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/Documents/Amboseli social transmission project/Sequencing/"/>
    </mc:Choice>
  </mc:AlternateContent>
  <xr:revisionPtr revIDLastSave="0" documentId="13_ncr:1_{3A3F7DEF-C886-E747-A6FD-B7C73F46EBD2}" xr6:coauthVersionLast="47" xr6:coauthVersionMax="47" xr10:uidLastSave="{00000000-0000-0000-0000-000000000000}"/>
  <bookViews>
    <workbookView xWindow="440" yWindow="500" windowWidth="21060" windowHeight="16380" activeTab="1" xr2:uid="{00000000-000D-0000-FFFF-FFFF00000000}"/>
  </bookViews>
  <sheets>
    <sheet name="Library_IDs" sheetId="1" r:id="rId1"/>
    <sheet name="Poo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7" i="1" l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60" i="1" l="1"/>
  <c r="O87" i="1"/>
  <c r="O52" i="1"/>
  <c r="O213" i="1"/>
  <c r="O25" i="1"/>
  <c r="O376" i="1"/>
  <c r="O247" i="1"/>
  <c r="O367" i="1"/>
  <c r="O246" i="1"/>
  <c r="O167" i="1"/>
  <c r="O243" i="1"/>
  <c r="O37" i="1"/>
  <c r="O368" i="1"/>
  <c r="O157" i="1"/>
  <c r="O172" i="1"/>
  <c r="O225" i="1"/>
  <c r="O396" i="1"/>
  <c r="O65" i="1"/>
  <c r="O27" i="1"/>
  <c r="O120" i="1"/>
  <c r="O20" i="1"/>
  <c r="O177" i="1"/>
  <c r="O123" i="1"/>
  <c r="O38" i="1"/>
  <c r="O53" i="1"/>
  <c r="O322" i="1"/>
  <c r="O100" i="1"/>
  <c r="O47" i="1"/>
  <c r="O51" i="1"/>
  <c r="O276" i="1"/>
  <c r="O373" i="1"/>
  <c r="O257" i="1"/>
  <c r="O121" i="1"/>
  <c r="O287" i="1"/>
  <c r="O280" i="1"/>
  <c r="O208" i="1"/>
  <c r="O180" i="1"/>
  <c r="O356" i="1"/>
  <c r="O46" i="1"/>
  <c r="O204" i="1"/>
  <c r="O227" i="1"/>
  <c r="O392" i="1"/>
  <c r="O310" i="1"/>
  <c r="O158" i="1"/>
  <c r="O275" i="1"/>
  <c r="O254" i="1"/>
  <c r="O228" i="1"/>
  <c r="O54" i="1"/>
  <c r="O278" i="1"/>
  <c r="O58" i="1"/>
  <c r="O115" i="1"/>
  <c r="O23" i="1"/>
  <c r="O141" i="1"/>
  <c r="O383" i="1"/>
  <c r="O272" i="1"/>
  <c r="O259" i="1"/>
  <c r="O283" i="1"/>
  <c r="O73" i="1"/>
  <c r="O218" i="1"/>
  <c r="O216" i="1"/>
  <c r="O18" i="1"/>
  <c r="O389" i="1"/>
  <c r="O139" i="1"/>
  <c r="O343" i="1"/>
  <c r="O145" i="1"/>
  <c r="O256" i="1"/>
  <c r="O248" i="1"/>
  <c r="O14" i="1"/>
  <c r="O152" i="1"/>
  <c r="O387" i="1"/>
  <c r="O144" i="1"/>
  <c r="O22" i="1"/>
  <c r="O382" i="1"/>
  <c r="O67" i="1"/>
  <c r="O9" i="1"/>
  <c r="O240" i="1"/>
  <c r="O320" i="1"/>
  <c r="O205" i="1"/>
  <c r="O258" i="1"/>
  <c r="O338" i="1"/>
  <c r="O6" i="1"/>
  <c r="O136" i="1"/>
  <c r="O303" i="1"/>
  <c r="O210" i="1"/>
  <c r="O305" i="1"/>
  <c r="O182" i="1"/>
  <c r="O56" i="1"/>
  <c r="O352" i="1"/>
  <c r="O61" i="1"/>
  <c r="O395" i="1"/>
  <c r="O298" i="1"/>
  <c r="O358" i="1"/>
  <c r="O190" i="1"/>
  <c r="O122" i="1"/>
  <c r="O10" i="1"/>
  <c r="O273" i="1"/>
  <c r="O32" i="1"/>
  <c r="O393" i="1"/>
  <c r="O324" i="1"/>
  <c r="O242" i="1"/>
  <c r="O301" i="1"/>
  <c r="O151" i="1"/>
  <c r="O346" i="1"/>
  <c r="O28" i="1"/>
  <c r="O179" i="1"/>
  <c r="O57" i="1"/>
  <c r="O31" i="1"/>
  <c r="O134" i="1"/>
  <c r="O351" i="1"/>
  <c r="O89" i="1"/>
  <c r="O55" i="1"/>
  <c r="O40" i="1"/>
  <c r="O291" i="1"/>
  <c r="O236" i="1"/>
  <c r="O238" i="1"/>
  <c r="O86" i="1"/>
  <c r="O126" i="1"/>
  <c r="O118" i="1"/>
  <c r="O251" i="1"/>
  <c r="O171" i="1"/>
  <c r="O105" i="1"/>
  <c r="O102" i="1"/>
  <c r="O99" i="1"/>
  <c r="O103" i="1"/>
  <c r="O293" i="1"/>
  <c r="O234" i="1"/>
  <c r="O195" i="1"/>
  <c r="O371" i="1"/>
  <c r="O297" i="1"/>
  <c r="O282" i="1"/>
  <c r="O385" i="1"/>
  <c r="O21" i="1"/>
  <c r="O78" i="1"/>
  <c r="O83" i="1"/>
  <c r="O203" i="1"/>
  <c r="O364" i="1"/>
  <c r="O202" i="1"/>
  <c r="O11" i="1"/>
  <c r="O255" i="1"/>
  <c r="O384" i="1"/>
  <c r="O59" i="1"/>
  <c r="O281" i="1"/>
  <c r="O241" i="1"/>
  <c r="O24" i="1"/>
  <c r="O353" i="1"/>
  <c r="O165" i="1"/>
  <c r="O146" i="1"/>
  <c r="O112" i="1"/>
  <c r="O109" i="1"/>
  <c r="O391" i="1"/>
  <c r="O88" i="1"/>
  <c r="O360" i="1"/>
  <c r="O348" i="1"/>
  <c r="O359" i="1"/>
  <c r="O130" i="1"/>
  <c r="O379" i="1"/>
  <c r="O169" i="1"/>
  <c r="O326" i="1"/>
  <c r="O214" i="1"/>
  <c r="O209" i="1"/>
  <c r="O33" i="1"/>
  <c r="O386" i="1"/>
  <c r="O378" i="1"/>
  <c r="O366" i="1"/>
  <c r="O131" i="1"/>
  <c r="O374" i="1"/>
  <c r="O340" i="1"/>
  <c r="O189" i="1"/>
  <c r="O313" i="1"/>
  <c r="O372" i="1"/>
  <c r="O286" i="1"/>
  <c r="O178" i="1"/>
  <c r="O8" i="1"/>
  <c r="O363" i="1"/>
  <c r="O233" i="1"/>
  <c r="O116" i="1"/>
  <c r="O380" i="1"/>
  <c r="O206" i="1"/>
  <c r="O223" i="1"/>
  <c r="O125" i="1"/>
  <c r="O229" i="1"/>
  <c r="O318" i="1"/>
  <c r="O262" i="1"/>
  <c r="O149" i="1"/>
  <c r="O375" i="1"/>
  <c r="O137" i="1"/>
  <c r="O344" i="1"/>
  <c r="O327" i="1"/>
  <c r="O260" i="1"/>
  <c r="O193" i="1"/>
  <c r="O302" i="1"/>
  <c r="O117" i="1"/>
  <c r="O71" i="1"/>
  <c r="O369" i="1"/>
  <c r="O91" i="1"/>
  <c r="O249" i="1"/>
  <c r="O215" i="1"/>
  <c r="O128" i="1"/>
  <c r="O41" i="1"/>
  <c r="O72" i="1"/>
  <c r="O207" i="1"/>
  <c r="O16" i="1"/>
  <c r="O269" i="1"/>
  <c r="O277" i="1"/>
  <c r="O147" i="1"/>
  <c r="O13" i="1"/>
  <c r="O217" i="1"/>
  <c r="O349" i="1"/>
  <c r="O279" i="1"/>
  <c r="O107" i="1"/>
  <c r="O339" i="1"/>
  <c r="O334" i="1"/>
  <c r="O321" i="1"/>
  <c r="O365" i="1"/>
  <c r="O345" i="1"/>
  <c r="O211" i="1"/>
  <c r="O173" i="1"/>
  <c r="O114" i="1"/>
  <c r="O219" i="1"/>
  <c r="O316" i="1"/>
  <c r="O311" i="1"/>
  <c r="O187" i="1"/>
  <c r="O184" i="1"/>
  <c r="O361" i="1"/>
  <c r="O357" i="1"/>
  <c r="O170" i="1"/>
  <c r="O299" i="1"/>
  <c r="O388" i="1"/>
  <c r="O66" i="1"/>
  <c r="O12" i="1"/>
  <c r="O5" i="1"/>
  <c r="O68" i="1"/>
  <c r="O106" i="1"/>
  <c r="O85" i="1"/>
  <c r="O43" i="1"/>
  <c r="O314" i="1"/>
  <c r="O224" i="1"/>
  <c r="O127" i="1"/>
  <c r="O300" i="1"/>
  <c r="O381" i="1"/>
  <c r="O104" i="1"/>
  <c r="O390" i="1"/>
  <c r="O82" i="1"/>
  <c r="O290" i="1"/>
  <c r="O194" i="1"/>
  <c r="O181" i="1"/>
  <c r="O4" i="1"/>
  <c r="O84" i="1"/>
  <c r="O143" i="1"/>
  <c r="O76" i="1"/>
  <c r="O48" i="1"/>
  <c r="O39" i="1"/>
  <c r="O309" i="1"/>
  <c r="O185" i="1"/>
  <c r="O60" i="1"/>
  <c r="O201" i="1"/>
  <c r="O3" i="1"/>
  <c r="O192" i="1"/>
  <c r="O77" i="1"/>
  <c r="O19" i="1"/>
  <c r="O64" i="1"/>
  <c r="O274" i="1"/>
  <c r="O341" i="1"/>
  <c r="O188" i="1"/>
  <c r="O30" i="1"/>
  <c r="O140" i="1"/>
  <c r="O124" i="1"/>
  <c r="O270" i="1"/>
  <c r="O235" i="1"/>
  <c r="O15" i="1"/>
  <c r="O90" i="1"/>
  <c r="O264" i="1"/>
  <c r="O97" i="1"/>
  <c r="O347" i="1"/>
  <c r="O94" i="1"/>
  <c r="O198" i="1"/>
  <c r="O45" i="1"/>
  <c r="O331" i="1"/>
  <c r="O95" i="1"/>
  <c r="O156" i="1"/>
  <c r="O93" i="1"/>
  <c r="O197" i="1"/>
  <c r="O265" i="1"/>
  <c r="O397" i="1"/>
  <c r="O79" i="1"/>
  <c r="O98" i="1"/>
  <c r="O108" i="1"/>
  <c r="O96" i="1"/>
  <c r="O92" i="1"/>
  <c r="N101" i="1"/>
  <c r="O101" i="1" s="1"/>
  <c r="N150" i="1"/>
  <c r="O150" i="1" s="1"/>
  <c r="N34" i="1"/>
  <c r="O34" i="1" s="1"/>
  <c r="N168" i="1"/>
  <c r="O168" i="1" s="1"/>
  <c r="N196" i="1"/>
  <c r="O196" i="1" s="1"/>
  <c r="N212" i="1"/>
  <c r="O212" i="1" s="1"/>
  <c r="N319" i="1"/>
  <c r="O319" i="1" s="1"/>
  <c r="N317" i="1"/>
  <c r="O317" i="1" s="1"/>
  <c r="N74" i="1"/>
  <c r="O74" i="1" s="1"/>
  <c r="N164" i="1"/>
  <c r="O164" i="1" s="1"/>
  <c r="N244" i="1"/>
  <c r="O244" i="1" s="1"/>
  <c r="N285" i="1"/>
  <c r="O285" i="1" s="1"/>
  <c r="N306" i="1"/>
  <c r="O306" i="1" s="1"/>
  <c r="N336" i="1"/>
  <c r="O336" i="1" s="1"/>
  <c r="N138" i="1"/>
  <c r="O138" i="1" s="1"/>
  <c r="N350" i="1"/>
  <c r="O350" i="1" s="1"/>
  <c r="N232" i="1"/>
  <c r="O232" i="1" s="1"/>
  <c r="N17" i="1"/>
  <c r="O17" i="1" s="1"/>
  <c r="N175" i="1"/>
  <c r="O175" i="1" s="1"/>
  <c r="N337" i="1"/>
  <c r="O337" i="1" s="1"/>
  <c r="N261" i="1"/>
  <c r="O261" i="1" s="1"/>
  <c r="N29" i="1"/>
  <c r="O29" i="1" s="1"/>
  <c r="N308" i="1"/>
  <c r="O308" i="1" s="1"/>
  <c r="N292" i="1"/>
  <c r="O292" i="1" s="1"/>
  <c r="N161" i="1"/>
  <c r="O161" i="1" s="1"/>
  <c r="N63" i="1"/>
  <c r="O63" i="1" s="1"/>
  <c r="N226" i="1"/>
  <c r="O226" i="1" s="1"/>
  <c r="N159" i="1"/>
  <c r="O159" i="1" s="1"/>
  <c r="N163" i="1"/>
  <c r="O163" i="1" s="1"/>
  <c r="N222" i="1"/>
  <c r="O222" i="1" s="1"/>
  <c r="N328" i="1"/>
  <c r="O328" i="1" s="1"/>
  <c r="N155" i="1"/>
  <c r="O155" i="1" s="1"/>
  <c r="N330" i="1"/>
  <c r="O330" i="1" s="1"/>
  <c r="N253" i="1"/>
  <c r="O253" i="1" s="1"/>
  <c r="N186" i="1"/>
  <c r="O186" i="1" s="1"/>
  <c r="N288" i="1"/>
  <c r="O288" i="1" s="1"/>
  <c r="N81" i="1"/>
  <c r="O81" i="1" s="1"/>
  <c r="N153" i="1"/>
  <c r="O153" i="1" s="1"/>
  <c r="N26" i="1"/>
  <c r="O26" i="1" s="1"/>
  <c r="N252" i="1"/>
  <c r="O252" i="1" s="1"/>
  <c r="N42" i="1"/>
  <c r="O42" i="1" s="1"/>
  <c r="N304" i="1"/>
  <c r="O304" i="1" s="1"/>
  <c r="N162" i="1"/>
  <c r="O162" i="1" s="1"/>
  <c r="N110" i="1"/>
  <c r="O110" i="1" s="1"/>
  <c r="N62" i="1"/>
  <c r="O62" i="1" s="1"/>
  <c r="N7" i="1"/>
  <c r="O7" i="1" s="1"/>
  <c r="N370" i="1"/>
  <c r="O370" i="1" s="1"/>
  <c r="N49" i="1"/>
  <c r="O49" i="1" s="1"/>
  <c r="N307" i="1"/>
  <c r="O307" i="1" s="1"/>
  <c r="N237" i="1"/>
  <c r="O237" i="1" s="1"/>
  <c r="N129" i="1"/>
  <c r="O129" i="1" s="1"/>
  <c r="N377" i="1"/>
  <c r="O377" i="1" s="1"/>
  <c r="N111" i="1"/>
  <c r="O111" i="1" s="1"/>
  <c r="N250" i="1"/>
  <c r="O250" i="1" s="1"/>
  <c r="N44" i="1"/>
  <c r="O44" i="1" s="1"/>
  <c r="N362" i="1"/>
  <c r="O362" i="1" s="1"/>
  <c r="N329" i="1"/>
  <c r="O329" i="1" s="1"/>
  <c r="N295" i="1"/>
  <c r="O295" i="1" s="1"/>
  <c r="N119" i="1"/>
  <c r="O119" i="1" s="1"/>
  <c r="N69" i="1"/>
  <c r="O69" i="1" s="1"/>
  <c r="N148" i="1"/>
  <c r="O148" i="1" s="1"/>
  <c r="N230" i="1"/>
  <c r="O230" i="1" s="1"/>
  <c r="N36" i="1"/>
  <c r="O36" i="1" s="1"/>
  <c r="N315" i="1"/>
  <c r="O315" i="1" s="1"/>
  <c r="N294" i="1"/>
  <c r="O294" i="1" s="1"/>
  <c r="N296" i="1"/>
  <c r="O296" i="1" s="1"/>
  <c r="N191" i="1"/>
  <c r="O191" i="1" s="1"/>
  <c r="N50" i="1"/>
  <c r="O50" i="1" s="1"/>
  <c r="N355" i="1"/>
  <c r="O355" i="1" s="1"/>
  <c r="N70" i="1"/>
  <c r="O70" i="1" s="1"/>
  <c r="N2" i="1"/>
  <c r="O2" i="1" s="1"/>
  <c r="N284" i="1"/>
  <c r="O284" i="1" s="1"/>
  <c r="N174" i="1"/>
  <c r="O174" i="1" s="1"/>
  <c r="N75" i="1"/>
  <c r="O75" i="1" s="1"/>
  <c r="N323" i="1"/>
  <c r="O323" i="1" s="1"/>
  <c r="N335" i="1"/>
  <c r="O335" i="1" s="1"/>
  <c r="N325" i="1"/>
  <c r="O325" i="1" s="1"/>
  <c r="N166" i="1"/>
  <c r="O166" i="1" s="1"/>
  <c r="N354" i="1"/>
  <c r="O354" i="1" s="1"/>
  <c r="N221" i="1"/>
  <c r="O221" i="1" s="1"/>
  <c r="N183" i="1"/>
  <c r="O183" i="1" s="1"/>
  <c r="N142" i="1"/>
  <c r="O142" i="1" s="1"/>
  <c r="N35" i="1"/>
  <c r="O35" i="1" s="1"/>
  <c r="N220" i="1"/>
  <c r="O220" i="1" s="1"/>
  <c r="N176" i="1"/>
  <c r="O176" i="1" s="1"/>
  <c r="N154" i="1"/>
  <c r="O154" i="1" s="1"/>
  <c r="N113" i="1"/>
  <c r="O113" i="1" s="1"/>
  <c r="N80" i="1"/>
  <c r="O80" i="1" s="1"/>
  <c r="N312" i="1"/>
  <c r="O312" i="1" s="1"/>
  <c r="N245" i="1"/>
  <c r="O245" i="1" s="1"/>
  <c r="N239" i="1"/>
  <c r="O239" i="1" s="1"/>
  <c r="N342" i="1"/>
  <c r="O342" i="1" s="1"/>
  <c r="N289" i="1"/>
  <c r="O289" i="1" s="1"/>
  <c r="N271" i="1"/>
  <c r="O271" i="1" s="1"/>
  <c r="N268" i="1"/>
  <c r="O268" i="1" s="1"/>
  <c r="N394" i="1"/>
  <c r="O394" i="1" s="1"/>
  <c r="N231" i="1"/>
  <c r="O231" i="1" s="1"/>
  <c r="N135" i="1"/>
  <c r="O135" i="1" s="1"/>
  <c r="N263" i="1"/>
  <c r="O263" i="1" s="1"/>
</calcChain>
</file>

<file path=xl/sharedStrings.xml><?xml version="1.0" encoding="utf-8"?>
<sst xmlns="http://schemas.openxmlformats.org/spreadsheetml/2006/main" count="3488" uniqueCount="1705">
  <si>
    <t>group</t>
  </si>
  <si>
    <t>sname</t>
  </si>
  <si>
    <t>name</t>
  </si>
  <si>
    <t>date</t>
  </si>
  <si>
    <t>time</t>
  </si>
  <si>
    <t>extraction batch</t>
  </si>
  <si>
    <t>temporal sample</t>
  </si>
  <si>
    <t>lane</t>
  </si>
  <si>
    <t>plate</t>
  </si>
  <si>
    <t>TID</t>
  </si>
  <si>
    <t>DID</t>
  </si>
  <si>
    <t>Acacia's</t>
  </si>
  <si>
    <t>ACI</t>
  </si>
  <si>
    <t>ACID</t>
  </si>
  <si>
    <t>ACI_15Aug23</t>
  </si>
  <si>
    <t>b06</t>
  </si>
  <si>
    <t>Yoda's</t>
  </si>
  <si>
    <t>ACT</t>
  </si>
  <si>
    <t>ACTOR</t>
  </si>
  <si>
    <t>ACT_11Aug23</t>
  </si>
  <si>
    <t>b15</t>
  </si>
  <si>
    <t>ADE</t>
  </si>
  <si>
    <t>ADELA</t>
  </si>
  <si>
    <t>ADE_28Jul23</t>
  </si>
  <si>
    <t>b17</t>
  </si>
  <si>
    <t>APP</t>
  </si>
  <si>
    <t>APPLE</t>
  </si>
  <si>
    <t>APP_15Aug23</t>
  </si>
  <si>
    <t>b07</t>
  </si>
  <si>
    <t>Hokey's</t>
  </si>
  <si>
    <t>AUS</t>
  </si>
  <si>
    <t>AUSTIN</t>
  </si>
  <si>
    <t>AUS_29Jul23</t>
  </si>
  <si>
    <t>b03</t>
  </si>
  <si>
    <t>AVA</t>
  </si>
  <si>
    <t>AVATOR</t>
  </si>
  <si>
    <t>AVA_27Jul23</t>
  </si>
  <si>
    <t>b11</t>
  </si>
  <si>
    <t>BAC</t>
  </si>
  <si>
    <t>BACON</t>
  </si>
  <si>
    <t>BAC_08Aug23</t>
  </si>
  <si>
    <t>Narasha's</t>
  </si>
  <si>
    <t>BAI</t>
  </si>
  <si>
    <t>BAILEY</t>
  </si>
  <si>
    <t>BAI_01Aug23</t>
  </si>
  <si>
    <t>b04</t>
  </si>
  <si>
    <t>BYR</t>
  </si>
  <si>
    <t>BYRON</t>
  </si>
  <si>
    <t>BYR_09Aug23</t>
  </si>
  <si>
    <t>b05</t>
  </si>
  <si>
    <t>CID</t>
  </si>
  <si>
    <t>CID_29Jul23</t>
  </si>
  <si>
    <t>b10</t>
  </si>
  <si>
    <t>CON</t>
  </si>
  <si>
    <t>CONIC</t>
  </si>
  <si>
    <t>CON_04Aug23</t>
  </si>
  <si>
    <t>b08</t>
  </si>
  <si>
    <t>CYB</t>
  </si>
  <si>
    <t>CYBER</t>
  </si>
  <si>
    <t>CYB_28Jul23</t>
  </si>
  <si>
    <t>DAU</t>
  </si>
  <si>
    <t>DAUNTY</t>
  </si>
  <si>
    <t>DAU_29Jul23</t>
  </si>
  <si>
    <t>DEX</t>
  </si>
  <si>
    <t>DEXTER</t>
  </si>
  <si>
    <t>DEX_18Aug23</t>
  </si>
  <si>
    <t>b12</t>
  </si>
  <si>
    <t>DHO</t>
  </si>
  <si>
    <t>DHORUBA</t>
  </si>
  <si>
    <t>DHO_31Jul23</t>
  </si>
  <si>
    <t>DOI</t>
  </si>
  <si>
    <t>DOILY</t>
  </si>
  <si>
    <t>DOI_31Jul23</t>
  </si>
  <si>
    <t>DOJ</t>
  </si>
  <si>
    <t>DOJO</t>
  </si>
  <si>
    <t>DOJ_16Aug23</t>
  </si>
  <si>
    <t>DOK</t>
  </si>
  <si>
    <t>DOKI</t>
  </si>
  <si>
    <t>DOK_16Aug23</t>
  </si>
  <si>
    <t>DUL</t>
  </si>
  <si>
    <t>DULLY</t>
  </si>
  <si>
    <t>DUL_16Aug23</t>
  </si>
  <si>
    <t>b13</t>
  </si>
  <si>
    <t>EAR</t>
  </si>
  <si>
    <t>EARTHA</t>
  </si>
  <si>
    <t>EAR_18Aug23</t>
  </si>
  <si>
    <t>b02</t>
  </si>
  <si>
    <t>EID</t>
  </si>
  <si>
    <t>EIDER</t>
  </si>
  <si>
    <t>EID_09Aug23</t>
  </si>
  <si>
    <t>EMC</t>
  </si>
  <si>
    <t>EMCEE</t>
  </si>
  <si>
    <t>EMC_17Aug23</t>
  </si>
  <si>
    <t>ESC</t>
  </si>
  <si>
    <t>ESCORT</t>
  </si>
  <si>
    <t>ESC_14Aug23</t>
  </si>
  <si>
    <t>ETU</t>
  </si>
  <si>
    <t>ETUM</t>
  </si>
  <si>
    <t>ETU_09Aug23</t>
  </si>
  <si>
    <t>EXA</t>
  </si>
  <si>
    <t>EXAM</t>
  </si>
  <si>
    <t>EXA_04Sep23</t>
  </si>
  <si>
    <t>b14</t>
  </si>
  <si>
    <t>EXC</t>
  </si>
  <si>
    <t>EXCUSE</t>
  </si>
  <si>
    <t>EXC_04Aug23</t>
  </si>
  <si>
    <t>b01</t>
  </si>
  <si>
    <t>FAK</t>
  </si>
  <si>
    <t>FAKIR</t>
  </si>
  <si>
    <t>FAK_31Aug23</t>
  </si>
  <si>
    <t>FAU</t>
  </si>
  <si>
    <t>FAULU</t>
  </si>
  <si>
    <t>FAU_31Jul23</t>
  </si>
  <si>
    <t>b09</t>
  </si>
  <si>
    <t>GLA</t>
  </si>
  <si>
    <t>GLACIER</t>
  </si>
  <si>
    <t>GLA_28Aug23</t>
  </si>
  <si>
    <t>GNO</t>
  </si>
  <si>
    <t>GNOME</t>
  </si>
  <si>
    <t>GNO_28Jul23</t>
  </si>
  <si>
    <t>GOB</t>
  </si>
  <si>
    <t>GOBLIN</t>
  </si>
  <si>
    <t>GOB_01Aug23</t>
  </si>
  <si>
    <t>GOO</t>
  </si>
  <si>
    <t>GOOGLE</t>
  </si>
  <si>
    <t>GOO_31Jul23</t>
  </si>
  <si>
    <t>GRA</t>
  </si>
  <si>
    <t>GRACE</t>
  </si>
  <si>
    <t>GRA_31Jul23</t>
  </si>
  <si>
    <t>GUF</t>
  </si>
  <si>
    <t>GUFFAW</t>
  </si>
  <si>
    <t>GUF_01Aug23</t>
  </si>
  <si>
    <t>GUZ</t>
  </si>
  <si>
    <t>GUZMAN</t>
  </si>
  <si>
    <t>GUZ_31Jul23</t>
  </si>
  <si>
    <t>HAS</t>
  </si>
  <si>
    <t>HASTY</t>
  </si>
  <si>
    <t>HAS_28Jul23</t>
  </si>
  <si>
    <t>HIA</t>
  </si>
  <si>
    <t>HIAWATHA</t>
  </si>
  <si>
    <t>HIA_31Jul23</t>
  </si>
  <si>
    <t>HIK</t>
  </si>
  <si>
    <t>HIKER</t>
  </si>
  <si>
    <t>HIK_01Aug23</t>
  </si>
  <si>
    <t>HIW</t>
  </si>
  <si>
    <t>HIWAY</t>
  </si>
  <si>
    <t>HIW_31Aug23</t>
  </si>
  <si>
    <t>HOH</t>
  </si>
  <si>
    <t>HOHO</t>
  </si>
  <si>
    <t>HOH_28Jul23</t>
  </si>
  <si>
    <t>HOU</t>
  </si>
  <si>
    <t>HOUDINI</t>
  </si>
  <si>
    <t>HOU_26Jul23</t>
  </si>
  <si>
    <t>HUC</t>
  </si>
  <si>
    <t>HUCKLEBERRY</t>
  </si>
  <si>
    <t>HUC_31Jul23</t>
  </si>
  <si>
    <t>HUN</t>
  </si>
  <si>
    <t>HUNGERY</t>
  </si>
  <si>
    <t>HUN_31Jul23</t>
  </si>
  <si>
    <t>b16</t>
  </si>
  <si>
    <t>HUS</t>
  </si>
  <si>
    <t>HUSTLER</t>
  </si>
  <si>
    <t>HUS_28Jul23</t>
  </si>
  <si>
    <t>HYG</t>
  </si>
  <si>
    <t>HYGIENE</t>
  </si>
  <si>
    <t>HYG_31Jul23</t>
  </si>
  <si>
    <t>IGL</t>
  </si>
  <si>
    <t>IGLOO</t>
  </si>
  <si>
    <t>IGL_28Jul23</t>
  </si>
  <si>
    <t>IKO</t>
  </si>
  <si>
    <t>IKOSI</t>
  </si>
  <si>
    <t>IKO_27Jul23</t>
  </si>
  <si>
    <t>INT</t>
  </si>
  <si>
    <t>INTERNET</t>
  </si>
  <si>
    <t>INT_15Aug23</t>
  </si>
  <si>
    <t>IVY</t>
  </si>
  <si>
    <t>IVY_15Aug23</t>
  </si>
  <si>
    <t>JOJ</t>
  </si>
  <si>
    <t>JOJI</t>
  </si>
  <si>
    <t>JOJ_31Jul23</t>
  </si>
  <si>
    <t>KEG</t>
  </si>
  <si>
    <t>KEG_27Jul23</t>
  </si>
  <si>
    <t>KIC</t>
  </si>
  <si>
    <t>KICHWA</t>
  </si>
  <si>
    <t>KIC_10Aug23</t>
  </si>
  <si>
    <t>KOK</t>
  </si>
  <si>
    <t>KOKOI</t>
  </si>
  <si>
    <t>KOK_27Jul23</t>
  </si>
  <si>
    <t>LEC</t>
  </si>
  <si>
    <t>LECTOR</t>
  </si>
  <si>
    <t>LEC_27Jul23</t>
  </si>
  <si>
    <t>LIX</t>
  </si>
  <si>
    <t>LIX_27Jul23</t>
  </si>
  <si>
    <t>LOP</t>
  </si>
  <si>
    <t>LOPEZ</t>
  </si>
  <si>
    <t>LOP_29Jul23</t>
  </si>
  <si>
    <t>LUX</t>
  </si>
  <si>
    <t>LUXIN</t>
  </si>
  <si>
    <t>LUX_15Aug23</t>
  </si>
  <si>
    <t>LYA</t>
  </si>
  <si>
    <t>LYATO</t>
  </si>
  <si>
    <t>LYA_27Jul23</t>
  </si>
  <si>
    <t>LYB</t>
  </si>
  <si>
    <t>LYBBY</t>
  </si>
  <si>
    <t>LYB_18Aug23</t>
  </si>
  <si>
    <t>LYK</t>
  </si>
  <si>
    <t>LYKEN</t>
  </si>
  <si>
    <t>LYK_28Jul23</t>
  </si>
  <si>
    <t>MER</t>
  </si>
  <si>
    <t>MERIMELLA</t>
  </si>
  <si>
    <t>MER_28Aug23</t>
  </si>
  <si>
    <t>MIA</t>
  </si>
  <si>
    <t>MIA_27Jul23</t>
  </si>
  <si>
    <t>MOV</t>
  </si>
  <si>
    <t>MOVIE</t>
  </si>
  <si>
    <t>MOV_01Aug23</t>
  </si>
  <si>
    <t>NAJ</t>
  </si>
  <si>
    <t>NAJIBU</t>
  </si>
  <si>
    <t>NAJ_27Jul23</t>
  </si>
  <si>
    <t>NAK</t>
  </si>
  <si>
    <t>NAKURU</t>
  </si>
  <si>
    <t>NAK_04Aug23</t>
  </si>
  <si>
    <t>NAR</t>
  </si>
  <si>
    <t>NARASHA</t>
  </si>
  <si>
    <t>NAR_27Jul23</t>
  </si>
  <si>
    <t>NEK</t>
  </si>
  <si>
    <t>NEKTOR</t>
  </si>
  <si>
    <t>NEK_31Jul23</t>
  </si>
  <si>
    <t>NEN</t>
  </si>
  <si>
    <t>NENGO</t>
  </si>
  <si>
    <t>NEN_12Aug23</t>
  </si>
  <si>
    <t>NGI</t>
  </si>
  <si>
    <t>NGIRI</t>
  </si>
  <si>
    <t>NGI_29Jul23</t>
  </si>
  <si>
    <t>Europa's</t>
  </si>
  <si>
    <t>NIE</t>
  </si>
  <si>
    <t>NIET</t>
  </si>
  <si>
    <t>NIE_28Jul23</t>
  </si>
  <si>
    <t>NIS</t>
  </si>
  <si>
    <t>NISAM</t>
  </si>
  <si>
    <t>NIS_01Aug23</t>
  </si>
  <si>
    <t>NIT</t>
  </si>
  <si>
    <t>NITWIT</t>
  </si>
  <si>
    <t>NIT_02Aug23</t>
  </si>
  <si>
    <t>NOI</t>
  </si>
  <si>
    <t>NOISY</t>
  </si>
  <si>
    <t>NOI_29Jul23</t>
  </si>
  <si>
    <t>NUN</t>
  </si>
  <si>
    <t>NUNDU</t>
  </si>
  <si>
    <t>NUN_31Jul23</t>
  </si>
  <si>
    <t>NUZ</t>
  </si>
  <si>
    <t>NUZZLE</t>
  </si>
  <si>
    <t>NUZ_31Jul23</t>
  </si>
  <si>
    <t>NYS</t>
  </si>
  <si>
    <t>NYSA</t>
  </si>
  <si>
    <t>NYS_29Jul23</t>
  </si>
  <si>
    <t>OSC</t>
  </si>
  <si>
    <t>OSCAR</t>
  </si>
  <si>
    <t>OSC_14Aug23</t>
  </si>
  <si>
    <t>RAP</t>
  </si>
  <si>
    <t>RAPEL</t>
  </si>
  <si>
    <t>RAP_27Jul23</t>
  </si>
  <si>
    <t>RAX</t>
  </si>
  <si>
    <t>RAXSON</t>
  </si>
  <si>
    <t>RAX_03Aug23</t>
  </si>
  <si>
    <t>RAZ</t>
  </si>
  <si>
    <t>RAZA</t>
  </si>
  <si>
    <t>RAZ_11Aug23</t>
  </si>
  <si>
    <t>REV</t>
  </si>
  <si>
    <t>REVEREND</t>
  </si>
  <si>
    <t>REV_28Jul23</t>
  </si>
  <si>
    <t>REY</t>
  </si>
  <si>
    <t>REYNOLD</t>
  </si>
  <si>
    <t>REY_27Jul23</t>
  </si>
  <si>
    <t>RIJ</t>
  </si>
  <si>
    <t>RIJEKA</t>
  </si>
  <si>
    <t>RIJ_17Aug23</t>
  </si>
  <si>
    <t>RIQ</t>
  </si>
  <si>
    <t>RIQUEZA</t>
  </si>
  <si>
    <t>RIQ_19Aug23</t>
  </si>
  <si>
    <t>ROD</t>
  </si>
  <si>
    <t>RODEO</t>
  </si>
  <si>
    <t>ROD_02Aug23</t>
  </si>
  <si>
    <t>ROJ</t>
  </si>
  <si>
    <t>ROJO</t>
  </si>
  <si>
    <t>ROJ_08Aug23</t>
  </si>
  <si>
    <t>RUE</t>
  </si>
  <si>
    <t>RUE_17Aug23</t>
  </si>
  <si>
    <t>RUI</t>
  </si>
  <si>
    <t>RUINA</t>
  </si>
  <si>
    <t>RUI_03Aug23</t>
  </si>
  <si>
    <t>RWA</t>
  </si>
  <si>
    <t>RWANDA</t>
  </si>
  <si>
    <t>RWA_11Aug23</t>
  </si>
  <si>
    <t>SAI</t>
  </si>
  <si>
    <t>SAIB</t>
  </si>
  <si>
    <t>SAI_27Jul23</t>
  </si>
  <si>
    <t>SUS</t>
  </si>
  <si>
    <t>SUSIE</t>
  </si>
  <si>
    <t>SUS_16Aug23</t>
  </si>
  <si>
    <t>TAF</t>
  </si>
  <si>
    <t>TAFFY</t>
  </si>
  <si>
    <t>TAF_04Aug23</t>
  </si>
  <si>
    <t>TAK</t>
  </si>
  <si>
    <t>TAKA</t>
  </si>
  <si>
    <t>TAK_15Aug23</t>
  </si>
  <si>
    <t>TAS</t>
  </si>
  <si>
    <t>TASHA</t>
  </si>
  <si>
    <t>TAS_15Aug23</t>
  </si>
  <si>
    <t>TEL</t>
  </si>
  <si>
    <t>TELLY</t>
  </si>
  <si>
    <t>TEL_28Jul23</t>
  </si>
  <si>
    <t>TIB</t>
  </si>
  <si>
    <t>TIBE</t>
  </si>
  <si>
    <t>TIB_28Jul23</t>
  </si>
  <si>
    <t>TIG</t>
  </si>
  <si>
    <t>TIGO</t>
  </si>
  <si>
    <t>TIG_28Jul23</t>
  </si>
  <si>
    <t>TIM</t>
  </si>
  <si>
    <t>TIMO</t>
  </si>
  <si>
    <t>TIM_03Aug23</t>
  </si>
  <si>
    <t>TON</t>
  </si>
  <si>
    <t>TONY</t>
  </si>
  <si>
    <t>TON_09Aug23</t>
  </si>
  <si>
    <t>TUT</t>
  </si>
  <si>
    <t>TUTU</t>
  </si>
  <si>
    <t>TUT_01Aug23</t>
  </si>
  <si>
    <t>UFO</t>
  </si>
  <si>
    <t>UFOBIA</t>
  </si>
  <si>
    <t>UFO_16Aug23</t>
  </si>
  <si>
    <t>UKR</t>
  </si>
  <si>
    <t>UKRAINE</t>
  </si>
  <si>
    <t>UKR_09Aug23</t>
  </si>
  <si>
    <t>UNA</t>
  </si>
  <si>
    <t>UNAYE</t>
  </si>
  <si>
    <t>UNA_15Aug23</t>
  </si>
  <si>
    <t>UND</t>
  </si>
  <si>
    <t>UNDUGU</t>
  </si>
  <si>
    <t>UND_10Aug23</t>
  </si>
  <si>
    <t>URU</t>
  </si>
  <si>
    <t>URUGUAY</t>
  </si>
  <si>
    <t>URU_09Aug23</t>
  </si>
  <si>
    <t>USA</t>
  </si>
  <si>
    <t>USA_15Aug23</t>
  </si>
  <si>
    <t>VEJ</t>
  </si>
  <si>
    <t>VEJA</t>
  </si>
  <si>
    <t>VEJ_28Jul23</t>
  </si>
  <si>
    <t>VIF</t>
  </si>
  <si>
    <t>VIFIJO</t>
  </si>
  <si>
    <t>VIF_21Aug23</t>
  </si>
  <si>
    <t>VIY</t>
  </si>
  <si>
    <t>VIYELA</t>
  </si>
  <si>
    <t>VIY_27Jul23</t>
  </si>
  <si>
    <t>VLA</t>
  </si>
  <si>
    <t>VLADIMIR</t>
  </si>
  <si>
    <t>VLA_31Jul23</t>
  </si>
  <si>
    <t>VOM</t>
  </si>
  <si>
    <t>VOMER</t>
  </si>
  <si>
    <t>VOM_28Jul23</t>
  </si>
  <si>
    <t>VRE</t>
  </si>
  <si>
    <t>VREN</t>
  </si>
  <si>
    <t>VRE_27Jul23</t>
  </si>
  <si>
    <t>VUG</t>
  </si>
  <si>
    <t>VUGU</t>
  </si>
  <si>
    <t>VUG_28Jul23</t>
  </si>
  <si>
    <t>VUK</t>
  </si>
  <si>
    <t>VUKA</t>
  </si>
  <si>
    <t>VUK_27Jul23</t>
  </si>
  <si>
    <t>VUR</t>
  </si>
  <si>
    <t>VURUGA</t>
  </si>
  <si>
    <t>VUR_17Aug23</t>
  </si>
  <si>
    <t>WAJ</t>
  </si>
  <si>
    <t>WAJEMI</t>
  </si>
  <si>
    <t>WAJ_05Aug23</t>
  </si>
  <si>
    <t>WEF</t>
  </si>
  <si>
    <t>WEF_07Aug23</t>
  </si>
  <si>
    <t>WEH</t>
  </si>
  <si>
    <t>WEHANI</t>
  </si>
  <si>
    <t>WEH_27Jul23</t>
  </si>
  <si>
    <t>WIE</t>
  </si>
  <si>
    <t>WIELDER</t>
  </si>
  <si>
    <t>WIE_12Aug23</t>
  </si>
  <si>
    <t>WOD</t>
  </si>
  <si>
    <t>WODENA</t>
  </si>
  <si>
    <t>WOD_05Aug23</t>
  </si>
  <si>
    <t>WRU</t>
  </si>
  <si>
    <t>WRUNG</t>
  </si>
  <si>
    <t>WRU_29Jul23</t>
  </si>
  <si>
    <t>WUL</t>
  </si>
  <si>
    <t>WULLER</t>
  </si>
  <si>
    <t>WUL_02Aug23</t>
  </si>
  <si>
    <t>XBO</t>
  </si>
  <si>
    <t>XBOX</t>
  </si>
  <si>
    <t>XBO_28Jul23</t>
  </si>
  <si>
    <t>YAP</t>
  </si>
  <si>
    <t>YAPPY</t>
  </si>
  <si>
    <t>YAP_26Jul23</t>
  </si>
  <si>
    <t>YED</t>
  </si>
  <si>
    <t>YEDI</t>
  </si>
  <si>
    <t>YED_29Jul23</t>
  </si>
  <si>
    <t>YEE</t>
  </si>
  <si>
    <t>YEEHAW</t>
  </si>
  <si>
    <t>YEE_09Aug23</t>
  </si>
  <si>
    <t>YIL</t>
  </si>
  <si>
    <t>YILMAS</t>
  </si>
  <si>
    <t>YIL_09Aug23</t>
  </si>
  <si>
    <t>YOD</t>
  </si>
  <si>
    <t>YODA</t>
  </si>
  <si>
    <t>YOD_19Aug23</t>
  </si>
  <si>
    <t>YUL</t>
  </si>
  <si>
    <t>YULEMIA</t>
  </si>
  <si>
    <t>YUL_17Aug23</t>
  </si>
  <si>
    <t>ZAH</t>
  </si>
  <si>
    <t>ZAHEER</t>
  </si>
  <si>
    <t>ZAH_19Aug23</t>
  </si>
  <si>
    <t>NA</t>
  </si>
  <si>
    <t>negative control</t>
  </si>
  <si>
    <t>zymo positive control</t>
  </si>
  <si>
    <t>JOJ_02Sep23</t>
  </si>
  <si>
    <t>NIE_29Sep23</t>
  </si>
  <si>
    <t>GRA_23Sep23</t>
  </si>
  <si>
    <t>ADE_09Sep23</t>
  </si>
  <si>
    <t>BYR_11Aug23</t>
  </si>
  <si>
    <t>ROD_09Aug23</t>
  </si>
  <si>
    <t>RUI_27Sep23</t>
  </si>
  <si>
    <t>GOB_14Aug23</t>
  </si>
  <si>
    <t>DOI_28Aug23</t>
  </si>
  <si>
    <t>NAK_12Aug23</t>
  </si>
  <si>
    <t>LIX_29Aug23</t>
  </si>
  <si>
    <t>SAI_24Aug23</t>
  </si>
  <si>
    <t>LYK_24Aug23</t>
  </si>
  <si>
    <t>HUN_31Aug23</t>
  </si>
  <si>
    <t>RIJ_14Sep23</t>
  </si>
  <si>
    <t>UNA_25Aug23</t>
  </si>
  <si>
    <t>LEC_22Sep23</t>
  </si>
  <si>
    <t>KIC_26Aug23</t>
  </si>
  <si>
    <t>VLA_27Sep23</t>
  </si>
  <si>
    <t>HIA_02Sep23</t>
  </si>
  <si>
    <t>UJA</t>
  </si>
  <si>
    <t>UJAMAA</t>
  </si>
  <si>
    <t>UJA_07Sep23</t>
  </si>
  <si>
    <t>KOK_23Aug23</t>
  </si>
  <si>
    <t>NYS_22Sep23</t>
  </si>
  <si>
    <t>VUK_23Aug23</t>
  </si>
  <si>
    <t>KOK_22Sep23</t>
  </si>
  <si>
    <t>DOJ_31Aug23</t>
  </si>
  <si>
    <t>IGL_10Aug23</t>
  </si>
  <si>
    <t>HIW_23Sep23</t>
  </si>
  <si>
    <t>TEL_25Aug23</t>
  </si>
  <si>
    <t>HOH_28Aug23</t>
  </si>
  <si>
    <t>TAK_07Sep23</t>
  </si>
  <si>
    <t>ESC_21Sep23</t>
  </si>
  <si>
    <t>VOM_18Sep23</t>
  </si>
  <si>
    <t>MIA_24Aug23</t>
  </si>
  <si>
    <t>HIK_19Sep23</t>
  </si>
  <si>
    <t>NYS_26Aug23</t>
  </si>
  <si>
    <t>NUN_23Sep23</t>
  </si>
  <si>
    <t>XBO_25Aug23</t>
  </si>
  <si>
    <t>UFO_01Sep23</t>
  </si>
  <si>
    <t>NIS_28Aug23</t>
  </si>
  <si>
    <t>TEL_29Sep23</t>
  </si>
  <si>
    <t>REY_11Sep23</t>
  </si>
  <si>
    <t>ACI_25Aug23</t>
  </si>
  <si>
    <t>NEN_21Aug23</t>
  </si>
  <si>
    <t>HUC_28Aug23</t>
  </si>
  <si>
    <t>TAS_25Aug23</t>
  </si>
  <si>
    <t>DHO_28Aug23</t>
  </si>
  <si>
    <t>NYS_08Aug23</t>
  </si>
  <si>
    <t>DOK_30Aug23</t>
  </si>
  <si>
    <t>ESC_22Aug23</t>
  </si>
  <si>
    <t>BAC_24Aug23</t>
  </si>
  <si>
    <t>UFO_23Aug23</t>
  </si>
  <si>
    <t>LIX_28Jul23</t>
  </si>
  <si>
    <t>ROD_07Sep23</t>
  </si>
  <si>
    <t>EZR</t>
  </si>
  <si>
    <t>EZRA</t>
  </si>
  <si>
    <t>EZR_28Sep23</t>
  </si>
  <si>
    <t>RAZ_13Oct23</t>
  </si>
  <si>
    <t>CON_28Aug23</t>
  </si>
  <si>
    <t>NGI_05Aug23</t>
  </si>
  <si>
    <t>GOB_07Sep23</t>
  </si>
  <si>
    <t>LOP_23Aug23</t>
  </si>
  <si>
    <t>RWA_04Sep23</t>
  </si>
  <si>
    <t>VUG_18Sep23</t>
  </si>
  <si>
    <t>NAK_01Sep23</t>
  </si>
  <si>
    <t>VEJ_25Aug23</t>
  </si>
  <si>
    <t>HYG_31Aug23</t>
  </si>
  <si>
    <t>KOK_10Aug23</t>
  </si>
  <si>
    <t>RAP_28Aug23</t>
  </si>
  <si>
    <t>HOH_19Sep23</t>
  </si>
  <si>
    <t>VOM_25Aug23</t>
  </si>
  <si>
    <t>WEH_24Aug23</t>
  </si>
  <si>
    <t>NAJ_26Sep23</t>
  </si>
  <si>
    <t>YAP_08Sep23</t>
  </si>
  <si>
    <t>CYB_31Aug23</t>
  </si>
  <si>
    <t>HUS_04Aug23</t>
  </si>
  <si>
    <t>KIC_22Sep23</t>
  </si>
  <si>
    <t>ACI_25Sep23</t>
  </si>
  <si>
    <t>CID_23Sep23</t>
  </si>
  <si>
    <t>WEH_15Sep23</t>
  </si>
  <si>
    <t>AVA_09Aug23</t>
  </si>
  <si>
    <t>EMC_11Sep23</t>
  </si>
  <si>
    <t>LEC_15Sep23</t>
  </si>
  <si>
    <t>IVY_07Sep23</t>
  </si>
  <si>
    <t>TIG_25Aug23</t>
  </si>
  <si>
    <t>TEL_18Sep23</t>
  </si>
  <si>
    <t>RUI_04Sep23</t>
  </si>
  <si>
    <t>VIY_13Sep23</t>
  </si>
  <si>
    <t>IVY_23Aug23</t>
  </si>
  <si>
    <t>NIE_18Sep23</t>
  </si>
  <si>
    <t>DEX_21Sep23</t>
  </si>
  <si>
    <t>YUL_08Sep23</t>
  </si>
  <si>
    <t>WRU_27Sep23</t>
  </si>
  <si>
    <t>HAS_30Aug23</t>
  </si>
  <si>
    <t>NAJ_15Aug23</t>
  </si>
  <si>
    <t>NIE_25Aug23</t>
  </si>
  <si>
    <t>TAS_22Sep23</t>
  </si>
  <si>
    <t>NOI_10Aug23</t>
  </si>
  <si>
    <t>EAR_09Sep23</t>
  </si>
  <si>
    <t>REV_22Sep23</t>
  </si>
  <si>
    <t>YEE_27Sep23</t>
  </si>
  <si>
    <t>VUR_13Sep23</t>
  </si>
  <si>
    <t>CON_21Sep23</t>
  </si>
  <si>
    <t>WOD_21Aug23</t>
  </si>
  <si>
    <t>URU_07Sep23</t>
  </si>
  <si>
    <t>LYK_08Aug23</t>
  </si>
  <si>
    <t>IGL_07Sep23</t>
  </si>
  <si>
    <t>TAF_07Sep23</t>
  </si>
  <si>
    <t>TIM_30Aug23</t>
  </si>
  <si>
    <t>ROJ_27Sep23</t>
  </si>
  <si>
    <t>TIG_21Sep23</t>
  </si>
  <si>
    <t>FAK_21Sep23</t>
  </si>
  <si>
    <t>TUT_28Aug23</t>
  </si>
  <si>
    <t>NAJ_23Aug23</t>
  </si>
  <si>
    <t>HOU_17Aug23</t>
  </si>
  <si>
    <t>NOI_23Aug23</t>
  </si>
  <si>
    <t>VUG_25Aug23</t>
  </si>
  <si>
    <t>OSC_02Sep23</t>
  </si>
  <si>
    <t>IKO_25Sep23</t>
  </si>
  <si>
    <t>TIB_10Aug23</t>
  </si>
  <si>
    <t>USA_07Sep23</t>
  </si>
  <si>
    <t>HUS_19Sep23</t>
  </si>
  <si>
    <t>NAR_15Sep23</t>
  </si>
  <si>
    <t>VLA_14Sep23</t>
  </si>
  <si>
    <t>GNO_28Aug23</t>
  </si>
  <si>
    <t>DOK_21Sep23</t>
  </si>
  <si>
    <t>ETU_16Aug23</t>
  </si>
  <si>
    <t>FAU_08Aug23</t>
  </si>
  <si>
    <t>BYR_07Sep23</t>
  </si>
  <si>
    <t>YED_21Sep23</t>
  </si>
  <si>
    <t>YIL_08Sep23</t>
  </si>
  <si>
    <t>ROD_21Sep23</t>
  </si>
  <si>
    <t>ADE_28Sep23</t>
  </si>
  <si>
    <t>HUN_21Sep23</t>
  </si>
  <si>
    <t>CYB_19Sep23</t>
  </si>
  <si>
    <t>LYA_23Aug23</t>
  </si>
  <si>
    <t>TAK_23Sep23</t>
  </si>
  <si>
    <t>ZAH_12Sep23</t>
  </si>
  <si>
    <t>YED_30Aug23</t>
  </si>
  <si>
    <t>HOU_21Sep23</t>
  </si>
  <si>
    <t>WAJ_19Sep23</t>
  </si>
  <si>
    <t>WEF_23Aug23</t>
  </si>
  <si>
    <t>NOI_20Sep23</t>
  </si>
  <si>
    <t>WRU_12Aug23</t>
  </si>
  <si>
    <t>FAU_30Aug23</t>
  </si>
  <si>
    <t>WRU_15Sep23</t>
  </si>
  <si>
    <t>WIE_23Aug23</t>
  </si>
  <si>
    <t>DAU_27Sep23</t>
  </si>
  <si>
    <t>TIB_18Sep23</t>
  </si>
  <si>
    <t>TON_15Sep23</t>
  </si>
  <si>
    <t>MOV_24Aug23</t>
  </si>
  <si>
    <t>WEF_27Sep23</t>
  </si>
  <si>
    <t>LUX_07Sep23</t>
  </si>
  <si>
    <t>YEE_11Sep23</t>
  </si>
  <si>
    <t>GOO_21Sep23</t>
  </si>
  <si>
    <t>YAP_17Aug23</t>
  </si>
  <si>
    <t>NIS_23Sep23</t>
  </si>
  <si>
    <t>MIA_07Aug23</t>
  </si>
  <si>
    <t>NUZ_31Aug23</t>
  </si>
  <si>
    <t>WUL_29Aug23</t>
  </si>
  <si>
    <t>EXC_07Sep23</t>
  </si>
  <si>
    <t>NAR_23Aug23</t>
  </si>
  <si>
    <t>YUL_12Sep23</t>
  </si>
  <si>
    <t>AUS_30Aug23</t>
  </si>
  <si>
    <t>UND_12Sep23</t>
  </si>
  <si>
    <t>HOU_28Aug23</t>
  </si>
  <si>
    <t>VIF_12Sep23</t>
  </si>
  <si>
    <t>LEC_05Aug23</t>
  </si>
  <si>
    <t>JOJ_21Sep23</t>
  </si>
  <si>
    <t>TAF_12Oct23</t>
  </si>
  <si>
    <t>DEX_07Sep23</t>
  </si>
  <si>
    <t>APP_11Sep23</t>
  </si>
  <si>
    <t>HYG_19Sep23</t>
  </si>
  <si>
    <t>KEG_13Sep23</t>
  </si>
  <si>
    <t>TIB_30Aug23</t>
  </si>
  <si>
    <t>GUZ_04Sep23</t>
  </si>
  <si>
    <t>VUG_27Sep23</t>
  </si>
  <si>
    <t>AUS_14Sep23</t>
  </si>
  <si>
    <t>NUN_28Aug23</t>
  </si>
  <si>
    <t>RUE_04Sep23</t>
  </si>
  <si>
    <t>DAU_02Sep23</t>
  </si>
  <si>
    <t>ROJ_11Sep23</t>
  </si>
  <si>
    <t>APP_13Oct23</t>
  </si>
  <si>
    <t>IKO_07Aug23</t>
  </si>
  <si>
    <t>MIA_20Sep23</t>
  </si>
  <si>
    <t>WRU_23Aug23</t>
  </si>
  <si>
    <t>DHO_17Aug23</t>
  </si>
  <si>
    <t>FAU_14Sep23</t>
  </si>
  <si>
    <t>IKO_12Sep23</t>
  </si>
  <si>
    <t>GRA_28Aug23</t>
  </si>
  <si>
    <t>VOM_27Sep23</t>
  </si>
  <si>
    <t>BAI_01Sep23</t>
  </si>
  <si>
    <t>REV_16Aug23</t>
  </si>
  <si>
    <t>KIC_02Sep23</t>
  </si>
  <si>
    <t>ZAH_07Sep23</t>
  </si>
  <si>
    <t>SUS_28Aug23</t>
  </si>
  <si>
    <t>RAZ_04Sep23</t>
  </si>
  <si>
    <t>VUK_04Aug23</t>
  </si>
  <si>
    <t>UNA_25Sep23</t>
  </si>
  <si>
    <t>EAR_12Sep23</t>
  </si>
  <si>
    <t>SUS_21Sep23</t>
  </si>
  <si>
    <t>EID_07Sep23</t>
  </si>
  <si>
    <t>HAS_21Sep23</t>
  </si>
  <si>
    <t>GUF_21Sep23</t>
  </si>
  <si>
    <t>REY_15Aug23</t>
  </si>
  <si>
    <t>LYA_08Aug23</t>
  </si>
  <si>
    <t>TEL_02Sep23</t>
  </si>
  <si>
    <t>AVA_23Sep23</t>
  </si>
  <si>
    <t>DHO_14Sep23</t>
  </si>
  <si>
    <t>RAX_30Aug23</t>
  </si>
  <si>
    <t>LYB_07Sep23</t>
  </si>
  <si>
    <t>AVA_12Sep23</t>
  </si>
  <si>
    <t>NIT_01Sep23</t>
  </si>
  <si>
    <t>GUZ_21Sep23</t>
  </si>
  <si>
    <t>VUG_02Sep23</t>
  </si>
  <si>
    <t>VIY_27Sep23</t>
  </si>
  <si>
    <t>ESC_02Sep23</t>
  </si>
  <si>
    <t>IGL_28Sep23</t>
  </si>
  <si>
    <t>MOV_20Sep23</t>
  </si>
  <si>
    <t>TIM_21Sep23</t>
  </si>
  <si>
    <t>INT_07Sep23</t>
  </si>
  <si>
    <t>GUF_28Aug23</t>
  </si>
  <si>
    <t>VLA_31Aug23</t>
  </si>
  <si>
    <t>ACT_12Sep23</t>
  </si>
  <si>
    <t>AUS_17Aug23</t>
  </si>
  <si>
    <t>WAJ_21Aug23</t>
  </si>
  <si>
    <t>RIQ_14Sep23</t>
  </si>
  <si>
    <t>REY_01Sep23</t>
  </si>
  <si>
    <t>ETU_12Sep23</t>
  </si>
  <si>
    <t>NEK_30Aug23</t>
  </si>
  <si>
    <t>GOO_30Aug23</t>
  </si>
  <si>
    <t>HUS_28Aug23</t>
  </si>
  <si>
    <t>URU_25Sep23</t>
  </si>
  <si>
    <t>NIT_22Sep23</t>
  </si>
  <si>
    <t>DUL_23Sep23</t>
  </si>
  <si>
    <t>YOD_11Sep23</t>
  </si>
  <si>
    <t>AVA_16Aug23</t>
  </si>
  <si>
    <t>VEJ_21Sep23</t>
  </si>
  <si>
    <t>EZR_13Oct23</t>
  </si>
  <si>
    <t>RAP_14Sep23</t>
  </si>
  <si>
    <t>WOD_22Sep23</t>
  </si>
  <si>
    <t>TUT_21Sep23</t>
  </si>
  <si>
    <t>DUL_28Aug23</t>
  </si>
  <si>
    <t>VRE_07Sep23</t>
  </si>
  <si>
    <t>APP_28Aug23</t>
  </si>
  <si>
    <t>INT_21Sep23</t>
  </si>
  <si>
    <t>UKR_12Sep23</t>
  </si>
  <si>
    <t>REV_12Oct23</t>
  </si>
  <si>
    <t>NAR_12Aug23</t>
  </si>
  <si>
    <t>CID_30Aug23</t>
  </si>
  <si>
    <t>NGI_29Aug23</t>
  </si>
  <si>
    <t>SAI_26Sep23</t>
  </si>
  <si>
    <t>NEK_19Sep23</t>
  </si>
  <si>
    <t>HIA_23Sep23</t>
  </si>
  <si>
    <t>HIK_04Sep23</t>
  </si>
  <si>
    <t>DOJ_19Sep23</t>
  </si>
  <si>
    <t>REV_28Aug23</t>
  </si>
  <si>
    <t>REV_09Aug23</t>
  </si>
  <si>
    <t>EZR_07Sep23</t>
  </si>
  <si>
    <t>GNO_21Sep23</t>
  </si>
  <si>
    <t>b18</t>
  </si>
  <si>
    <t>dna_conc_ngul</t>
  </si>
  <si>
    <t>dilution_dna_ul</t>
  </si>
  <si>
    <t>dilution_tris_ul</t>
  </si>
  <si>
    <t>B01</t>
  </si>
  <si>
    <t>A01</t>
  </si>
  <si>
    <t>C01</t>
  </si>
  <si>
    <t>D01</t>
  </si>
  <si>
    <t>E01</t>
  </si>
  <si>
    <t>F01</t>
  </si>
  <si>
    <t>G01</t>
  </si>
  <si>
    <t>H01</t>
  </si>
  <si>
    <t>i7_index</t>
  </si>
  <si>
    <t>i5_index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</si>
  <si>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</si>
  <si>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</si>
  <si>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</si>
  <si>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</si>
  <si>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</si>
  <si>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</si>
  <si>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</si>
  <si>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</si>
  <si>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</si>
  <si>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</si>
  <si>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</si>
  <si>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</si>
  <si>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</si>
  <si>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</si>
  <si>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</si>
  <si>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</si>
  <si>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</si>
  <si>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</si>
  <si>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</si>
  <si>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</si>
  <si>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</si>
  <si>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</si>
  <si>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</si>
  <si>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</si>
  <si>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</si>
  <si>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</si>
  <si>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</si>
  <si>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</si>
  <si>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</si>
  <si>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</si>
  <si>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</si>
  <si>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</si>
  <si>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</si>
  <si>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</si>
  <si>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</si>
  <si>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</si>
  <si>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</si>
  <si>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</si>
  <si>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</si>
  <si>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</si>
  <si>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</si>
  <si>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</si>
  <si>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</si>
  <si>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</si>
  <si>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</si>
  <si>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</si>
  <si>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</si>
  <si>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</si>
  <si>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</si>
  <si>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</si>
  <si>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</si>
  <si>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</si>
  <si>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</si>
  <si>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</si>
  <si>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</si>
  <si>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</si>
  <si>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</si>
  <si>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</si>
  <si>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</si>
  <si>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</si>
  <si>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</si>
  <si>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</si>
  <si>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</si>
  <si>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</si>
  <si>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</si>
  <si>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</si>
  <si>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</si>
  <si>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</si>
  <si>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</si>
  <si>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</si>
  <si>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</si>
  <si>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</si>
  <si>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</si>
  <si>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</si>
  <si>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</si>
  <si>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</si>
  <si>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</si>
  <si>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</si>
  <si>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</si>
  <si>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</si>
  <si>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</si>
  <si>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</si>
  <si>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</si>
  <si>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</si>
  <si>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</si>
  <si>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</si>
  <si>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</si>
  <si>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</si>
  <si>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GTCAAGTCCA</t>
  </si>
  <si>
    <t>TATCTCTTCC</t>
  </si>
  <si>
    <t>CCGCGAAGAA</t>
  </si>
  <si>
    <t>CCTACTCGGA</t>
  </si>
  <si>
    <t>TTCGTATCAC</t>
  </si>
  <si>
    <t>TCCTCCATCC</t>
  </si>
  <si>
    <t>ATAACATCGC</t>
  </si>
  <si>
    <t>GATATGCGTT</t>
  </si>
  <si>
    <t>CAACTAACTC</t>
  </si>
  <si>
    <t>GTACTGGATT</t>
  </si>
  <si>
    <t>CATCGGAGGA</t>
  </si>
  <si>
    <t>ATTCTGATGG</t>
  </si>
  <si>
    <t>TATCGTTACC</t>
  </si>
  <si>
    <t>TGGTCTGTTA</t>
  </si>
  <si>
    <t>TGCCAACATG</t>
  </si>
  <si>
    <t>TCATTACACG</t>
  </si>
  <si>
    <t>ATAACCTGAC</t>
  </si>
  <si>
    <t>TGCGGTTCCA</t>
  </si>
  <si>
    <t>AATACTTGCC</t>
  </si>
  <si>
    <t>AATCGCGGAA</t>
  </si>
  <si>
    <t>CAGAACGCGA</t>
  </si>
  <si>
    <t>TGAACCAAGG</t>
  </si>
  <si>
    <t>TGTTAGTCAG</t>
  </si>
  <si>
    <t>CAGTAGGTAA</t>
  </si>
  <si>
    <t>CAGGTACTTC</t>
  </si>
  <si>
    <t>CAGGAATATG</t>
  </si>
  <si>
    <t>AACGCACAAT</t>
  </si>
  <si>
    <t>ATTGAGAAGG</t>
  </si>
  <si>
    <t>ATTGCACCTT</t>
  </si>
  <si>
    <t>AAGTGGATAC</t>
  </si>
  <si>
    <t>GATAAGATGC</t>
  </si>
  <si>
    <t>TACCTCGACA</t>
  </si>
  <si>
    <t>AACCGAGCCA</t>
  </si>
  <si>
    <t>TGGATTCAAG</t>
  </si>
  <si>
    <t>CAACAGATAC</t>
  </si>
  <si>
    <t>AAGGTAACTC</t>
  </si>
  <si>
    <t>TGACAATACG</t>
  </si>
  <si>
    <t>GATTGTGCAT</t>
  </si>
  <si>
    <t>GCACACCATT</t>
  </si>
  <si>
    <t>TCGTTATTCC</t>
  </si>
  <si>
    <t>CAACGTCATT</t>
  </si>
  <si>
    <t>AAGAACGATG</t>
  </si>
  <si>
    <t>CTGCAATTAC</t>
  </si>
  <si>
    <t>CGCCGATGAT</t>
  </si>
  <si>
    <t>CGGACAAGAC</t>
  </si>
  <si>
    <t>CGTACTCCTC</t>
  </si>
  <si>
    <t>TGCATGAGTT</t>
  </si>
  <si>
    <t>AATCTGGAGC</t>
  </si>
  <si>
    <t>ATTGGTCAGA</t>
  </si>
  <si>
    <t>AAGACCTGTT</t>
  </si>
  <si>
    <t>CGCTAATGAA</t>
  </si>
  <si>
    <t>CAGAGTGCAT</t>
  </si>
  <si>
    <t>GGTAAGCTGA</t>
  </si>
  <si>
    <t>GTATTCAGTG</t>
  </si>
  <si>
    <t>GCGCTACGTT</t>
  </si>
  <si>
    <t>TTGTCATAGC</t>
  </si>
  <si>
    <t>ATGTTGCGGA</t>
  </si>
  <si>
    <t>AATGCTAACC</t>
  </si>
  <si>
    <t>GTAACACGTA</t>
  </si>
  <si>
    <t>GATATACGGA</t>
  </si>
  <si>
    <t>ATCCGAGAGG</t>
  </si>
  <si>
    <t>CAATTCACAC</t>
  </si>
  <si>
    <t>TTGTCAGTTC</t>
  </si>
  <si>
    <t>ATACGCCATT</t>
  </si>
  <si>
    <t>CACCAATAAC</t>
  </si>
  <si>
    <t>GCGTCCACAA</t>
  </si>
  <si>
    <t>ATGTGCGCTT</t>
  </si>
  <si>
    <t>TATCTAGTGC</t>
  </si>
  <si>
    <t>GCCTACAATG</t>
  </si>
  <si>
    <t>AAGCTCAGTT</t>
  </si>
  <si>
    <t>TACGCTTAGA</t>
  </si>
  <si>
    <t>ATCCACTAGG</t>
  </si>
  <si>
    <t>TGTCCGTCTT</t>
  </si>
  <si>
    <t>CATGAGTAAC</t>
  </si>
  <si>
    <t>CTGCGCGAAT</t>
  </si>
  <si>
    <t>CTGTAGTATG</t>
  </si>
  <si>
    <t>GAGCCGTACA</t>
  </si>
  <si>
    <t>CATTCTTAGG</t>
  </si>
  <si>
    <t>TGACCGACAA</t>
  </si>
  <si>
    <t>TGTGTAACCG</t>
  </si>
  <si>
    <t>CGAAGGACTG</t>
  </si>
  <si>
    <t>TCTACCGTCA</t>
  </si>
  <si>
    <t>GGTAATATCG</t>
  </si>
  <si>
    <t>TGTGCGAGTT</t>
  </si>
  <si>
    <t>TTATCGCTGA</t>
  </si>
  <si>
    <t>GGTTGAGTTC</t>
  </si>
  <si>
    <t>ATTGGACGCC</t>
  </si>
  <si>
    <t>TATGTGTGTG</t>
  </si>
  <si>
    <t>TAGTTATCGC</t>
  </si>
  <si>
    <t>TGCAGGTGAT</t>
  </si>
  <si>
    <t>TGTGAAGCTA</t>
  </si>
  <si>
    <t>CAACTCCTGA</t>
  </si>
  <si>
    <t>TGTAGCAACG</t>
  </si>
  <si>
    <t>CGGTAACGCA</t>
  </si>
  <si>
    <t>GTAGCAGCAG</t>
  </si>
  <si>
    <t>CTACAGCCGA</t>
  </si>
  <si>
    <t>reaction_well</t>
  </si>
  <si>
    <t>barcode_well</t>
  </si>
  <si>
    <t>Set2_A06</t>
  </si>
  <si>
    <t>Set2_B06</t>
  </si>
  <si>
    <t>Set2_C06</t>
  </si>
  <si>
    <t>Set2_D06</t>
  </si>
  <si>
    <t>Set2_F06</t>
  </si>
  <si>
    <t>Set2_E06</t>
  </si>
  <si>
    <t>Set2_G06</t>
  </si>
  <si>
    <t>Set2_H06</t>
  </si>
  <si>
    <t>Set2_A07</t>
  </si>
  <si>
    <t>Set2_A10</t>
  </si>
  <si>
    <t>Set2_A11</t>
  </si>
  <si>
    <t>Set2_A12</t>
  </si>
  <si>
    <t>Set3_A01</t>
  </si>
  <si>
    <t>Set3_A10</t>
  </si>
  <si>
    <t>Set3_A11</t>
  </si>
  <si>
    <t>Set3_A12</t>
  </si>
  <si>
    <t>Set4_A01</t>
  </si>
  <si>
    <t>Set4_A06</t>
  </si>
  <si>
    <t>Set4_A07</t>
  </si>
  <si>
    <t>Set4_A08</t>
  </si>
  <si>
    <t>Set4_A09</t>
  </si>
  <si>
    <t>Set4_A10</t>
  </si>
  <si>
    <t>Set4_A11</t>
  </si>
  <si>
    <t>Set4_A12</t>
  </si>
  <si>
    <t>Set2_D09</t>
  </si>
  <si>
    <t>Set2_E09</t>
  </si>
  <si>
    <t>Set2_F09</t>
  </si>
  <si>
    <t>Set2_G09</t>
  </si>
  <si>
    <t>Set2_H09</t>
  </si>
  <si>
    <t>Set2_B10</t>
  </si>
  <si>
    <t>Set2_C10</t>
  </si>
  <si>
    <t>Set2_D10</t>
  </si>
  <si>
    <t>Set2_E10</t>
  </si>
  <si>
    <t>Set2_F10</t>
  </si>
  <si>
    <t>Set2_G10</t>
  </si>
  <si>
    <t>Set2_H10</t>
  </si>
  <si>
    <t>Set2_B11</t>
  </si>
  <si>
    <t>Set2_C11</t>
  </si>
  <si>
    <t>Set2_D11</t>
  </si>
  <si>
    <t>Set2_E11</t>
  </si>
  <si>
    <t>Set2_F11</t>
  </si>
  <si>
    <t>Set2_G11</t>
  </si>
  <si>
    <t>Set2_H11</t>
  </si>
  <si>
    <t>Set2_B12</t>
  </si>
  <si>
    <t>Set2_C12</t>
  </si>
  <si>
    <t>Set2_D12</t>
  </si>
  <si>
    <t>Set2_E12</t>
  </si>
  <si>
    <t>Set2_F12</t>
  </si>
  <si>
    <t>Set2_G12</t>
  </si>
  <si>
    <t>Set2_H12</t>
  </si>
  <si>
    <t>Set3_D09</t>
  </si>
  <si>
    <t>Set3_E09</t>
  </si>
  <si>
    <t>Set3_F09</t>
  </si>
  <si>
    <t>Set3_G09</t>
  </si>
  <si>
    <t>Set3_H09</t>
  </si>
  <si>
    <t>Set3_B10</t>
  </si>
  <si>
    <t>Set3_C10</t>
  </si>
  <si>
    <t>Set3_D10</t>
  </si>
  <si>
    <t>Set3_E10</t>
  </si>
  <si>
    <t>Set3_F10</t>
  </si>
  <si>
    <t>Set3_G10</t>
  </si>
  <si>
    <t>Set3_H10</t>
  </si>
  <si>
    <t>Set3_B11</t>
  </si>
  <si>
    <t>Set3_C11</t>
  </si>
  <si>
    <t>Set3_B12</t>
  </si>
  <si>
    <t>Set3_C12</t>
  </si>
  <si>
    <t>Set3_D12</t>
  </si>
  <si>
    <t>Set3_E12</t>
  </si>
  <si>
    <t>Set3_F12</t>
  </si>
  <si>
    <t>Set3_G12</t>
  </si>
  <si>
    <t>Set3_H12</t>
  </si>
  <si>
    <t>Set4_B09</t>
  </si>
  <si>
    <t>Set4_C09</t>
  </si>
  <si>
    <t>Set4_D09</t>
  </si>
  <si>
    <t>Set4_E09</t>
  </si>
  <si>
    <t>Set4_F09</t>
  </si>
  <si>
    <t>Set4_G09</t>
  </si>
  <si>
    <t>Set4_H09</t>
  </si>
  <si>
    <t>Set4_B10</t>
  </si>
  <si>
    <t>Set4_C10</t>
  </si>
  <si>
    <t>Set4_D10</t>
  </si>
  <si>
    <t>Set4_E10</t>
  </si>
  <si>
    <t>Set4_F10</t>
  </si>
  <si>
    <t>Set4_G10</t>
  </si>
  <si>
    <t>Set4_H10</t>
  </si>
  <si>
    <t>Set4_B11</t>
  </si>
  <si>
    <t>Set4_C11</t>
  </si>
  <si>
    <t>Set4_D11</t>
  </si>
  <si>
    <t>Set4_E11</t>
  </si>
  <si>
    <t>Set4_F11</t>
  </si>
  <si>
    <t>Set4_G11</t>
  </si>
  <si>
    <t>Set4_H11</t>
  </si>
  <si>
    <t>Set4_B12</t>
  </si>
  <si>
    <t>TCTGTGTTAC</t>
  </si>
  <si>
    <t>CCACAACTTA</t>
  </si>
  <si>
    <t>GAGGTAGGTG</t>
  </si>
  <si>
    <t>GGACTGATAT</t>
  </si>
  <si>
    <t>CTACTTAACC</t>
  </si>
  <si>
    <t>ATATCCACCA</t>
  </si>
  <si>
    <t>GTGCCAGCTA</t>
  </si>
  <si>
    <t>CCAACGGTAA</t>
  </si>
  <si>
    <t>CACGCTCTTG</t>
  </si>
  <si>
    <t>GCCGAGTATT</t>
  </si>
  <si>
    <t>CCTAAGATAC</t>
  </si>
  <si>
    <t>CCTCAGACCA</t>
  </si>
  <si>
    <t>AATGTCCTTG</t>
  </si>
  <si>
    <t>TTCTCAACCG</t>
  </si>
  <si>
    <t>TAGCGAGGTA</t>
  </si>
  <si>
    <t>AACGAGCTTA</t>
  </si>
  <si>
    <t>CCGTGGAGAT</t>
  </si>
  <si>
    <t>AAGCAGCGAG</t>
  </si>
  <si>
    <t>GTCTACTGAG</t>
  </si>
  <si>
    <t>AAGGACCAAG</t>
  </si>
  <si>
    <t>CTCTTGGACG</t>
  </si>
  <si>
    <t>TGTTCCATAC</t>
  </si>
  <si>
    <t>CGTACCGATT</t>
  </si>
  <si>
    <t>TCGACATTAG</t>
  </si>
  <si>
    <t>GCAGCAGTAA</t>
  </si>
  <si>
    <t>CGCAGAACAA</t>
  </si>
  <si>
    <t>ATGTCCGCGA</t>
  </si>
  <si>
    <t>GCAATTCGAT</t>
  </si>
  <si>
    <t>CTATCCTACA</t>
  </si>
  <si>
    <t>TCAGCAACAT</t>
  </si>
  <si>
    <t>TTCATCCTCA</t>
  </si>
  <si>
    <t>TTGGAAGACA</t>
  </si>
  <si>
    <t>CTAACCTCGG</t>
  </si>
  <si>
    <t>TCGATTACGG</t>
  </si>
  <si>
    <t>AAGTGAATGG</t>
  </si>
  <si>
    <t>GGTAGTCGGA</t>
  </si>
  <si>
    <t>TCAGGTTCTA</t>
  </si>
  <si>
    <t>TGCACCATAT</t>
  </si>
  <si>
    <t>CCATACTCAA</t>
  </si>
  <si>
    <t>TGTCCAGAAT</t>
  </si>
  <si>
    <t>TCCTAATCAG</t>
  </si>
  <si>
    <t>CTCCGCATTG</t>
  </si>
  <si>
    <t>TAAGCGGAAT</t>
  </si>
  <si>
    <t>CCGTTGTCAG</t>
  </si>
  <si>
    <t>CTTAACATGC</t>
  </si>
  <si>
    <t>CGCTTCTCGA</t>
  </si>
  <si>
    <t>TCACTCTGCA</t>
  </si>
  <si>
    <t>CGGTTGTGTA</t>
  </si>
  <si>
    <t>CATCGCTCCA</t>
  </si>
  <si>
    <t>ATGCACCGAA</t>
  </si>
  <si>
    <t>TGTTCAGAGG</t>
  </si>
  <si>
    <t>CTATGGTGGA</t>
  </si>
  <si>
    <t>TTCATGCTTG</t>
  </si>
  <si>
    <t>AACCAACTGA</t>
  </si>
  <si>
    <t>GGTATAATGG</t>
  </si>
  <si>
    <t>CCTTGCACTT</t>
  </si>
  <si>
    <t>GAACGTATGA</t>
  </si>
  <si>
    <t>TCGGACACAA</t>
  </si>
  <si>
    <t>CCTGGATAAG</t>
  </si>
  <si>
    <t>GGAGTTACCG</t>
  </si>
  <si>
    <t>CATGGTCCTA</t>
  </si>
  <si>
    <t>CGTAATTGTG</t>
  </si>
  <si>
    <t>TATTCGCGTT</t>
  </si>
  <si>
    <t>ATACTGGTGA</t>
  </si>
  <si>
    <t>GGAAGGACAA</t>
  </si>
  <si>
    <t>ATAGAACTCC</t>
  </si>
  <si>
    <t>CGGTTAAGAT</t>
  </si>
  <si>
    <t>AACAAGCTCC</t>
  </si>
  <si>
    <t>AACCTGTAAC</t>
  </si>
  <si>
    <t>ATGTTGGTTG</t>
  </si>
  <si>
    <t>AACGGAACAT</t>
  </si>
  <si>
    <t>CTGTTCCTCG</t>
  </si>
  <si>
    <t>CTTGTTGAGA</t>
  </si>
  <si>
    <t>GGTCATGCGA</t>
  </si>
  <si>
    <t>TTGCTTCGTA</t>
  </si>
  <si>
    <t>TAAGCGTTGG</t>
  </si>
  <si>
    <t>GAGCTAACTG</t>
  </si>
  <si>
    <t>GTTAGCATAC</t>
  </si>
  <si>
    <t>GTGCCTCAAC</t>
  </si>
  <si>
    <t>CCGTTCTGTT</t>
  </si>
  <si>
    <t>AAGTATCACG</t>
  </si>
  <si>
    <t>CCGGATTGTA</t>
  </si>
  <si>
    <t>CGAATGGTTA</t>
  </si>
  <si>
    <t>AACAGTAGCA</t>
  </si>
  <si>
    <t>CGAATTGACG</t>
  </si>
  <si>
    <t>GCAACGTGAA</t>
  </si>
  <si>
    <t>AATTCAAGCC</t>
  </si>
  <si>
    <t>AAGAAGGAAC</t>
  </si>
  <si>
    <t>CGACTGTGTG</t>
  </si>
  <si>
    <t>CTAGATGGTA</t>
  </si>
  <si>
    <t>GATGCTACAA</t>
  </si>
  <si>
    <t>TACGGAAGAA</t>
  </si>
  <si>
    <t>CAACGCTAGA</t>
  </si>
  <si>
    <t>CAGACTTAGA</t>
  </si>
  <si>
    <t>TGGATATGAG</t>
  </si>
  <si>
    <t>TATACCTCCA</t>
  </si>
  <si>
    <t>CACACATCTC</t>
  </si>
  <si>
    <t>GCATAGCCTC</t>
  </si>
  <si>
    <t>TGTGCTTGAA</t>
  </si>
  <si>
    <t>AATACACCGG</t>
  </si>
  <si>
    <t>CTAGTGAAGA</t>
  </si>
  <si>
    <t>AACCTACACA</t>
  </si>
  <si>
    <t>CCACCGATAT</t>
  </si>
  <si>
    <t>TCTCTGAATG</t>
  </si>
  <si>
    <t>CTCTCGCGTA</t>
  </si>
  <si>
    <t>CCTAGTAATG</t>
  </si>
  <si>
    <t>AACCATCCGG</t>
  </si>
  <si>
    <t>CTATCGAGAA</t>
  </si>
  <si>
    <t>TGCGTTATAG</t>
  </si>
  <si>
    <t>TCGCCTCAGA</t>
  </si>
  <si>
    <t>GTATTCGCAA</t>
  </si>
  <si>
    <t>ATGCTGTGCC</t>
  </si>
  <si>
    <t>GATCGACGTA</t>
  </si>
  <si>
    <t>ATACGTGTCG</t>
  </si>
  <si>
    <t>CTCTGGTTCC</t>
  </si>
  <si>
    <t>GAGAAGCGCA</t>
  </si>
  <si>
    <t>CGCGAATACG</t>
  </si>
  <si>
    <t>CCGATAGATG</t>
  </si>
  <si>
    <t>AACCACGTAC</t>
  </si>
  <si>
    <t>GTTCACTTCA</t>
  </si>
  <si>
    <t>TTGCCTACTG</t>
  </si>
  <si>
    <t>ATCCTTGCAG</t>
  </si>
  <si>
    <t>AACCTCGATT</t>
  </si>
  <si>
    <t>CTGTAACTTC</t>
  </si>
  <si>
    <t>CTGGACTGCA</t>
  </si>
  <si>
    <t>TCGTACATCG</t>
  </si>
  <si>
    <t>TACTGCACGG</t>
  </si>
  <si>
    <t>TCTAGCGGAC</t>
  </si>
  <si>
    <t>TCTTCAACGG</t>
  </si>
  <si>
    <t>AACAATCGTG</t>
  </si>
  <si>
    <t>CGTAACTAGC</t>
  </si>
  <si>
    <t>GCATCTGGAC</t>
  </si>
  <si>
    <t>TCAATCGAAG</t>
  </si>
  <si>
    <t>AATCAAGGTG</t>
  </si>
  <si>
    <t>ATTGCGGTGG</t>
  </si>
  <si>
    <t>GATCCTCAGA</t>
  </si>
  <si>
    <t>CTTGAGTCCA</t>
  </si>
  <si>
    <t>TGACTAATGG</t>
  </si>
  <si>
    <t>CACTGACATA</t>
  </si>
  <si>
    <t>ATAGCTCAAC</t>
  </si>
  <si>
    <t>TATGGACTGA</t>
  </si>
  <si>
    <t>GCTTGCATCC</t>
  </si>
  <si>
    <t>GATTCTGTAC</t>
  </si>
  <si>
    <t>GTAGTATTGG</t>
  </si>
  <si>
    <t>TCTTCGCTCA</t>
  </si>
  <si>
    <t>AACGTCGAAG</t>
  </si>
  <si>
    <t>AACACCATGC</t>
  </si>
  <si>
    <t>GTACTGACAA</t>
  </si>
  <si>
    <t>ATCCAGCATG</t>
  </si>
  <si>
    <t>GTTGTCTGTG</t>
  </si>
  <si>
    <t>CCGCTTAGGA</t>
  </si>
  <si>
    <t>CTCGACTCTC</t>
  </si>
  <si>
    <t>GCCTAGTGGA</t>
  </si>
  <si>
    <t>CATCCTTGTT</t>
  </si>
  <si>
    <t>AAGATTCAGG</t>
  </si>
  <si>
    <t>CAGTTGTTGC</t>
  </si>
  <si>
    <t>ATCAATCACC</t>
  </si>
  <si>
    <t>GGTCTTGATC</t>
  </si>
  <si>
    <t>CTGCCTGTGA</t>
  </si>
  <si>
    <t>TGCAACTAGG</t>
  </si>
  <si>
    <t>AAGTGCGACG</t>
  </si>
  <si>
    <t>GGTACTCTTG</t>
  </si>
  <si>
    <t>ATCCTACGCC</t>
  </si>
  <si>
    <t>CTTACGGTCC</t>
  </si>
  <si>
    <t>CGCGAGCATT</t>
  </si>
  <si>
    <t>AACCGTGCTG</t>
  </si>
  <si>
    <t>TTCTTGACTG</t>
  </si>
  <si>
    <t>CAGATTGTCC</t>
  </si>
  <si>
    <t>TCCGGTCATA</t>
  </si>
  <si>
    <t>GTAGTCCTTC</t>
  </si>
  <si>
    <t>CCGTCGCTAT</t>
  </si>
  <si>
    <t>TCCGCCGTTA</t>
  </si>
  <si>
    <t>GACTCGATCC</t>
  </si>
  <si>
    <t>AACATTACGG</t>
  </si>
  <si>
    <t>CAGCATATAG</t>
  </si>
  <si>
    <t>GAAGCTGTTA</t>
  </si>
  <si>
    <t>CGTTACATTC</t>
  </si>
  <si>
    <t>CGTTGAATAG</t>
  </si>
  <si>
    <t>GGTCGAGTGA</t>
  </si>
  <si>
    <t>CCGTGTGGTA</t>
  </si>
  <si>
    <t>CTGTACCTAA</t>
  </si>
  <si>
    <t>GATTAGCTTC</t>
  </si>
  <si>
    <t>CCTTATATGG</t>
  </si>
  <si>
    <t>ATGGATTCTC</t>
  </si>
  <si>
    <t>AAGCTGACGG</t>
  </si>
  <si>
    <t>CAGTTCATCC</t>
  </si>
  <si>
    <t>CCGTTCTACC</t>
  </si>
  <si>
    <t>TGGACAACCG</t>
  </si>
  <si>
    <t>CAATCCGCAG</t>
  </si>
  <si>
    <t>AATGTTCCAC</t>
  </si>
  <si>
    <t>GTCAACACAC</t>
  </si>
  <si>
    <t>TCCGAGGTTG</t>
  </si>
  <si>
    <t>AATACCGCTT</t>
  </si>
  <si>
    <t>CGACACCGTA</t>
  </si>
  <si>
    <t>TATGATCCTG</t>
  </si>
  <si>
    <t>GTATAGCGCC</t>
  </si>
  <si>
    <t>TTCCGTAGTA</t>
  </si>
  <si>
    <t>CTCATCATTC</t>
  </si>
  <si>
    <t>CACATAATCG</t>
  </si>
  <si>
    <t>TAGGTGCTGC</t>
  </si>
  <si>
    <t>TCATAGGACG</t>
  </si>
  <si>
    <t>CAGTATTGAG</t>
  </si>
  <si>
    <t>GGAACATGAC</t>
  </si>
  <si>
    <t>TACTGTGGAA</t>
  </si>
  <si>
    <t>AATGTGCAGG</t>
  </si>
  <si>
    <t>CGCCAAGCTA</t>
  </si>
  <si>
    <t>TGTCAATCTG</t>
  </si>
  <si>
    <t>CGACTCCAAG</t>
  </si>
  <si>
    <t>CCACGGTCTA</t>
  </si>
  <si>
    <t>GTCGATTGTA</t>
  </si>
  <si>
    <t>TGGAATACTC</t>
  </si>
  <si>
    <t>CTATGCCGTT</t>
  </si>
  <si>
    <t>ATCCAGACCG</t>
  </si>
  <si>
    <t>CTGGTTCTGG</t>
  </si>
  <si>
    <t>CATCAAGTAG</t>
  </si>
  <si>
    <t>TCTGGTGCAA</t>
  </si>
  <si>
    <t>GCGTTCTTCG</t>
  </si>
  <si>
    <t>TCGAGTATCA</t>
  </si>
  <si>
    <t>AACAACCGCA</t>
  </si>
  <si>
    <t>CTCGAAGTTG</t>
  </si>
  <si>
    <t>TCAGCGTAGA</t>
  </si>
  <si>
    <t>AACGCTATCG</t>
  </si>
  <si>
    <t>CACTTCTAAC</t>
  </si>
  <si>
    <t>TATCCGCCTG</t>
  </si>
  <si>
    <t>TACTCATGTG</t>
  </si>
  <si>
    <t>AACCGATGGA</t>
  </si>
  <si>
    <t>CCAGAGTTAA</t>
  </si>
  <si>
    <t>TCACGAGGAG</t>
  </si>
  <si>
    <t>GCTAACTTGC</t>
  </si>
  <si>
    <t>AATCCTCCTA</t>
  </si>
  <si>
    <t>TGCCATCACC</t>
  </si>
  <si>
    <t>GCTTAACCGG</t>
  </si>
  <si>
    <t>TTCCAGCCAG</t>
  </si>
  <si>
    <t>GAATCTCTCG</t>
  </si>
  <si>
    <t>GACTCAGGTT</t>
  </si>
  <si>
    <t>GTGGTCCTGA</t>
  </si>
  <si>
    <t>AAGACCTCAA</t>
  </si>
  <si>
    <t>TCACGTACCG</t>
  </si>
  <si>
    <t>ATTCTAGCTC</t>
  </si>
  <si>
    <t>GAACAGCTAA</t>
  </si>
  <si>
    <t>CAGAATCAAG</t>
  </si>
  <si>
    <t>GCGACACGAA</t>
  </si>
  <si>
    <t>TCGCACGCTA</t>
  </si>
  <si>
    <t>CATCTGCCTT</t>
  </si>
  <si>
    <t>CATACGGAAT</t>
  </si>
  <si>
    <t>GGTTATGTGG</t>
  </si>
  <si>
    <t>CTCGTGTACC</t>
  </si>
  <si>
    <t>CCAACTATTC</t>
  </si>
  <si>
    <t>CTCCACTGAA</t>
  </si>
  <si>
    <t>CCTCGCAGAT</t>
  </si>
  <si>
    <t>CATAGTCGCC</t>
  </si>
  <si>
    <t>GGTTGCAGGA</t>
  </si>
  <si>
    <t>GATACAAGCG</t>
  </si>
  <si>
    <t>CGACGGATAA</t>
  </si>
  <si>
    <t>TGAGAGGACC</t>
  </si>
  <si>
    <t>TCATGCGCTT</t>
  </si>
  <si>
    <t>CACACGTTGC</t>
  </si>
  <si>
    <t>TGTCTTACGA</t>
  </si>
  <si>
    <t>GTCTTAGCAG</t>
  </si>
  <si>
    <t>GCAATCACGG</t>
  </si>
  <si>
    <t>AACAGGAAGG</t>
  </si>
  <si>
    <t>TGACGGTTGA</t>
  </si>
  <si>
    <t>GACTATCAGA</t>
  </si>
  <si>
    <t>CGTTAGAAGC</t>
  </si>
  <si>
    <t>CTACTACTTG</t>
  </si>
  <si>
    <t>GGAAGAGTAG</t>
  </si>
  <si>
    <t>ATGAGGACTA</t>
  </si>
  <si>
    <t>CCTGAGCACA</t>
  </si>
  <si>
    <t>CCTAACCGCA</t>
  </si>
  <si>
    <t>CGACAAGTGG</t>
  </si>
  <si>
    <t>GACAACCTGG</t>
  </si>
  <si>
    <t>AAGAAGCCGG</t>
  </si>
  <si>
    <t>CCACTCATCG</t>
  </si>
  <si>
    <t>CCGCAATCTG</t>
  </si>
  <si>
    <t>TAAGCCACCG</t>
  </si>
  <si>
    <t>GCTGTATAGG</t>
  </si>
  <si>
    <t>GCGATGAATT</t>
  </si>
  <si>
    <t>CTGAAGAAGC</t>
  </si>
  <si>
    <t>CTTGTCGGTA</t>
  </si>
  <si>
    <t>TAAGGTATCC</t>
  </si>
  <si>
    <t>AAGTTAGTCC</t>
  </si>
  <si>
    <t>TAGGATTGTG</t>
  </si>
  <si>
    <t>GCCTCGATAT</t>
  </si>
  <si>
    <t>CCTTCAATCA</t>
  </si>
  <si>
    <t>TGGACCTGTG</t>
  </si>
  <si>
    <t>CTGTGCTCCA</t>
  </si>
  <si>
    <t>CCGTTCCAAG</t>
  </si>
  <si>
    <t>CTCAATATGG</t>
  </si>
  <si>
    <t>GAACCATCAT</t>
  </si>
  <si>
    <t>TATGCTCAGG</t>
  </si>
  <si>
    <t>CATAAGGTCA</t>
  </si>
  <si>
    <t>GCGTGTGATT</t>
  </si>
  <si>
    <t>GAATCATGCC</t>
  </si>
  <si>
    <t>GGTACAATTC</t>
  </si>
  <si>
    <t>TCTACTGCTA</t>
  </si>
  <si>
    <t>CAATCTACCG</t>
  </si>
  <si>
    <t>TTGAGCGCGA</t>
  </si>
  <si>
    <t>CATTGATTCG</t>
  </si>
  <si>
    <t>TCGGAATAGA</t>
  </si>
  <si>
    <t>ATAGGTTCAC</t>
  </si>
  <si>
    <t>ATCCGCTACA</t>
  </si>
  <si>
    <t>GAGAGGAATA</t>
  </si>
  <si>
    <t>CAGTGCGGTT</t>
  </si>
  <si>
    <t>GGTACTAGAA</t>
  </si>
  <si>
    <t>ATAAGCCGCA</t>
  </si>
  <si>
    <t>CGCGTCGATT</t>
  </si>
  <si>
    <t>CGATAACCGG</t>
  </si>
  <si>
    <t>AACAGGTCTT</t>
  </si>
  <si>
    <t>ATGGAGCTAG</t>
  </si>
  <si>
    <t>GTAGACTGAA</t>
  </si>
  <si>
    <t>GAGGTGCCAT</t>
  </si>
  <si>
    <t>CTCGCCATAA</t>
  </si>
  <si>
    <t>CAACATGGTG</t>
  </si>
  <si>
    <t>ATAGCGGATC</t>
  </si>
  <si>
    <t>GGAGTCTTAA</t>
  </si>
  <si>
    <t>GTAACCAGAA</t>
  </si>
  <si>
    <t>AAGATGCCAA</t>
  </si>
  <si>
    <t>GATGTAATGC</t>
  </si>
  <si>
    <t>CACTAGATTG</t>
  </si>
  <si>
    <t>TGCGCTGGAT</t>
  </si>
  <si>
    <t>TATGCGAAGC</t>
  </si>
  <si>
    <t>GAGGTCTGGA</t>
  </si>
  <si>
    <t>ATGCCACTTC</t>
  </si>
  <si>
    <t>TGATCCTAAC</t>
  </si>
  <si>
    <t>AACCTTCTTG</t>
  </si>
  <si>
    <t>GGAAGAACGC</t>
  </si>
  <si>
    <t>CCGCATACAC</t>
  </si>
  <si>
    <t>GTATCACATG</t>
  </si>
  <si>
    <t>TTGAATCGCA</t>
  </si>
  <si>
    <t>CAGTAATCTC</t>
  </si>
  <si>
    <t>AAGAACACAG</t>
  </si>
  <si>
    <t>GTCAAGGATA</t>
  </si>
  <si>
    <t>CCTCCACACA</t>
  </si>
  <si>
    <t>AATGCACTAC</t>
  </si>
  <si>
    <t>ATTCGCGCAC</t>
  </si>
  <si>
    <t>CTATTGCATG</t>
  </si>
  <si>
    <t>TTGAACACCG</t>
  </si>
  <si>
    <t>GCAGCTTCAA</t>
  </si>
  <si>
    <t>TAAGTCATGG</t>
  </si>
  <si>
    <t>GCCTCAGTCA</t>
  </si>
  <si>
    <t>GACGCATGGA</t>
  </si>
  <si>
    <t>TTCATGCACC</t>
  </si>
  <si>
    <t>GCAACAGAGG</t>
  </si>
  <si>
    <t>CCGTATATCC</t>
  </si>
  <si>
    <t>AACACGCCAC</t>
  </si>
  <si>
    <t>CCGAATTATG</t>
  </si>
  <si>
    <t>GAAGTAACAG</t>
  </si>
  <si>
    <t>TAGGTTAGGA</t>
  </si>
  <si>
    <t>AACTCGGTAC</t>
  </si>
  <si>
    <t>CAAGATGTTC</t>
  </si>
  <si>
    <t>CATTGTACCA</t>
  </si>
  <si>
    <t>AACACAAGAG</t>
  </si>
  <si>
    <t>CACTACGTCC</t>
  </si>
  <si>
    <t>ATAAGGACGG</t>
  </si>
  <si>
    <t>TCTTCGAGTA</t>
  </si>
  <si>
    <t>GTAATGGTCG</t>
  </si>
  <si>
    <t>AATAACGTCC</t>
  </si>
  <si>
    <t>GCTGCACATC</t>
  </si>
  <si>
    <t>AACGTACTAG</t>
  </si>
  <si>
    <t>CCTACCTGTT</t>
  </si>
  <si>
    <t>TGTGGAATGG</t>
  </si>
  <si>
    <t>CCGGACCTAT</t>
  </si>
  <si>
    <t>AATAATGCGC</t>
  </si>
  <si>
    <t>TTGCTAACAG</t>
  </si>
  <si>
    <t>CTAGTCTGAT</t>
  </si>
  <si>
    <t>CGTTCCGCAA</t>
  </si>
  <si>
    <t>CGGTGCAGAA</t>
  </si>
  <si>
    <t>CGTGCTCGTT</t>
  </si>
  <si>
    <t>CACAGGTATA</t>
  </si>
  <si>
    <t>AAGCGACACC</t>
  </si>
  <si>
    <t>AAGGAGTACA</t>
  </si>
  <si>
    <t>CCTATTCACC</t>
  </si>
  <si>
    <t>AATCATCGAC</t>
  </si>
  <si>
    <t>TCAAGAGTAC</t>
  </si>
  <si>
    <t>AAGCCACATG</t>
  </si>
  <si>
    <t>GTTCTTAGTG</t>
  </si>
  <si>
    <t>GAGCAGCCTT</t>
  </si>
  <si>
    <t>TGGTGGTGAA</t>
  </si>
  <si>
    <t>TTCAGTAACG</t>
  </si>
  <si>
    <t>CAAGTTATGC</t>
  </si>
  <si>
    <t>TAGACCAATC</t>
  </si>
  <si>
    <t>ATCTACCTGG</t>
  </si>
  <si>
    <t>TTACCACCTT</t>
  </si>
  <si>
    <t>AACGAATTGG</t>
  </si>
  <si>
    <t>GAGATTAACG</t>
  </si>
  <si>
    <t>CCGTAAGGTG</t>
  </si>
  <si>
    <t>CAATAGTAGG</t>
  </si>
  <si>
    <t>AACGCCGCTA</t>
  </si>
  <si>
    <t>TCTATTGTCG</t>
  </si>
  <si>
    <t>GTCGCGCAAT</t>
  </si>
  <si>
    <t>CGGACTCTGA</t>
  </si>
  <si>
    <t>TTCGCAATGG</t>
  </si>
  <si>
    <t>CATGTCGAAT</t>
  </si>
  <si>
    <t>GTATCGTAGC</t>
  </si>
  <si>
    <t>CTTAGGATAG</t>
  </si>
  <si>
    <t>CCAGAGCGAT</t>
  </si>
  <si>
    <t>GTTGCGCGTA</t>
  </si>
  <si>
    <t>CTGCGTCTAG</t>
  </si>
  <si>
    <t>AAGATGCGTG</t>
  </si>
  <si>
    <t>CTAACCACTA</t>
  </si>
  <si>
    <t>TAGCGCCGAA</t>
  </si>
  <si>
    <t>AAGCTCCGCA</t>
  </si>
  <si>
    <t>CAACATCAGA</t>
  </si>
  <si>
    <t>GTGGATCGAA</t>
  </si>
  <si>
    <t>GATAATTCCG</t>
  </si>
  <si>
    <t>CGCATTCAGC</t>
  </si>
  <si>
    <t>CCAAGCCTAC</t>
  </si>
  <si>
    <t>GTCGCTGATC</t>
  </si>
  <si>
    <t>TTGCGTCATG</t>
  </si>
  <si>
    <t>TTACGCCGGA</t>
  </si>
  <si>
    <t>TTAGCCGCCA</t>
  </si>
  <si>
    <t>CTCTGATTAG</t>
  </si>
  <si>
    <t>GATACCGCAC</t>
  </si>
  <si>
    <t>CAGTTGCGAA</t>
  </si>
  <si>
    <t>GGAACCGGAT</t>
  </si>
  <si>
    <t>TAAGACTAGG</t>
  </si>
  <si>
    <t>TTATTGGTGC</t>
  </si>
  <si>
    <t>CTAGGACCAT</t>
  </si>
  <si>
    <t>CACCAGCTTC</t>
  </si>
  <si>
    <t>GGTCGCATTC</t>
  </si>
  <si>
    <t>TTAGGTACGC</t>
  </si>
  <si>
    <t>CTAACGCCAA</t>
  </si>
  <si>
    <t>CAACCTGCCA</t>
  </si>
  <si>
    <t>AATTCGGATC</t>
  </si>
  <si>
    <t>CGAATAGTCC</t>
  </si>
  <si>
    <t>GTGTGTGTAC</t>
  </si>
  <si>
    <t>GTGTCCAATA</t>
  </si>
  <si>
    <t>TTCAATGCGG</t>
  </si>
  <si>
    <t>CACGACCAAC</t>
  </si>
  <si>
    <t>ATACGACTGC</t>
  </si>
  <si>
    <t>GTCAGAACCG</t>
  </si>
  <si>
    <t>AAGTTGCTAG</t>
  </si>
  <si>
    <t>TTGTTGCTAC</t>
  </si>
  <si>
    <t>TCCGAAGTCC</t>
  </si>
  <si>
    <t>AAGGTGGTCA</t>
  </si>
  <si>
    <t>GGTCCGTATC</t>
  </si>
  <si>
    <t>CGGTCTACTA</t>
  </si>
  <si>
    <t>TGATGTCGAT</t>
  </si>
  <si>
    <t>CTCGACAAGG</t>
  </si>
  <si>
    <t>AATGGTAAGG</t>
  </si>
  <si>
    <t>CCATTGCGGA</t>
  </si>
  <si>
    <t>TGTTGCCTTC</t>
  </si>
  <si>
    <t>ATGACTGGAA</t>
  </si>
  <si>
    <t>TTACAAGGTG</t>
  </si>
  <si>
    <t>ATTGATAGCC</t>
  </si>
  <si>
    <t>CATCTTCGCA</t>
  </si>
  <si>
    <t>TCCATTAAGC</t>
  </si>
  <si>
    <t>AACCGCCTTA</t>
  </si>
  <si>
    <t>TTGGACGTAG</t>
  </si>
  <si>
    <t>GAGTACGATA</t>
  </si>
  <si>
    <t>CTTGCCACCA</t>
  </si>
  <si>
    <t>GATGGTCTTC</t>
  </si>
  <si>
    <t>TGATTGCGCC</t>
  </si>
  <si>
    <t>TGGAGGATAT</t>
  </si>
  <si>
    <t>TCATATAGCG</t>
  </si>
  <si>
    <t>ATTCACCGCC</t>
  </si>
  <si>
    <t>ATCTAGGAAC</t>
  </si>
  <si>
    <t>TGCAGCTCTT</t>
  </si>
  <si>
    <t>CGTCGATCAG</t>
  </si>
  <si>
    <t>AAGGTAGCGG</t>
  </si>
  <si>
    <t>CCGCCACATT</t>
  </si>
  <si>
    <t>GTTACCGTTA</t>
  </si>
  <si>
    <t>ATTATCTGCC</t>
  </si>
  <si>
    <t>TGCTCCACTT</t>
  </si>
  <si>
    <t>CCGAAGACAA</t>
  </si>
  <si>
    <t>CGGAGTTGGA</t>
  </si>
  <si>
    <t>CAAGTACGAG</t>
  </si>
  <si>
    <t>CTCCAGTACA</t>
  </si>
  <si>
    <t>GTTATCCGAA</t>
  </si>
  <si>
    <t>CGCCTAACAC</t>
  </si>
  <si>
    <t>TCCAACGACC</t>
  </si>
  <si>
    <t>CCAGAATAGC</t>
  </si>
  <si>
    <t>CGAGGTGTAA</t>
  </si>
  <si>
    <t>TACAACGGAT</t>
  </si>
  <si>
    <t>TCTCGGATAC</t>
  </si>
  <si>
    <t>GAGAGAGGAG</t>
  </si>
  <si>
    <t>ATCGAGGTCA</t>
  </si>
  <si>
    <t>GCCATTCAAC</t>
  </si>
  <si>
    <t>CAAGAATGAC</t>
  </si>
  <si>
    <t>GCCATTAGTT</t>
  </si>
  <si>
    <t>CAACCTTATC</t>
  </si>
  <si>
    <t>TCTGAAGTGG</t>
  </si>
  <si>
    <t>TGAGCTTGTG</t>
  </si>
  <si>
    <t>TTGGTGTATG</t>
  </si>
  <si>
    <t>ATCTGCCGAC</t>
  </si>
  <si>
    <t>TACCACAGCC</t>
  </si>
  <si>
    <t>CATCCGTATA</t>
  </si>
  <si>
    <t>CGACTAGGAG</t>
  </si>
  <si>
    <t>GAATTGGAAC</t>
  </si>
  <si>
    <t>GGACTAGCTC</t>
  </si>
  <si>
    <t>CTACGCGCTA</t>
  </si>
  <si>
    <t>TTCTGGTATG</t>
  </si>
  <si>
    <t>CGGACGTAAC</t>
  </si>
  <si>
    <t>CGACATCTTC</t>
  </si>
  <si>
    <t>GTTCCTAAGC</t>
  </si>
  <si>
    <t>GTTAGCGTGG</t>
  </si>
  <si>
    <t>AATAGCAGAG</t>
  </si>
  <si>
    <t>CTCATAACTG</t>
  </si>
  <si>
    <t>CAAGGATTAG</t>
  </si>
  <si>
    <t>CTCCTGGTAA</t>
  </si>
  <si>
    <t>GGAACGCCTA</t>
  </si>
  <si>
    <t>AAGCCTAGAA</t>
  </si>
  <si>
    <t>ATAAGCAGTG</t>
  </si>
  <si>
    <t>TGACAAGCAA</t>
  </si>
  <si>
    <t>CGCTATGGTA</t>
  </si>
  <si>
    <t>GTTAGGAATG</t>
  </si>
  <si>
    <t>GAGTTCAGCA</t>
  </si>
  <si>
    <t>ATTCCTTACC</t>
  </si>
  <si>
    <t>TCCGACGCAT</t>
  </si>
  <si>
    <t>GGAATACAGA</t>
  </si>
  <si>
    <t>GCTGATCGCA</t>
  </si>
  <si>
    <t>CAATCGGTGA</t>
  </si>
  <si>
    <t>GAGGACATTA</t>
  </si>
  <si>
    <t>AATCCAGCGC</t>
  </si>
  <si>
    <t>TTAACCGTGG</t>
  </si>
  <si>
    <t>CACCTAAGAG</t>
  </si>
  <si>
    <t>GGTTGCTCTC</t>
  </si>
  <si>
    <t>GCGCCATAGA</t>
  </si>
  <si>
    <t>GAACATAGTC</t>
  </si>
  <si>
    <t>GTACCACCGA</t>
  </si>
  <si>
    <t>CTGAATGATC</t>
  </si>
  <si>
    <t>CCAATCCAAT</t>
  </si>
  <si>
    <t>TAACGACATC</t>
  </si>
  <si>
    <t>AAGCGTGCAA</t>
  </si>
  <si>
    <t>GATTAAGTCG</t>
  </si>
  <si>
    <t>CGACCATGTA</t>
  </si>
  <si>
    <t>GTGAACCATT</t>
  </si>
  <si>
    <t>AATAGGTTGG</t>
  </si>
  <si>
    <t>CGATTACCTC</t>
  </si>
  <si>
    <t>CTAATTCAGG</t>
  </si>
  <si>
    <t>GCATGTGTGG</t>
  </si>
  <si>
    <t>CTGGTAGGAA</t>
  </si>
  <si>
    <t>CTCCAACCAA</t>
  </si>
  <si>
    <t>AATACCGAAG</t>
  </si>
  <si>
    <t>AACATCCTCG</t>
  </si>
  <si>
    <t>ATTGAACGTG</t>
  </si>
  <si>
    <t>TAGCACGATT</t>
  </si>
  <si>
    <t>TTCCACATCA</t>
  </si>
  <si>
    <t>GGTTCCAGTC</t>
  </si>
  <si>
    <t>TCCACAGTTC</t>
  </si>
  <si>
    <t>CCATATTGTG</t>
  </si>
  <si>
    <t>GGTAGTTGTC</t>
  </si>
  <si>
    <t>TTCTGCCATT</t>
  </si>
  <si>
    <t>CCGACAATAA</t>
  </si>
  <si>
    <t>ATTGTTGTCC</t>
  </si>
  <si>
    <t>GCATAACCAA</t>
  </si>
  <si>
    <t>TACATAGCTG</t>
  </si>
  <si>
    <t>CTGGTGCTTA</t>
  </si>
  <si>
    <t>TAACCGCTCA</t>
  </si>
  <si>
    <t>GACCTTATAG</t>
  </si>
  <si>
    <t>GTAGGTCAAT</t>
  </si>
  <si>
    <t>CGAAGCAGGA</t>
  </si>
  <si>
    <t>CCGCATGTTA</t>
  </si>
  <si>
    <t>GTACTGCTGC</t>
  </si>
  <si>
    <t>CATGACCTTC</t>
  </si>
  <si>
    <t>TGTAAGTTGC</t>
  </si>
  <si>
    <t>CGTGATTCTC</t>
  </si>
  <si>
    <t>GAAGGTTGCA</t>
  </si>
  <si>
    <t>GCACGGAGAT</t>
  </si>
  <si>
    <t>CATGTAAGAC</t>
  </si>
  <si>
    <t>CTTAGACGTT</t>
  </si>
  <si>
    <t>GAGCGTGATC</t>
  </si>
  <si>
    <t>CCTGCTTCTT</t>
  </si>
  <si>
    <t>GGTAACGGTA</t>
  </si>
  <si>
    <t>GGTGTACGAA</t>
  </si>
  <si>
    <t>TAACTACCAG</t>
  </si>
  <si>
    <t>AATAACCACG</t>
  </si>
  <si>
    <t>GGTACAGCCA</t>
  </si>
  <si>
    <t>TAACCTTGCG</t>
  </si>
  <si>
    <t>TGCACTGACC</t>
  </si>
  <si>
    <t>GCATAGTACA</t>
  </si>
  <si>
    <t>ATGCCGTAAC</t>
  </si>
  <si>
    <t>GGTATGTAAG</t>
  </si>
  <si>
    <t>ATGGTTAGTG</t>
  </si>
  <si>
    <t>GCCTGCTGAA</t>
  </si>
  <si>
    <t>CGAGCTTGCA</t>
  </si>
  <si>
    <t>TAGTACCTGA</t>
  </si>
  <si>
    <t>CAACCAAGCA</t>
  </si>
  <si>
    <t>TAAGTGGAGC</t>
  </si>
  <si>
    <t>GCCGTCCTTA</t>
  </si>
  <si>
    <t>CTTCTATCCG</t>
  </si>
  <si>
    <t>CTGGAACAAT</t>
  </si>
  <si>
    <t>GGTTACTCAA</t>
  </si>
  <si>
    <t>CCATGTACTA</t>
  </si>
  <si>
    <t>GTAATCGACC</t>
  </si>
  <si>
    <t>ATTCTCCAAG</t>
  </si>
  <si>
    <t>TGTCTACCTA</t>
  </si>
  <si>
    <t>GCACATTCTT</t>
  </si>
  <si>
    <t>GTCATCTTAC</t>
  </si>
  <si>
    <t>TGCTTGGAGA</t>
  </si>
  <si>
    <t>ATAGCTTGAG</t>
  </si>
  <si>
    <t>GCTTGAGGTA</t>
  </si>
  <si>
    <t>CCACTTCCAC</t>
  </si>
  <si>
    <t>ATAACGTAGG</t>
  </si>
  <si>
    <t>TAGAAGTGCG</t>
  </si>
  <si>
    <t>AACTTCCGAG</t>
  </si>
  <si>
    <t>GATATGAACC</t>
  </si>
  <si>
    <t>GTGCCGGAAT</t>
  </si>
  <si>
    <t>GCTGACTAAC</t>
  </si>
  <si>
    <t>GCTTCTAATG</t>
  </si>
  <si>
    <t>GTTCACGACC</t>
  </si>
  <si>
    <t>CCTTGAGAAT</t>
  </si>
  <si>
    <t>CTGATAGCGG</t>
  </si>
  <si>
    <t>CAATATCTGG</t>
  </si>
  <si>
    <t>CCTTCCTCTC</t>
  </si>
  <si>
    <t>CATACACCTA</t>
  </si>
  <si>
    <t>GTCCAAGTAA</t>
  </si>
  <si>
    <t>GTTCCACGAC</t>
  </si>
  <si>
    <t>CAGCCACAAC</t>
  </si>
  <si>
    <t>CGTATCCAGG</t>
  </si>
  <si>
    <t>TCACTGGTTA</t>
  </si>
  <si>
    <t>GCACGATAAG</t>
  </si>
  <si>
    <t>GATGACGCGA</t>
  </si>
  <si>
    <t>CGGATAATAG</t>
  </si>
  <si>
    <t>TATCAGCTAG</t>
  </si>
  <si>
    <t>TTGTTCCAGC</t>
  </si>
  <si>
    <t>GCCAACCGAA</t>
  </si>
  <si>
    <t>TTAACGCCTC</t>
  </si>
  <si>
    <t>TACGTCCTAC</t>
  </si>
  <si>
    <t>Set4_C05</t>
  </si>
  <si>
    <t>Set4_D05</t>
  </si>
  <si>
    <t>Set4_E05</t>
  </si>
  <si>
    <t>Set4_F05</t>
  </si>
  <si>
    <t>Set4_G05</t>
  </si>
  <si>
    <t>Set4_H05</t>
  </si>
  <si>
    <t>Set4_B06</t>
  </si>
  <si>
    <t>Set4_C06</t>
  </si>
  <si>
    <t>Set4_D06</t>
  </si>
  <si>
    <t>Set4_E06</t>
  </si>
  <si>
    <t>Set4_F06</t>
  </si>
  <si>
    <t>Set4_G06</t>
  </si>
  <si>
    <t>Set4_H06</t>
  </si>
  <si>
    <t>Set4_B07</t>
  </si>
  <si>
    <t>Set4_C07</t>
  </si>
  <si>
    <t>Set4_D07</t>
  </si>
  <si>
    <t>Set4_E07</t>
  </si>
  <si>
    <t>Set4_F07</t>
  </si>
  <si>
    <t>Set4_G07</t>
  </si>
  <si>
    <t>Set4_H07</t>
  </si>
  <si>
    <t>Set4_B08</t>
  </si>
  <si>
    <t>GCGAAGCGTT</t>
  </si>
  <si>
    <t>CTGAGCGTAC</t>
  </si>
  <si>
    <t>ATGCGATTGG</t>
  </si>
  <si>
    <t>TGTGTGCAGC</t>
  </si>
  <si>
    <t>TACCATGCAA</t>
  </si>
  <si>
    <t>TACTTGGTCC</t>
  </si>
  <si>
    <t>CGTCCTGAGA</t>
  </si>
  <si>
    <t>TGACGCTCCA</t>
  </si>
  <si>
    <t>GGAACTTATC</t>
  </si>
  <si>
    <t>CCATCACATA</t>
  </si>
  <si>
    <t>GCTTCGACCA</t>
  </si>
  <si>
    <t>GCCGTTACAG</t>
  </si>
  <si>
    <t>Set4_C08</t>
  </si>
  <si>
    <t>Set4_D08</t>
  </si>
  <si>
    <t>Set4_E08</t>
  </si>
  <si>
    <t>Set4_F08</t>
  </si>
  <si>
    <t>Set4_G08</t>
  </si>
  <si>
    <t>Set4_H08</t>
  </si>
  <si>
    <t>pool_name</t>
  </si>
  <si>
    <t>wells</t>
  </si>
  <si>
    <t>barcodes</t>
  </si>
  <si>
    <t>plate1_pool1</t>
  </si>
  <si>
    <t>A01-H03</t>
  </si>
  <si>
    <t>Set1_A01-Set1_H03</t>
  </si>
  <si>
    <t>plate1_pool2</t>
  </si>
  <si>
    <t>A04-H06</t>
  </si>
  <si>
    <t>Set1_A04-Set1_H06</t>
  </si>
  <si>
    <t>plate1_pool3</t>
  </si>
  <si>
    <t>num_samples</t>
  </si>
  <si>
    <t>plate1_pool4</t>
  </si>
  <si>
    <t>A07-H09</t>
  </si>
  <si>
    <t>A10-H12</t>
  </si>
  <si>
    <t>Set1_A07-Set1_H09</t>
  </si>
  <si>
    <t>Set1-A10-Set1_H12</t>
  </si>
  <si>
    <t>plate2_pool1</t>
  </si>
  <si>
    <t>plate2_pool2</t>
  </si>
  <si>
    <t>A01-B03</t>
  </si>
  <si>
    <t>Set2_A01-Set2_B03</t>
  </si>
  <si>
    <t>C03-D05</t>
  </si>
  <si>
    <t>Set2_C03-Set2_D05</t>
  </si>
  <si>
    <t>plate3_pool1</t>
  </si>
  <si>
    <t>plate3_pool2</t>
  </si>
  <si>
    <t>plate3_pool3</t>
  </si>
  <si>
    <t>A01-F03</t>
  </si>
  <si>
    <t>Set2_A06-Set2_F08</t>
  </si>
  <si>
    <t>G03-D06</t>
  </si>
  <si>
    <t>Set2_G08-Set2_D11</t>
  </si>
  <si>
    <t>E06-C09</t>
  </si>
  <si>
    <t>Set2_E11-Set3_C02</t>
  </si>
  <si>
    <t>plate4_pool1</t>
  </si>
  <si>
    <t>plate4_pool2</t>
  </si>
  <si>
    <t>plate4_pool3</t>
  </si>
  <si>
    <t>Set3_A03-Set3_F05</t>
  </si>
  <si>
    <t>Set3_G05-Set3_D08</t>
  </si>
  <si>
    <t>Set3_E08-Set3_C11</t>
  </si>
  <si>
    <t>plate5_pool1</t>
  </si>
  <si>
    <t>plate5_pool2</t>
  </si>
  <si>
    <t>plate5_pool3</t>
  </si>
  <si>
    <t>E06-B09</t>
  </si>
  <si>
    <t>Set3_A12-Set4_F06</t>
  </si>
  <si>
    <t>Set4_G06-Set4-D09</t>
  </si>
  <si>
    <t>Set4_E09-Set4_B12</t>
  </si>
  <si>
    <t>plate6_pool1</t>
  </si>
  <si>
    <t>plate6_pool2</t>
  </si>
  <si>
    <t>plate6_pool3</t>
  </si>
  <si>
    <t>Set4_A01-Set4_F03</t>
  </si>
  <si>
    <t>Set4_G03-Set4_D06</t>
  </si>
  <si>
    <t>Set4_E06-Set4_B09</t>
  </si>
  <si>
    <t>library_ID</t>
  </si>
  <si>
    <t>L32302</t>
  </si>
  <si>
    <t>L32303</t>
  </si>
  <si>
    <t>L32304</t>
  </si>
  <si>
    <t>L32305</t>
  </si>
  <si>
    <t>L32306</t>
  </si>
  <si>
    <t>L32307</t>
  </si>
  <si>
    <t>L32308</t>
  </si>
  <si>
    <t>L32309</t>
  </si>
  <si>
    <t>L32310</t>
  </si>
  <si>
    <t>L32311</t>
  </si>
  <si>
    <t>L32312</t>
  </si>
  <si>
    <t>L32313</t>
  </si>
  <si>
    <t>L32314</t>
  </si>
  <si>
    <t>L32315</t>
  </si>
  <si>
    <t>L32316</t>
  </si>
  <si>
    <t>L32317</t>
  </si>
  <si>
    <t>L32318</t>
  </si>
  <si>
    <t>L32319</t>
  </si>
  <si>
    <t>concentration_ng_ul</t>
  </si>
  <si>
    <t>region_molarity_nM</t>
  </si>
  <si>
    <t>Tris_volume_ul</t>
  </si>
  <si>
    <t>library_volume_ul</t>
  </si>
  <si>
    <t>input_ng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</si>
</sst>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Liberation Sans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0" fillId="33" borderId="11" xfId="0" applyFill="1" applyBorder="1"/>
    <xf numFmtId="14" fontId="0" fillId="33" borderId="11" xfId="0" applyNumberFormat="1" applyFill="1" applyBorder="1"/>
    <xf numFmtId="0" fontId="16" fillId="33" borderId="11" xfId="0" applyFont="1" applyFill="1" applyBorder="1"/>
    <xf numFmtId="2" fontId="16" fillId="33" borderId="11" xfId="0" applyNumberFormat="1" applyFont="1" applyFill="1" applyBorder="1"/>
    <xf numFmtId="0" fontId="16" fillId="0" borderId="11" xfId="0" applyFont="1" applyBorder="1"/>
    <xf numFmtId="0" fontId="0" fillId="0" borderId="11" xfId="0" applyBorder="1"/>
    <xf numFmtId="14" fontId="0" fillId="0" borderId="11" xfId="0" applyNumberFormat="1" applyBorder="1"/>
    <xf numFmtId="2" fontId="0" fillId="0" borderId="11" xfId="0" applyNumberFormat="1" applyBorder="1"/>
    <xf numFmtId="0" fontId="19" fillId="0" borderId="11" xfId="0" applyFont="1" applyBorder="1"/>
    <xf numFmtId="0" fontId="18" fillId="0" borderId="11" xfId="0" applyFont="1" applyBorder="1"/>
    <xf numFmtId="2" fontId="0" fillId="33" borderId="11" xfId="0" applyNumberFormat="1" applyFill="1" applyBorder="1"/>
    <xf numFmtId="0" fontId="19" fillId="33" borderId="11" xfId="0" applyFont="1" applyFill="1" applyBorder="1"/>
    <xf numFmtId="0" fontId="20" fillId="33" borderId="11" xfId="0" applyFont="1" applyFill="1" applyBorder="1"/>
    <xf numFmtId="0" fontId="0" fillId="33" borderId="13" xfId="0" applyFill="1" applyBorder="1"/>
    <xf numFmtId="14" fontId="0" fillId="33" borderId="13" xfId="0" applyNumberFormat="1" applyFill="1" applyBorder="1"/>
    <xf numFmtId="2" fontId="0" fillId="33" borderId="13" xfId="0" applyNumberFormat="1" applyFill="1" applyBorder="1"/>
    <xf numFmtId="0" fontId="0" fillId="0" borderId="13" xfId="0" applyBorder="1"/>
    <xf numFmtId="0" fontId="0" fillId="0" borderId="12" xfId="0" applyBorder="1"/>
    <xf numFmtId="14" fontId="0" fillId="0" borderId="12" xfId="0" applyNumberFormat="1" applyBorder="1"/>
    <xf numFmtId="0" fontId="19" fillId="0" borderId="12" xfId="0" applyFont="1" applyBorder="1"/>
    <xf numFmtId="2" fontId="0" fillId="0" borderId="12" xfId="0" applyNumberFormat="1" applyBorder="1"/>
    <xf numFmtId="14" fontId="0" fillId="0" borderId="13" xfId="0" applyNumberFormat="1" applyBorder="1"/>
    <xf numFmtId="2" fontId="0" fillId="0" borderId="13" xfId="0" applyNumberFormat="1" applyBorder="1"/>
    <xf numFmtId="0" fontId="0" fillId="33" borderId="12" xfId="0" applyFill="1" applyBorder="1"/>
    <xf numFmtId="2" fontId="0" fillId="33" borderId="12" xfId="0" applyNumberFormat="1" applyFill="1" applyBorder="1"/>
    <xf numFmtId="0" fontId="0" fillId="0" borderId="15" xfId="0" applyBorder="1"/>
    <xf numFmtId="0" fontId="0" fillId="0" borderId="14" xfId="0" applyBorder="1"/>
    <xf numFmtId="0" fontId="16" fillId="33" borderId="14" xfId="0" applyFont="1" applyFill="1" applyBorder="1"/>
    <xf numFmtId="0" fontId="16" fillId="33" borderId="16" xfId="0" applyFont="1" applyFill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16" fillId="33" borderId="0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L399"/>
  <sheetViews>
    <sheetView topLeftCell="F1" zoomScale="120" zoomScaleNormal="120" workbookViewId="0">
      <pane ySplit="1" topLeftCell="A2" activePane="bottomLeft" state="frozen"/>
      <selection pane="bottomLeft" activeCell="T400" sqref="T400"/>
    </sheetView>
  </sheetViews>
  <sheetFormatPr baseColWidth="10" defaultRowHeight="16"/>
  <cols>
    <col min="1" max="4" width="0" style="8" hidden="1" customWidth="1"/>
    <col min="5" max="5" width="8.6640625" style="8" hidden="1" customWidth="1"/>
    <col min="6" max="6" width="14.6640625" style="8" customWidth="1"/>
    <col min="7" max="7" width="5.6640625" style="8" customWidth="1"/>
    <col min="8" max="8" width="4.6640625" style="8" customWidth="1"/>
    <col min="9" max="9" width="7.6640625" style="8" customWidth="1"/>
    <col min="10" max="10" width="5.6640625" style="8" customWidth="1"/>
    <col min="11" max="11" width="9.83203125" style="8" customWidth="1"/>
    <col min="12" max="12" width="10.83203125" style="8"/>
    <col min="13" max="13" width="7.1640625" style="8" customWidth="1"/>
    <col min="14" max="15" width="9.1640625" style="10" customWidth="1"/>
    <col min="16" max="16" width="12.83203125" style="8" customWidth="1"/>
    <col min="17" max="17" width="13" style="8" customWidth="1"/>
    <col min="18" max="19" width="13.6640625" style="8" customWidth="1"/>
    <col min="20" max="16384" width="10.83203125" style="8"/>
  </cols>
  <sheetData>
    <row r="1" spans="1:220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1681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681</v>
      </c>
      <c r="N1" s="6" t="s">
        <v>682</v>
      </c>
      <c r="O1" s="6" t="s">
        <v>683</v>
      </c>
      <c r="P1" s="5" t="s">
        <v>878</v>
      </c>
      <c r="Q1" s="5" t="s">
        <v>879</v>
      </c>
      <c r="R1" s="5" t="s">
        <v>692</v>
      </c>
      <c r="S1" s="5" t="s">
        <v>693</v>
      </c>
      <c r="T1" s="5" t="s">
        <v>1704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</row>
    <row r="2" spans="1:220">
      <c r="A2" s="8" t="s">
        <v>41</v>
      </c>
      <c r="B2" s="8" t="s">
        <v>213</v>
      </c>
      <c r="C2" s="8" t="s">
        <v>214</v>
      </c>
      <c r="D2" s="9">
        <v>45139</v>
      </c>
      <c r="E2" s="8">
        <v>751</v>
      </c>
      <c r="F2" s="8" t="s">
        <v>215</v>
      </c>
      <c r="G2" s="8" t="s">
        <v>106</v>
      </c>
      <c r="H2" s="8">
        <v>1</v>
      </c>
      <c r="I2" s="8">
        <v>1234</v>
      </c>
      <c r="J2" s="8">
        <v>1</v>
      </c>
      <c r="K2" s="8">
        <v>87583</v>
      </c>
      <c r="L2" s="8">
        <v>14418</v>
      </c>
      <c r="M2" s="8">
        <v>12</v>
      </c>
      <c r="N2" s="10">
        <f>(15*5)/M2</f>
        <v>6.25</v>
      </c>
      <c r="O2" s="10">
        <f t="shared" ref="O2:O33" si="0">15-N2</f>
        <v>8.75</v>
      </c>
      <c r="P2" s="8" t="s">
        <v>685</v>
      </c>
      <c r="Q2" s="8" t="str">
        <f>_xlfn.CONCAT("Set1_",P2)</f>
        <v>Set1_A01</v>
      </c>
      <c r="R2" s="8" t="s">
        <v>782</v>
      </c>
      <c r="S2" s="8" t="s">
        <v>973</v>
      </c>
      <c r="T2" s="8">
        <f>(M2*N2)/3</f>
        <v>25</v>
      </c>
    </row>
    <row r="3" spans="1:220">
      <c r="A3" s="8" t="s">
        <v>11</v>
      </c>
      <c r="B3" s="8" t="s">
        <v>103</v>
      </c>
      <c r="C3" s="8" t="s">
        <v>104</v>
      </c>
      <c r="D3" s="9">
        <v>45142</v>
      </c>
      <c r="E3" s="8">
        <v>943</v>
      </c>
      <c r="F3" s="8" t="s">
        <v>105</v>
      </c>
      <c r="G3" s="8" t="s">
        <v>106</v>
      </c>
      <c r="H3" s="8">
        <v>1</v>
      </c>
      <c r="I3" s="8">
        <v>1234</v>
      </c>
      <c r="J3" s="8">
        <v>1</v>
      </c>
      <c r="K3" s="8">
        <v>87585</v>
      </c>
      <c r="L3" s="8">
        <v>14420</v>
      </c>
      <c r="M3" s="8">
        <v>2.08</v>
      </c>
      <c r="N3" s="10">
        <v>15</v>
      </c>
      <c r="O3" s="10">
        <f t="shared" si="0"/>
        <v>0</v>
      </c>
      <c r="P3" s="8" t="s">
        <v>684</v>
      </c>
      <c r="Q3" s="8" t="str">
        <f t="shared" ref="Q3:Q66" si="1">_xlfn.CONCAT("Set1_",P3)</f>
        <v>Set1_B01</v>
      </c>
      <c r="R3" s="8" t="s">
        <v>783</v>
      </c>
      <c r="S3" s="8" t="s">
        <v>974</v>
      </c>
      <c r="T3" s="8">
        <f t="shared" ref="T3:T66" si="2">(M3*N3)/3</f>
        <v>10.4</v>
      </c>
    </row>
    <row r="4" spans="1:220">
      <c r="A4" s="8" t="s">
        <v>234</v>
      </c>
      <c r="B4" s="8" t="s">
        <v>235</v>
      </c>
      <c r="C4" s="8" t="s">
        <v>236</v>
      </c>
      <c r="D4" s="9">
        <v>45135</v>
      </c>
      <c r="E4" s="8">
        <v>949</v>
      </c>
      <c r="F4" s="8" t="s">
        <v>237</v>
      </c>
      <c r="G4" s="8" t="s">
        <v>106</v>
      </c>
      <c r="H4" s="8">
        <v>1</v>
      </c>
      <c r="I4" s="8">
        <v>1234</v>
      </c>
      <c r="J4" s="8">
        <v>1</v>
      </c>
      <c r="K4" s="8">
        <v>87586</v>
      </c>
      <c r="L4" s="8">
        <v>14421</v>
      </c>
      <c r="M4" s="8">
        <v>2.3199999999999901</v>
      </c>
      <c r="N4" s="10">
        <v>15</v>
      </c>
      <c r="O4" s="10">
        <f t="shared" si="0"/>
        <v>0</v>
      </c>
      <c r="P4" s="8" t="s">
        <v>686</v>
      </c>
      <c r="Q4" s="8" t="str">
        <f t="shared" si="1"/>
        <v>Set1_C01</v>
      </c>
      <c r="R4" s="8" t="s">
        <v>784</v>
      </c>
      <c r="S4" s="8" t="s">
        <v>975</v>
      </c>
      <c r="T4" s="8">
        <f t="shared" si="2"/>
        <v>11.59999999999995</v>
      </c>
    </row>
    <row r="5" spans="1:220">
      <c r="A5" s="8" t="s">
        <v>234</v>
      </c>
      <c r="B5" s="8" t="s">
        <v>309</v>
      </c>
      <c r="C5" s="8" t="s">
        <v>310</v>
      </c>
      <c r="D5" s="9">
        <v>45135</v>
      </c>
      <c r="E5" s="8">
        <v>852</v>
      </c>
      <c r="F5" s="8" t="s">
        <v>311</v>
      </c>
      <c r="G5" s="8" t="s">
        <v>106</v>
      </c>
      <c r="H5" s="8">
        <v>1</v>
      </c>
      <c r="I5" s="8">
        <v>1234</v>
      </c>
      <c r="J5" s="8">
        <v>1</v>
      </c>
      <c r="K5" s="8">
        <v>87599</v>
      </c>
      <c r="L5" s="8">
        <v>14434</v>
      </c>
      <c r="M5" s="8">
        <v>2.8</v>
      </c>
      <c r="N5" s="10">
        <v>15</v>
      </c>
      <c r="O5" s="10">
        <f t="shared" si="0"/>
        <v>0</v>
      </c>
      <c r="P5" s="8" t="s">
        <v>687</v>
      </c>
      <c r="Q5" s="8" t="str">
        <f t="shared" si="1"/>
        <v>Set1_D01</v>
      </c>
      <c r="R5" s="8" t="s">
        <v>785</v>
      </c>
      <c r="S5" s="8" t="s">
        <v>976</v>
      </c>
      <c r="T5" s="8">
        <f t="shared" si="2"/>
        <v>14</v>
      </c>
    </row>
    <row r="6" spans="1:220">
      <c r="A6" s="8" t="s">
        <v>29</v>
      </c>
      <c r="B6" s="8" t="s">
        <v>147</v>
      </c>
      <c r="C6" s="8" t="s">
        <v>148</v>
      </c>
      <c r="D6" s="9">
        <v>45135</v>
      </c>
      <c r="E6" s="8">
        <v>817</v>
      </c>
      <c r="F6" s="8" t="s">
        <v>149</v>
      </c>
      <c r="G6" s="8" t="s">
        <v>106</v>
      </c>
      <c r="H6" s="8">
        <v>1</v>
      </c>
      <c r="I6" s="8">
        <v>1234</v>
      </c>
      <c r="J6" s="8">
        <v>1</v>
      </c>
      <c r="K6" s="8">
        <v>87601</v>
      </c>
      <c r="L6" s="8">
        <v>14436</v>
      </c>
      <c r="M6" s="8">
        <v>6.76</v>
      </c>
      <c r="N6" s="10">
        <v>15</v>
      </c>
      <c r="O6" s="10">
        <f t="shared" si="0"/>
        <v>0</v>
      </c>
      <c r="P6" s="8" t="s">
        <v>688</v>
      </c>
      <c r="Q6" s="8" t="str">
        <f t="shared" si="1"/>
        <v>Set1_E01</v>
      </c>
      <c r="R6" s="8" t="s">
        <v>786</v>
      </c>
      <c r="S6" s="8" t="s">
        <v>977</v>
      </c>
      <c r="T6" s="8">
        <f t="shared" si="2"/>
        <v>33.799999999999997</v>
      </c>
    </row>
    <row r="7" spans="1:220">
      <c r="A7" s="8" t="s">
        <v>29</v>
      </c>
      <c r="B7" s="8" t="s">
        <v>208</v>
      </c>
      <c r="C7" s="8" t="s">
        <v>209</v>
      </c>
      <c r="D7" s="9">
        <v>45166</v>
      </c>
      <c r="E7" s="8">
        <v>923</v>
      </c>
      <c r="F7" s="8" t="s">
        <v>210</v>
      </c>
      <c r="G7" s="8" t="s">
        <v>86</v>
      </c>
      <c r="H7" s="8">
        <v>1</v>
      </c>
      <c r="I7" s="8">
        <v>1234</v>
      </c>
      <c r="J7" s="8">
        <v>1</v>
      </c>
      <c r="K7" s="8">
        <v>87607</v>
      </c>
      <c r="L7" s="8">
        <v>14442</v>
      </c>
      <c r="M7" s="8">
        <v>13.9</v>
      </c>
      <c r="N7" s="10">
        <f>(15*5)/M7</f>
        <v>5.3956834532374103</v>
      </c>
      <c r="O7" s="10">
        <f t="shared" si="0"/>
        <v>9.6043165467625897</v>
      </c>
      <c r="P7" s="8" t="s">
        <v>689</v>
      </c>
      <c r="Q7" s="8" t="str">
        <f t="shared" si="1"/>
        <v>Set1_F01</v>
      </c>
      <c r="R7" s="8" t="s">
        <v>787</v>
      </c>
      <c r="S7" s="8" t="s">
        <v>978</v>
      </c>
      <c r="T7" s="8">
        <f t="shared" si="2"/>
        <v>25</v>
      </c>
    </row>
    <row r="8" spans="1:220">
      <c r="A8" s="8" t="s">
        <v>41</v>
      </c>
      <c r="B8" s="8" t="s">
        <v>228</v>
      </c>
      <c r="C8" s="8" t="s">
        <v>229</v>
      </c>
      <c r="D8" s="9">
        <v>45150</v>
      </c>
      <c r="E8" s="8">
        <v>657</v>
      </c>
      <c r="F8" s="8" t="s">
        <v>230</v>
      </c>
      <c r="G8" s="8" t="s">
        <v>86</v>
      </c>
      <c r="H8" s="8">
        <v>1</v>
      </c>
      <c r="I8" s="8">
        <v>1234</v>
      </c>
      <c r="J8" s="8">
        <v>1</v>
      </c>
      <c r="K8" s="8">
        <v>87608</v>
      </c>
      <c r="L8" s="8">
        <v>14443</v>
      </c>
      <c r="M8" s="8">
        <v>4.0599999999999996</v>
      </c>
      <c r="N8" s="10">
        <v>15</v>
      </c>
      <c r="O8" s="10">
        <f t="shared" si="0"/>
        <v>0</v>
      </c>
      <c r="P8" s="8" t="s">
        <v>690</v>
      </c>
      <c r="Q8" s="8" t="str">
        <f t="shared" si="1"/>
        <v>Set1_G01</v>
      </c>
      <c r="R8" s="8" t="s">
        <v>788</v>
      </c>
      <c r="S8" s="8" t="s">
        <v>979</v>
      </c>
      <c r="T8" s="8">
        <f t="shared" si="2"/>
        <v>20.299999999999997</v>
      </c>
    </row>
    <row r="9" spans="1:220">
      <c r="A9" s="8" t="s">
        <v>29</v>
      </c>
      <c r="B9" s="8" t="s">
        <v>238</v>
      </c>
      <c r="C9" s="8" t="s">
        <v>239</v>
      </c>
      <c r="D9" s="9">
        <v>45139</v>
      </c>
      <c r="E9" s="8">
        <v>1002</v>
      </c>
      <c r="F9" s="8" t="s">
        <v>240</v>
      </c>
      <c r="G9" s="8" t="s">
        <v>86</v>
      </c>
      <c r="H9" s="8">
        <v>1</v>
      </c>
      <c r="I9" s="8">
        <v>1234</v>
      </c>
      <c r="J9" s="8">
        <v>1</v>
      </c>
      <c r="K9" s="8">
        <v>87611</v>
      </c>
      <c r="L9" s="8">
        <v>14446</v>
      </c>
      <c r="M9" s="8">
        <v>7</v>
      </c>
      <c r="N9" s="10">
        <v>15</v>
      </c>
      <c r="O9" s="10">
        <f t="shared" si="0"/>
        <v>0</v>
      </c>
      <c r="P9" s="8" t="s">
        <v>691</v>
      </c>
      <c r="Q9" s="8" t="str">
        <f t="shared" si="1"/>
        <v>Set1_H01</v>
      </c>
      <c r="R9" s="8" t="s">
        <v>789</v>
      </c>
      <c r="S9" s="8" t="s">
        <v>980</v>
      </c>
      <c r="T9" s="8">
        <f t="shared" si="2"/>
        <v>35</v>
      </c>
    </row>
    <row r="10" spans="1:220">
      <c r="A10" s="8" t="s">
        <v>11</v>
      </c>
      <c r="B10" s="8" t="s">
        <v>83</v>
      </c>
      <c r="C10" s="8" t="s">
        <v>84</v>
      </c>
      <c r="D10" s="9">
        <v>45156</v>
      </c>
      <c r="E10" s="8">
        <v>846</v>
      </c>
      <c r="F10" s="8" t="s">
        <v>85</v>
      </c>
      <c r="G10" s="8" t="s">
        <v>86</v>
      </c>
      <c r="H10" s="8">
        <v>1</v>
      </c>
      <c r="I10" s="8">
        <v>1234</v>
      </c>
      <c r="J10" s="8">
        <v>1</v>
      </c>
      <c r="K10" s="8">
        <v>87618</v>
      </c>
      <c r="L10" s="8">
        <v>14453</v>
      </c>
      <c r="M10" s="8">
        <v>6.4</v>
      </c>
      <c r="N10" s="10">
        <v>15</v>
      </c>
      <c r="O10" s="10">
        <f t="shared" si="0"/>
        <v>0</v>
      </c>
      <c r="P10" s="8" t="s">
        <v>694</v>
      </c>
      <c r="Q10" s="8" t="str">
        <f t="shared" si="1"/>
        <v>Set1_A02</v>
      </c>
      <c r="R10" s="8" t="s">
        <v>790</v>
      </c>
      <c r="S10" s="8" t="s">
        <v>981</v>
      </c>
      <c r="T10" s="8">
        <f t="shared" si="2"/>
        <v>32</v>
      </c>
    </row>
    <row r="11" spans="1:220">
      <c r="A11" s="8" t="s">
        <v>41</v>
      </c>
      <c r="B11" s="8" t="s">
        <v>219</v>
      </c>
      <c r="C11" s="8" t="s">
        <v>220</v>
      </c>
      <c r="D11" s="9">
        <v>45142</v>
      </c>
      <c r="E11" s="8">
        <v>908</v>
      </c>
      <c r="F11" s="8" t="s">
        <v>221</v>
      </c>
      <c r="G11" s="8" t="s">
        <v>86</v>
      </c>
      <c r="H11" s="8">
        <v>1</v>
      </c>
      <c r="I11" s="8">
        <v>1234</v>
      </c>
      <c r="J11" s="8">
        <v>1</v>
      </c>
      <c r="K11" s="8">
        <v>87625</v>
      </c>
      <c r="L11" s="8">
        <v>14460</v>
      </c>
      <c r="M11" s="8">
        <v>5.04</v>
      </c>
      <c r="N11" s="10">
        <v>15</v>
      </c>
      <c r="O11" s="10">
        <f t="shared" si="0"/>
        <v>0</v>
      </c>
      <c r="P11" s="8" t="s">
        <v>695</v>
      </c>
      <c r="Q11" s="8" t="str">
        <f t="shared" si="1"/>
        <v>Set1_B02</v>
      </c>
      <c r="R11" s="8" t="s">
        <v>791</v>
      </c>
      <c r="S11" s="8" t="s">
        <v>982</v>
      </c>
      <c r="T11" s="8">
        <f t="shared" si="2"/>
        <v>25.2</v>
      </c>
    </row>
    <row r="12" spans="1:220">
      <c r="A12" s="8" t="s">
        <v>29</v>
      </c>
      <c r="B12" s="8" t="s">
        <v>93</v>
      </c>
      <c r="C12" s="8" t="s">
        <v>94</v>
      </c>
      <c r="D12" s="9">
        <v>45152</v>
      </c>
      <c r="E12" s="8">
        <v>847</v>
      </c>
      <c r="F12" s="8" t="s">
        <v>95</v>
      </c>
      <c r="G12" s="8" t="s">
        <v>33</v>
      </c>
      <c r="H12" s="8">
        <v>1</v>
      </c>
      <c r="I12" s="8">
        <v>1234</v>
      </c>
      <c r="J12" s="8">
        <v>1</v>
      </c>
      <c r="K12" s="8">
        <v>87626</v>
      </c>
      <c r="L12" s="8">
        <v>14461</v>
      </c>
      <c r="M12" s="8">
        <v>2.82</v>
      </c>
      <c r="N12" s="10">
        <v>15</v>
      </c>
      <c r="O12" s="10">
        <f t="shared" si="0"/>
        <v>0</v>
      </c>
      <c r="P12" s="8" t="s">
        <v>696</v>
      </c>
      <c r="Q12" s="8" t="str">
        <f t="shared" si="1"/>
        <v>Set1_C02</v>
      </c>
      <c r="R12" s="8" t="s">
        <v>792</v>
      </c>
      <c r="S12" s="8" t="s">
        <v>983</v>
      </c>
      <c r="T12" s="8">
        <f t="shared" si="2"/>
        <v>14.1</v>
      </c>
    </row>
    <row r="13" spans="1:220">
      <c r="A13" s="8" t="s">
        <v>29</v>
      </c>
      <c r="B13" s="8" t="s">
        <v>73</v>
      </c>
      <c r="C13" s="8" t="s">
        <v>74</v>
      </c>
      <c r="D13" s="9">
        <v>45154</v>
      </c>
      <c r="E13" s="8">
        <v>637</v>
      </c>
      <c r="F13" s="8" t="s">
        <v>75</v>
      </c>
      <c r="G13" s="8" t="s">
        <v>33</v>
      </c>
      <c r="H13" s="8">
        <v>1</v>
      </c>
      <c r="I13" s="8">
        <v>1234</v>
      </c>
      <c r="J13" s="8">
        <v>1</v>
      </c>
      <c r="K13" s="8">
        <v>87628</v>
      </c>
      <c r="L13" s="8">
        <v>14463</v>
      </c>
      <c r="M13" s="8">
        <v>3.38</v>
      </c>
      <c r="N13" s="10">
        <v>15</v>
      </c>
      <c r="O13" s="10">
        <f t="shared" si="0"/>
        <v>0</v>
      </c>
      <c r="P13" s="8" t="s">
        <v>697</v>
      </c>
      <c r="Q13" s="8" t="str">
        <f t="shared" si="1"/>
        <v>Set1_D02</v>
      </c>
      <c r="R13" s="8" t="s">
        <v>793</v>
      </c>
      <c r="S13" s="8" t="s">
        <v>984</v>
      </c>
      <c r="T13" s="8">
        <f t="shared" si="2"/>
        <v>16.899999999999999</v>
      </c>
    </row>
    <row r="14" spans="1:220">
      <c r="A14" s="8" t="s">
        <v>11</v>
      </c>
      <c r="B14" s="8" t="s">
        <v>175</v>
      </c>
      <c r="C14" s="8" t="s">
        <v>175</v>
      </c>
      <c r="D14" s="9">
        <v>45153</v>
      </c>
      <c r="E14" s="8">
        <v>928</v>
      </c>
      <c r="F14" s="8" t="s">
        <v>176</v>
      </c>
      <c r="G14" s="8" t="s">
        <v>33</v>
      </c>
      <c r="H14" s="8">
        <v>1</v>
      </c>
      <c r="I14" s="8">
        <v>1234</v>
      </c>
      <c r="J14" s="8">
        <v>1</v>
      </c>
      <c r="K14" s="8">
        <v>87629</v>
      </c>
      <c r="L14" s="8">
        <v>14464</v>
      </c>
      <c r="M14" s="8">
        <v>7.18</v>
      </c>
      <c r="N14" s="10">
        <v>15</v>
      </c>
      <c r="O14" s="10">
        <f t="shared" si="0"/>
        <v>0</v>
      </c>
      <c r="P14" s="8" t="s">
        <v>698</v>
      </c>
      <c r="Q14" s="8" t="str">
        <f t="shared" si="1"/>
        <v>Set1_E02</v>
      </c>
      <c r="R14" s="8" t="s">
        <v>794</v>
      </c>
      <c r="S14" s="8" t="s">
        <v>985</v>
      </c>
      <c r="T14" s="8">
        <f t="shared" si="2"/>
        <v>35.9</v>
      </c>
    </row>
    <row r="15" spans="1:220">
      <c r="A15" s="8" t="s">
        <v>29</v>
      </c>
      <c r="B15" s="8" t="s">
        <v>150</v>
      </c>
      <c r="C15" s="8" t="s">
        <v>151</v>
      </c>
      <c r="D15" s="9">
        <v>45133</v>
      </c>
      <c r="E15" s="8">
        <v>1011</v>
      </c>
      <c r="F15" s="8" t="s">
        <v>152</v>
      </c>
      <c r="G15" s="8" t="s">
        <v>33</v>
      </c>
      <c r="H15" s="8">
        <v>1</v>
      </c>
      <c r="I15" s="8">
        <v>1234</v>
      </c>
      <c r="J15" s="8">
        <v>1</v>
      </c>
      <c r="K15" s="8">
        <v>87632</v>
      </c>
      <c r="L15" s="8">
        <v>14467</v>
      </c>
      <c r="M15" s="8">
        <v>1.65</v>
      </c>
      <c r="N15" s="10">
        <v>15</v>
      </c>
      <c r="O15" s="10">
        <f t="shared" si="0"/>
        <v>0</v>
      </c>
      <c r="P15" s="8" t="s">
        <v>699</v>
      </c>
      <c r="Q15" s="8" t="str">
        <f t="shared" si="1"/>
        <v>Set1_F02</v>
      </c>
      <c r="R15" s="8" t="s">
        <v>795</v>
      </c>
      <c r="S15" s="8" t="s">
        <v>986</v>
      </c>
      <c r="T15" s="8">
        <f t="shared" si="2"/>
        <v>8.25</v>
      </c>
    </row>
    <row r="16" spans="1:220">
      <c r="A16" s="8" t="s">
        <v>29</v>
      </c>
      <c r="B16" s="8" t="s">
        <v>57</v>
      </c>
      <c r="C16" s="8" t="s">
        <v>58</v>
      </c>
      <c r="D16" s="9">
        <v>45135</v>
      </c>
      <c r="E16" s="8">
        <v>955</v>
      </c>
      <c r="F16" s="8" t="s">
        <v>59</v>
      </c>
      <c r="G16" s="8" t="s">
        <v>33</v>
      </c>
      <c r="H16" s="8">
        <v>1</v>
      </c>
      <c r="I16" s="8">
        <v>1234</v>
      </c>
      <c r="J16" s="8">
        <v>1</v>
      </c>
      <c r="K16" s="8">
        <v>87635</v>
      </c>
      <c r="L16" s="8">
        <v>14470</v>
      </c>
      <c r="M16" s="8">
        <v>3.46</v>
      </c>
      <c r="N16" s="10">
        <v>15</v>
      </c>
      <c r="O16" s="10">
        <f t="shared" si="0"/>
        <v>0</v>
      </c>
      <c r="P16" s="8" t="s">
        <v>700</v>
      </c>
      <c r="Q16" s="8" t="str">
        <f t="shared" si="1"/>
        <v>Set1_G02</v>
      </c>
      <c r="R16" s="8" t="s">
        <v>796</v>
      </c>
      <c r="S16" s="8" t="s">
        <v>987</v>
      </c>
      <c r="T16" s="8">
        <f t="shared" si="2"/>
        <v>17.3</v>
      </c>
    </row>
    <row r="17" spans="1:20">
      <c r="A17" s="8" t="s">
        <v>29</v>
      </c>
      <c r="B17" s="8" t="s">
        <v>141</v>
      </c>
      <c r="C17" s="8" t="s">
        <v>142</v>
      </c>
      <c r="D17" s="9">
        <v>45139</v>
      </c>
      <c r="E17" s="8">
        <v>1114</v>
      </c>
      <c r="F17" s="8" t="s">
        <v>143</v>
      </c>
      <c r="G17" s="8" t="s">
        <v>33</v>
      </c>
      <c r="H17" s="8">
        <v>1</v>
      </c>
      <c r="I17" s="8">
        <v>1234</v>
      </c>
      <c r="J17" s="8">
        <v>1</v>
      </c>
      <c r="K17" s="8">
        <v>87637</v>
      </c>
      <c r="L17" s="8">
        <v>14472</v>
      </c>
      <c r="M17" s="8">
        <v>20.6</v>
      </c>
      <c r="N17" s="10">
        <f>(15*5)/M17</f>
        <v>3.6407766990291259</v>
      </c>
      <c r="O17" s="10">
        <f t="shared" si="0"/>
        <v>11.359223300970875</v>
      </c>
      <c r="P17" s="8" t="s">
        <v>701</v>
      </c>
      <c r="Q17" s="8" t="str">
        <f t="shared" si="1"/>
        <v>Set1_H02</v>
      </c>
      <c r="R17" s="8" t="s">
        <v>797</v>
      </c>
      <c r="S17" s="8" t="s">
        <v>988</v>
      </c>
      <c r="T17" s="8">
        <f t="shared" si="2"/>
        <v>25</v>
      </c>
    </row>
    <row r="18" spans="1:20">
      <c r="A18" s="8" t="s">
        <v>16</v>
      </c>
      <c r="B18" s="8" t="s">
        <v>274</v>
      </c>
      <c r="C18" s="8" t="s">
        <v>275</v>
      </c>
      <c r="D18" s="9">
        <v>45155</v>
      </c>
      <c r="E18" s="8">
        <v>1116</v>
      </c>
      <c r="F18" s="8" t="s">
        <v>276</v>
      </c>
      <c r="G18" s="8" t="s">
        <v>33</v>
      </c>
      <c r="H18" s="8">
        <v>1</v>
      </c>
      <c r="I18" s="8">
        <v>1234</v>
      </c>
      <c r="J18" s="8">
        <v>1</v>
      </c>
      <c r="K18" s="8">
        <v>87641</v>
      </c>
      <c r="L18" s="8">
        <v>14476</v>
      </c>
      <c r="M18" s="8">
        <v>7.42</v>
      </c>
      <c r="N18" s="10">
        <v>15</v>
      </c>
      <c r="O18" s="10">
        <f t="shared" si="0"/>
        <v>0</v>
      </c>
      <c r="P18" s="8" t="s">
        <v>702</v>
      </c>
      <c r="Q18" s="8" t="str">
        <f t="shared" si="1"/>
        <v>Set1_A03</v>
      </c>
      <c r="R18" s="8" t="s">
        <v>798</v>
      </c>
      <c r="S18" s="8" t="s">
        <v>989</v>
      </c>
      <c r="T18" s="8">
        <f t="shared" si="2"/>
        <v>37.1</v>
      </c>
    </row>
    <row r="19" spans="1:20">
      <c r="A19" s="8" t="s">
        <v>29</v>
      </c>
      <c r="B19" s="8" t="s">
        <v>30</v>
      </c>
      <c r="C19" s="8" t="s">
        <v>31</v>
      </c>
      <c r="D19" s="9">
        <v>45136</v>
      </c>
      <c r="E19" s="8">
        <v>955</v>
      </c>
      <c r="F19" s="8" t="s">
        <v>32</v>
      </c>
      <c r="G19" s="8" t="s">
        <v>33</v>
      </c>
      <c r="H19" s="8">
        <v>1</v>
      </c>
      <c r="I19" s="8">
        <v>1234</v>
      </c>
      <c r="J19" s="8">
        <v>1</v>
      </c>
      <c r="K19" s="8">
        <v>87647</v>
      </c>
      <c r="L19" s="8">
        <v>14482</v>
      </c>
      <c r="M19" s="8">
        <v>2.06</v>
      </c>
      <c r="N19" s="10">
        <v>15</v>
      </c>
      <c r="O19" s="10">
        <f t="shared" si="0"/>
        <v>0</v>
      </c>
      <c r="P19" s="8" t="s">
        <v>703</v>
      </c>
      <c r="Q19" s="8" t="str">
        <f t="shared" si="1"/>
        <v>Set1_B03</v>
      </c>
      <c r="R19" s="8" t="s">
        <v>799</v>
      </c>
      <c r="S19" s="8" t="s">
        <v>990</v>
      </c>
      <c r="T19" s="8">
        <f t="shared" si="2"/>
        <v>10.3</v>
      </c>
    </row>
    <row r="20" spans="1:20">
      <c r="A20" s="8" t="s">
        <v>11</v>
      </c>
      <c r="B20" s="8" t="s">
        <v>96</v>
      </c>
      <c r="C20" s="8" t="s">
        <v>97</v>
      </c>
      <c r="D20" s="9">
        <v>45147</v>
      </c>
      <c r="E20" s="8">
        <v>1350</v>
      </c>
      <c r="F20" s="8" t="s">
        <v>98</v>
      </c>
      <c r="G20" s="8" t="s">
        <v>33</v>
      </c>
      <c r="H20" s="8">
        <v>1</v>
      </c>
      <c r="I20" s="8">
        <v>1234</v>
      </c>
      <c r="J20" s="8">
        <v>1</v>
      </c>
      <c r="K20" s="8">
        <v>87648</v>
      </c>
      <c r="L20" s="8">
        <v>14483</v>
      </c>
      <c r="M20" s="8">
        <v>9.18</v>
      </c>
      <c r="N20" s="10">
        <v>15</v>
      </c>
      <c r="O20" s="10">
        <f t="shared" si="0"/>
        <v>0</v>
      </c>
      <c r="P20" s="8" t="s">
        <v>704</v>
      </c>
      <c r="Q20" s="8" t="str">
        <f t="shared" si="1"/>
        <v>Set1_C03</v>
      </c>
      <c r="R20" s="8" t="s">
        <v>800</v>
      </c>
      <c r="S20" s="8" t="s">
        <v>991</v>
      </c>
      <c r="T20" s="8">
        <f t="shared" si="2"/>
        <v>45.9</v>
      </c>
    </row>
    <row r="21" spans="1:20">
      <c r="A21" s="8" t="s">
        <v>11</v>
      </c>
      <c r="B21" s="8" t="s">
        <v>166</v>
      </c>
      <c r="C21" s="8" t="s">
        <v>167</v>
      </c>
      <c r="D21" s="9">
        <v>45135</v>
      </c>
      <c r="E21" s="8">
        <v>1039</v>
      </c>
      <c r="F21" s="8" t="s">
        <v>168</v>
      </c>
      <c r="G21" s="8" t="s">
        <v>45</v>
      </c>
      <c r="H21" s="8">
        <v>1</v>
      </c>
      <c r="I21" s="8">
        <v>1234</v>
      </c>
      <c r="J21" s="8">
        <v>1</v>
      </c>
      <c r="K21" s="8">
        <v>87662</v>
      </c>
      <c r="L21" s="8">
        <v>14497</v>
      </c>
      <c r="M21" s="8">
        <v>5.24</v>
      </c>
      <c r="N21" s="10">
        <v>15</v>
      </c>
      <c r="O21" s="10">
        <f t="shared" si="0"/>
        <v>0</v>
      </c>
      <c r="P21" s="8" t="s">
        <v>705</v>
      </c>
      <c r="Q21" s="8" t="str">
        <f t="shared" si="1"/>
        <v>Set1_D03</v>
      </c>
      <c r="R21" s="8" t="s">
        <v>801</v>
      </c>
      <c r="S21" s="8" t="s">
        <v>992</v>
      </c>
      <c r="T21" s="8">
        <f t="shared" si="2"/>
        <v>26.200000000000003</v>
      </c>
    </row>
    <row r="22" spans="1:20">
      <c r="A22" s="8" t="s">
        <v>41</v>
      </c>
      <c r="B22" s="8" t="s">
        <v>42</v>
      </c>
      <c r="C22" s="8" t="s">
        <v>43</v>
      </c>
      <c r="D22" s="9">
        <v>45139</v>
      </c>
      <c r="E22" s="8">
        <v>820</v>
      </c>
      <c r="F22" s="8" t="s">
        <v>44</v>
      </c>
      <c r="G22" s="8" t="s">
        <v>45</v>
      </c>
      <c r="H22" s="8">
        <v>1</v>
      </c>
      <c r="I22" s="8">
        <v>1234</v>
      </c>
      <c r="J22" s="8">
        <v>1</v>
      </c>
      <c r="K22" s="8">
        <v>87666</v>
      </c>
      <c r="L22" s="8">
        <v>14501</v>
      </c>
      <c r="M22" s="8">
        <v>7.08</v>
      </c>
      <c r="N22" s="10">
        <v>15</v>
      </c>
      <c r="O22" s="10">
        <f t="shared" si="0"/>
        <v>0</v>
      </c>
      <c r="P22" s="8" t="s">
        <v>706</v>
      </c>
      <c r="Q22" s="8" t="str">
        <f t="shared" si="1"/>
        <v>Set1_E03</v>
      </c>
      <c r="R22" s="8" t="s">
        <v>802</v>
      </c>
      <c r="S22" s="8" t="s">
        <v>993</v>
      </c>
      <c r="T22" s="8">
        <f t="shared" si="2"/>
        <v>35.4</v>
      </c>
    </row>
    <row r="23" spans="1:20">
      <c r="A23" s="8" t="s">
        <v>41</v>
      </c>
      <c r="B23" s="8" t="s">
        <v>185</v>
      </c>
      <c r="C23" s="8" t="s">
        <v>186</v>
      </c>
      <c r="D23" s="9">
        <v>45134</v>
      </c>
      <c r="E23" s="8">
        <v>858</v>
      </c>
      <c r="F23" s="8" t="s">
        <v>187</v>
      </c>
      <c r="G23" s="8" t="s">
        <v>49</v>
      </c>
      <c r="H23" s="8">
        <v>1</v>
      </c>
      <c r="I23" s="8">
        <v>1234</v>
      </c>
      <c r="J23" s="8">
        <v>1</v>
      </c>
      <c r="K23" s="8">
        <v>87676</v>
      </c>
      <c r="L23" s="8">
        <v>14511</v>
      </c>
      <c r="M23" s="8">
        <v>7.78</v>
      </c>
      <c r="N23" s="10">
        <v>15</v>
      </c>
      <c r="O23" s="10">
        <f t="shared" si="0"/>
        <v>0</v>
      </c>
      <c r="P23" s="8" t="s">
        <v>707</v>
      </c>
      <c r="Q23" s="8" t="str">
        <f t="shared" si="1"/>
        <v>Set1_F03</v>
      </c>
      <c r="R23" s="8" t="s">
        <v>803</v>
      </c>
      <c r="S23" s="8" t="s">
        <v>994</v>
      </c>
      <c r="T23" s="8">
        <f t="shared" si="2"/>
        <v>38.9</v>
      </c>
    </row>
    <row r="24" spans="1:20">
      <c r="A24" s="8" t="s">
        <v>41</v>
      </c>
      <c r="B24" s="8" t="s">
        <v>191</v>
      </c>
      <c r="C24" s="8" t="s">
        <v>191</v>
      </c>
      <c r="D24" s="9">
        <v>45134</v>
      </c>
      <c r="E24" s="8">
        <v>948</v>
      </c>
      <c r="F24" s="8" t="s">
        <v>192</v>
      </c>
      <c r="G24" s="8" t="s">
        <v>49</v>
      </c>
      <c r="H24" s="8">
        <v>1</v>
      </c>
      <c r="I24" s="8">
        <v>1234</v>
      </c>
      <c r="J24" s="8">
        <v>1</v>
      </c>
      <c r="K24" s="8">
        <v>87678</v>
      </c>
      <c r="L24" s="8">
        <v>14513</v>
      </c>
      <c r="M24" s="8">
        <v>4.78</v>
      </c>
      <c r="N24" s="10">
        <v>15</v>
      </c>
      <c r="O24" s="10">
        <f t="shared" si="0"/>
        <v>0</v>
      </c>
      <c r="P24" s="8" t="s">
        <v>708</v>
      </c>
      <c r="Q24" s="8" t="str">
        <f t="shared" si="1"/>
        <v>Set1_G03</v>
      </c>
      <c r="R24" s="8" t="s">
        <v>804</v>
      </c>
      <c r="S24" s="8" t="s">
        <v>995</v>
      </c>
      <c r="T24" s="8">
        <f t="shared" si="2"/>
        <v>23.900000000000002</v>
      </c>
    </row>
    <row r="25" spans="1:20">
      <c r="A25" s="8" t="s">
        <v>29</v>
      </c>
      <c r="B25" s="8" t="s">
        <v>70</v>
      </c>
      <c r="C25" s="8" t="s">
        <v>71</v>
      </c>
      <c r="D25" s="9">
        <v>45138</v>
      </c>
      <c r="E25" s="8">
        <v>736</v>
      </c>
      <c r="F25" s="8" t="s">
        <v>72</v>
      </c>
      <c r="G25" s="8" t="s">
        <v>49</v>
      </c>
      <c r="H25" s="8">
        <v>1</v>
      </c>
      <c r="I25" s="8">
        <v>1234</v>
      </c>
      <c r="J25" s="8">
        <v>1</v>
      </c>
      <c r="K25" s="8">
        <v>87682</v>
      </c>
      <c r="L25" s="8">
        <v>14517</v>
      </c>
      <c r="M25" s="8">
        <v>9.82</v>
      </c>
      <c r="N25" s="10">
        <v>15</v>
      </c>
      <c r="O25" s="10">
        <f t="shared" si="0"/>
        <v>0</v>
      </c>
      <c r="P25" s="8" t="s">
        <v>709</v>
      </c>
      <c r="Q25" s="8" t="str">
        <f t="shared" si="1"/>
        <v>Set1_H03</v>
      </c>
      <c r="R25" s="8" t="s">
        <v>805</v>
      </c>
      <c r="S25" s="8" t="s">
        <v>996</v>
      </c>
      <c r="T25" s="8">
        <f t="shared" si="2"/>
        <v>49.1</v>
      </c>
    </row>
    <row r="26" spans="1:20">
      <c r="A26" s="8" t="s">
        <v>41</v>
      </c>
      <c r="B26" s="8" t="s">
        <v>231</v>
      </c>
      <c r="C26" s="8" t="s">
        <v>232</v>
      </c>
      <c r="D26" s="9">
        <v>45136</v>
      </c>
      <c r="E26" s="8">
        <v>947</v>
      </c>
      <c r="F26" s="8" t="s">
        <v>233</v>
      </c>
      <c r="G26" s="8" t="s">
        <v>49</v>
      </c>
      <c r="H26" s="8">
        <v>1</v>
      </c>
      <c r="I26" s="8">
        <v>1234</v>
      </c>
      <c r="J26" s="8">
        <v>1</v>
      </c>
      <c r="K26" s="8">
        <v>87689</v>
      </c>
      <c r="L26" s="8">
        <v>14524</v>
      </c>
      <c r="M26" s="8">
        <v>15</v>
      </c>
      <c r="N26" s="10">
        <f>(15*5)/M26</f>
        <v>5</v>
      </c>
      <c r="O26" s="10">
        <f t="shared" si="0"/>
        <v>10</v>
      </c>
      <c r="P26" s="8" t="s">
        <v>710</v>
      </c>
      <c r="Q26" s="8" t="str">
        <f t="shared" si="1"/>
        <v>Set1_A04</v>
      </c>
      <c r="R26" s="8" t="s">
        <v>806</v>
      </c>
      <c r="S26" s="8" t="s">
        <v>997</v>
      </c>
      <c r="T26" s="8">
        <f t="shared" si="2"/>
        <v>25</v>
      </c>
    </row>
    <row r="27" spans="1:20">
      <c r="A27" s="8" t="s">
        <v>29</v>
      </c>
      <c r="B27" s="8" t="s">
        <v>117</v>
      </c>
      <c r="C27" s="8" t="s">
        <v>118</v>
      </c>
      <c r="D27" s="9">
        <v>45135</v>
      </c>
      <c r="E27" s="8">
        <v>905</v>
      </c>
      <c r="F27" s="8" t="s">
        <v>119</v>
      </c>
      <c r="G27" s="8" t="s">
        <v>49</v>
      </c>
      <c r="H27" s="8">
        <v>1</v>
      </c>
      <c r="I27" s="8">
        <v>1234</v>
      </c>
      <c r="J27" s="8">
        <v>1</v>
      </c>
      <c r="K27" s="8">
        <v>87690</v>
      </c>
      <c r="L27" s="8">
        <v>14525</v>
      </c>
      <c r="M27" s="8">
        <v>9.2799999999999905</v>
      </c>
      <c r="N27" s="10">
        <v>15</v>
      </c>
      <c r="O27" s="10">
        <f t="shared" si="0"/>
        <v>0</v>
      </c>
      <c r="P27" s="8" t="s">
        <v>711</v>
      </c>
      <c r="Q27" s="8" t="str">
        <f t="shared" si="1"/>
        <v>Set1_B04</v>
      </c>
      <c r="R27" s="8" t="s">
        <v>807</v>
      </c>
      <c r="S27" s="8" t="s">
        <v>998</v>
      </c>
      <c r="T27" s="8">
        <f t="shared" si="2"/>
        <v>46.399999999999949</v>
      </c>
    </row>
    <row r="28" spans="1:20">
      <c r="A28" s="8" t="s">
        <v>16</v>
      </c>
      <c r="B28" s="8" t="s">
        <v>46</v>
      </c>
      <c r="C28" s="8" t="s">
        <v>47</v>
      </c>
      <c r="D28" s="9">
        <v>45147</v>
      </c>
      <c r="E28" s="8">
        <v>703</v>
      </c>
      <c r="F28" s="8" t="s">
        <v>48</v>
      </c>
      <c r="G28" s="8" t="s">
        <v>49</v>
      </c>
      <c r="H28" s="8">
        <v>1</v>
      </c>
      <c r="I28" s="8">
        <v>1234</v>
      </c>
      <c r="J28" s="8">
        <v>1</v>
      </c>
      <c r="K28" s="8">
        <v>87692</v>
      </c>
      <c r="L28" s="8">
        <v>14527</v>
      </c>
      <c r="M28" s="8">
        <v>6.06</v>
      </c>
      <c r="N28" s="10">
        <v>15</v>
      </c>
      <c r="O28" s="10">
        <f t="shared" si="0"/>
        <v>0</v>
      </c>
      <c r="P28" s="8" t="s">
        <v>712</v>
      </c>
      <c r="Q28" s="8" t="str">
        <f t="shared" si="1"/>
        <v>Set1_C04</v>
      </c>
      <c r="R28" s="8" t="s">
        <v>808</v>
      </c>
      <c r="S28" s="8" t="s">
        <v>999</v>
      </c>
      <c r="T28" s="8">
        <f t="shared" si="2"/>
        <v>30.299999999999997</v>
      </c>
    </row>
    <row r="29" spans="1:20">
      <c r="A29" s="8" t="s">
        <v>41</v>
      </c>
      <c r="B29" s="8" t="s">
        <v>244</v>
      </c>
      <c r="C29" s="8" t="s">
        <v>245</v>
      </c>
      <c r="D29" s="9">
        <v>45136</v>
      </c>
      <c r="E29" s="8">
        <v>1007</v>
      </c>
      <c r="F29" s="8" t="s">
        <v>246</v>
      </c>
      <c r="G29" s="8" t="s">
        <v>15</v>
      </c>
      <c r="H29" s="8">
        <v>1</v>
      </c>
      <c r="I29" s="8">
        <v>1234</v>
      </c>
      <c r="J29" s="8">
        <v>1</v>
      </c>
      <c r="K29" s="8">
        <v>87700</v>
      </c>
      <c r="L29" s="8">
        <v>14535</v>
      </c>
      <c r="M29" s="8">
        <v>18.8</v>
      </c>
      <c r="N29" s="10">
        <f>(15*5)/M29</f>
        <v>3.9893617021276593</v>
      </c>
      <c r="O29" s="10">
        <f t="shared" si="0"/>
        <v>11.01063829787234</v>
      </c>
      <c r="P29" s="8" t="s">
        <v>713</v>
      </c>
      <c r="Q29" s="8" t="str">
        <f t="shared" si="1"/>
        <v>Set1_D04</v>
      </c>
      <c r="R29" s="8" t="s">
        <v>809</v>
      </c>
      <c r="S29" s="8" t="s">
        <v>1000</v>
      </c>
      <c r="T29" s="8">
        <f t="shared" si="2"/>
        <v>25</v>
      </c>
    </row>
    <row r="30" spans="1:20">
      <c r="A30" s="8" t="s">
        <v>29</v>
      </c>
      <c r="B30" s="8" t="s">
        <v>138</v>
      </c>
      <c r="C30" s="8" t="s">
        <v>139</v>
      </c>
      <c r="D30" s="9">
        <v>45138</v>
      </c>
      <c r="E30" s="8">
        <v>852</v>
      </c>
      <c r="F30" s="8" t="s">
        <v>140</v>
      </c>
      <c r="G30" s="8" t="s">
        <v>15</v>
      </c>
      <c r="H30" s="8">
        <v>1</v>
      </c>
      <c r="I30" s="8">
        <v>1234</v>
      </c>
      <c r="J30" s="8">
        <v>1</v>
      </c>
      <c r="K30" s="8">
        <v>87708</v>
      </c>
      <c r="L30" s="8">
        <v>14543</v>
      </c>
      <c r="M30" s="8">
        <v>1.81</v>
      </c>
      <c r="N30" s="10">
        <v>15</v>
      </c>
      <c r="O30" s="10">
        <f t="shared" si="0"/>
        <v>0</v>
      </c>
      <c r="P30" s="8" t="s">
        <v>714</v>
      </c>
      <c r="Q30" s="8" t="str">
        <f t="shared" si="1"/>
        <v>Set1_E04</v>
      </c>
      <c r="R30" s="8" t="s">
        <v>810</v>
      </c>
      <c r="S30" s="8" t="s">
        <v>1001</v>
      </c>
      <c r="T30" s="8">
        <f t="shared" si="2"/>
        <v>9.0500000000000007</v>
      </c>
    </row>
    <row r="31" spans="1:20">
      <c r="A31" s="8" t="s">
        <v>29</v>
      </c>
      <c r="B31" s="8" t="s">
        <v>76</v>
      </c>
      <c r="C31" s="8" t="s">
        <v>77</v>
      </c>
      <c r="D31" s="9">
        <v>45154</v>
      </c>
      <c r="E31" s="8">
        <v>941</v>
      </c>
      <c r="F31" s="8" t="s">
        <v>78</v>
      </c>
      <c r="G31" s="8" t="s">
        <v>15</v>
      </c>
      <c r="H31" s="8">
        <v>1</v>
      </c>
      <c r="I31" s="8">
        <v>1234</v>
      </c>
      <c r="J31" s="8">
        <v>1</v>
      </c>
      <c r="K31" s="8">
        <v>87709</v>
      </c>
      <c r="L31" s="8">
        <v>14544</v>
      </c>
      <c r="M31" s="8">
        <v>5.98</v>
      </c>
      <c r="N31" s="10">
        <v>15</v>
      </c>
      <c r="O31" s="10">
        <f t="shared" si="0"/>
        <v>0</v>
      </c>
      <c r="P31" s="8" t="s">
        <v>715</v>
      </c>
      <c r="Q31" s="8" t="str">
        <f t="shared" si="1"/>
        <v>Set1_F04</v>
      </c>
      <c r="R31" s="8" t="s">
        <v>811</v>
      </c>
      <c r="S31" s="8" t="s">
        <v>1002</v>
      </c>
      <c r="T31" s="8">
        <f t="shared" si="2"/>
        <v>29.900000000000002</v>
      </c>
    </row>
    <row r="32" spans="1:20">
      <c r="A32" s="8" t="s">
        <v>29</v>
      </c>
      <c r="B32" s="8" t="s">
        <v>297</v>
      </c>
      <c r="C32" s="8" t="s">
        <v>298</v>
      </c>
      <c r="D32" s="9">
        <v>45154</v>
      </c>
      <c r="E32" s="8">
        <v>758</v>
      </c>
      <c r="F32" s="8" t="s">
        <v>299</v>
      </c>
      <c r="G32" s="8" t="s">
        <v>15</v>
      </c>
      <c r="H32" s="8">
        <v>1</v>
      </c>
      <c r="I32" s="8">
        <v>1234</v>
      </c>
      <c r="J32" s="8">
        <v>1</v>
      </c>
      <c r="K32" s="8">
        <v>87712</v>
      </c>
      <c r="L32" s="8">
        <v>14547</v>
      </c>
      <c r="M32" s="8">
        <v>6.36</v>
      </c>
      <c r="N32" s="10">
        <v>15</v>
      </c>
      <c r="O32" s="10">
        <f t="shared" si="0"/>
        <v>0</v>
      </c>
      <c r="P32" s="8" t="s">
        <v>716</v>
      </c>
      <c r="Q32" s="8" t="str">
        <f t="shared" si="1"/>
        <v>Set1_G04</v>
      </c>
      <c r="R32" s="8" t="s">
        <v>812</v>
      </c>
      <c r="S32" s="8" t="s">
        <v>1003</v>
      </c>
      <c r="T32" s="8">
        <f t="shared" si="2"/>
        <v>31.8</v>
      </c>
    </row>
    <row r="33" spans="1:20">
      <c r="A33" s="8" t="s">
        <v>11</v>
      </c>
      <c r="B33" s="8" t="s">
        <v>12</v>
      </c>
      <c r="C33" s="8" t="s">
        <v>13</v>
      </c>
      <c r="D33" s="9">
        <v>45153</v>
      </c>
      <c r="E33" s="8">
        <v>1053</v>
      </c>
      <c r="F33" s="8" t="s">
        <v>14</v>
      </c>
      <c r="G33" s="8" t="s">
        <v>15</v>
      </c>
      <c r="H33" s="8">
        <v>1</v>
      </c>
      <c r="I33" s="8">
        <v>1234</v>
      </c>
      <c r="J33" s="8">
        <v>1</v>
      </c>
      <c r="K33" s="8">
        <v>87714</v>
      </c>
      <c r="L33" s="8">
        <v>14549</v>
      </c>
      <c r="M33" s="8">
        <v>4.22</v>
      </c>
      <c r="N33" s="10">
        <v>15</v>
      </c>
      <c r="O33" s="10">
        <f t="shared" si="0"/>
        <v>0</v>
      </c>
      <c r="P33" s="8" t="s">
        <v>717</v>
      </c>
      <c r="Q33" s="8" t="str">
        <f t="shared" si="1"/>
        <v>Set1_H04</v>
      </c>
      <c r="R33" s="8" t="s">
        <v>813</v>
      </c>
      <c r="S33" s="8" t="s">
        <v>1004</v>
      </c>
      <c r="T33" s="8">
        <f t="shared" si="2"/>
        <v>21.099999999999998</v>
      </c>
    </row>
    <row r="34" spans="1:20">
      <c r="A34" s="8" t="s">
        <v>11</v>
      </c>
      <c r="B34" s="8" t="s">
        <v>87</v>
      </c>
      <c r="C34" s="8" t="s">
        <v>88</v>
      </c>
      <c r="D34" s="9">
        <v>45147</v>
      </c>
      <c r="E34" s="8">
        <v>1406</v>
      </c>
      <c r="F34" s="8" t="s">
        <v>89</v>
      </c>
      <c r="G34" s="8" t="s">
        <v>15</v>
      </c>
      <c r="H34" s="8">
        <v>1</v>
      </c>
      <c r="I34" s="8">
        <v>1234</v>
      </c>
      <c r="J34" s="8">
        <v>1</v>
      </c>
      <c r="K34" s="8">
        <v>87715</v>
      </c>
      <c r="L34" s="8">
        <v>14550</v>
      </c>
      <c r="M34" s="8">
        <v>29.8</v>
      </c>
      <c r="N34" s="10">
        <f>(15*5)/M34</f>
        <v>2.5167785234899327</v>
      </c>
      <c r="O34" s="10">
        <f t="shared" ref="O34:O65" si="3">15-N34</f>
        <v>12.483221476510067</v>
      </c>
      <c r="P34" s="8" t="s">
        <v>718</v>
      </c>
      <c r="Q34" s="8" t="str">
        <f t="shared" si="1"/>
        <v>Set1_A05</v>
      </c>
      <c r="R34" s="8" t="s">
        <v>814</v>
      </c>
      <c r="S34" s="8" t="s">
        <v>1005</v>
      </c>
      <c r="T34" s="8">
        <f t="shared" si="2"/>
        <v>25</v>
      </c>
    </row>
    <row r="35" spans="1:20">
      <c r="A35" s="8" t="s">
        <v>16</v>
      </c>
      <c r="B35" s="8" t="s">
        <v>277</v>
      </c>
      <c r="C35" s="8" t="s">
        <v>278</v>
      </c>
      <c r="D35" s="9">
        <v>45157</v>
      </c>
      <c r="E35" s="8">
        <v>741</v>
      </c>
      <c r="F35" s="8" t="s">
        <v>279</v>
      </c>
      <c r="G35" s="8" t="s">
        <v>15</v>
      </c>
      <c r="H35" s="8">
        <v>1</v>
      </c>
      <c r="I35" s="8">
        <v>1234</v>
      </c>
      <c r="J35" s="8">
        <v>1</v>
      </c>
      <c r="K35" s="8">
        <v>87716</v>
      </c>
      <c r="L35" s="8">
        <v>14551</v>
      </c>
      <c r="M35" s="8">
        <v>11</v>
      </c>
      <c r="N35" s="10">
        <f>(15*5)/M35</f>
        <v>6.8181818181818183</v>
      </c>
      <c r="O35" s="10">
        <f t="shared" si="3"/>
        <v>8.1818181818181817</v>
      </c>
      <c r="P35" s="8" t="s">
        <v>719</v>
      </c>
      <c r="Q35" s="8" t="str">
        <f t="shared" si="1"/>
        <v>Set1_B05</v>
      </c>
      <c r="R35" s="8" t="s">
        <v>815</v>
      </c>
      <c r="S35" s="8" t="s">
        <v>1006</v>
      </c>
      <c r="T35" s="8">
        <f t="shared" si="2"/>
        <v>25</v>
      </c>
    </row>
    <row r="36" spans="1:20">
      <c r="A36" s="8" t="s">
        <v>11</v>
      </c>
      <c r="B36" s="8" t="s">
        <v>25</v>
      </c>
      <c r="C36" s="8" t="s">
        <v>26</v>
      </c>
      <c r="D36" s="9">
        <v>45153</v>
      </c>
      <c r="E36" s="8">
        <v>756</v>
      </c>
      <c r="F36" s="8" t="s">
        <v>27</v>
      </c>
      <c r="G36" s="8" t="s">
        <v>28</v>
      </c>
      <c r="H36" s="8">
        <v>1</v>
      </c>
      <c r="I36" s="8">
        <v>1234</v>
      </c>
      <c r="J36" s="8">
        <v>1</v>
      </c>
      <c r="K36" s="8">
        <v>87720</v>
      </c>
      <c r="L36" s="8">
        <v>14555</v>
      </c>
      <c r="M36" s="8">
        <v>12.5</v>
      </c>
      <c r="N36" s="10">
        <f>(15*5)/M36</f>
        <v>6</v>
      </c>
      <c r="O36" s="10">
        <f t="shared" si="3"/>
        <v>9</v>
      </c>
      <c r="P36" s="8" t="s">
        <v>720</v>
      </c>
      <c r="Q36" s="8" t="str">
        <f t="shared" si="1"/>
        <v>Set1_C05</v>
      </c>
      <c r="R36" s="8" t="s">
        <v>816</v>
      </c>
      <c r="S36" s="8" t="s">
        <v>1007</v>
      </c>
      <c r="T36" s="8">
        <f t="shared" si="2"/>
        <v>25</v>
      </c>
    </row>
    <row r="37" spans="1:20">
      <c r="A37" s="8" t="s">
        <v>29</v>
      </c>
      <c r="B37" s="8" t="s">
        <v>153</v>
      </c>
      <c r="C37" s="8" t="s">
        <v>154</v>
      </c>
      <c r="D37" s="9">
        <v>45138</v>
      </c>
      <c r="E37" s="8">
        <v>822</v>
      </c>
      <c r="F37" s="8" t="s">
        <v>155</v>
      </c>
      <c r="G37" s="8" t="s">
        <v>28</v>
      </c>
      <c r="H37" s="8">
        <v>1</v>
      </c>
      <c r="I37" s="8">
        <v>1234</v>
      </c>
      <c r="J37" s="8">
        <v>1</v>
      </c>
      <c r="K37" s="8">
        <v>87721</v>
      </c>
      <c r="L37" s="8">
        <v>14556</v>
      </c>
      <c r="M37" s="8">
        <v>9.58</v>
      </c>
      <c r="N37" s="10">
        <v>15</v>
      </c>
      <c r="O37" s="10">
        <f t="shared" si="3"/>
        <v>0</v>
      </c>
      <c r="P37" s="8" t="s">
        <v>721</v>
      </c>
      <c r="Q37" s="8" t="str">
        <f t="shared" si="1"/>
        <v>Set1_D05</v>
      </c>
      <c r="R37" s="8" t="s">
        <v>817</v>
      </c>
      <c r="S37" s="8" t="s">
        <v>1008</v>
      </c>
      <c r="T37" s="8">
        <f t="shared" si="2"/>
        <v>47.9</v>
      </c>
    </row>
    <row r="38" spans="1:20">
      <c r="A38" s="8" t="s">
        <v>29</v>
      </c>
      <c r="B38" s="8" t="s">
        <v>114</v>
      </c>
      <c r="C38" s="8" t="s">
        <v>115</v>
      </c>
      <c r="D38" s="9">
        <v>45166</v>
      </c>
      <c r="E38" s="8">
        <v>732</v>
      </c>
      <c r="F38" s="8" t="s">
        <v>116</v>
      </c>
      <c r="G38" s="8" t="s">
        <v>28</v>
      </c>
      <c r="H38" s="8">
        <v>1</v>
      </c>
      <c r="I38" s="8">
        <v>1234</v>
      </c>
      <c r="J38" s="8">
        <v>1</v>
      </c>
      <c r="K38" s="8">
        <v>87722</v>
      </c>
      <c r="L38" s="8">
        <v>14557</v>
      </c>
      <c r="M38" s="8">
        <v>9.06</v>
      </c>
      <c r="N38" s="10">
        <v>15</v>
      </c>
      <c r="O38" s="10">
        <f t="shared" si="3"/>
        <v>0</v>
      </c>
      <c r="P38" s="8" t="s">
        <v>722</v>
      </c>
      <c r="Q38" s="8" t="str">
        <f t="shared" si="1"/>
        <v>Set1_E05</v>
      </c>
      <c r="R38" s="8" t="s">
        <v>818</v>
      </c>
      <c r="S38" s="8" t="s">
        <v>1009</v>
      </c>
      <c r="T38" s="8">
        <f t="shared" si="2"/>
        <v>45.300000000000004</v>
      </c>
    </row>
    <row r="39" spans="1:20">
      <c r="A39" s="8" t="s">
        <v>234</v>
      </c>
      <c r="B39" s="8" t="s">
        <v>312</v>
      </c>
      <c r="C39" s="8" t="s">
        <v>313</v>
      </c>
      <c r="D39" s="9">
        <v>45135</v>
      </c>
      <c r="E39" s="8">
        <v>946</v>
      </c>
      <c r="F39" s="8" t="s">
        <v>314</v>
      </c>
      <c r="G39" s="8" t="s">
        <v>28</v>
      </c>
      <c r="H39" s="8">
        <v>1</v>
      </c>
      <c r="I39" s="8">
        <v>1234</v>
      </c>
      <c r="J39" s="8">
        <v>1</v>
      </c>
      <c r="K39" s="8">
        <v>87727</v>
      </c>
      <c r="L39" s="8">
        <v>14562</v>
      </c>
      <c r="M39" s="8">
        <v>2.2400000000000002</v>
      </c>
      <c r="N39" s="10">
        <v>15</v>
      </c>
      <c r="O39" s="10">
        <f t="shared" si="3"/>
        <v>0</v>
      </c>
      <c r="P39" s="8" t="s">
        <v>723</v>
      </c>
      <c r="Q39" s="8" t="str">
        <f t="shared" si="1"/>
        <v>Set1_F05</v>
      </c>
      <c r="R39" s="8" t="s">
        <v>819</v>
      </c>
      <c r="S39" s="8" t="s">
        <v>1010</v>
      </c>
      <c r="T39" s="8">
        <f t="shared" si="2"/>
        <v>11.200000000000001</v>
      </c>
    </row>
    <row r="40" spans="1:20">
      <c r="A40" s="8" t="s">
        <v>29</v>
      </c>
      <c r="B40" s="8" t="s">
        <v>256</v>
      </c>
      <c r="C40" s="8" t="s">
        <v>257</v>
      </c>
      <c r="D40" s="9">
        <v>45152</v>
      </c>
      <c r="E40" s="8">
        <v>1114</v>
      </c>
      <c r="F40" s="8" t="s">
        <v>258</v>
      </c>
      <c r="G40" s="8" t="s">
        <v>28</v>
      </c>
      <c r="H40" s="8">
        <v>1</v>
      </c>
      <c r="I40" s="8">
        <v>1234</v>
      </c>
      <c r="J40" s="8">
        <v>1</v>
      </c>
      <c r="K40" s="8">
        <v>87736</v>
      </c>
      <c r="L40" s="8">
        <v>14571</v>
      </c>
      <c r="M40" s="8">
        <v>5.84</v>
      </c>
      <c r="N40" s="10">
        <v>15</v>
      </c>
      <c r="O40" s="10">
        <f t="shared" si="3"/>
        <v>0</v>
      </c>
      <c r="P40" s="8" t="s">
        <v>724</v>
      </c>
      <c r="Q40" s="8" t="str">
        <f t="shared" si="1"/>
        <v>Set1_G05</v>
      </c>
      <c r="R40" s="8" t="s">
        <v>820</v>
      </c>
      <c r="S40" s="8" t="s">
        <v>1011</v>
      </c>
      <c r="T40" s="8">
        <f t="shared" si="2"/>
        <v>29.2</v>
      </c>
    </row>
    <row r="41" spans="1:20">
      <c r="A41" s="8" t="s">
        <v>29</v>
      </c>
      <c r="B41" s="8" t="s">
        <v>225</v>
      </c>
      <c r="C41" s="8" t="s">
        <v>226</v>
      </c>
      <c r="D41" s="9">
        <v>45138</v>
      </c>
      <c r="E41" s="8">
        <v>813</v>
      </c>
      <c r="F41" s="8" t="s">
        <v>227</v>
      </c>
      <c r="G41" s="8" t="s">
        <v>28</v>
      </c>
      <c r="H41" s="8">
        <v>1</v>
      </c>
      <c r="I41" s="8">
        <v>1234</v>
      </c>
      <c r="J41" s="8">
        <v>1</v>
      </c>
      <c r="K41" s="8">
        <v>87737</v>
      </c>
      <c r="L41" s="8">
        <v>14572</v>
      </c>
      <c r="M41" s="8">
        <v>3.5</v>
      </c>
      <c r="N41" s="10">
        <v>15</v>
      </c>
      <c r="O41" s="10">
        <f t="shared" si="3"/>
        <v>0</v>
      </c>
      <c r="P41" s="8" t="s">
        <v>725</v>
      </c>
      <c r="Q41" s="8" t="str">
        <f t="shared" si="1"/>
        <v>Set1_H05</v>
      </c>
      <c r="R41" s="8" t="s">
        <v>821</v>
      </c>
      <c r="S41" s="8" t="s">
        <v>1012</v>
      </c>
      <c r="T41" s="8">
        <f t="shared" si="2"/>
        <v>17.5</v>
      </c>
    </row>
    <row r="42" spans="1:20">
      <c r="A42" s="8" t="s">
        <v>11</v>
      </c>
      <c r="B42" s="8" t="s">
        <v>271</v>
      </c>
      <c r="C42" s="8" t="s">
        <v>272</v>
      </c>
      <c r="D42" s="9">
        <v>45134</v>
      </c>
      <c r="E42" s="8">
        <v>1009</v>
      </c>
      <c r="F42" s="8" t="s">
        <v>273</v>
      </c>
      <c r="G42" s="8" t="s">
        <v>56</v>
      </c>
      <c r="H42" s="8">
        <v>1</v>
      </c>
      <c r="I42" s="8">
        <v>1234</v>
      </c>
      <c r="J42" s="8">
        <v>1</v>
      </c>
      <c r="K42" s="8">
        <v>87753</v>
      </c>
      <c r="L42" s="8">
        <v>14588</v>
      </c>
      <c r="M42" s="8">
        <v>14.7</v>
      </c>
      <c r="N42" s="10">
        <f>(15*5)/M42</f>
        <v>5.1020408163265305</v>
      </c>
      <c r="O42" s="10">
        <f t="shared" si="3"/>
        <v>9.8979591836734695</v>
      </c>
      <c r="P42" s="8" t="s">
        <v>726</v>
      </c>
      <c r="Q42" s="8" t="str">
        <f t="shared" si="1"/>
        <v>Set1_A06</v>
      </c>
      <c r="R42" s="8" t="s">
        <v>822</v>
      </c>
      <c r="S42" s="8" t="s">
        <v>1013</v>
      </c>
      <c r="T42" s="8">
        <f t="shared" si="2"/>
        <v>25</v>
      </c>
    </row>
    <row r="43" spans="1:20">
      <c r="A43" s="8" t="s">
        <v>11</v>
      </c>
      <c r="B43" s="8" t="s">
        <v>202</v>
      </c>
      <c r="C43" s="8" t="s">
        <v>203</v>
      </c>
      <c r="D43" s="9">
        <v>45156</v>
      </c>
      <c r="E43" s="8">
        <v>729</v>
      </c>
      <c r="F43" s="8" t="s">
        <v>204</v>
      </c>
      <c r="G43" s="8" t="s">
        <v>56</v>
      </c>
      <c r="H43" s="8">
        <v>1</v>
      </c>
      <c r="I43" s="8">
        <v>1234</v>
      </c>
      <c r="J43" s="8">
        <v>1</v>
      </c>
      <c r="K43" s="8">
        <v>87761</v>
      </c>
      <c r="L43" s="8">
        <v>14596</v>
      </c>
      <c r="M43" s="8">
        <v>2.72</v>
      </c>
      <c r="N43" s="10">
        <v>15</v>
      </c>
      <c r="O43" s="10">
        <f t="shared" si="3"/>
        <v>0</v>
      </c>
      <c r="P43" s="8" t="s">
        <v>727</v>
      </c>
      <c r="Q43" s="8" t="str">
        <f t="shared" si="1"/>
        <v>Set1_B06</v>
      </c>
      <c r="R43" s="8" t="s">
        <v>823</v>
      </c>
      <c r="S43" s="8" t="s">
        <v>1014</v>
      </c>
      <c r="T43" s="8">
        <f t="shared" si="2"/>
        <v>13.600000000000001</v>
      </c>
    </row>
    <row r="44" spans="1:20">
      <c r="A44" s="8" t="s">
        <v>16</v>
      </c>
      <c r="B44" s="8" t="s">
        <v>280</v>
      </c>
      <c r="C44" s="8" t="s">
        <v>281</v>
      </c>
      <c r="D44" s="9">
        <v>45140</v>
      </c>
      <c r="E44" s="8">
        <v>1600</v>
      </c>
      <c r="F44" s="8" t="s">
        <v>282</v>
      </c>
      <c r="G44" s="8" t="s">
        <v>56</v>
      </c>
      <c r="H44" s="8">
        <v>1</v>
      </c>
      <c r="I44" s="8">
        <v>1234</v>
      </c>
      <c r="J44" s="8">
        <v>1</v>
      </c>
      <c r="K44" s="8">
        <v>87762</v>
      </c>
      <c r="L44" s="8">
        <v>14597</v>
      </c>
      <c r="M44" s="8">
        <v>12.9</v>
      </c>
      <c r="N44" s="10">
        <f>(15*5)/M44</f>
        <v>5.8139534883720927</v>
      </c>
      <c r="O44" s="10">
        <f t="shared" si="3"/>
        <v>9.1860465116279073</v>
      </c>
      <c r="P44" s="8" t="s">
        <v>728</v>
      </c>
      <c r="Q44" s="8" t="str">
        <f t="shared" si="1"/>
        <v>Set1_C06</v>
      </c>
      <c r="R44" s="8" t="s">
        <v>824</v>
      </c>
      <c r="S44" s="8" t="s">
        <v>1015</v>
      </c>
      <c r="T44" s="8">
        <f t="shared" si="2"/>
        <v>25</v>
      </c>
    </row>
    <row r="45" spans="1:20">
      <c r="A45" s="8" t="s">
        <v>29</v>
      </c>
      <c r="B45" s="8" t="s">
        <v>110</v>
      </c>
      <c r="C45" s="8" t="s">
        <v>111</v>
      </c>
      <c r="D45" s="9">
        <v>45138</v>
      </c>
      <c r="E45" s="8">
        <v>953</v>
      </c>
      <c r="F45" s="8" t="s">
        <v>112</v>
      </c>
      <c r="G45" s="8" t="s">
        <v>113</v>
      </c>
      <c r="H45" s="8">
        <v>1</v>
      </c>
      <c r="I45" s="8">
        <v>1234</v>
      </c>
      <c r="J45" s="8">
        <v>1</v>
      </c>
      <c r="K45" s="8">
        <v>87764</v>
      </c>
      <c r="L45" s="8">
        <v>14599</v>
      </c>
      <c r="M45" s="8">
        <v>1.34</v>
      </c>
      <c r="N45" s="10">
        <v>15</v>
      </c>
      <c r="O45" s="10">
        <f t="shared" si="3"/>
        <v>0</v>
      </c>
      <c r="P45" s="8" t="s">
        <v>729</v>
      </c>
      <c r="Q45" s="8" t="str">
        <f t="shared" si="1"/>
        <v>Set1_D06</v>
      </c>
      <c r="R45" s="8" t="s">
        <v>825</v>
      </c>
      <c r="S45" s="8" t="s">
        <v>1016</v>
      </c>
      <c r="T45" s="8">
        <f t="shared" si="2"/>
        <v>6.7</v>
      </c>
    </row>
    <row r="46" spans="1:20">
      <c r="A46" s="8" t="s">
        <v>41</v>
      </c>
      <c r="B46" s="8" t="s">
        <v>253</v>
      </c>
      <c r="C46" s="8" t="s">
        <v>254</v>
      </c>
      <c r="D46" s="9">
        <v>45136</v>
      </c>
      <c r="E46" s="8">
        <v>740</v>
      </c>
      <c r="F46" s="8" t="s">
        <v>255</v>
      </c>
      <c r="G46" s="8" t="s">
        <v>113</v>
      </c>
      <c r="H46" s="8">
        <v>1</v>
      </c>
      <c r="I46" s="8">
        <v>1234</v>
      </c>
      <c r="J46" s="8">
        <v>1</v>
      </c>
      <c r="K46" s="8">
        <v>87765</v>
      </c>
      <c r="L46" s="8">
        <v>14600</v>
      </c>
      <c r="M46" s="8">
        <v>8.24</v>
      </c>
      <c r="N46" s="10">
        <v>15</v>
      </c>
      <c r="O46" s="10">
        <f t="shared" si="3"/>
        <v>0</v>
      </c>
      <c r="P46" s="8" t="s">
        <v>730</v>
      </c>
      <c r="Q46" s="8" t="str">
        <f t="shared" si="1"/>
        <v>Set1_E06</v>
      </c>
      <c r="R46" s="8" t="s">
        <v>826</v>
      </c>
      <c r="S46" s="8" t="s">
        <v>1017</v>
      </c>
      <c r="T46" s="8">
        <f t="shared" si="2"/>
        <v>41.2</v>
      </c>
    </row>
    <row r="47" spans="1:20">
      <c r="A47" s="8" t="s">
        <v>41</v>
      </c>
      <c r="B47" s="8" t="s">
        <v>205</v>
      </c>
      <c r="C47" s="8" t="s">
        <v>206</v>
      </c>
      <c r="D47" s="9">
        <v>45135</v>
      </c>
      <c r="E47" s="8">
        <v>756</v>
      </c>
      <c r="F47" s="8" t="s">
        <v>207</v>
      </c>
      <c r="G47" s="8" t="s">
        <v>113</v>
      </c>
      <c r="H47" s="8">
        <v>1</v>
      </c>
      <c r="I47" s="8">
        <v>1234</v>
      </c>
      <c r="J47" s="8">
        <v>1</v>
      </c>
      <c r="K47" s="8">
        <v>87768</v>
      </c>
      <c r="L47" s="8">
        <v>14603</v>
      </c>
      <c r="M47" s="8">
        <v>8.9</v>
      </c>
      <c r="N47" s="10">
        <v>15</v>
      </c>
      <c r="O47" s="10">
        <f t="shared" si="3"/>
        <v>0</v>
      </c>
      <c r="P47" s="8" t="s">
        <v>731</v>
      </c>
      <c r="Q47" s="8" t="str">
        <f t="shared" si="1"/>
        <v>Set1_F06</v>
      </c>
      <c r="R47" s="8" t="s">
        <v>827</v>
      </c>
      <c r="S47" s="8" t="s">
        <v>1018</v>
      </c>
      <c r="T47" s="8">
        <f t="shared" si="2"/>
        <v>44.5</v>
      </c>
    </row>
    <row r="48" spans="1:20">
      <c r="A48" s="8" t="s">
        <v>16</v>
      </c>
      <c r="B48" s="8" t="s">
        <v>262</v>
      </c>
      <c r="C48" s="8" t="s">
        <v>263</v>
      </c>
      <c r="D48" s="9">
        <v>45141</v>
      </c>
      <c r="E48" s="8">
        <v>1020</v>
      </c>
      <c r="F48" s="8" t="s">
        <v>264</v>
      </c>
      <c r="G48" s="8" t="s">
        <v>113</v>
      </c>
      <c r="H48" s="8">
        <v>1</v>
      </c>
      <c r="I48" s="8">
        <v>1234</v>
      </c>
      <c r="J48" s="8">
        <v>1</v>
      </c>
      <c r="K48" s="8">
        <v>87769</v>
      </c>
      <c r="L48" s="8">
        <v>14604</v>
      </c>
      <c r="M48" s="8">
        <v>2.25999999999999</v>
      </c>
      <c r="N48" s="10">
        <v>15</v>
      </c>
      <c r="O48" s="10">
        <f t="shared" si="3"/>
        <v>0</v>
      </c>
      <c r="P48" s="8" t="s">
        <v>732</v>
      </c>
      <c r="Q48" s="8" t="str">
        <f t="shared" si="1"/>
        <v>Set1_G06</v>
      </c>
      <c r="R48" s="8" t="s">
        <v>828</v>
      </c>
      <c r="S48" s="8" t="s">
        <v>1019</v>
      </c>
      <c r="T48" s="8">
        <f t="shared" si="2"/>
        <v>11.299999999999949</v>
      </c>
    </row>
    <row r="49" spans="1:20">
      <c r="A49" s="8" t="s">
        <v>16</v>
      </c>
      <c r="B49" s="8" t="s">
        <v>265</v>
      </c>
      <c r="C49" s="8" t="s">
        <v>266</v>
      </c>
      <c r="D49" s="9">
        <v>45149</v>
      </c>
      <c r="E49" s="8">
        <v>841</v>
      </c>
      <c r="F49" s="8" t="s">
        <v>267</v>
      </c>
      <c r="G49" s="8" t="s">
        <v>113</v>
      </c>
      <c r="H49" s="8">
        <v>1</v>
      </c>
      <c r="I49" s="8">
        <v>1234</v>
      </c>
      <c r="J49" s="8">
        <v>1</v>
      </c>
      <c r="K49" s="8">
        <v>87775</v>
      </c>
      <c r="L49" s="8">
        <v>14610</v>
      </c>
      <c r="M49" s="8">
        <v>13.7</v>
      </c>
      <c r="N49" s="10">
        <f>(15*5)/M49</f>
        <v>5.4744525547445262</v>
      </c>
      <c r="O49" s="10">
        <f t="shared" si="3"/>
        <v>9.5255474452554729</v>
      </c>
      <c r="P49" s="8" t="s">
        <v>733</v>
      </c>
      <c r="Q49" s="8" t="str">
        <f t="shared" si="1"/>
        <v>Set1_H06</v>
      </c>
      <c r="R49" s="8" t="s">
        <v>829</v>
      </c>
      <c r="S49" s="8" t="s">
        <v>1020</v>
      </c>
      <c r="T49" s="8">
        <f t="shared" si="2"/>
        <v>25</v>
      </c>
    </row>
    <row r="50" spans="1:20">
      <c r="A50" s="8" t="s">
        <v>41</v>
      </c>
      <c r="B50" s="8" t="s">
        <v>193</v>
      </c>
      <c r="C50" s="8" t="s">
        <v>194</v>
      </c>
      <c r="D50" s="9">
        <v>45136</v>
      </c>
      <c r="E50" s="8">
        <v>924</v>
      </c>
      <c r="F50" s="8" t="s">
        <v>195</v>
      </c>
      <c r="G50" s="8" t="s">
        <v>113</v>
      </c>
      <c r="H50" s="8">
        <v>1</v>
      </c>
      <c r="I50" s="8">
        <v>1234</v>
      </c>
      <c r="J50" s="8">
        <v>1</v>
      </c>
      <c r="K50" s="8">
        <v>87782</v>
      </c>
      <c r="L50" s="8">
        <v>14617</v>
      </c>
      <c r="M50" s="8">
        <v>12.1</v>
      </c>
      <c r="N50" s="10">
        <f>(15*5)/M50</f>
        <v>6.1983471074380168</v>
      </c>
      <c r="O50" s="10">
        <f t="shared" si="3"/>
        <v>8.8016528925619824</v>
      </c>
      <c r="P50" s="8" t="s">
        <v>734</v>
      </c>
      <c r="Q50" s="8" t="str">
        <f t="shared" si="1"/>
        <v>Set1_A07</v>
      </c>
      <c r="R50" s="8" t="s">
        <v>830</v>
      </c>
      <c r="S50" s="8" t="s">
        <v>1021</v>
      </c>
      <c r="T50" s="8">
        <f t="shared" si="2"/>
        <v>25</v>
      </c>
    </row>
    <row r="51" spans="1:20">
      <c r="A51" s="8" t="s">
        <v>41</v>
      </c>
      <c r="B51" s="8" t="s">
        <v>211</v>
      </c>
      <c r="C51" s="8" t="s">
        <v>211</v>
      </c>
      <c r="D51" s="9">
        <v>45134</v>
      </c>
      <c r="E51" s="8">
        <v>1114</v>
      </c>
      <c r="F51" s="8" t="s">
        <v>212</v>
      </c>
      <c r="G51" s="8" t="s">
        <v>52</v>
      </c>
      <c r="H51" s="8">
        <v>1</v>
      </c>
      <c r="I51" s="8">
        <v>1234</v>
      </c>
      <c r="J51" s="8">
        <v>1</v>
      </c>
      <c r="K51" s="8">
        <v>87786</v>
      </c>
      <c r="L51" s="8">
        <v>14621</v>
      </c>
      <c r="M51" s="8">
        <v>8.86</v>
      </c>
      <c r="N51" s="10">
        <v>15</v>
      </c>
      <c r="O51" s="10">
        <f t="shared" si="3"/>
        <v>0</v>
      </c>
      <c r="P51" s="8" t="s">
        <v>735</v>
      </c>
      <c r="Q51" s="8" t="str">
        <f t="shared" si="1"/>
        <v>Set1_B07</v>
      </c>
      <c r="R51" s="8" t="s">
        <v>831</v>
      </c>
      <c r="S51" s="8" t="s">
        <v>1022</v>
      </c>
      <c r="T51" s="8">
        <f t="shared" si="2"/>
        <v>44.29999999999999</v>
      </c>
    </row>
    <row r="52" spans="1:20">
      <c r="A52" s="8" t="s">
        <v>29</v>
      </c>
      <c r="B52" s="8" t="s">
        <v>135</v>
      </c>
      <c r="C52" s="8" t="s">
        <v>136</v>
      </c>
      <c r="D52" s="9">
        <v>45135</v>
      </c>
      <c r="E52" s="8">
        <v>827</v>
      </c>
      <c r="F52" s="8" t="s">
        <v>137</v>
      </c>
      <c r="G52" s="8" t="s">
        <v>52</v>
      </c>
      <c r="H52" s="8">
        <v>1</v>
      </c>
      <c r="I52" s="8">
        <v>1234</v>
      </c>
      <c r="J52" s="8">
        <v>1</v>
      </c>
      <c r="K52" s="8">
        <v>87788</v>
      </c>
      <c r="L52" s="8">
        <v>14623</v>
      </c>
      <c r="M52" s="8">
        <v>9.8800000000000008</v>
      </c>
      <c r="N52" s="10">
        <v>15</v>
      </c>
      <c r="O52" s="10">
        <f t="shared" si="3"/>
        <v>0</v>
      </c>
      <c r="P52" s="8" t="s">
        <v>736</v>
      </c>
      <c r="Q52" s="8" t="str">
        <f t="shared" si="1"/>
        <v>Set1_C07</v>
      </c>
      <c r="R52" s="8" t="s">
        <v>832</v>
      </c>
      <c r="S52" s="8" t="s">
        <v>1023</v>
      </c>
      <c r="T52" s="8">
        <f t="shared" si="2"/>
        <v>49.400000000000006</v>
      </c>
    </row>
    <row r="53" spans="1:20">
      <c r="A53" s="8" t="s">
        <v>29</v>
      </c>
      <c r="B53" s="8" t="s">
        <v>50</v>
      </c>
      <c r="C53" s="8" t="s">
        <v>50</v>
      </c>
      <c r="D53" s="9">
        <v>45136</v>
      </c>
      <c r="E53" s="8">
        <v>826</v>
      </c>
      <c r="F53" s="8" t="s">
        <v>51</v>
      </c>
      <c r="G53" s="8" t="s">
        <v>52</v>
      </c>
      <c r="H53" s="8">
        <v>1</v>
      </c>
      <c r="I53" s="8">
        <v>1234</v>
      </c>
      <c r="J53" s="8">
        <v>1</v>
      </c>
      <c r="K53" s="8">
        <v>87790</v>
      </c>
      <c r="L53" s="8">
        <v>14625</v>
      </c>
      <c r="M53" s="8">
        <v>9.02</v>
      </c>
      <c r="N53" s="10">
        <v>15</v>
      </c>
      <c r="O53" s="10">
        <f t="shared" si="3"/>
        <v>0</v>
      </c>
      <c r="P53" s="8" t="s">
        <v>737</v>
      </c>
      <c r="Q53" s="8" t="str">
        <f t="shared" si="1"/>
        <v>Set1_D07</v>
      </c>
      <c r="R53" s="8" t="s">
        <v>833</v>
      </c>
      <c r="S53" s="8" t="s">
        <v>1024</v>
      </c>
      <c r="T53" s="8">
        <f t="shared" si="2"/>
        <v>45.099999999999994</v>
      </c>
    </row>
    <row r="54" spans="1:20">
      <c r="A54" s="8" t="s">
        <v>29</v>
      </c>
      <c r="B54" s="8" t="s">
        <v>67</v>
      </c>
      <c r="C54" s="8" t="s">
        <v>68</v>
      </c>
      <c r="D54" s="9">
        <v>45138</v>
      </c>
      <c r="E54" s="8">
        <v>754</v>
      </c>
      <c r="F54" s="8" t="s">
        <v>69</v>
      </c>
      <c r="G54" s="8" t="s">
        <v>52</v>
      </c>
      <c r="H54" s="8">
        <v>1</v>
      </c>
      <c r="I54" s="8">
        <v>1234</v>
      </c>
      <c r="J54" s="8">
        <v>1</v>
      </c>
      <c r="K54" s="8">
        <v>87793</v>
      </c>
      <c r="L54" s="8">
        <v>14628</v>
      </c>
      <c r="M54" s="8">
        <v>7.92</v>
      </c>
      <c r="N54" s="10">
        <v>15</v>
      </c>
      <c r="O54" s="10">
        <f t="shared" si="3"/>
        <v>0</v>
      </c>
      <c r="P54" s="8" t="s">
        <v>738</v>
      </c>
      <c r="Q54" s="8" t="str">
        <f t="shared" si="1"/>
        <v>Set1_E07</v>
      </c>
      <c r="R54" s="8" t="s">
        <v>834</v>
      </c>
      <c r="S54" s="8" t="s">
        <v>1025</v>
      </c>
      <c r="T54" s="8">
        <f t="shared" si="2"/>
        <v>39.6</v>
      </c>
    </row>
    <row r="55" spans="1:20">
      <c r="A55" s="8" t="s">
        <v>16</v>
      </c>
      <c r="B55" s="8" t="s">
        <v>283</v>
      </c>
      <c r="C55" s="8" t="s">
        <v>284</v>
      </c>
      <c r="D55" s="9">
        <v>45146</v>
      </c>
      <c r="E55" s="8">
        <v>1120</v>
      </c>
      <c r="F55" s="8" t="s">
        <v>285</v>
      </c>
      <c r="G55" s="8" t="s">
        <v>52</v>
      </c>
      <c r="H55" s="8">
        <v>1</v>
      </c>
      <c r="I55" s="8">
        <v>1234</v>
      </c>
      <c r="J55" s="8">
        <v>1</v>
      </c>
      <c r="K55" s="8">
        <v>87803</v>
      </c>
      <c r="L55" s="8">
        <v>14638</v>
      </c>
      <c r="M55" s="8">
        <v>5.9</v>
      </c>
      <c r="N55" s="10">
        <v>15</v>
      </c>
      <c r="O55" s="10">
        <f t="shared" si="3"/>
        <v>0</v>
      </c>
      <c r="P55" s="8" t="s">
        <v>739</v>
      </c>
      <c r="Q55" s="8" t="str">
        <f t="shared" si="1"/>
        <v>Set1_F07</v>
      </c>
      <c r="R55" s="8" t="s">
        <v>835</v>
      </c>
      <c r="S55" s="8" t="s">
        <v>1026</v>
      </c>
      <c r="T55" s="8">
        <f t="shared" si="2"/>
        <v>29.5</v>
      </c>
    </row>
    <row r="56" spans="1:20">
      <c r="A56" s="8" t="s">
        <v>11</v>
      </c>
      <c r="B56" s="8" t="s">
        <v>300</v>
      </c>
      <c r="C56" s="8" t="s">
        <v>301</v>
      </c>
      <c r="D56" s="9">
        <v>45142</v>
      </c>
      <c r="E56" s="8">
        <v>935</v>
      </c>
      <c r="F56" s="8" t="s">
        <v>302</v>
      </c>
      <c r="G56" s="8" t="s">
        <v>37</v>
      </c>
      <c r="H56" s="8">
        <v>1</v>
      </c>
      <c r="I56" s="8">
        <v>1234</v>
      </c>
      <c r="J56" s="8">
        <v>1</v>
      </c>
      <c r="K56" s="8">
        <v>87809</v>
      </c>
      <c r="L56" s="8">
        <v>14644</v>
      </c>
      <c r="M56" s="8">
        <v>6.56</v>
      </c>
      <c r="N56" s="10">
        <v>15</v>
      </c>
      <c r="O56" s="10">
        <f t="shared" si="3"/>
        <v>0</v>
      </c>
      <c r="P56" s="8" t="s">
        <v>740</v>
      </c>
      <c r="Q56" s="8" t="str">
        <f t="shared" si="1"/>
        <v>Set1_G07</v>
      </c>
      <c r="R56" s="8" t="s">
        <v>836</v>
      </c>
      <c r="S56" s="8" t="s">
        <v>1027</v>
      </c>
      <c r="T56" s="8">
        <f t="shared" si="2"/>
        <v>32.799999999999997</v>
      </c>
    </row>
    <row r="57" spans="1:20">
      <c r="A57" s="8" t="s">
        <v>11</v>
      </c>
      <c r="B57" s="8" t="s">
        <v>303</v>
      </c>
      <c r="C57" s="8" t="s">
        <v>304</v>
      </c>
      <c r="D57" s="9">
        <v>45153</v>
      </c>
      <c r="E57" s="8">
        <v>1023</v>
      </c>
      <c r="F57" s="8" t="s">
        <v>305</v>
      </c>
      <c r="G57" s="8" t="s">
        <v>37</v>
      </c>
      <c r="H57" s="8">
        <v>1</v>
      </c>
      <c r="I57" s="8">
        <v>1234</v>
      </c>
      <c r="J57" s="8">
        <v>1</v>
      </c>
      <c r="K57" s="8">
        <v>87813</v>
      </c>
      <c r="L57" s="8">
        <v>14648</v>
      </c>
      <c r="M57" s="8">
        <v>6</v>
      </c>
      <c r="N57" s="10">
        <v>15</v>
      </c>
      <c r="O57" s="10">
        <f t="shared" si="3"/>
        <v>0</v>
      </c>
      <c r="P57" s="8" t="s">
        <v>741</v>
      </c>
      <c r="Q57" s="8" t="str">
        <f t="shared" si="1"/>
        <v>Set1_H07</v>
      </c>
      <c r="R57" s="8" t="s">
        <v>837</v>
      </c>
      <c r="S57" s="8" t="s">
        <v>1028</v>
      </c>
      <c r="T57" s="8">
        <f t="shared" si="2"/>
        <v>30</v>
      </c>
    </row>
    <row r="58" spans="1:20">
      <c r="A58" s="8" t="s">
        <v>16</v>
      </c>
      <c r="B58" s="8" t="s">
        <v>286</v>
      </c>
      <c r="C58" s="8" t="s">
        <v>286</v>
      </c>
      <c r="D58" s="9">
        <v>45155</v>
      </c>
      <c r="E58" s="8">
        <v>834</v>
      </c>
      <c r="F58" s="8" t="s">
        <v>287</v>
      </c>
      <c r="G58" s="8" t="s">
        <v>37</v>
      </c>
      <c r="H58" s="8">
        <v>1</v>
      </c>
      <c r="I58" s="8">
        <v>1234</v>
      </c>
      <c r="J58" s="8">
        <v>1</v>
      </c>
      <c r="K58" s="8">
        <v>87815</v>
      </c>
      <c r="L58" s="8">
        <v>14650</v>
      </c>
      <c r="M58" s="8">
        <v>7.84</v>
      </c>
      <c r="N58" s="10">
        <v>15</v>
      </c>
      <c r="O58" s="10">
        <f t="shared" si="3"/>
        <v>0</v>
      </c>
      <c r="P58" s="8" t="s">
        <v>742</v>
      </c>
      <c r="Q58" s="8" t="str">
        <f t="shared" si="1"/>
        <v>Set1_A08</v>
      </c>
      <c r="R58" s="8" t="s">
        <v>838</v>
      </c>
      <c r="S58" s="8" t="s">
        <v>1029</v>
      </c>
      <c r="T58" s="8">
        <f t="shared" si="2"/>
        <v>39.199999999999996</v>
      </c>
    </row>
    <row r="59" spans="1:20">
      <c r="A59" s="8" t="s">
        <v>41</v>
      </c>
      <c r="B59" s="8" t="s">
        <v>199</v>
      </c>
      <c r="C59" s="8" t="s">
        <v>200</v>
      </c>
      <c r="D59" s="9">
        <v>45134</v>
      </c>
      <c r="E59" s="8">
        <v>757</v>
      </c>
      <c r="F59" s="8" t="s">
        <v>201</v>
      </c>
      <c r="G59" s="8" t="s">
        <v>37</v>
      </c>
      <c r="H59" s="8">
        <v>1</v>
      </c>
      <c r="I59" s="8">
        <v>1234</v>
      </c>
      <c r="J59" s="8">
        <v>1</v>
      </c>
      <c r="K59" s="8">
        <v>87816</v>
      </c>
      <c r="L59" s="8">
        <v>14651</v>
      </c>
      <c r="M59" s="8">
        <v>4.84</v>
      </c>
      <c r="N59" s="10">
        <v>15</v>
      </c>
      <c r="O59" s="10">
        <f t="shared" si="3"/>
        <v>0</v>
      </c>
      <c r="P59" s="8" t="s">
        <v>743</v>
      </c>
      <c r="Q59" s="8" t="str">
        <f t="shared" si="1"/>
        <v>Set1_B08</v>
      </c>
      <c r="R59" s="8" t="s">
        <v>839</v>
      </c>
      <c r="S59" s="8" t="s">
        <v>1030</v>
      </c>
      <c r="T59" s="8">
        <f t="shared" si="2"/>
        <v>24.2</v>
      </c>
    </row>
    <row r="60" spans="1:20">
      <c r="A60" s="8" t="s">
        <v>11</v>
      </c>
      <c r="B60" s="8" t="s">
        <v>34</v>
      </c>
      <c r="C60" s="8" t="s">
        <v>35</v>
      </c>
      <c r="D60" s="9">
        <v>45134</v>
      </c>
      <c r="E60" s="8">
        <v>1119</v>
      </c>
      <c r="F60" s="8" t="s">
        <v>36</v>
      </c>
      <c r="G60" s="8" t="s">
        <v>37</v>
      </c>
      <c r="H60" s="8">
        <v>1</v>
      </c>
      <c r="I60" s="8">
        <v>1234</v>
      </c>
      <c r="J60" s="8">
        <v>1</v>
      </c>
      <c r="K60" s="8">
        <v>87819</v>
      </c>
      <c r="L60" s="8">
        <v>14654</v>
      </c>
      <c r="M60" s="8">
        <v>2.16</v>
      </c>
      <c r="N60" s="10">
        <v>15</v>
      </c>
      <c r="O60" s="10">
        <f t="shared" si="3"/>
        <v>0</v>
      </c>
      <c r="P60" s="8" t="s">
        <v>744</v>
      </c>
      <c r="Q60" s="8" t="str">
        <f t="shared" si="1"/>
        <v>Set1_C08</v>
      </c>
      <c r="R60" s="8" t="s">
        <v>840</v>
      </c>
      <c r="S60" s="8" t="s">
        <v>1031</v>
      </c>
      <c r="T60" s="8">
        <f t="shared" si="2"/>
        <v>10.800000000000002</v>
      </c>
    </row>
    <row r="61" spans="1:20">
      <c r="A61" s="8" t="s">
        <v>29</v>
      </c>
      <c r="B61" s="8" t="s">
        <v>129</v>
      </c>
      <c r="C61" s="8" t="s">
        <v>130</v>
      </c>
      <c r="D61" s="9">
        <v>45139</v>
      </c>
      <c r="E61" s="8">
        <v>1104</v>
      </c>
      <c r="F61" s="8" t="s">
        <v>131</v>
      </c>
      <c r="G61" s="8" t="s">
        <v>37</v>
      </c>
      <c r="H61" s="8">
        <v>1</v>
      </c>
      <c r="I61" s="8">
        <v>1234</v>
      </c>
      <c r="J61" s="8">
        <v>1</v>
      </c>
      <c r="K61" s="8">
        <v>87821</v>
      </c>
      <c r="L61" s="8">
        <v>14656</v>
      </c>
      <c r="M61" s="8">
        <v>6.52</v>
      </c>
      <c r="N61" s="10">
        <v>15</v>
      </c>
      <c r="O61" s="10">
        <f t="shared" si="3"/>
        <v>0</v>
      </c>
      <c r="P61" s="8" t="s">
        <v>745</v>
      </c>
      <c r="Q61" s="8" t="str">
        <f t="shared" si="1"/>
        <v>Set1_D08</v>
      </c>
      <c r="R61" s="8" t="s">
        <v>841</v>
      </c>
      <c r="S61" s="8" t="s">
        <v>1032</v>
      </c>
      <c r="T61" s="8">
        <f t="shared" si="2"/>
        <v>32.6</v>
      </c>
    </row>
    <row r="62" spans="1:20">
      <c r="A62" s="8" t="s">
        <v>11</v>
      </c>
      <c r="B62" s="8" t="s">
        <v>268</v>
      </c>
      <c r="C62" s="8" t="s">
        <v>269</v>
      </c>
      <c r="D62" s="9">
        <v>45135</v>
      </c>
      <c r="E62" s="8">
        <v>910</v>
      </c>
      <c r="F62" s="8" t="s">
        <v>270</v>
      </c>
      <c r="G62" s="8" t="s">
        <v>37</v>
      </c>
      <c r="H62" s="8">
        <v>1</v>
      </c>
      <c r="I62" s="8">
        <v>1234</v>
      </c>
      <c r="J62" s="8">
        <v>1</v>
      </c>
      <c r="K62" s="8">
        <v>87827</v>
      </c>
      <c r="L62" s="8">
        <v>14662</v>
      </c>
      <c r="M62" s="8">
        <v>13.9</v>
      </c>
      <c r="N62" s="10">
        <f>(15*5)/M62</f>
        <v>5.3956834532374103</v>
      </c>
      <c r="O62" s="10">
        <f t="shared" si="3"/>
        <v>9.6043165467625897</v>
      </c>
      <c r="P62" s="8" t="s">
        <v>746</v>
      </c>
      <c r="Q62" s="8" t="str">
        <f t="shared" si="1"/>
        <v>Set1_E08</v>
      </c>
      <c r="R62" s="8" t="s">
        <v>842</v>
      </c>
      <c r="S62" s="8" t="s">
        <v>1033</v>
      </c>
      <c r="T62" s="8">
        <f t="shared" si="2"/>
        <v>25</v>
      </c>
    </row>
    <row r="63" spans="1:20">
      <c r="A63" s="8" t="s">
        <v>41</v>
      </c>
      <c r="B63" s="8" t="s">
        <v>188</v>
      </c>
      <c r="C63" s="8" t="s">
        <v>189</v>
      </c>
      <c r="D63" s="9">
        <v>45134</v>
      </c>
      <c r="E63" s="8">
        <v>736</v>
      </c>
      <c r="F63" s="8" t="s">
        <v>190</v>
      </c>
      <c r="G63" s="8" t="s">
        <v>37</v>
      </c>
      <c r="H63" s="8">
        <v>1</v>
      </c>
      <c r="I63" s="8">
        <v>1234</v>
      </c>
      <c r="J63" s="8">
        <v>1</v>
      </c>
      <c r="K63" s="8">
        <v>87831</v>
      </c>
      <c r="L63" s="8">
        <v>14666</v>
      </c>
      <c r="M63" s="8">
        <v>17.3</v>
      </c>
      <c r="N63" s="10">
        <f>(15*5)/M63</f>
        <v>4.3352601156069364</v>
      </c>
      <c r="O63" s="10">
        <f t="shared" si="3"/>
        <v>10.664739884393065</v>
      </c>
      <c r="P63" s="8" t="s">
        <v>747</v>
      </c>
      <c r="Q63" s="8" t="str">
        <f t="shared" si="1"/>
        <v>Set1_F08</v>
      </c>
      <c r="R63" s="8" t="s">
        <v>843</v>
      </c>
      <c r="S63" s="8" t="s">
        <v>1034</v>
      </c>
      <c r="T63" s="8">
        <f t="shared" si="2"/>
        <v>25</v>
      </c>
    </row>
    <row r="64" spans="1:20">
      <c r="A64" s="8" t="s">
        <v>29</v>
      </c>
      <c r="B64" s="8" t="s">
        <v>132</v>
      </c>
      <c r="C64" s="8" t="s">
        <v>133</v>
      </c>
      <c r="D64" s="9">
        <v>45138</v>
      </c>
      <c r="E64" s="8">
        <v>701</v>
      </c>
      <c r="F64" s="8" t="s">
        <v>134</v>
      </c>
      <c r="G64" s="8" t="s">
        <v>66</v>
      </c>
      <c r="H64" s="8">
        <v>1</v>
      </c>
      <c r="I64" s="8">
        <v>1234</v>
      </c>
      <c r="J64" s="8">
        <v>1</v>
      </c>
      <c r="K64" s="8">
        <v>87832</v>
      </c>
      <c r="L64" s="8">
        <v>14667</v>
      </c>
      <c r="M64" s="8">
        <v>1.92</v>
      </c>
      <c r="N64" s="10">
        <v>15</v>
      </c>
      <c r="O64" s="10">
        <f t="shared" si="3"/>
        <v>0</v>
      </c>
      <c r="P64" s="8" t="s">
        <v>748</v>
      </c>
      <c r="Q64" s="8" t="str">
        <f t="shared" si="1"/>
        <v>Set1_G08</v>
      </c>
      <c r="R64" s="8" t="s">
        <v>844</v>
      </c>
      <c r="S64" s="8" t="s">
        <v>1035</v>
      </c>
      <c r="T64" s="8">
        <f t="shared" si="2"/>
        <v>9.6</v>
      </c>
    </row>
    <row r="65" spans="1:20">
      <c r="A65" s="8" t="s">
        <v>11</v>
      </c>
      <c r="B65" s="8" t="s">
        <v>63</v>
      </c>
      <c r="C65" s="8" t="s">
        <v>64</v>
      </c>
      <c r="D65" s="9">
        <v>45156</v>
      </c>
      <c r="E65" s="8">
        <v>713</v>
      </c>
      <c r="F65" s="8" t="s">
        <v>65</v>
      </c>
      <c r="G65" s="8" t="s">
        <v>66</v>
      </c>
      <c r="H65" s="8">
        <v>1</v>
      </c>
      <c r="I65" s="8">
        <v>1234</v>
      </c>
      <c r="J65" s="8">
        <v>1</v>
      </c>
      <c r="K65" s="8">
        <v>87834</v>
      </c>
      <c r="L65" s="8">
        <v>14669</v>
      </c>
      <c r="M65" s="8">
        <v>9.3000000000000007</v>
      </c>
      <c r="N65" s="10">
        <v>15</v>
      </c>
      <c r="O65" s="10">
        <f t="shared" si="3"/>
        <v>0</v>
      </c>
      <c r="P65" s="8" t="s">
        <v>749</v>
      </c>
      <c r="Q65" s="8" t="str">
        <f t="shared" si="1"/>
        <v>Set1_H08</v>
      </c>
      <c r="R65" s="8" t="s">
        <v>845</v>
      </c>
      <c r="S65" s="8" t="s">
        <v>1036</v>
      </c>
      <c r="T65" s="8">
        <f t="shared" si="2"/>
        <v>46.5</v>
      </c>
    </row>
    <row r="66" spans="1:20">
      <c r="A66" s="8" t="s">
        <v>11</v>
      </c>
      <c r="B66" s="8" t="s">
        <v>169</v>
      </c>
      <c r="C66" s="8" t="s">
        <v>170</v>
      </c>
      <c r="D66" s="9">
        <v>45134</v>
      </c>
      <c r="E66" s="8">
        <v>1122</v>
      </c>
      <c r="F66" s="8" t="s">
        <v>171</v>
      </c>
      <c r="G66" s="8" t="s">
        <v>66</v>
      </c>
      <c r="H66" s="8">
        <v>1</v>
      </c>
      <c r="I66" s="8">
        <v>1234</v>
      </c>
      <c r="J66" s="8">
        <v>1</v>
      </c>
      <c r="K66" s="8">
        <v>87837</v>
      </c>
      <c r="L66" s="8">
        <v>14672</v>
      </c>
      <c r="M66" s="8">
        <v>2.82</v>
      </c>
      <c r="N66" s="10">
        <v>15</v>
      </c>
      <c r="O66" s="10">
        <f t="shared" ref="O66:O97" si="4">15-N66</f>
        <v>0</v>
      </c>
      <c r="P66" s="8" t="s">
        <v>750</v>
      </c>
      <c r="Q66" s="8" t="str">
        <f t="shared" si="1"/>
        <v>Set1_A09</v>
      </c>
      <c r="R66" s="8" t="s">
        <v>846</v>
      </c>
      <c r="S66" s="8" t="s">
        <v>1037</v>
      </c>
      <c r="T66" s="8">
        <f t="shared" si="2"/>
        <v>14.1</v>
      </c>
    </row>
    <row r="67" spans="1:20">
      <c r="A67" s="8" t="s">
        <v>29</v>
      </c>
      <c r="B67" s="8" t="s">
        <v>107</v>
      </c>
      <c r="C67" s="8" t="s">
        <v>108</v>
      </c>
      <c r="D67" s="9">
        <v>45169</v>
      </c>
      <c r="E67" s="8">
        <v>1125</v>
      </c>
      <c r="F67" s="8" t="s">
        <v>109</v>
      </c>
      <c r="G67" s="8" t="s">
        <v>66</v>
      </c>
      <c r="H67" s="8">
        <v>1</v>
      </c>
      <c r="I67" s="8">
        <v>1234</v>
      </c>
      <c r="J67" s="8">
        <v>1</v>
      </c>
      <c r="K67" s="8">
        <v>87842</v>
      </c>
      <c r="L67" s="8">
        <v>14677</v>
      </c>
      <c r="M67" s="8">
        <v>7.04</v>
      </c>
      <c r="N67" s="10">
        <v>15</v>
      </c>
      <c r="O67" s="10">
        <f t="shared" si="4"/>
        <v>0</v>
      </c>
      <c r="P67" s="8" t="s">
        <v>751</v>
      </c>
      <c r="Q67" s="8" t="str">
        <f t="shared" ref="Q67:Q97" si="5">_xlfn.CONCAT("Set1_",P67)</f>
        <v>Set1_B09</v>
      </c>
      <c r="R67" s="8" t="s">
        <v>847</v>
      </c>
      <c r="S67" s="8" t="s">
        <v>1038</v>
      </c>
      <c r="T67" s="8">
        <f t="shared" ref="T67:T130" si="6">(M67*N67)/3</f>
        <v>35.199999999999996</v>
      </c>
    </row>
    <row r="68" spans="1:20">
      <c r="A68" s="8" t="s">
        <v>41</v>
      </c>
      <c r="B68" s="8" t="s">
        <v>222</v>
      </c>
      <c r="C68" s="8" t="s">
        <v>223</v>
      </c>
      <c r="D68" s="9">
        <v>45134</v>
      </c>
      <c r="E68" s="8">
        <v>840</v>
      </c>
      <c r="F68" s="8" t="s">
        <v>224</v>
      </c>
      <c r="G68" s="8" t="s">
        <v>66</v>
      </c>
      <c r="H68" s="8">
        <v>1</v>
      </c>
      <c r="I68" s="8">
        <v>1234</v>
      </c>
      <c r="J68" s="8">
        <v>1</v>
      </c>
      <c r="K68" s="8">
        <v>87846</v>
      </c>
      <c r="L68" s="8">
        <v>14681</v>
      </c>
      <c r="M68" s="8">
        <v>2.78</v>
      </c>
      <c r="N68" s="10">
        <v>15</v>
      </c>
      <c r="O68" s="10">
        <f t="shared" si="4"/>
        <v>0</v>
      </c>
      <c r="P68" s="8" t="s">
        <v>752</v>
      </c>
      <c r="Q68" s="8" t="str">
        <f t="shared" si="5"/>
        <v>Set1_C09</v>
      </c>
      <c r="R68" s="8" t="s">
        <v>848</v>
      </c>
      <c r="S68" s="8" t="s">
        <v>1039</v>
      </c>
      <c r="T68" s="8">
        <f t="shared" si="6"/>
        <v>13.899999999999999</v>
      </c>
    </row>
    <row r="69" spans="1:20">
      <c r="A69" s="8" t="s">
        <v>41</v>
      </c>
      <c r="B69" s="8" t="s">
        <v>294</v>
      </c>
      <c r="C69" s="8" t="s">
        <v>295</v>
      </c>
      <c r="D69" s="9">
        <v>45134</v>
      </c>
      <c r="E69" s="8">
        <v>817</v>
      </c>
      <c r="F69" s="8" t="s">
        <v>296</v>
      </c>
      <c r="G69" s="8" t="s">
        <v>66</v>
      </c>
      <c r="H69" s="8">
        <v>1</v>
      </c>
      <c r="I69" s="8">
        <v>1234</v>
      </c>
      <c r="J69" s="8">
        <v>1</v>
      </c>
      <c r="K69" s="8">
        <v>87848</v>
      </c>
      <c r="L69" s="8">
        <v>14683</v>
      </c>
      <c r="M69" s="8">
        <v>12.7</v>
      </c>
      <c r="N69" s="10">
        <f>(15*5)/M69</f>
        <v>5.9055118110236222</v>
      </c>
      <c r="O69" s="10">
        <f t="shared" si="4"/>
        <v>9.0944881889763778</v>
      </c>
      <c r="P69" s="8" t="s">
        <v>753</v>
      </c>
      <c r="Q69" s="8" t="str">
        <f t="shared" si="5"/>
        <v>Set1_D09</v>
      </c>
      <c r="R69" s="8" t="s">
        <v>849</v>
      </c>
      <c r="S69" s="8" t="s">
        <v>1040</v>
      </c>
      <c r="T69" s="8">
        <f t="shared" si="6"/>
        <v>25</v>
      </c>
    </row>
    <row r="70" spans="1:20">
      <c r="A70" s="8" t="s">
        <v>29</v>
      </c>
      <c r="B70" s="8" t="s">
        <v>123</v>
      </c>
      <c r="C70" s="8" t="s">
        <v>124</v>
      </c>
      <c r="D70" s="9">
        <v>45138</v>
      </c>
      <c r="E70" s="8">
        <v>847</v>
      </c>
      <c r="F70" s="8" t="s">
        <v>125</v>
      </c>
      <c r="G70" s="8" t="s">
        <v>82</v>
      </c>
      <c r="H70" s="8">
        <v>1</v>
      </c>
      <c r="I70" s="8">
        <v>1234</v>
      </c>
      <c r="J70" s="8">
        <v>1</v>
      </c>
      <c r="K70" s="8">
        <v>87857</v>
      </c>
      <c r="L70" s="8">
        <v>14692</v>
      </c>
      <c r="M70" s="8">
        <v>12</v>
      </c>
      <c r="N70" s="10">
        <f>(15*5)/M70</f>
        <v>6.25</v>
      </c>
      <c r="O70" s="10">
        <f t="shared" si="4"/>
        <v>8.75</v>
      </c>
      <c r="P70" s="8" t="s">
        <v>754</v>
      </c>
      <c r="Q70" s="8" t="str">
        <f t="shared" si="5"/>
        <v>Set1_E09</v>
      </c>
      <c r="R70" s="8" t="s">
        <v>850</v>
      </c>
      <c r="S70" s="8" t="s">
        <v>1041</v>
      </c>
      <c r="T70" s="8">
        <f t="shared" si="6"/>
        <v>25</v>
      </c>
    </row>
    <row r="71" spans="1:20">
      <c r="A71" s="8" t="s">
        <v>11</v>
      </c>
      <c r="B71" s="8" t="s">
        <v>120</v>
      </c>
      <c r="C71" s="8" t="s">
        <v>121</v>
      </c>
      <c r="D71" s="9">
        <v>45139</v>
      </c>
      <c r="E71" s="8">
        <v>840</v>
      </c>
      <c r="F71" s="8" t="s">
        <v>122</v>
      </c>
      <c r="G71" s="8" t="s">
        <v>82</v>
      </c>
      <c r="H71" s="8">
        <v>1</v>
      </c>
      <c r="I71" s="8">
        <v>1234</v>
      </c>
      <c r="J71" s="8">
        <v>1</v>
      </c>
      <c r="K71" s="8">
        <v>87859</v>
      </c>
      <c r="L71" s="8">
        <v>14694</v>
      </c>
      <c r="M71" s="8">
        <v>3.76</v>
      </c>
      <c r="N71" s="10">
        <v>15</v>
      </c>
      <c r="O71" s="10">
        <f t="shared" si="4"/>
        <v>0</v>
      </c>
      <c r="P71" s="8" t="s">
        <v>755</v>
      </c>
      <c r="Q71" s="8" t="str">
        <f t="shared" si="5"/>
        <v>Set1_F09</v>
      </c>
      <c r="R71" s="8" t="s">
        <v>851</v>
      </c>
      <c r="S71" s="8" t="s">
        <v>1042</v>
      </c>
      <c r="T71" s="8">
        <f t="shared" si="6"/>
        <v>18.8</v>
      </c>
    </row>
    <row r="72" spans="1:20">
      <c r="A72" s="8" t="s">
        <v>11</v>
      </c>
      <c r="B72" s="8" t="s">
        <v>196</v>
      </c>
      <c r="C72" s="8" t="s">
        <v>197</v>
      </c>
      <c r="D72" s="9">
        <v>45153</v>
      </c>
      <c r="E72" s="8">
        <v>806</v>
      </c>
      <c r="F72" s="8" t="s">
        <v>198</v>
      </c>
      <c r="G72" s="8" t="s">
        <v>82</v>
      </c>
      <c r="H72" s="8">
        <v>1</v>
      </c>
      <c r="I72" s="8">
        <v>1234</v>
      </c>
      <c r="J72" s="8">
        <v>1</v>
      </c>
      <c r="K72" s="8">
        <v>87865</v>
      </c>
      <c r="L72" s="8">
        <v>14700</v>
      </c>
      <c r="M72" s="8">
        <v>3.48</v>
      </c>
      <c r="N72" s="10">
        <v>15</v>
      </c>
      <c r="O72" s="10">
        <f t="shared" si="4"/>
        <v>0</v>
      </c>
      <c r="P72" s="8" t="s">
        <v>756</v>
      </c>
      <c r="Q72" s="8" t="str">
        <f t="shared" si="5"/>
        <v>Set1_G09</v>
      </c>
      <c r="R72" s="8" t="s">
        <v>852</v>
      </c>
      <c r="S72" s="8" t="s">
        <v>1043</v>
      </c>
      <c r="T72" s="8">
        <f t="shared" si="6"/>
        <v>17.400000000000002</v>
      </c>
    </row>
    <row r="73" spans="1:20">
      <c r="A73" s="8" t="s">
        <v>29</v>
      </c>
      <c r="B73" s="8" t="s">
        <v>79</v>
      </c>
      <c r="C73" s="8" t="s">
        <v>80</v>
      </c>
      <c r="D73" s="9">
        <v>45154</v>
      </c>
      <c r="E73" s="8">
        <v>732</v>
      </c>
      <c r="F73" s="8" t="s">
        <v>81</v>
      </c>
      <c r="G73" s="8" t="s">
        <v>82</v>
      </c>
      <c r="H73" s="8">
        <v>1</v>
      </c>
      <c r="I73" s="8">
        <v>1234</v>
      </c>
      <c r="J73" s="8">
        <v>1</v>
      </c>
      <c r="K73" s="8">
        <v>87870</v>
      </c>
      <c r="L73" s="8">
        <v>14705</v>
      </c>
      <c r="M73" s="8">
        <v>7.62</v>
      </c>
      <c r="N73" s="10">
        <v>15</v>
      </c>
      <c r="O73" s="10">
        <f t="shared" si="4"/>
        <v>0</v>
      </c>
      <c r="P73" s="8" t="s">
        <v>757</v>
      </c>
      <c r="Q73" s="8" t="str">
        <f t="shared" si="5"/>
        <v>Set1_H09</v>
      </c>
      <c r="R73" s="8" t="s">
        <v>853</v>
      </c>
      <c r="S73" s="8" t="s">
        <v>1044</v>
      </c>
      <c r="T73" s="8">
        <f t="shared" si="6"/>
        <v>38.1</v>
      </c>
    </row>
    <row r="74" spans="1:20">
      <c r="A74" s="8" t="s">
        <v>16</v>
      </c>
      <c r="B74" s="8" t="s">
        <v>291</v>
      </c>
      <c r="C74" s="8" t="s">
        <v>292</v>
      </c>
      <c r="D74" s="9">
        <v>45149</v>
      </c>
      <c r="E74" s="8">
        <v>907</v>
      </c>
      <c r="F74" s="8" t="s">
        <v>293</v>
      </c>
      <c r="G74" s="8" t="s">
        <v>82</v>
      </c>
      <c r="H74" s="8">
        <v>1</v>
      </c>
      <c r="I74" s="8">
        <v>1234</v>
      </c>
      <c r="J74" s="8">
        <v>1</v>
      </c>
      <c r="K74" s="8">
        <v>87871</v>
      </c>
      <c r="L74" s="8">
        <v>14706</v>
      </c>
      <c r="M74" s="8">
        <v>25</v>
      </c>
      <c r="N74" s="10">
        <f>(15*5)/M74</f>
        <v>3</v>
      </c>
      <c r="O74" s="10">
        <f t="shared" si="4"/>
        <v>12</v>
      </c>
      <c r="P74" s="8" t="s">
        <v>758</v>
      </c>
      <c r="Q74" s="8" t="str">
        <f t="shared" si="5"/>
        <v>Set1_A10</v>
      </c>
      <c r="R74" s="8" t="s">
        <v>854</v>
      </c>
      <c r="S74" s="8" t="s">
        <v>1045</v>
      </c>
      <c r="T74" s="8">
        <f t="shared" si="6"/>
        <v>25</v>
      </c>
    </row>
    <row r="75" spans="1:20">
      <c r="A75" s="8" t="s">
        <v>41</v>
      </c>
      <c r="B75" s="8" t="s">
        <v>241</v>
      </c>
      <c r="C75" s="8" t="s">
        <v>242</v>
      </c>
      <c r="D75" s="9">
        <v>45140</v>
      </c>
      <c r="E75" s="8">
        <v>956</v>
      </c>
      <c r="F75" s="8" t="s">
        <v>243</v>
      </c>
      <c r="G75" s="8" t="s">
        <v>102</v>
      </c>
      <c r="H75" s="8">
        <v>1</v>
      </c>
      <c r="I75" s="8">
        <v>1234</v>
      </c>
      <c r="J75" s="8">
        <v>1</v>
      </c>
      <c r="K75" s="8">
        <v>87882</v>
      </c>
      <c r="L75" s="8">
        <v>14717</v>
      </c>
      <c r="M75" s="8">
        <v>11.6</v>
      </c>
      <c r="N75" s="10">
        <f>(15*5)/M75</f>
        <v>6.4655172413793105</v>
      </c>
      <c r="O75" s="10">
        <f t="shared" si="4"/>
        <v>8.5344827586206904</v>
      </c>
      <c r="P75" s="8" t="s">
        <v>759</v>
      </c>
      <c r="Q75" s="8" t="str">
        <f t="shared" si="5"/>
        <v>Set1_B10</v>
      </c>
      <c r="R75" s="8" t="s">
        <v>855</v>
      </c>
      <c r="S75" s="8" t="s">
        <v>1046</v>
      </c>
      <c r="T75" s="8">
        <f t="shared" si="6"/>
        <v>25</v>
      </c>
    </row>
    <row r="76" spans="1:20">
      <c r="A76" s="8" t="s">
        <v>11</v>
      </c>
      <c r="B76" s="8" t="s">
        <v>172</v>
      </c>
      <c r="C76" s="8" t="s">
        <v>173</v>
      </c>
      <c r="D76" s="9">
        <v>45153</v>
      </c>
      <c r="E76" s="8">
        <v>904</v>
      </c>
      <c r="F76" s="8" t="s">
        <v>174</v>
      </c>
      <c r="G76" s="8" t="s">
        <v>102</v>
      </c>
      <c r="H76" s="8">
        <v>1</v>
      </c>
      <c r="I76" s="8">
        <v>1234</v>
      </c>
      <c r="J76" s="8">
        <v>1</v>
      </c>
      <c r="K76" s="8">
        <v>87883</v>
      </c>
      <c r="L76" s="8">
        <v>14718</v>
      </c>
      <c r="M76" s="8">
        <v>2.25999999999999</v>
      </c>
      <c r="N76" s="10">
        <v>15</v>
      </c>
      <c r="O76" s="10">
        <f t="shared" si="4"/>
        <v>0</v>
      </c>
      <c r="P76" s="8" t="s">
        <v>760</v>
      </c>
      <c r="Q76" s="8" t="str">
        <f t="shared" si="5"/>
        <v>Set1_C10</v>
      </c>
      <c r="R76" s="8" t="s">
        <v>856</v>
      </c>
      <c r="S76" s="8" t="s">
        <v>1047</v>
      </c>
      <c r="T76" s="8">
        <f t="shared" si="6"/>
        <v>11.299999999999949</v>
      </c>
    </row>
    <row r="77" spans="1:20">
      <c r="A77" s="8" t="s">
        <v>29</v>
      </c>
      <c r="B77" s="8" t="s">
        <v>163</v>
      </c>
      <c r="C77" s="8" t="s">
        <v>164</v>
      </c>
      <c r="D77" s="9">
        <v>45138</v>
      </c>
      <c r="E77" s="8">
        <v>748</v>
      </c>
      <c r="F77" s="8" t="s">
        <v>165</v>
      </c>
      <c r="G77" s="8" t="s">
        <v>102</v>
      </c>
      <c r="H77" s="8">
        <v>1</v>
      </c>
      <c r="I77" s="8">
        <v>1234</v>
      </c>
      <c r="J77" s="8">
        <v>1</v>
      </c>
      <c r="K77" s="8">
        <v>87897</v>
      </c>
      <c r="L77" s="8">
        <v>14732</v>
      </c>
      <c r="M77" s="8">
        <v>2.06</v>
      </c>
      <c r="N77" s="10">
        <v>15</v>
      </c>
      <c r="O77" s="10">
        <f t="shared" si="4"/>
        <v>0</v>
      </c>
      <c r="P77" s="8" t="s">
        <v>761</v>
      </c>
      <c r="Q77" s="8" t="str">
        <f t="shared" si="5"/>
        <v>Set1_D10</v>
      </c>
      <c r="R77" s="8" t="s">
        <v>857</v>
      </c>
      <c r="S77" s="8" t="s">
        <v>1048</v>
      </c>
      <c r="T77" s="8">
        <f t="shared" si="6"/>
        <v>10.3</v>
      </c>
    </row>
    <row r="78" spans="1:20">
      <c r="A78" s="8" t="s">
        <v>29</v>
      </c>
      <c r="B78" s="8" t="s">
        <v>144</v>
      </c>
      <c r="C78" s="8" t="s">
        <v>145</v>
      </c>
      <c r="D78" s="9">
        <v>45169</v>
      </c>
      <c r="E78" s="8">
        <v>1128</v>
      </c>
      <c r="F78" s="8" t="s">
        <v>146</v>
      </c>
      <c r="G78" s="8" t="s">
        <v>102</v>
      </c>
      <c r="H78" s="8">
        <v>1</v>
      </c>
      <c r="I78" s="8">
        <v>1234</v>
      </c>
      <c r="J78" s="8">
        <v>1</v>
      </c>
      <c r="K78" s="8">
        <v>87898</v>
      </c>
      <c r="L78" s="8">
        <v>14733</v>
      </c>
      <c r="M78" s="8">
        <v>5.2</v>
      </c>
      <c r="N78" s="10">
        <v>15</v>
      </c>
      <c r="O78" s="10">
        <f t="shared" si="4"/>
        <v>0</v>
      </c>
      <c r="P78" s="8" t="s">
        <v>762</v>
      </c>
      <c r="Q78" s="8" t="str">
        <f t="shared" si="5"/>
        <v>Set1_E10</v>
      </c>
      <c r="R78" s="8" t="s">
        <v>858</v>
      </c>
      <c r="S78" s="8" t="s">
        <v>1049</v>
      </c>
      <c r="T78" s="8">
        <f t="shared" si="6"/>
        <v>26</v>
      </c>
    </row>
    <row r="79" spans="1:20">
      <c r="A79" s="8" t="s">
        <v>16</v>
      </c>
      <c r="B79" s="8" t="s">
        <v>38</v>
      </c>
      <c r="C79" s="8" t="s">
        <v>39</v>
      </c>
      <c r="D79" s="9">
        <v>45146</v>
      </c>
      <c r="E79" s="8">
        <v>1018</v>
      </c>
      <c r="F79" s="8" t="s">
        <v>40</v>
      </c>
      <c r="G79" s="8" t="s">
        <v>20</v>
      </c>
      <c r="H79" s="8">
        <v>1</v>
      </c>
      <c r="I79" s="8">
        <v>1234</v>
      </c>
      <c r="J79" s="8">
        <v>1</v>
      </c>
      <c r="K79" s="8">
        <v>87906</v>
      </c>
      <c r="L79" s="8">
        <v>14741</v>
      </c>
      <c r="M79" s="8">
        <v>1.04</v>
      </c>
      <c r="N79" s="10">
        <v>15</v>
      </c>
      <c r="O79" s="10">
        <f t="shared" si="4"/>
        <v>0</v>
      </c>
      <c r="P79" s="8" t="s">
        <v>763</v>
      </c>
      <c r="Q79" s="8" t="str">
        <f t="shared" si="5"/>
        <v>Set1_F10</v>
      </c>
      <c r="R79" s="8" t="s">
        <v>859</v>
      </c>
      <c r="S79" s="8" t="s">
        <v>1050</v>
      </c>
      <c r="T79" s="8">
        <f t="shared" si="6"/>
        <v>5.2</v>
      </c>
    </row>
    <row r="80" spans="1:20">
      <c r="A80" s="8" t="s">
        <v>29</v>
      </c>
      <c r="B80" s="8" t="s">
        <v>247</v>
      </c>
      <c r="C80" s="8" t="s">
        <v>248</v>
      </c>
      <c r="D80" s="9">
        <v>45138</v>
      </c>
      <c r="E80" s="8">
        <v>827</v>
      </c>
      <c r="F80" s="8" t="s">
        <v>249</v>
      </c>
      <c r="G80" s="8" t="s">
        <v>20</v>
      </c>
      <c r="H80" s="8">
        <v>1</v>
      </c>
      <c r="I80" s="8">
        <v>1234</v>
      </c>
      <c r="J80" s="8">
        <v>1</v>
      </c>
      <c r="K80" s="8">
        <v>87910</v>
      </c>
      <c r="L80" s="8">
        <v>14745</v>
      </c>
      <c r="M80" s="8">
        <v>10.8</v>
      </c>
      <c r="N80" s="10">
        <f>(15*5)/M80</f>
        <v>6.9444444444444438</v>
      </c>
      <c r="O80" s="10">
        <f t="shared" si="4"/>
        <v>8.0555555555555571</v>
      </c>
      <c r="P80" s="8" t="s">
        <v>764</v>
      </c>
      <c r="Q80" s="8" t="str">
        <f t="shared" si="5"/>
        <v>Set1_G10</v>
      </c>
      <c r="R80" s="8" t="s">
        <v>860</v>
      </c>
      <c r="S80" s="8" t="s">
        <v>1051</v>
      </c>
      <c r="T80" s="8">
        <f t="shared" si="6"/>
        <v>25</v>
      </c>
    </row>
    <row r="81" spans="1:20">
      <c r="A81" s="8" t="s">
        <v>29</v>
      </c>
      <c r="B81" s="8" t="s">
        <v>160</v>
      </c>
      <c r="C81" s="8" t="s">
        <v>161</v>
      </c>
      <c r="D81" s="9">
        <v>45135</v>
      </c>
      <c r="E81" s="8">
        <v>854</v>
      </c>
      <c r="F81" s="8" t="s">
        <v>162</v>
      </c>
      <c r="G81" s="8" t="s">
        <v>20</v>
      </c>
      <c r="H81" s="8">
        <v>1</v>
      </c>
      <c r="I81" s="8">
        <v>1234</v>
      </c>
      <c r="J81" s="8">
        <v>1</v>
      </c>
      <c r="K81" s="8">
        <v>87915</v>
      </c>
      <c r="L81" s="8">
        <v>14750</v>
      </c>
      <c r="M81" s="8">
        <v>15.3</v>
      </c>
      <c r="N81" s="10">
        <f>(15*5)/M81</f>
        <v>4.901960784313725</v>
      </c>
      <c r="O81" s="10">
        <f t="shared" si="4"/>
        <v>10.098039215686274</v>
      </c>
      <c r="P81" s="8" t="s">
        <v>765</v>
      </c>
      <c r="Q81" s="8" t="str">
        <f t="shared" si="5"/>
        <v>Set1_H10</v>
      </c>
      <c r="R81" s="8" t="s">
        <v>861</v>
      </c>
      <c r="S81" s="8" t="s">
        <v>1052</v>
      </c>
      <c r="T81" s="8">
        <f t="shared" si="6"/>
        <v>25</v>
      </c>
    </row>
    <row r="82" spans="1:20">
      <c r="A82" s="8" t="s">
        <v>16</v>
      </c>
      <c r="B82" s="8" t="s">
        <v>17</v>
      </c>
      <c r="C82" s="8" t="s">
        <v>18</v>
      </c>
      <c r="D82" s="9">
        <v>45149</v>
      </c>
      <c r="E82" s="8">
        <v>936</v>
      </c>
      <c r="F82" s="8" t="s">
        <v>19</v>
      </c>
      <c r="G82" s="8" t="s">
        <v>20</v>
      </c>
      <c r="H82" s="8">
        <v>1</v>
      </c>
      <c r="I82" s="8">
        <v>1234</v>
      </c>
      <c r="J82" s="8">
        <v>1</v>
      </c>
      <c r="K82" s="8">
        <v>87919</v>
      </c>
      <c r="L82" s="8">
        <v>14754</v>
      </c>
      <c r="M82" s="8">
        <v>2.46</v>
      </c>
      <c r="N82" s="10">
        <v>15</v>
      </c>
      <c r="O82" s="10">
        <f t="shared" si="4"/>
        <v>0</v>
      </c>
      <c r="P82" s="8" t="s">
        <v>766</v>
      </c>
      <c r="Q82" s="8" t="str">
        <f t="shared" si="5"/>
        <v>Set1_A11</v>
      </c>
      <c r="R82" s="8" t="s">
        <v>862</v>
      </c>
      <c r="S82" s="8" t="s">
        <v>1053</v>
      </c>
      <c r="T82" s="8">
        <f t="shared" si="6"/>
        <v>12.299999999999999</v>
      </c>
    </row>
    <row r="83" spans="1:20">
      <c r="A83" s="8" t="s">
        <v>41</v>
      </c>
      <c r="B83" s="8" t="s">
        <v>182</v>
      </c>
      <c r="C83" s="8" t="s">
        <v>183</v>
      </c>
      <c r="D83" s="9">
        <v>45148</v>
      </c>
      <c r="E83" s="8">
        <v>755</v>
      </c>
      <c r="F83" s="8" t="s">
        <v>184</v>
      </c>
      <c r="G83" s="8" t="s">
        <v>20</v>
      </c>
      <c r="H83" s="8">
        <v>1</v>
      </c>
      <c r="I83" s="8">
        <v>1234</v>
      </c>
      <c r="J83" s="8">
        <v>1</v>
      </c>
      <c r="K83" s="8">
        <v>87922</v>
      </c>
      <c r="L83" s="8">
        <v>14757</v>
      </c>
      <c r="M83" s="8">
        <v>5.18</v>
      </c>
      <c r="N83" s="10">
        <v>15</v>
      </c>
      <c r="O83" s="10">
        <f t="shared" si="4"/>
        <v>0</v>
      </c>
      <c r="P83" s="8" t="s">
        <v>767</v>
      </c>
      <c r="Q83" s="8" t="str">
        <f t="shared" si="5"/>
        <v>Set1_B11</v>
      </c>
      <c r="R83" s="8" t="s">
        <v>863</v>
      </c>
      <c r="S83" s="8" t="s">
        <v>1054</v>
      </c>
      <c r="T83" s="8">
        <f t="shared" si="6"/>
        <v>25.899999999999995</v>
      </c>
    </row>
    <row r="84" spans="1:20">
      <c r="A84" s="8" t="s">
        <v>11</v>
      </c>
      <c r="B84" s="8" t="s">
        <v>306</v>
      </c>
      <c r="C84" s="8" t="s">
        <v>307</v>
      </c>
      <c r="D84" s="9">
        <v>45153</v>
      </c>
      <c r="E84" s="8">
        <v>941</v>
      </c>
      <c r="F84" s="8" t="s">
        <v>308</v>
      </c>
      <c r="G84" s="8" t="s">
        <v>159</v>
      </c>
      <c r="H84" s="8">
        <v>1</v>
      </c>
      <c r="I84" s="8">
        <v>1234</v>
      </c>
      <c r="J84" s="8">
        <v>1</v>
      </c>
      <c r="K84" s="8">
        <v>87926</v>
      </c>
      <c r="L84" s="8">
        <v>14761</v>
      </c>
      <c r="M84" s="8">
        <v>2.27999999999999</v>
      </c>
      <c r="N84" s="10">
        <v>15</v>
      </c>
      <c r="O84" s="10">
        <f t="shared" si="4"/>
        <v>0</v>
      </c>
      <c r="P84" s="8" t="s">
        <v>768</v>
      </c>
      <c r="Q84" s="8" t="str">
        <f t="shared" si="5"/>
        <v>Set1_C11</v>
      </c>
      <c r="R84" s="8" t="s">
        <v>864</v>
      </c>
      <c r="S84" s="8" t="s">
        <v>1055</v>
      </c>
      <c r="T84" s="8">
        <f t="shared" si="6"/>
        <v>11.399999999999951</v>
      </c>
    </row>
    <row r="85" spans="1:20">
      <c r="A85" s="8" t="s">
        <v>16</v>
      </c>
      <c r="B85" s="8" t="s">
        <v>180</v>
      </c>
      <c r="C85" s="8" t="s">
        <v>180</v>
      </c>
      <c r="D85" s="9">
        <v>45134</v>
      </c>
      <c r="E85" s="8">
        <v>744</v>
      </c>
      <c r="F85" s="8" t="s">
        <v>181</v>
      </c>
      <c r="G85" s="8" t="s">
        <v>159</v>
      </c>
      <c r="H85" s="8">
        <v>1</v>
      </c>
      <c r="I85" s="8">
        <v>1234</v>
      </c>
      <c r="J85" s="8">
        <v>1</v>
      </c>
      <c r="K85" s="8">
        <v>87942</v>
      </c>
      <c r="L85" s="8">
        <v>14777</v>
      </c>
      <c r="M85" s="8">
        <v>2.72</v>
      </c>
      <c r="N85" s="10">
        <v>15</v>
      </c>
      <c r="O85" s="10">
        <f t="shared" si="4"/>
        <v>0</v>
      </c>
      <c r="P85" s="8" t="s">
        <v>769</v>
      </c>
      <c r="Q85" s="8" t="str">
        <f t="shared" si="5"/>
        <v>Set1_D11</v>
      </c>
      <c r="R85" s="8" t="s">
        <v>865</v>
      </c>
      <c r="S85" s="8" t="s">
        <v>1056</v>
      </c>
      <c r="T85" s="8">
        <f t="shared" si="6"/>
        <v>13.600000000000001</v>
      </c>
    </row>
    <row r="86" spans="1:20">
      <c r="A86" s="8" t="s">
        <v>29</v>
      </c>
      <c r="B86" s="8" t="s">
        <v>156</v>
      </c>
      <c r="C86" s="8" t="s">
        <v>157</v>
      </c>
      <c r="D86" s="9">
        <v>45138</v>
      </c>
      <c r="E86" s="8">
        <v>749</v>
      </c>
      <c r="F86" s="8" t="s">
        <v>158</v>
      </c>
      <c r="G86" s="8" t="s">
        <v>159</v>
      </c>
      <c r="H86" s="8">
        <v>1</v>
      </c>
      <c r="I86" s="8">
        <v>1234</v>
      </c>
      <c r="J86" s="8">
        <v>1</v>
      </c>
      <c r="K86" s="8">
        <v>87943</v>
      </c>
      <c r="L86" s="8">
        <v>14778</v>
      </c>
      <c r="M86" s="8">
        <v>5.72</v>
      </c>
      <c r="N86" s="10">
        <v>15</v>
      </c>
      <c r="O86" s="10">
        <f t="shared" si="4"/>
        <v>0</v>
      </c>
      <c r="P86" s="8" t="s">
        <v>770</v>
      </c>
      <c r="Q86" s="8" t="str">
        <f t="shared" si="5"/>
        <v>Set1_E11</v>
      </c>
      <c r="R86" s="8" t="s">
        <v>866</v>
      </c>
      <c r="S86" s="8" t="s">
        <v>1057</v>
      </c>
      <c r="T86" s="8">
        <f t="shared" si="6"/>
        <v>28.599999999999998</v>
      </c>
    </row>
    <row r="87" spans="1:20">
      <c r="A87" s="8" t="s">
        <v>29</v>
      </c>
      <c r="B87" s="8" t="s">
        <v>259</v>
      </c>
      <c r="C87" s="8" t="s">
        <v>260</v>
      </c>
      <c r="D87" s="9">
        <v>45134</v>
      </c>
      <c r="E87" s="8">
        <v>829</v>
      </c>
      <c r="F87" s="8" t="s">
        <v>261</v>
      </c>
      <c r="G87" s="8" t="s">
        <v>159</v>
      </c>
      <c r="H87" s="8">
        <v>1</v>
      </c>
      <c r="I87" s="8">
        <v>1234</v>
      </c>
      <c r="J87" s="8">
        <v>1</v>
      </c>
      <c r="K87" s="8">
        <v>87945</v>
      </c>
      <c r="L87" s="8">
        <v>14780</v>
      </c>
      <c r="M87" s="8">
        <v>9.94</v>
      </c>
      <c r="N87" s="10">
        <v>15</v>
      </c>
      <c r="O87" s="10">
        <f t="shared" si="4"/>
        <v>0</v>
      </c>
      <c r="P87" s="8" t="s">
        <v>771</v>
      </c>
      <c r="Q87" s="8" t="str">
        <f t="shared" si="5"/>
        <v>Set1_F11</v>
      </c>
      <c r="R87" s="8" t="s">
        <v>867</v>
      </c>
      <c r="S87" s="8" t="s">
        <v>1058</v>
      </c>
      <c r="T87" s="8">
        <f t="shared" si="6"/>
        <v>49.699999999999996</v>
      </c>
    </row>
    <row r="88" spans="1:20">
      <c r="A88" s="8" t="s">
        <v>29</v>
      </c>
      <c r="B88" s="8" t="s">
        <v>250</v>
      </c>
      <c r="C88" s="8" t="s">
        <v>251</v>
      </c>
      <c r="D88" s="9">
        <v>45138</v>
      </c>
      <c r="E88" s="8">
        <v>742</v>
      </c>
      <c r="F88" s="8" t="s">
        <v>252</v>
      </c>
      <c r="G88" s="8" t="s">
        <v>24</v>
      </c>
      <c r="H88" s="8">
        <v>1</v>
      </c>
      <c r="I88" s="8">
        <v>1234</v>
      </c>
      <c r="J88" s="8">
        <v>1</v>
      </c>
      <c r="K88" s="8">
        <v>87949</v>
      </c>
      <c r="L88" s="8">
        <v>14784</v>
      </c>
      <c r="M88" s="8">
        <v>4.6399999999999899</v>
      </c>
      <c r="N88" s="10">
        <v>15</v>
      </c>
      <c r="O88" s="10">
        <f t="shared" si="4"/>
        <v>0</v>
      </c>
      <c r="P88" s="8" t="s">
        <v>772</v>
      </c>
      <c r="Q88" s="8" t="str">
        <f t="shared" si="5"/>
        <v>Set1_G11</v>
      </c>
      <c r="R88" s="8" t="s">
        <v>868</v>
      </c>
      <c r="S88" s="8" t="s">
        <v>1059</v>
      </c>
      <c r="T88" s="8">
        <f t="shared" si="6"/>
        <v>23.19999999999995</v>
      </c>
    </row>
    <row r="89" spans="1:20">
      <c r="A89" s="8" t="s">
        <v>11</v>
      </c>
      <c r="B89" s="8" t="s">
        <v>21</v>
      </c>
      <c r="C89" s="8" t="s">
        <v>22</v>
      </c>
      <c r="D89" s="9">
        <v>45135</v>
      </c>
      <c r="E89" s="8">
        <v>1046</v>
      </c>
      <c r="F89" s="8" t="s">
        <v>23</v>
      </c>
      <c r="G89" s="8" t="s">
        <v>24</v>
      </c>
      <c r="H89" s="8">
        <v>1</v>
      </c>
      <c r="I89" s="8">
        <v>1234</v>
      </c>
      <c r="J89" s="8">
        <v>1</v>
      </c>
      <c r="K89" s="8">
        <v>87960</v>
      </c>
      <c r="L89" s="8">
        <v>14795</v>
      </c>
      <c r="M89" s="8">
        <v>5.92</v>
      </c>
      <c r="N89" s="10">
        <v>15</v>
      </c>
      <c r="O89" s="10">
        <f t="shared" si="4"/>
        <v>0</v>
      </c>
      <c r="P89" s="8" t="s">
        <v>773</v>
      </c>
      <c r="Q89" s="8" t="str">
        <f t="shared" si="5"/>
        <v>Set1_H11</v>
      </c>
      <c r="R89" s="8" t="s">
        <v>869</v>
      </c>
      <c r="S89" s="8" t="s">
        <v>1060</v>
      </c>
      <c r="T89" s="8">
        <f t="shared" si="6"/>
        <v>29.599999999999998</v>
      </c>
    </row>
    <row r="90" spans="1:20">
      <c r="A90" s="8" t="s">
        <v>41</v>
      </c>
      <c r="B90" s="8" t="s">
        <v>216</v>
      </c>
      <c r="C90" s="8" t="s">
        <v>217</v>
      </c>
      <c r="D90" s="9">
        <v>45134</v>
      </c>
      <c r="E90" s="8">
        <v>722</v>
      </c>
      <c r="F90" s="8" t="s">
        <v>218</v>
      </c>
      <c r="G90" s="8" t="s">
        <v>24</v>
      </c>
      <c r="H90" s="8">
        <v>1</v>
      </c>
      <c r="I90" s="8">
        <v>1234</v>
      </c>
      <c r="J90" s="8">
        <v>1</v>
      </c>
      <c r="K90" s="8">
        <v>87964</v>
      </c>
      <c r="L90" s="8">
        <v>14799</v>
      </c>
      <c r="M90" s="8">
        <v>1.64</v>
      </c>
      <c r="N90" s="10">
        <v>15</v>
      </c>
      <c r="O90" s="10">
        <f t="shared" si="4"/>
        <v>0</v>
      </c>
      <c r="P90" s="8" t="s">
        <v>774</v>
      </c>
      <c r="Q90" s="8" t="str">
        <f t="shared" si="5"/>
        <v>Set1_A12</v>
      </c>
      <c r="R90" s="8" t="s">
        <v>870</v>
      </c>
      <c r="S90" s="8" t="s">
        <v>1061</v>
      </c>
      <c r="T90" s="8">
        <f t="shared" si="6"/>
        <v>8.1999999999999993</v>
      </c>
    </row>
    <row r="91" spans="1:20">
      <c r="A91" s="8" t="s">
        <v>29</v>
      </c>
      <c r="B91" s="8" t="s">
        <v>60</v>
      </c>
      <c r="C91" s="8" t="s">
        <v>61</v>
      </c>
      <c r="D91" s="9">
        <v>45136</v>
      </c>
      <c r="E91" s="8">
        <v>737</v>
      </c>
      <c r="F91" s="8" t="s">
        <v>62</v>
      </c>
      <c r="G91" s="8" t="s">
        <v>24</v>
      </c>
      <c r="H91" s="8">
        <v>1</v>
      </c>
      <c r="I91" s="8">
        <v>1234</v>
      </c>
      <c r="J91" s="8">
        <v>1</v>
      </c>
      <c r="K91" s="8">
        <v>87968</v>
      </c>
      <c r="L91" s="8">
        <v>14803</v>
      </c>
      <c r="M91" s="8">
        <v>3.64</v>
      </c>
      <c r="N91" s="10">
        <v>15</v>
      </c>
      <c r="O91" s="10">
        <f t="shared" si="4"/>
        <v>0</v>
      </c>
      <c r="P91" s="8" t="s">
        <v>775</v>
      </c>
      <c r="Q91" s="8" t="str">
        <f t="shared" si="5"/>
        <v>Set1_B12</v>
      </c>
      <c r="R91" s="8" t="s">
        <v>871</v>
      </c>
      <c r="S91" s="8" t="s">
        <v>1062</v>
      </c>
      <c r="T91" s="8">
        <f t="shared" si="6"/>
        <v>18.2</v>
      </c>
    </row>
    <row r="92" spans="1:20">
      <c r="A92" s="8" t="s">
        <v>29</v>
      </c>
      <c r="B92" s="8" t="s">
        <v>126</v>
      </c>
      <c r="C92" s="8" t="s">
        <v>127</v>
      </c>
      <c r="D92" s="9">
        <v>45138</v>
      </c>
      <c r="E92" s="8">
        <v>1001</v>
      </c>
      <c r="F92" s="8" t="s">
        <v>128</v>
      </c>
      <c r="G92" s="8" t="s">
        <v>680</v>
      </c>
      <c r="H92" s="8">
        <v>1</v>
      </c>
      <c r="I92" s="8">
        <v>1234</v>
      </c>
      <c r="J92" s="8">
        <v>1</v>
      </c>
      <c r="K92" s="8">
        <v>87658</v>
      </c>
      <c r="L92" s="11">
        <v>14809</v>
      </c>
      <c r="M92" s="12">
        <v>1.44</v>
      </c>
      <c r="N92" s="10">
        <v>15</v>
      </c>
      <c r="O92" s="10">
        <f t="shared" si="4"/>
        <v>0</v>
      </c>
      <c r="P92" s="8" t="s">
        <v>776</v>
      </c>
      <c r="Q92" s="8" t="str">
        <f t="shared" si="5"/>
        <v>Set1_C12</v>
      </c>
      <c r="R92" s="8" t="s">
        <v>872</v>
      </c>
      <c r="S92" s="8" t="s">
        <v>1063</v>
      </c>
      <c r="T92" s="8">
        <f t="shared" si="6"/>
        <v>7.1999999999999993</v>
      </c>
    </row>
    <row r="93" spans="1:20">
      <c r="A93" s="8" t="s">
        <v>29</v>
      </c>
      <c r="B93" s="8" t="s">
        <v>177</v>
      </c>
      <c r="C93" s="8" t="s">
        <v>178</v>
      </c>
      <c r="D93" s="9">
        <v>45138</v>
      </c>
      <c r="E93" s="8">
        <v>752</v>
      </c>
      <c r="F93" s="8" t="s">
        <v>179</v>
      </c>
      <c r="G93" s="8" t="s">
        <v>680</v>
      </c>
      <c r="H93" s="8">
        <v>1</v>
      </c>
      <c r="I93" s="8">
        <v>1234</v>
      </c>
      <c r="J93" s="8">
        <v>1</v>
      </c>
      <c r="K93" s="8">
        <v>87758</v>
      </c>
      <c r="L93" s="11">
        <v>14812</v>
      </c>
      <c r="M93" s="8">
        <v>1.61</v>
      </c>
      <c r="N93" s="10">
        <v>15</v>
      </c>
      <c r="O93" s="10">
        <f t="shared" si="4"/>
        <v>0</v>
      </c>
      <c r="P93" s="8" t="s">
        <v>777</v>
      </c>
      <c r="Q93" s="8" t="str">
        <f t="shared" si="5"/>
        <v>Set1_D12</v>
      </c>
      <c r="R93" s="8" t="s">
        <v>873</v>
      </c>
      <c r="S93" s="8" t="s">
        <v>1064</v>
      </c>
      <c r="T93" s="8">
        <f t="shared" si="6"/>
        <v>8.0500000000000007</v>
      </c>
    </row>
    <row r="94" spans="1:20">
      <c r="A94" s="8" t="s">
        <v>29</v>
      </c>
      <c r="B94" s="8" t="s">
        <v>53</v>
      </c>
      <c r="C94" s="8" t="s">
        <v>54</v>
      </c>
      <c r="D94" s="9">
        <v>45142</v>
      </c>
      <c r="E94" s="8">
        <v>756</v>
      </c>
      <c r="F94" s="8" t="s">
        <v>55</v>
      </c>
      <c r="G94" s="8" t="s">
        <v>680</v>
      </c>
      <c r="H94" s="8">
        <v>1</v>
      </c>
      <c r="I94" s="8">
        <v>1234</v>
      </c>
      <c r="J94" s="8">
        <v>1</v>
      </c>
      <c r="K94" s="8">
        <v>87759</v>
      </c>
      <c r="L94" s="11">
        <v>14813</v>
      </c>
      <c r="M94" s="8">
        <v>2.36</v>
      </c>
      <c r="N94" s="10">
        <v>15</v>
      </c>
      <c r="O94" s="10">
        <f t="shared" si="4"/>
        <v>0</v>
      </c>
      <c r="P94" s="8" t="s">
        <v>778</v>
      </c>
      <c r="Q94" s="8" t="str">
        <f t="shared" si="5"/>
        <v>Set1_E12</v>
      </c>
      <c r="R94" s="8" t="s">
        <v>874</v>
      </c>
      <c r="S94" s="8" t="s">
        <v>1065</v>
      </c>
      <c r="T94" s="8">
        <f t="shared" si="6"/>
        <v>11.799999999999999</v>
      </c>
    </row>
    <row r="95" spans="1:20">
      <c r="A95" s="8" t="s">
        <v>16</v>
      </c>
      <c r="B95" s="8" t="s">
        <v>288</v>
      </c>
      <c r="C95" s="8" t="s">
        <v>289</v>
      </c>
      <c r="D95" s="9">
        <v>45141</v>
      </c>
      <c r="E95" s="8">
        <v>1030</v>
      </c>
      <c r="F95" s="8" t="s">
        <v>290</v>
      </c>
      <c r="G95" s="8" t="s">
        <v>680</v>
      </c>
      <c r="H95" s="8">
        <v>1</v>
      </c>
      <c r="I95" s="8">
        <v>1234</v>
      </c>
      <c r="J95" s="8">
        <v>1</v>
      </c>
      <c r="K95" s="8">
        <v>87791</v>
      </c>
      <c r="L95" s="11">
        <v>14815</v>
      </c>
      <c r="M95" s="8">
        <v>2.6</v>
      </c>
      <c r="N95" s="10">
        <v>15</v>
      </c>
      <c r="O95" s="10">
        <f t="shared" si="4"/>
        <v>0</v>
      </c>
      <c r="P95" s="8" t="s">
        <v>779</v>
      </c>
      <c r="Q95" s="8" t="str">
        <f t="shared" si="5"/>
        <v>Set1_F12</v>
      </c>
      <c r="R95" s="8" t="s">
        <v>875</v>
      </c>
      <c r="S95" s="8" t="s">
        <v>1066</v>
      </c>
      <c r="T95" s="8">
        <f t="shared" si="6"/>
        <v>13</v>
      </c>
    </row>
    <row r="96" spans="1:20">
      <c r="A96" s="8" t="s">
        <v>16</v>
      </c>
      <c r="B96" s="8" t="s">
        <v>90</v>
      </c>
      <c r="C96" s="8" t="s">
        <v>91</v>
      </c>
      <c r="D96" s="9">
        <v>45155</v>
      </c>
      <c r="E96" s="8">
        <v>858</v>
      </c>
      <c r="F96" s="8" t="s">
        <v>92</v>
      </c>
      <c r="G96" s="8" t="s">
        <v>680</v>
      </c>
      <c r="H96" s="8">
        <v>1</v>
      </c>
      <c r="I96" s="8">
        <v>1234</v>
      </c>
      <c r="J96" s="8">
        <v>1</v>
      </c>
      <c r="K96" s="8">
        <v>87843</v>
      </c>
      <c r="L96" s="11">
        <v>14817</v>
      </c>
      <c r="M96" s="8">
        <v>4.22</v>
      </c>
      <c r="N96" s="10">
        <v>15</v>
      </c>
      <c r="O96" s="10">
        <f t="shared" si="4"/>
        <v>0</v>
      </c>
      <c r="P96" s="8" t="s">
        <v>780</v>
      </c>
      <c r="Q96" s="8" t="str">
        <f t="shared" si="5"/>
        <v>Set1_G12</v>
      </c>
      <c r="R96" s="8" t="s">
        <v>876</v>
      </c>
      <c r="S96" s="8" t="s">
        <v>1067</v>
      </c>
      <c r="T96" s="8">
        <f t="shared" si="6"/>
        <v>21.099999999999998</v>
      </c>
    </row>
    <row r="97" spans="1:220" s="20" customFormat="1" ht="17" thickBot="1">
      <c r="A97" s="20" t="s">
        <v>29</v>
      </c>
      <c r="B97" s="20" t="s">
        <v>99</v>
      </c>
      <c r="C97" s="20" t="s">
        <v>100</v>
      </c>
      <c r="D97" s="21">
        <v>45173</v>
      </c>
      <c r="E97" s="20">
        <v>832</v>
      </c>
      <c r="F97" s="20" t="s">
        <v>101</v>
      </c>
      <c r="G97" s="20" t="s">
        <v>680</v>
      </c>
      <c r="H97" s="20">
        <v>1</v>
      </c>
      <c r="I97" s="20">
        <v>1234</v>
      </c>
      <c r="J97" s="20">
        <v>1</v>
      </c>
      <c r="K97" s="20">
        <v>87891</v>
      </c>
      <c r="L97" s="22">
        <v>14818</v>
      </c>
      <c r="M97" s="20">
        <v>2.4</v>
      </c>
      <c r="N97" s="23">
        <v>15</v>
      </c>
      <c r="O97" s="23">
        <f t="shared" si="4"/>
        <v>0</v>
      </c>
      <c r="P97" s="20" t="s">
        <v>781</v>
      </c>
      <c r="Q97" s="20" t="str">
        <f t="shared" si="5"/>
        <v>Set1_H12</v>
      </c>
      <c r="R97" s="20" t="s">
        <v>877</v>
      </c>
      <c r="S97" s="20" t="s">
        <v>1068</v>
      </c>
      <c r="T97" s="8">
        <f t="shared" si="6"/>
        <v>12</v>
      </c>
    </row>
    <row r="98" spans="1:220" s="16" customFormat="1">
      <c r="A98" s="16" t="s">
        <v>11</v>
      </c>
      <c r="B98" s="16" t="s">
        <v>327</v>
      </c>
      <c r="C98" s="16" t="s">
        <v>328</v>
      </c>
      <c r="D98" s="17">
        <v>45154</v>
      </c>
      <c r="E98" s="16">
        <v>850</v>
      </c>
      <c r="F98" s="16" t="s">
        <v>329</v>
      </c>
      <c r="G98" s="16" t="s">
        <v>106</v>
      </c>
      <c r="H98" s="16">
        <v>1</v>
      </c>
      <c r="I98" s="16">
        <v>1234</v>
      </c>
      <c r="J98" s="16">
        <v>2</v>
      </c>
      <c r="K98" s="16">
        <v>87589</v>
      </c>
      <c r="L98" s="16">
        <v>14424</v>
      </c>
      <c r="M98" s="16">
        <v>1.17</v>
      </c>
      <c r="N98" s="18">
        <v>15</v>
      </c>
      <c r="O98" s="18">
        <f t="shared" ref="O98:O129" si="7">15-N98</f>
        <v>0</v>
      </c>
      <c r="P98" s="16" t="s">
        <v>685</v>
      </c>
      <c r="Q98" s="16" t="str">
        <f>_xlfn.CONCAT("Set2_",P98)</f>
        <v>Set2_A01</v>
      </c>
      <c r="R98" s="16" t="s">
        <v>1069</v>
      </c>
      <c r="S98" s="16" t="s">
        <v>1070</v>
      </c>
      <c r="T98" s="8">
        <f t="shared" si="6"/>
        <v>5.8499999999999988</v>
      </c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</row>
    <row r="99" spans="1:220" s="3" customFormat="1">
      <c r="A99" s="3" t="s">
        <v>29</v>
      </c>
      <c r="B99" s="3" t="s">
        <v>324</v>
      </c>
      <c r="C99" s="3" t="s">
        <v>325</v>
      </c>
      <c r="D99" s="4">
        <v>45139</v>
      </c>
      <c r="E99" s="3">
        <v>914</v>
      </c>
      <c r="F99" s="3" t="s">
        <v>326</v>
      </c>
      <c r="G99" s="3" t="s">
        <v>86</v>
      </c>
      <c r="H99" s="3">
        <v>1</v>
      </c>
      <c r="I99" s="3">
        <v>1234</v>
      </c>
      <c r="J99" s="3">
        <v>2</v>
      </c>
      <c r="K99" s="3">
        <v>87606</v>
      </c>
      <c r="L99" s="3">
        <v>14441</v>
      </c>
      <c r="M99" s="3">
        <v>5.52</v>
      </c>
      <c r="N99" s="13">
        <v>15</v>
      </c>
      <c r="O99" s="13">
        <f t="shared" si="7"/>
        <v>0</v>
      </c>
      <c r="P99" s="3" t="s">
        <v>684</v>
      </c>
      <c r="Q99" s="3" t="str">
        <f t="shared" ref="Q99:Q133" si="8">_xlfn.CONCAT("Set2_",P99)</f>
        <v>Set2_B01</v>
      </c>
      <c r="R99" s="3" t="s">
        <v>1071</v>
      </c>
      <c r="S99" s="3" t="s">
        <v>1072</v>
      </c>
      <c r="T99" s="8">
        <f t="shared" si="6"/>
        <v>27.599999999999998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</row>
    <row r="100" spans="1:220" s="3" customFormat="1">
      <c r="A100" s="3" t="s">
        <v>16</v>
      </c>
      <c r="B100" s="3" t="s">
        <v>347</v>
      </c>
      <c r="C100" s="3" t="s">
        <v>348</v>
      </c>
      <c r="D100" s="4">
        <v>45159</v>
      </c>
      <c r="E100" s="3">
        <v>704</v>
      </c>
      <c r="F100" s="3" t="s">
        <v>349</v>
      </c>
      <c r="G100" s="3" t="s">
        <v>86</v>
      </c>
      <c r="H100" s="3">
        <v>1</v>
      </c>
      <c r="I100" s="3">
        <v>1234</v>
      </c>
      <c r="J100" s="3">
        <v>2</v>
      </c>
      <c r="K100" s="3">
        <v>87614</v>
      </c>
      <c r="L100" s="3">
        <v>14449</v>
      </c>
      <c r="M100" s="3">
        <v>8.94</v>
      </c>
      <c r="N100" s="13">
        <v>15</v>
      </c>
      <c r="O100" s="13">
        <f t="shared" si="7"/>
        <v>0</v>
      </c>
      <c r="P100" s="3" t="s">
        <v>686</v>
      </c>
      <c r="Q100" s="3" t="str">
        <f t="shared" si="8"/>
        <v>Set2_C01</v>
      </c>
      <c r="R100" s="3" t="s">
        <v>1073</v>
      </c>
      <c r="S100" s="3" t="s">
        <v>1074</v>
      </c>
      <c r="T100" s="8">
        <f t="shared" si="6"/>
        <v>44.699999999999996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</row>
    <row r="101" spans="1:220" s="3" customFormat="1">
      <c r="A101" s="3" t="s">
        <v>41</v>
      </c>
      <c r="B101" s="3" t="s">
        <v>371</v>
      </c>
      <c r="C101" s="3" t="s">
        <v>372</v>
      </c>
      <c r="D101" s="4">
        <v>45143</v>
      </c>
      <c r="E101" s="3">
        <v>1029</v>
      </c>
      <c r="F101" s="3" t="s">
        <v>373</v>
      </c>
      <c r="G101" s="3" t="s">
        <v>86</v>
      </c>
      <c r="H101" s="3">
        <v>1</v>
      </c>
      <c r="I101" s="3">
        <v>1234</v>
      </c>
      <c r="J101" s="3">
        <v>2</v>
      </c>
      <c r="K101" s="3">
        <v>87615</v>
      </c>
      <c r="L101" s="3">
        <v>14450</v>
      </c>
      <c r="M101" s="3">
        <v>36.799999999999898</v>
      </c>
      <c r="N101" s="13">
        <f>(15*5)/M101</f>
        <v>2.0380434782608754</v>
      </c>
      <c r="O101" s="13">
        <f t="shared" si="7"/>
        <v>12.961956521739125</v>
      </c>
      <c r="P101" s="3" t="s">
        <v>687</v>
      </c>
      <c r="Q101" s="3" t="str">
        <f t="shared" si="8"/>
        <v>Set2_D01</v>
      </c>
      <c r="R101" s="3" t="s">
        <v>1075</v>
      </c>
      <c r="S101" s="3" t="s">
        <v>1076</v>
      </c>
      <c r="T101" s="8">
        <f t="shared" si="6"/>
        <v>25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</row>
    <row r="102" spans="1:220" s="3" customFormat="1">
      <c r="A102" s="3" t="s">
        <v>41</v>
      </c>
      <c r="B102" s="3" t="s">
        <v>385</v>
      </c>
      <c r="C102" s="3" t="s">
        <v>386</v>
      </c>
      <c r="D102" s="4">
        <v>45136</v>
      </c>
      <c r="E102" s="3">
        <v>952</v>
      </c>
      <c r="F102" s="3" t="s">
        <v>387</v>
      </c>
      <c r="G102" s="3" t="s">
        <v>86</v>
      </c>
      <c r="H102" s="3">
        <v>1</v>
      </c>
      <c r="I102" s="3">
        <v>1234</v>
      </c>
      <c r="J102" s="3">
        <v>2</v>
      </c>
      <c r="K102" s="3">
        <v>87617</v>
      </c>
      <c r="L102" s="3">
        <v>14452</v>
      </c>
      <c r="M102" s="3">
        <v>5.54</v>
      </c>
      <c r="N102" s="13">
        <v>15</v>
      </c>
      <c r="O102" s="13">
        <f t="shared" si="7"/>
        <v>0</v>
      </c>
      <c r="P102" s="3" t="s">
        <v>688</v>
      </c>
      <c r="Q102" s="3" t="str">
        <f t="shared" si="8"/>
        <v>Set2_E01</v>
      </c>
      <c r="R102" s="3" t="s">
        <v>1077</v>
      </c>
      <c r="S102" s="3" t="s">
        <v>1078</v>
      </c>
      <c r="T102" s="8">
        <f t="shared" si="6"/>
        <v>27.7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</row>
    <row r="103" spans="1:220" s="3" customFormat="1">
      <c r="A103" s="3" t="s">
        <v>16</v>
      </c>
      <c r="B103" s="3" t="s">
        <v>400</v>
      </c>
      <c r="C103" s="3" t="s">
        <v>401</v>
      </c>
      <c r="D103" s="4">
        <v>45147</v>
      </c>
      <c r="E103" s="3">
        <v>847</v>
      </c>
      <c r="F103" s="3" t="s">
        <v>402</v>
      </c>
      <c r="G103" s="3" t="s">
        <v>33</v>
      </c>
      <c r="H103" s="3">
        <v>1</v>
      </c>
      <c r="I103" s="3">
        <v>1234</v>
      </c>
      <c r="J103" s="3">
        <v>2</v>
      </c>
      <c r="K103" s="3">
        <v>87627</v>
      </c>
      <c r="L103" s="3">
        <v>14462</v>
      </c>
      <c r="M103" s="3">
        <v>5.48</v>
      </c>
      <c r="N103" s="13">
        <v>15</v>
      </c>
      <c r="O103" s="13">
        <f t="shared" si="7"/>
        <v>0</v>
      </c>
      <c r="P103" s="3" t="s">
        <v>689</v>
      </c>
      <c r="Q103" s="3" t="str">
        <f t="shared" si="8"/>
        <v>Set2_F01</v>
      </c>
      <c r="R103" s="3" t="s">
        <v>1079</v>
      </c>
      <c r="S103" s="3" t="s">
        <v>1080</v>
      </c>
      <c r="T103" s="8">
        <f t="shared" si="6"/>
        <v>27.400000000000002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</row>
    <row r="104" spans="1:220" s="3" customFormat="1">
      <c r="A104" s="3" t="s">
        <v>11</v>
      </c>
      <c r="B104" s="3" t="s">
        <v>365</v>
      </c>
      <c r="C104" s="3" t="s">
        <v>366</v>
      </c>
      <c r="D104" s="4">
        <v>45134</v>
      </c>
      <c r="E104" s="3">
        <v>1010</v>
      </c>
      <c r="F104" s="3" t="s">
        <v>367</v>
      </c>
      <c r="G104" s="3" t="s">
        <v>33</v>
      </c>
      <c r="H104" s="3">
        <v>1</v>
      </c>
      <c r="I104" s="3">
        <v>1234</v>
      </c>
      <c r="J104" s="3">
        <v>2</v>
      </c>
      <c r="K104" s="3">
        <v>87631</v>
      </c>
      <c r="L104" s="3">
        <v>14466</v>
      </c>
      <c r="M104" s="3">
        <v>2.54</v>
      </c>
      <c r="N104" s="13">
        <v>15</v>
      </c>
      <c r="O104" s="13">
        <f t="shared" si="7"/>
        <v>0</v>
      </c>
      <c r="P104" s="3" t="s">
        <v>690</v>
      </c>
      <c r="Q104" s="3" t="str">
        <f t="shared" si="8"/>
        <v>Set2_G01</v>
      </c>
      <c r="R104" s="3" t="s">
        <v>1081</v>
      </c>
      <c r="S104" s="3" t="s">
        <v>1082</v>
      </c>
      <c r="T104" s="8">
        <f t="shared" si="6"/>
        <v>12.700000000000001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</row>
    <row r="105" spans="1:220" s="3" customFormat="1">
      <c r="A105" s="3" t="s">
        <v>41</v>
      </c>
      <c r="B105" s="3" t="s">
        <v>374</v>
      </c>
      <c r="C105" s="3" t="s">
        <v>374</v>
      </c>
      <c r="D105" s="4">
        <v>45145</v>
      </c>
      <c r="E105" s="3">
        <v>1601</v>
      </c>
      <c r="F105" s="3" t="s">
        <v>375</v>
      </c>
      <c r="G105" s="3" t="s">
        <v>33</v>
      </c>
      <c r="H105" s="3">
        <v>1</v>
      </c>
      <c r="I105" s="3">
        <v>1234</v>
      </c>
      <c r="J105" s="3">
        <v>2</v>
      </c>
      <c r="K105" s="3">
        <v>87634</v>
      </c>
      <c r="L105" s="3">
        <v>14469</v>
      </c>
      <c r="M105" s="3">
        <v>5.56</v>
      </c>
      <c r="N105" s="13">
        <v>15</v>
      </c>
      <c r="O105" s="13">
        <f t="shared" si="7"/>
        <v>0</v>
      </c>
      <c r="P105" s="3" t="s">
        <v>691</v>
      </c>
      <c r="Q105" s="3" t="str">
        <f t="shared" si="8"/>
        <v>Set2_H01</v>
      </c>
      <c r="R105" s="3" t="s">
        <v>1083</v>
      </c>
      <c r="S105" s="3" t="s">
        <v>1084</v>
      </c>
      <c r="T105" s="8">
        <f t="shared" si="6"/>
        <v>27.799999999999997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</row>
    <row r="106" spans="1:220" s="3" customFormat="1">
      <c r="A106" s="3" t="s">
        <v>41</v>
      </c>
      <c r="B106" s="3" t="s">
        <v>388</v>
      </c>
      <c r="C106" s="3" t="s">
        <v>389</v>
      </c>
      <c r="D106" s="4">
        <v>45140</v>
      </c>
      <c r="E106" s="3">
        <v>945</v>
      </c>
      <c r="F106" s="3" t="s">
        <v>390</v>
      </c>
      <c r="G106" s="3" t="s">
        <v>45</v>
      </c>
      <c r="H106" s="3">
        <v>1</v>
      </c>
      <c r="I106" s="3">
        <v>1234</v>
      </c>
      <c r="J106" s="3">
        <v>2</v>
      </c>
      <c r="K106" s="3">
        <v>87649</v>
      </c>
      <c r="L106" s="3">
        <v>14484</v>
      </c>
      <c r="M106" s="3">
        <v>2.72</v>
      </c>
      <c r="N106" s="13">
        <v>15</v>
      </c>
      <c r="O106" s="13">
        <f t="shared" si="7"/>
        <v>0</v>
      </c>
      <c r="P106" s="3" t="s">
        <v>694</v>
      </c>
      <c r="Q106" s="3" t="str">
        <f t="shared" si="8"/>
        <v>Set2_A02</v>
      </c>
      <c r="R106" s="3" t="s">
        <v>1085</v>
      </c>
      <c r="S106" s="3" t="s">
        <v>1086</v>
      </c>
      <c r="T106" s="8">
        <f t="shared" si="6"/>
        <v>13.600000000000001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</row>
    <row r="107" spans="1:220" s="3" customFormat="1">
      <c r="A107" s="3" t="s">
        <v>11</v>
      </c>
      <c r="B107" s="3" t="s">
        <v>333</v>
      </c>
      <c r="C107" s="3" t="s">
        <v>334</v>
      </c>
      <c r="D107" s="4">
        <v>45153</v>
      </c>
      <c r="E107" s="3">
        <v>807</v>
      </c>
      <c r="F107" s="3" t="s">
        <v>335</v>
      </c>
      <c r="G107" s="3" t="s">
        <v>45</v>
      </c>
      <c r="H107" s="3">
        <v>1</v>
      </c>
      <c r="I107" s="3">
        <v>1234</v>
      </c>
      <c r="J107" s="3">
        <v>2</v>
      </c>
      <c r="K107" s="3">
        <v>87651</v>
      </c>
      <c r="L107" s="3">
        <v>14486</v>
      </c>
      <c r="M107" s="3">
        <v>3.24</v>
      </c>
      <c r="N107" s="13">
        <v>15</v>
      </c>
      <c r="O107" s="13">
        <f t="shared" si="7"/>
        <v>0</v>
      </c>
      <c r="P107" s="3" t="s">
        <v>695</v>
      </c>
      <c r="Q107" s="3" t="str">
        <f t="shared" si="8"/>
        <v>Set2_B02</v>
      </c>
      <c r="R107" s="3" t="s">
        <v>1087</v>
      </c>
      <c r="S107" s="3" t="s">
        <v>1088</v>
      </c>
      <c r="T107" s="8">
        <f t="shared" si="6"/>
        <v>16.2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</row>
    <row r="108" spans="1:220" s="3" customFormat="1">
      <c r="A108" s="3" t="s">
        <v>16</v>
      </c>
      <c r="B108" s="3" t="s">
        <v>350</v>
      </c>
      <c r="C108" s="3" t="s">
        <v>351</v>
      </c>
      <c r="D108" s="4">
        <v>45134</v>
      </c>
      <c r="E108" s="3">
        <v>950</v>
      </c>
      <c r="F108" s="3" t="s">
        <v>352</v>
      </c>
      <c r="G108" s="3" t="s">
        <v>45</v>
      </c>
      <c r="H108" s="3">
        <v>1</v>
      </c>
      <c r="I108" s="3">
        <v>1234</v>
      </c>
      <c r="J108" s="3">
        <v>2</v>
      </c>
      <c r="K108" s="3">
        <v>87657</v>
      </c>
      <c r="L108" s="3">
        <v>14492</v>
      </c>
      <c r="M108" s="3">
        <v>0.998</v>
      </c>
      <c r="N108" s="13">
        <v>15</v>
      </c>
      <c r="O108" s="13">
        <f t="shared" si="7"/>
        <v>0</v>
      </c>
      <c r="P108" s="3" t="s">
        <v>696</v>
      </c>
      <c r="Q108" s="3" t="str">
        <f t="shared" si="8"/>
        <v>Set2_C02</v>
      </c>
      <c r="R108" s="3" t="s">
        <v>1089</v>
      </c>
      <c r="S108" s="3" t="s">
        <v>1090</v>
      </c>
      <c r="T108" s="8">
        <f t="shared" si="6"/>
        <v>4.99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</row>
    <row r="109" spans="1:220" s="3" customFormat="1">
      <c r="A109" s="3" t="s">
        <v>29</v>
      </c>
      <c r="B109" s="3" t="s">
        <v>397</v>
      </c>
      <c r="C109" s="3" t="s">
        <v>398</v>
      </c>
      <c r="D109" s="4">
        <v>45136</v>
      </c>
      <c r="E109" s="3">
        <v>827</v>
      </c>
      <c r="F109" s="3" t="s">
        <v>399</v>
      </c>
      <c r="G109" s="3" t="s">
        <v>49</v>
      </c>
      <c r="H109" s="3">
        <v>1</v>
      </c>
      <c r="I109" s="3">
        <v>1234</v>
      </c>
      <c r="J109" s="3">
        <v>2</v>
      </c>
      <c r="K109" s="3">
        <v>87674</v>
      </c>
      <c r="L109" s="3">
        <v>14509</v>
      </c>
      <c r="M109" s="3">
        <v>4.68</v>
      </c>
      <c r="N109" s="13">
        <v>15</v>
      </c>
      <c r="O109" s="13">
        <f t="shared" si="7"/>
        <v>0</v>
      </c>
      <c r="P109" s="3" t="s">
        <v>697</v>
      </c>
      <c r="Q109" s="3" t="str">
        <f t="shared" si="8"/>
        <v>Set2_D02</v>
      </c>
      <c r="R109" s="3" t="s">
        <v>1091</v>
      </c>
      <c r="S109" s="3" t="s">
        <v>1092</v>
      </c>
      <c r="T109" s="8">
        <f t="shared" si="6"/>
        <v>23.399999999999995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</row>
    <row r="110" spans="1:220" s="3" customFormat="1">
      <c r="A110" s="3" t="s">
        <v>16</v>
      </c>
      <c r="B110" s="3" t="s">
        <v>406</v>
      </c>
      <c r="C110" s="3" t="s">
        <v>407</v>
      </c>
      <c r="D110" s="4">
        <v>45157</v>
      </c>
      <c r="E110" s="3">
        <v>854</v>
      </c>
      <c r="F110" s="3" t="s">
        <v>408</v>
      </c>
      <c r="G110" s="3" t="s">
        <v>49</v>
      </c>
      <c r="H110" s="3">
        <v>1</v>
      </c>
      <c r="I110" s="3">
        <v>1234</v>
      </c>
      <c r="J110" s="3">
        <v>2</v>
      </c>
      <c r="K110" s="3">
        <v>87688</v>
      </c>
      <c r="L110" s="3">
        <v>14523</v>
      </c>
      <c r="M110" s="3">
        <v>14.2</v>
      </c>
      <c r="N110" s="13">
        <f>(15*5)/M110</f>
        <v>5.2816901408450709</v>
      </c>
      <c r="O110" s="13">
        <f t="shared" si="7"/>
        <v>9.7183098591549282</v>
      </c>
      <c r="P110" s="3" t="s">
        <v>698</v>
      </c>
      <c r="Q110" s="3" t="str">
        <f t="shared" si="8"/>
        <v>Set2_E02</v>
      </c>
      <c r="R110" s="3" t="s">
        <v>1093</v>
      </c>
      <c r="S110" s="3" t="s">
        <v>1094</v>
      </c>
      <c r="T110" s="8">
        <f t="shared" si="6"/>
        <v>25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</row>
    <row r="111" spans="1:220" s="3" customFormat="1">
      <c r="A111" s="3" t="s">
        <v>41</v>
      </c>
      <c r="B111" s="3" t="s">
        <v>379</v>
      </c>
      <c r="C111" s="3" t="s">
        <v>380</v>
      </c>
      <c r="D111" s="4">
        <v>45150</v>
      </c>
      <c r="E111" s="3">
        <v>915</v>
      </c>
      <c r="F111" s="3" t="s">
        <v>381</v>
      </c>
      <c r="G111" s="3" t="s">
        <v>49</v>
      </c>
      <c r="H111" s="3">
        <v>1</v>
      </c>
      <c r="I111" s="3">
        <v>1234</v>
      </c>
      <c r="J111" s="3">
        <v>2</v>
      </c>
      <c r="K111" s="3">
        <v>87693</v>
      </c>
      <c r="L111" s="3">
        <v>14528</v>
      </c>
      <c r="M111" s="3">
        <v>13</v>
      </c>
      <c r="N111" s="13">
        <f>(15*5)/M111</f>
        <v>5.7692307692307692</v>
      </c>
      <c r="O111" s="13">
        <f t="shared" si="7"/>
        <v>9.2307692307692299</v>
      </c>
      <c r="P111" s="3" t="s">
        <v>699</v>
      </c>
      <c r="Q111" s="3" t="str">
        <f t="shared" si="8"/>
        <v>Set2_F02</v>
      </c>
      <c r="R111" s="3" t="s">
        <v>1095</v>
      </c>
      <c r="S111" s="3" t="s">
        <v>1096</v>
      </c>
      <c r="T111" s="8">
        <f t="shared" si="6"/>
        <v>25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</row>
    <row r="112" spans="1:220" s="3" customFormat="1">
      <c r="A112" s="3" t="s">
        <v>41</v>
      </c>
      <c r="B112" s="3" t="s">
        <v>376</v>
      </c>
      <c r="C112" s="3" t="s">
        <v>377</v>
      </c>
      <c r="D112" s="4">
        <v>45134</v>
      </c>
      <c r="E112" s="3">
        <v>937</v>
      </c>
      <c r="F112" s="3" t="s">
        <v>378</v>
      </c>
      <c r="G112" s="3" t="s">
        <v>15</v>
      </c>
      <c r="H112" s="3">
        <v>1</v>
      </c>
      <c r="I112" s="3">
        <v>1234</v>
      </c>
      <c r="J112" s="3">
        <v>2</v>
      </c>
      <c r="K112" s="3">
        <v>87696</v>
      </c>
      <c r="L112" s="3">
        <v>14531</v>
      </c>
      <c r="M112" s="3">
        <v>4.7</v>
      </c>
      <c r="N112" s="13">
        <v>15</v>
      </c>
      <c r="O112" s="13">
        <f t="shared" si="7"/>
        <v>0</v>
      </c>
      <c r="P112" s="3" t="s">
        <v>700</v>
      </c>
      <c r="Q112" s="3" t="str">
        <f t="shared" si="8"/>
        <v>Set2_G02</v>
      </c>
      <c r="R112" s="3" t="s">
        <v>1097</v>
      </c>
      <c r="S112" s="3" t="s">
        <v>1098</v>
      </c>
      <c r="T112" s="8">
        <f t="shared" si="6"/>
        <v>23.5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</row>
    <row r="113" spans="1:220" s="3" customFormat="1">
      <c r="A113" s="3" t="s">
        <v>41</v>
      </c>
      <c r="B113" s="3" t="s">
        <v>382</v>
      </c>
      <c r="C113" s="3" t="s">
        <v>383</v>
      </c>
      <c r="D113" s="4">
        <v>45143</v>
      </c>
      <c r="E113" s="3">
        <v>841</v>
      </c>
      <c r="F113" s="3" t="s">
        <v>384</v>
      </c>
      <c r="G113" s="3" t="s">
        <v>15</v>
      </c>
      <c r="H113" s="3">
        <v>1</v>
      </c>
      <c r="I113" s="3">
        <v>1234</v>
      </c>
      <c r="J113" s="3">
        <v>2</v>
      </c>
      <c r="K113" s="3">
        <v>87703</v>
      </c>
      <c r="L113" s="3">
        <v>14538</v>
      </c>
      <c r="M113" s="3">
        <v>10.8</v>
      </c>
      <c r="N113" s="13">
        <f>(15*5)/M113</f>
        <v>6.9444444444444438</v>
      </c>
      <c r="O113" s="13">
        <f t="shared" si="7"/>
        <v>8.0555555555555571</v>
      </c>
      <c r="P113" s="3" t="s">
        <v>701</v>
      </c>
      <c r="Q113" s="3" t="str">
        <f t="shared" si="8"/>
        <v>Set2_H02</v>
      </c>
      <c r="R113" s="3" t="s">
        <v>1099</v>
      </c>
      <c r="S113" s="3" t="s">
        <v>1100</v>
      </c>
      <c r="T113" s="8">
        <f t="shared" si="6"/>
        <v>25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</row>
    <row r="114" spans="1:220" s="3" customFormat="1">
      <c r="A114" s="3" t="s">
        <v>11</v>
      </c>
      <c r="B114" s="3" t="s">
        <v>330</v>
      </c>
      <c r="C114" s="3" t="s">
        <v>331</v>
      </c>
      <c r="D114" s="4">
        <v>45147</v>
      </c>
      <c r="E114" s="3">
        <v>1404</v>
      </c>
      <c r="F114" s="3" t="s">
        <v>332</v>
      </c>
      <c r="G114" s="3" t="s">
        <v>15</v>
      </c>
      <c r="H114" s="3">
        <v>1</v>
      </c>
      <c r="I114" s="3">
        <v>1234</v>
      </c>
      <c r="J114" s="3">
        <v>2</v>
      </c>
      <c r="K114" s="3">
        <v>87711</v>
      </c>
      <c r="L114" s="3">
        <v>14546</v>
      </c>
      <c r="M114" s="3">
        <v>3.04</v>
      </c>
      <c r="N114" s="13">
        <v>15</v>
      </c>
      <c r="O114" s="13">
        <f t="shared" si="7"/>
        <v>0</v>
      </c>
      <c r="P114" s="3" t="s">
        <v>702</v>
      </c>
      <c r="Q114" s="3" t="str">
        <f t="shared" si="8"/>
        <v>Set2_A03</v>
      </c>
      <c r="R114" s="3" t="s">
        <v>1101</v>
      </c>
      <c r="S114" s="3" t="s">
        <v>1102</v>
      </c>
      <c r="T114" s="8">
        <f t="shared" si="6"/>
        <v>15.200000000000001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</row>
    <row r="115" spans="1:220" s="3" customFormat="1">
      <c r="A115" s="3" t="s">
        <v>11</v>
      </c>
      <c r="B115" s="3" t="s">
        <v>359</v>
      </c>
      <c r="C115" s="3" t="s">
        <v>360</v>
      </c>
      <c r="D115" s="4">
        <v>45134</v>
      </c>
      <c r="E115" s="3">
        <v>728</v>
      </c>
      <c r="F115" s="3" t="s">
        <v>361</v>
      </c>
      <c r="G115" s="3" t="s">
        <v>28</v>
      </c>
      <c r="H115" s="3">
        <v>1</v>
      </c>
      <c r="I115" s="3">
        <v>1234</v>
      </c>
      <c r="J115" s="3">
        <v>2</v>
      </c>
      <c r="K115" s="3">
        <v>87719</v>
      </c>
      <c r="L115" s="3">
        <v>14554</v>
      </c>
      <c r="M115" s="3">
        <v>7.82</v>
      </c>
      <c r="N115" s="13">
        <v>15</v>
      </c>
      <c r="O115" s="13">
        <f t="shared" si="7"/>
        <v>0</v>
      </c>
      <c r="P115" s="3" t="s">
        <v>703</v>
      </c>
      <c r="Q115" s="3" t="str">
        <f t="shared" si="8"/>
        <v>Set2_B03</v>
      </c>
      <c r="R115" s="3" t="s">
        <v>1103</v>
      </c>
      <c r="S115" s="3" t="s">
        <v>1104</v>
      </c>
      <c r="T115" s="8">
        <f t="shared" si="6"/>
        <v>39.1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</row>
    <row r="116" spans="1:220" s="3" customFormat="1">
      <c r="A116" s="3" t="s">
        <v>234</v>
      </c>
      <c r="B116" s="3" t="s">
        <v>344</v>
      </c>
      <c r="C116" s="3" t="s">
        <v>345</v>
      </c>
      <c r="D116" s="4">
        <v>45135</v>
      </c>
      <c r="E116" s="3">
        <v>912</v>
      </c>
      <c r="F116" s="3" t="s">
        <v>346</v>
      </c>
      <c r="G116" s="3" t="s">
        <v>28</v>
      </c>
      <c r="H116" s="3">
        <v>1</v>
      </c>
      <c r="I116" s="3">
        <v>1234</v>
      </c>
      <c r="J116" s="3">
        <v>2</v>
      </c>
      <c r="K116" s="3">
        <v>87733</v>
      </c>
      <c r="L116" s="3">
        <v>14568</v>
      </c>
      <c r="M116" s="3">
        <v>4.0599999999999898</v>
      </c>
      <c r="N116" s="13">
        <v>15</v>
      </c>
      <c r="O116" s="13">
        <f t="shared" si="7"/>
        <v>0</v>
      </c>
      <c r="P116" s="3" t="s">
        <v>704</v>
      </c>
      <c r="Q116" s="3" t="str">
        <f t="shared" si="8"/>
        <v>Set2_C03</v>
      </c>
      <c r="R116" s="3" t="s">
        <v>1105</v>
      </c>
      <c r="S116" s="3" t="s">
        <v>1106</v>
      </c>
      <c r="T116" s="8">
        <f t="shared" si="6"/>
        <v>20.299999999999951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</row>
    <row r="117" spans="1:220" s="3" customFormat="1">
      <c r="A117" s="3" t="s">
        <v>16</v>
      </c>
      <c r="B117" s="3" t="s">
        <v>394</v>
      </c>
      <c r="C117" s="3" t="s">
        <v>395</v>
      </c>
      <c r="D117" s="4">
        <v>45133</v>
      </c>
      <c r="E117" s="3">
        <v>831</v>
      </c>
      <c r="F117" s="3" t="s">
        <v>396</v>
      </c>
      <c r="G117" s="3" t="s">
        <v>56</v>
      </c>
      <c r="H117" s="3">
        <v>1</v>
      </c>
      <c r="I117" s="3">
        <v>1234</v>
      </c>
      <c r="J117" s="3">
        <v>2</v>
      </c>
      <c r="K117" s="3">
        <v>87750</v>
      </c>
      <c r="L117" s="3">
        <v>14585</v>
      </c>
      <c r="M117" s="3">
        <v>3.82</v>
      </c>
      <c r="N117" s="13">
        <v>15</v>
      </c>
      <c r="O117" s="13">
        <f t="shared" si="7"/>
        <v>0</v>
      </c>
      <c r="P117" s="3" t="s">
        <v>705</v>
      </c>
      <c r="Q117" s="3" t="str">
        <f t="shared" si="8"/>
        <v>Set2_D03</v>
      </c>
      <c r="R117" s="3" t="s">
        <v>1107</v>
      </c>
      <c r="S117" s="3" t="s">
        <v>1108</v>
      </c>
      <c r="T117" s="8">
        <f t="shared" si="6"/>
        <v>19.099999999999998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</row>
    <row r="118" spans="1:220" s="3" customFormat="1">
      <c r="A118" s="3" t="s">
        <v>234</v>
      </c>
      <c r="B118" s="3" t="s">
        <v>315</v>
      </c>
      <c r="C118" s="3" t="s">
        <v>316</v>
      </c>
      <c r="D118" s="4">
        <v>45135</v>
      </c>
      <c r="E118" s="3">
        <v>812</v>
      </c>
      <c r="F118" s="3" t="s">
        <v>317</v>
      </c>
      <c r="G118" s="3" t="s">
        <v>56</v>
      </c>
      <c r="H118" s="3">
        <v>1</v>
      </c>
      <c r="I118" s="3">
        <v>1234</v>
      </c>
      <c r="J118" s="3">
        <v>2</v>
      </c>
      <c r="K118" s="3">
        <v>87756</v>
      </c>
      <c r="L118" s="3">
        <v>14591</v>
      </c>
      <c r="M118" s="3">
        <v>5.64</v>
      </c>
      <c r="N118" s="13">
        <v>15</v>
      </c>
      <c r="O118" s="13">
        <f t="shared" si="7"/>
        <v>0</v>
      </c>
      <c r="P118" s="3" t="s">
        <v>706</v>
      </c>
      <c r="Q118" s="3" t="str">
        <f t="shared" si="8"/>
        <v>Set2_E03</v>
      </c>
      <c r="R118" s="3" t="s">
        <v>1109</v>
      </c>
      <c r="S118" s="3" t="s">
        <v>1110</v>
      </c>
      <c r="T118" s="8">
        <f t="shared" si="6"/>
        <v>28.2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</row>
    <row r="119" spans="1:220" s="3" customFormat="1">
      <c r="A119" s="3" t="s">
        <v>29</v>
      </c>
      <c r="B119" s="3" t="s">
        <v>353</v>
      </c>
      <c r="C119" s="3" t="s">
        <v>354</v>
      </c>
      <c r="D119" s="4">
        <v>45138</v>
      </c>
      <c r="E119" s="3">
        <v>819</v>
      </c>
      <c r="F119" s="3" t="s">
        <v>355</v>
      </c>
      <c r="G119" s="3" t="s">
        <v>113</v>
      </c>
      <c r="H119" s="3">
        <v>1</v>
      </c>
      <c r="I119" s="3">
        <v>1234</v>
      </c>
      <c r="J119" s="3">
        <v>2</v>
      </c>
      <c r="K119" s="3">
        <v>87774</v>
      </c>
      <c r="L119" s="3">
        <v>14609</v>
      </c>
      <c r="M119" s="3">
        <v>12.8</v>
      </c>
      <c r="N119" s="13">
        <f>(15*5)/M119</f>
        <v>5.859375</v>
      </c>
      <c r="O119" s="13">
        <f t="shared" si="7"/>
        <v>9.140625</v>
      </c>
      <c r="P119" s="3" t="s">
        <v>707</v>
      </c>
      <c r="Q119" s="3" t="str">
        <f t="shared" si="8"/>
        <v>Set2_F03</v>
      </c>
      <c r="R119" s="3" t="s">
        <v>1111</v>
      </c>
      <c r="S119" s="3" t="s">
        <v>1112</v>
      </c>
      <c r="T119" s="8">
        <f t="shared" si="6"/>
        <v>25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</row>
    <row r="120" spans="1:220" s="3" customFormat="1">
      <c r="A120" s="3" t="s">
        <v>16</v>
      </c>
      <c r="B120" s="3" t="s">
        <v>403</v>
      </c>
      <c r="C120" s="3" t="s">
        <v>404</v>
      </c>
      <c r="D120" s="4">
        <v>45147</v>
      </c>
      <c r="E120" s="3">
        <v>1033</v>
      </c>
      <c r="F120" s="3" t="s">
        <v>405</v>
      </c>
      <c r="G120" s="3" t="s">
        <v>113</v>
      </c>
      <c r="H120" s="3">
        <v>1</v>
      </c>
      <c r="I120" s="3">
        <v>1234</v>
      </c>
      <c r="J120" s="3">
        <v>2</v>
      </c>
      <c r="K120" s="3">
        <v>87781</v>
      </c>
      <c r="L120" s="3">
        <v>14616</v>
      </c>
      <c r="M120" s="3">
        <v>9.24</v>
      </c>
      <c r="N120" s="13">
        <v>15</v>
      </c>
      <c r="O120" s="13">
        <f t="shared" si="7"/>
        <v>0</v>
      </c>
      <c r="P120" s="3" t="s">
        <v>708</v>
      </c>
      <c r="Q120" s="3" t="str">
        <f t="shared" si="8"/>
        <v>Set2_G03</v>
      </c>
      <c r="R120" s="3" t="s">
        <v>1113</v>
      </c>
      <c r="S120" s="3" t="s">
        <v>1114</v>
      </c>
      <c r="T120" s="8">
        <f t="shared" si="6"/>
        <v>46.199999999999996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</row>
    <row r="121" spans="1:220" s="3" customFormat="1">
      <c r="A121" s="3" t="s">
        <v>234</v>
      </c>
      <c r="B121" s="3" t="s">
        <v>362</v>
      </c>
      <c r="C121" s="3" t="s">
        <v>363</v>
      </c>
      <c r="D121" s="4">
        <v>45135</v>
      </c>
      <c r="E121" s="3">
        <v>829</v>
      </c>
      <c r="F121" s="3" t="s">
        <v>364</v>
      </c>
      <c r="G121" s="3" t="s">
        <v>113</v>
      </c>
      <c r="H121" s="3">
        <v>1</v>
      </c>
      <c r="I121" s="3">
        <v>1234</v>
      </c>
      <c r="J121" s="3">
        <v>2</v>
      </c>
      <c r="K121" s="3">
        <v>87784</v>
      </c>
      <c r="L121" s="3">
        <v>14619</v>
      </c>
      <c r="M121" s="3">
        <v>8.42</v>
      </c>
      <c r="N121" s="13">
        <v>15</v>
      </c>
      <c r="O121" s="13">
        <f t="shared" si="7"/>
        <v>0</v>
      </c>
      <c r="P121" s="3" t="s">
        <v>709</v>
      </c>
      <c r="Q121" s="3" t="str">
        <f t="shared" si="8"/>
        <v>Set2_H03</v>
      </c>
      <c r="R121" s="3" t="s">
        <v>1115</v>
      </c>
      <c r="S121" s="3" t="s">
        <v>1116</v>
      </c>
      <c r="T121" s="8">
        <f t="shared" si="6"/>
        <v>42.1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</row>
    <row r="122" spans="1:220" s="3" customFormat="1">
      <c r="A122" s="3" t="s">
        <v>11</v>
      </c>
      <c r="B122" s="3" t="s">
        <v>391</v>
      </c>
      <c r="C122" s="3" t="s">
        <v>392</v>
      </c>
      <c r="D122" s="4">
        <v>45135</v>
      </c>
      <c r="E122" s="3">
        <v>1000</v>
      </c>
      <c r="F122" s="3" t="s">
        <v>393</v>
      </c>
      <c r="G122" s="3" t="s">
        <v>52</v>
      </c>
      <c r="H122" s="3">
        <v>1</v>
      </c>
      <c r="I122" s="3">
        <v>1234</v>
      </c>
      <c r="J122" s="3">
        <v>2</v>
      </c>
      <c r="K122" s="3">
        <v>87804</v>
      </c>
      <c r="L122" s="3">
        <v>14639</v>
      </c>
      <c r="M122" s="3">
        <v>6.42</v>
      </c>
      <c r="N122" s="13">
        <v>15</v>
      </c>
      <c r="O122" s="13">
        <f t="shared" si="7"/>
        <v>0</v>
      </c>
      <c r="P122" s="3" t="s">
        <v>710</v>
      </c>
      <c r="Q122" s="3" t="str">
        <f t="shared" si="8"/>
        <v>Set2_A04</v>
      </c>
      <c r="R122" s="3" t="s">
        <v>1117</v>
      </c>
      <c r="S122" s="3" t="s">
        <v>1118</v>
      </c>
      <c r="T122" s="8">
        <f t="shared" si="6"/>
        <v>32.1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</row>
    <row r="123" spans="1:220" s="3" customFormat="1">
      <c r="A123" s="3" t="s">
        <v>11</v>
      </c>
      <c r="B123" s="3" t="s">
        <v>339</v>
      </c>
      <c r="C123" s="3" t="s">
        <v>340</v>
      </c>
      <c r="D123" s="4">
        <v>45147</v>
      </c>
      <c r="E123" s="3">
        <v>1406</v>
      </c>
      <c r="F123" s="3" t="s">
        <v>341</v>
      </c>
      <c r="G123" s="3" t="s">
        <v>37</v>
      </c>
      <c r="H123" s="3">
        <v>1</v>
      </c>
      <c r="I123" s="3">
        <v>1234</v>
      </c>
      <c r="J123" s="3">
        <v>2</v>
      </c>
      <c r="K123" s="3">
        <v>87822</v>
      </c>
      <c r="L123" s="3">
        <v>14657</v>
      </c>
      <c r="M123" s="3">
        <v>9.14</v>
      </c>
      <c r="N123" s="13">
        <v>15</v>
      </c>
      <c r="O123" s="13">
        <f t="shared" si="7"/>
        <v>0</v>
      </c>
      <c r="P123" s="3" t="s">
        <v>711</v>
      </c>
      <c r="Q123" s="3" t="str">
        <f t="shared" si="8"/>
        <v>Set2_B04</v>
      </c>
      <c r="R123" s="3" t="s">
        <v>1119</v>
      </c>
      <c r="S123" s="3" t="s">
        <v>1120</v>
      </c>
      <c r="T123" s="8">
        <f t="shared" si="6"/>
        <v>45.70000000000001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</row>
    <row r="124" spans="1:220" s="3" customFormat="1">
      <c r="A124" s="3" t="s">
        <v>11</v>
      </c>
      <c r="B124" s="3" t="s">
        <v>336</v>
      </c>
      <c r="C124" s="3" t="s">
        <v>337</v>
      </c>
      <c r="D124" s="4">
        <v>45148</v>
      </c>
      <c r="E124" s="3">
        <v>958</v>
      </c>
      <c r="F124" s="3" t="s">
        <v>338</v>
      </c>
      <c r="G124" s="3" t="s">
        <v>66</v>
      </c>
      <c r="H124" s="3">
        <v>1</v>
      </c>
      <c r="I124" s="3">
        <v>1234</v>
      </c>
      <c r="J124" s="3">
        <v>2</v>
      </c>
      <c r="K124" s="3">
        <v>87849</v>
      </c>
      <c r="L124" s="3">
        <v>14684</v>
      </c>
      <c r="M124" s="3">
        <v>1.78</v>
      </c>
      <c r="N124" s="13">
        <v>15</v>
      </c>
      <c r="O124" s="13">
        <f t="shared" si="7"/>
        <v>0</v>
      </c>
      <c r="P124" s="3" t="s">
        <v>712</v>
      </c>
      <c r="Q124" s="3" t="str">
        <f t="shared" si="8"/>
        <v>Set2_C04</v>
      </c>
      <c r="R124" s="3" t="s">
        <v>1121</v>
      </c>
      <c r="S124" s="3" t="s">
        <v>1122</v>
      </c>
      <c r="T124" s="8">
        <f t="shared" si="6"/>
        <v>8.9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</row>
    <row r="125" spans="1:220" s="3" customFormat="1">
      <c r="A125" s="3" t="s">
        <v>29</v>
      </c>
      <c r="B125" s="3" t="s">
        <v>318</v>
      </c>
      <c r="C125" s="3" t="s">
        <v>319</v>
      </c>
      <c r="D125" s="4">
        <v>45141</v>
      </c>
      <c r="E125" s="3">
        <v>1436</v>
      </c>
      <c r="F125" s="3" t="s">
        <v>320</v>
      </c>
      <c r="G125" s="3" t="s">
        <v>82</v>
      </c>
      <c r="H125" s="3">
        <v>1</v>
      </c>
      <c r="I125" s="3">
        <v>1234</v>
      </c>
      <c r="J125" s="3">
        <v>2</v>
      </c>
      <c r="K125" s="3">
        <v>87868</v>
      </c>
      <c r="L125" s="3">
        <v>14703</v>
      </c>
      <c r="M125" s="3">
        <v>4.0199999999999898</v>
      </c>
      <c r="N125" s="13">
        <v>15</v>
      </c>
      <c r="O125" s="13">
        <f t="shared" si="7"/>
        <v>0</v>
      </c>
      <c r="P125" s="3" t="s">
        <v>713</v>
      </c>
      <c r="Q125" s="3" t="str">
        <f t="shared" si="8"/>
        <v>Set2_D04</v>
      </c>
      <c r="R125" s="3" t="s">
        <v>1123</v>
      </c>
      <c r="S125" s="3" t="s">
        <v>1124</v>
      </c>
      <c r="T125" s="8">
        <f t="shared" si="6"/>
        <v>20.099999999999948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</row>
    <row r="126" spans="1:220" s="3" customFormat="1">
      <c r="A126" s="3" t="s">
        <v>16</v>
      </c>
      <c r="B126" s="3" t="s">
        <v>412</v>
      </c>
      <c r="C126" s="3" t="s">
        <v>413</v>
      </c>
      <c r="D126" s="4">
        <v>45157</v>
      </c>
      <c r="E126" s="3">
        <v>853</v>
      </c>
      <c r="F126" s="3" t="s">
        <v>414</v>
      </c>
      <c r="G126" s="3" t="s">
        <v>82</v>
      </c>
      <c r="H126" s="3">
        <v>1</v>
      </c>
      <c r="I126" s="3">
        <v>1234</v>
      </c>
      <c r="J126" s="3">
        <v>2</v>
      </c>
      <c r="K126" s="3">
        <v>87874</v>
      </c>
      <c r="L126" s="3">
        <v>14709</v>
      </c>
      <c r="M126" s="3">
        <v>5.7</v>
      </c>
      <c r="N126" s="13">
        <v>15</v>
      </c>
      <c r="O126" s="13">
        <f t="shared" si="7"/>
        <v>0</v>
      </c>
      <c r="P126" s="3" t="s">
        <v>714</v>
      </c>
      <c r="Q126" s="3" t="str">
        <f t="shared" si="8"/>
        <v>Set2_E04</v>
      </c>
      <c r="R126" s="3" t="s">
        <v>1125</v>
      </c>
      <c r="S126" s="3" t="s">
        <v>1126</v>
      </c>
      <c r="T126" s="8">
        <f t="shared" si="6"/>
        <v>28.5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</row>
    <row r="127" spans="1:220" s="3" customFormat="1">
      <c r="A127" s="3" t="s">
        <v>234</v>
      </c>
      <c r="B127" s="3" t="s">
        <v>356</v>
      </c>
      <c r="C127" s="3" t="s">
        <v>357</v>
      </c>
      <c r="D127" s="4">
        <v>45135</v>
      </c>
      <c r="E127" s="3">
        <v>932</v>
      </c>
      <c r="F127" s="3" t="s">
        <v>358</v>
      </c>
      <c r="G127" s="3" t="s">
        <v>102</v>
      </c>
      <c r="H127" s="3">
        <v>1</v>
      </c>
      <c r="I127" s="3">
        <v>1234</v>
      </c>
      <c r="J127" s="3">
        <v>2</v>
      </c>
      <c r="K127" s="3">
        <v>87888</v>
      </c>
      <c r="L127" s="3">
        <v>14723</v>
      </c>
      <c r="M127" s="3">
        <v>2.66</v>
      </c>
      <c r="N127" s="13">
        <v>15</v>
      </c>
      <c r="O127" s="13">
        <f t="shared" si="7"/>
        <v>0</v>
      </c>
      <c r="P127" s="3" t="s">
        <v>715</v>
      </c>
      <c r="Q127" s="3" t="str">
        <f t="shared" si="8"/>
        <v>Set2_F04</v>
      </c>
      <c r="R127" s="3" t="s">
        <v>1127</v>
      </c>
      <c r="S127" s="3" t="s">
        <v>1128</v>
      </c>
      <c r="T127" s="8">
        <f t="shared" si="6"/>
        <v>13.300000000000002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</row>
    <row r="128" spans="1:220" s="3" customFormat="1">
      <c r="A128" s="3" t="s">
        <v>16</v>
      </c>
      <c r="B128" s="3" t="s">
        <v>368</v>
      </c>
      <c r="C128" s="3" t="s">
        <v>369</v>
      </c>
      <c r="D128" s="4">
        <v>45155</v>
      </c>
      <c r="E128" s="3">
        <v>905</v>
      </c>
      <c r="F128" s="3" t="s">
        <v>370</v>
      </c>
      <c r="G128" s="3" t="s">
        <v>20</v>
      </c>
      <c r="H128" s="3">
        <v>1</v>
      </c>
      <c r="I128" s="3">
        <v>1234</v>
      </c>
      <c r="J128" s="3">
        <v>2</v>
      </c>
      <c r="K128" s="3">
        <v>87901</v>
      </c>
      <c r="L128" s="3">
        <v>14736</v>
      </c>
      <c r="M128" s="3">
        <v>3.52</v>
      </c>
      <c r="N128" s="13">
        <v>15</v>
      </c>
      <c r="O128" s="13">
        <f t="shared" si="7"/>
        <v>0</v>
      </c>
      <c r="P128" s="3" t="s">
        <v>716</v>
      </c>
      <c r="Q128" s="3" t="str">
        <f t="shared" si="8"/>
        <v>Set2_G04</v>
      </c>
      <c r="R128" s="3" t="s">
        <v>1129</v>
      </c>
      <c r="S128" s="3" t="s">
        <v>1130</v>
      </c>
      <c r="T128" s="8">
        <f t="shared" si="6"/>
        <v>17.599999999999998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</row>
    <row r="129" spans="1:220" s="3" customFormat="1">
      <c r="A129" s="3" t="s">
        <v>11</v>
      </c>
      <c r="B129" s="3" t="s">
        <v>321</v>
      </c>
      <c r="C129" s="3" t="s">
        <v>322</v>
      </c>
      <c r="D129" s="4">
        <v>45147</v>
      </c>
      <c r="E129" s="3">
        <v>1457</v>
      </c>
      <c r="F129" s="3" t="s">
        <v>323</v>
      </c>
      <c r="G129" s="3" t="s">
        <v>159</v>
      </c>
      <c r="H129" s="3">
        <v>1</v>
      </c>
      <c r="I129" s="3">
        <v>1234</v>
      </c>
      <c r="J129" s="3">
        <v>2</v>
      </c>
      <c r="K129" s="3">
        <v>87937</v>
      </c>
      <c r="L129" s="3">
        <v>14772</v>
      </c>
      <c r="M129" s="3">
        <v>13.3</v>
      </c>
      <c r="N129" s="13">
        <f>(15*5)/M129</f>
        <v>5.6390977443609023</v>
      </c>
      <c r="O129" s="13">
        <f t="shared" si="7"/>
        <v>9.3609022556390968</v>
      </c>
      <c r="P129" s="3" t="s">
        <v>717</v>
      </c>
      <c r="Q129" s="3" t="str">
        <f t="shared" si="8"/>
        <v>Set2_H04</v>
      </c>
      <c r="R129" s="3" t="s">
        <v>1131</v>
      </c>
      <c r="S129" s="3" t="s">
        <v>1132</v>
      </c>
      <c r="T129" s="8">
        <f t="shared" si="6"/>
        <v>25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</row>
    <row r="130" spans="1:220" s="3" customFormat="1">
      <c r="A130" s="3" t="s">
        <v>11</v>
      </c>
      <c r="B130" s="3" t="s">
        <v>342</v>
      </c>
      <c r="C130" s="3" t="s">
        <v>342</v>
      </c>
      <c r="D130" s="4">
        <v>45153</v>
      </c>
      <c r="E130" s="3">
        <v>911</v>
      </c>
      <c r="F130" s="3" t="s">
        <v>343</v>
      </c>
      <c r="G130" s="3" t="s">
        <v>24</v>
      </c>
      <c r="H130" s="3">
        <v>1</v>
      </c>
      <c r="I130" s="3">
        <v>1234</v>
      </c>
      <c r="J130" s="3">
        <v>2</v>
      </c>
      <c r="K130" s="3">
        <v>87952</v>
      </c>
      <c r="L130" s="3">
        <v>14787</v>
      </c>
      <c r="M130" s="3">
        <v>4.5</v>
      </c>
      <c r="N130" s="13">
        <v>15</v>
      </c>
      <c r="O130" s="13">
        <f t="shared" ref="O130:O131" si="9">15-N130</f>
        <v>0</v>
      </c>
      <c r="P130" s="3" t="s">
        <v>718</v>
      </c>
      <c r="Q130" s="3" t="str">
        <f t="shared" si="8"/>
        <v>Set2_A05</v>
      </c>
      <c r="R130" s="3" t="s">
        <v>1133</v>
      </c>
      <c r="S130" s="3" t="s">
        <v>1134</v>
      </c>
      <c r="T130" s="8">
        <f t="shared" si="6"/>
        <v>22.5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</row>
    <row r="131" spans="1:220" s="3" customFormat="1">
      <c r="A131" s="3" t="s">
        <v>16</v>
      </c>
      <c r="B131" s="3" t="s">
        <v>409</v>
      </c>
      <c r="C131" s="3" t="s">
        <v>410</v>
      </c>
      <c r="D131" s="4">
        <v>45155</v>
      </c>
      <c r="E131" s="3">
        <v>1026</v>
      </c>
      <c r="F131" s="3" t="s">
        <v>411</v>
      </c>
      <c r="G131" s="3" t="s">
        <v>24</v>
      </c>
      <c r="H131" s="3">
        <v>1</v>
      </c>
      <c r="I131" s="3">
        <v>1234</v>
      </c>
      <c r="J131" s="3">
        <v>2</v>
      </c>
      <c r="K131" s="3">
        <v>87955</v>
      </c>
      <c r="L131" s="3">
        <v>14790</v>
      </c>
      <c r="M131" s="3">
        <v>4.18</v>
      </c>
      <c r="N131" s="13">
        <v>15</v>
      </c>
      <c r="O131" s="13">
        <f t="shared" si="9"/>
        <v>0</v>
      </c>
      <c r="P131" s="3" t="s">
        <v>719</v>
      </c>
      <c r="Q131" s="3" t="str">
        <f t="shared" si="8"/>
        <v>Set2_B05</v>
      </c>
      <c r="R131" s="3" t="s">
        <v>1135</v>
      </c>
      <c r="S131" s="3" t="s">
        <v>1136</v>
      </c>
      <c r="T131" s="8">
        <f t="shared" ref="T131:T194" si="10">(M131*N131)/3</f>
        <v>20.9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</row>
    <row r="132" spans="1:220" s="3" customFormat="1">
      <c r="A132" s="3" t="s">
        <v>415</v>
      </c>
      <c r="B132" s="3" t="s">
        <v>415</v>
      </c>
      <c r="C132" s="3" t="s">
        <v>415</v>
      </c>
      <c r="D132" s="3" t="s">
        <v>415</v>
      </c>
      <c r="E132" s="3" t="s">
        <v>415</v>
      </c>
      <c r="F132" s="3" t="s">
        <v>416</v>
      </c>
      <c r="G132" s="3" t="s">
        <v>415</v>
      </c>
      <c r="H132" s="3" t="s">
        <v>415</v>
      </c>
      <c r="I132" s="3">
        <v>1234</v>
      </c>
      <c r="J132" s="3">
        <v>2</v>
      </c>
      <c r="K132" s="3" t="s">
        <v>415</v>
      </c>
      <c r="L132" s="3" t="s">
        <v>415</v>
      </c>
      <c r="M132" s="3" t="s">
        <v>415</v>
      </c>
      <c r="N132" s="13"/>
      <c r="O132" s="13"/>
      <c r="P132" s="3" t="s">
        <v>720</v>
      </c>
      <c r="Q132" s="3" t="str">
        <f t="shared" si="8"/>
        <v>Set2_C05</v>
      </c>
      <c r="R132" s="3" t="s">
        <v>1137</v>
      </c>
      <c r="S132" s="3" t="s">
        <v>1138</v>
      </c>
      <c r="T132" s="8" t="s">
        <v>415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</row>
    <row r="133" spans="1:220" s="26" customFormat="1" ht="17" thickBot="1">
      <c r="A133" s="26" t="s">
        <v>415</v>
      </c>
      <c r="B133" s="26" t="s">
        <v>415</v>
      </c>
      <c r="C133" s="26" t="s">
        <v>415</v>
      </c>
      <c r="D133" s="26" t="s">
        <v>415</v>
      </c>
      <c r="E133" s="26" t="s">
        <v>415</v>
      </c>
      <c r="F133" s="26" t="s">
        <v>417</v>
      </c>
      <c r="G133" s="26" t="s">
        <v>415</v>
      </c>
      <c r="H133" s="26" t="s">
        <v>415</v>
      </c>
      <c r="I133" s="26">
        <v>1234</v>
      </c>
      <c r="J133" s="26">
        <v>2</v>
      </c>
      <c r="K133" s="26" t="s">
        <v>415</v>
      </c>
      <c r="L133" s="26" t="s">
        <v>415</v>
      </c>
      <c r="M133" s="26" t="s">
        <v>415</v>
      </c>
      <c r="N133" s="27"/>
      <c r="O133" s="27"/>
      <c r="P133" s="26" t="s">
        <v>721</v>
      </c>
      <c r="Q133" s="26" t="str">
        <f t="shared" si="8"/>
        <v>Set2_D05</v>
      </c>
      <c r="R133" s="26" t="s">
        <v>1139</v>
      </c>
      <c r="S133" s="26" t="s">
        <v>1140</v>
      </c>
      <c r="T133" s="8" t="s">
        <v>415</v>
      </c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</row>
    <row r="134" spans="1:220" s="19" customFormat="1">
      <c r="A134" s="19" t="s">
        <v>11</v>
      </c>
      <c r="B134" s="19" t="s">
        <v>21</v>
      </c>
      <c r="C134" s="19" t="s">
        <v>22</v>
      </c>
      <c r="D134" s="24">
        <v>45178</v>
      </c>
      <c r="E134" s="19">
        <v>1110</v>
      </c>
      <c r="F134" s="19" t="s">
        <v>421</v>
      </c>
      <c r="G134" s="19" t="s">
        <v>106</v>
      </c>
      <c r="H134" s="19">
        <v>2</v>
      </c>
      <c r="I134" s="19">
        <v>5</v>
      </c>
      <c r="J134" s="19">
        <v>3</v>
      </c>
      <c r="K134" s="19">
        <v>87588</v>
      </c>
      <c r="L134" s="19">
        <v>14423</v>
      </c>
      <c r="M134" s="19">
        <v>5.94</v>
      </c>
      <c r="N134" s="25">
        <v>15</v>
      </c>
      <c r="O134" s="25">
        <f t="shared" ref="O134:O165" si="11">15-N134</f>
        <v>0</v>
      </c>
      <c r="P134" s="19" t="s">
        <v>685</v>
      </c>
      <c r="Q134" s="19" t="s">
        <v>880</v>
      </c>
      <c r="R134" s="19" t="s">
        <v>1141</v>
      </c>
      <c r="S134" s="19" t="s">
        <v>1142</v>
      </c>
      <c r="T134" s="8">
        <f t="shared" si="10"/>
        <v>29.700000000000003</v>
      </c>
    </row>
    <row r="135" spans="1:220">
      <c r="A135" s="8" t="s">
        <v>11</v>
      </c>
      <c r="B135" s="8" t="s">
        <v>438</v>
      </c>
      <c r="C135" s="8" t="s">
        <v>439</v>
      </c>
      <c r="D135" s="9">
        <v>45176</v>
      </c>
      <c r="E135" s="8">
        <v>822</v>
      </c>
      <c r="F135" s="8" t="s">
        <v>440</v>
      </c>
      <c r="G135" s="8" t="s">
        <v>106</v>
      </c>
      <c r="H135" s="8">
        <v>2</v>
      </c>
      <c r="I135" s="8">
        <v>5</v>
      </c>
      <c r="J135" s="8">
        <v>3</v>
      </c>
      <c r="K135" s="8">
        <v>87591</v>
      </c>
      <c r="L135" s="8">
        <v>14426</v>
      </c>
      <c r="M135" s="8">
        <v>10.1999999999999</v>
      </c>
      <c r="N135" s="10">
        <f>(15*5)/M135</f>
        <v>7.3529411764706607</v>
      </c>
      <c r="O135" s="10">
        <f t="shared" si="11"/>
        <v>7.6470588235293393</v>
      </c>
      <c r="P135" s="8" t="s">
        <v>684</v>
      </c>
      <c r="Q135" s="8" t="s">
        <v>881</v>
      </c>
      <c r="R135" s="8" t="s">
        <v>1143</v>
      </c>
      <c r="S135" s="8" t="s">
        <v>1144</v>
      </c>
      <c r="T135" s="8">
        <f t="shared" si="10"/>
        <v>25</v>
      </c>
    </row>
    <row r="136" spans="1:220">
      <c r="A136" s="8" t="s">
        <v>16</v>
      </c>
      <c r="B136" s="8" t="s">
        <v>280</v>
      </c>
      <c r="C136" s="8" t="s">
        <v>281</v>
      </c>
      <c r="D136" s="9">
        <v>45147</v>
      </c>
      <c r="E136" s="8">
        <v>846</v>
      </c>
      <c r="F136" s="8" t="s">
        <v>423</v>
      </c>
      <c r="G136" s="8" t="s">
        <v>106</v>
      </c>
      <c r="H136" s="8">
        <v>2</v>
      </c>
      <c r="I136" s="8">
        <v>5</v>
      </c>
      <c r="J136" s="8">
        <v>3</v>
      </c>
      <c r="K136" s="8">
        <v>87593</v>
      </c>
      <c r="L136" s="8">
        <v>14428</v>
      </c>
      <c r="M136" s="8">
        <v>6.7</v>
      </c>
      <c r="N136" s="10">
        <v>15</v>
      </c>
      <c r="O136" s="10">
        <f t="shared" si="11"/>
        <v>0</v>
      </c>
      <c r="P136" s="8" t="s">
        <v>686</v>
      </c>
      <c r="Q136" s="8" t="s">
        <v>882</v>
      </c>
      <c r="R136" s="8" t="s">
        <v>1145</v>
      </c>
      <c r="S136" s="8" t="s">
        <v>1146</v>
      </c>
      <c r="T136" s="8">
        <f t="shared" si="10"/>
        <v>33.5</v>
      </c>
    </row>
    <row r="137" spans="1:220">
      <c r="A137" s="8" t="s">
        <v>16</v>
      </c>
      <c r="B137" s="8" t="s">
        <v>291</v>
      </c>
      <c r="C137" s="8" t="s">
        <v>292</v>
      </c>
      <c r="D137" s="9">
        <v>45173</v>
      </c>
      <c r="E137" s="8">
        <v>1006</v>
      </c>
      <c r="F137" s="8" t="s">
        <v>482</v>
      </c>
      <c r="G137" s="8" t="s">
        <v>106</v>
      </c>
      <c r="H137" s="8">
        <v>2</v>
      </c>
      <c r="I137" s="8">
        <v>5</v>
      </c>
      <c r="J137" s="8">
        <v>3</v>
      </c>
      <c r="K137" s="8">
        <v>87595</v>
      </c>
      <c r="L137" s="8">
        <v>14430</v>
      </c>
      <c r="M137" s="8">
        <v>3.92</v>
      </c>
      <c r="N137" s="10">
        <v>15</v>
      </c>
      <c r="O137" s="10">
        <f t="shared" si="11"/>
        <v>0</v>
      </c>
      <c r="P137" s="8" t="s">
        <v>687</v>
      </c>
      <c r="Q137" s="8" t="s">
        <v>883</v>
      </c>
      <c r="R137" s="8" t="s">
        <v>1147</v>
      </c>
      <c r="S137" s="8" t="s">
        <v>1148</v>
      </c>
      <c r="T137" s="8">
        <f t="shared" si="10"/>
        <v>19.599999999999998</v>
      </c>
    </row>
    <row r="138" spans="1:220">
      <c r="A138" s="8" t="s">
        <v>41</v>
      </c>
      <c r="B138" s="8" t="s">
        <v>191</v>
      </c>
      <c r="C138" s="8" t="s">
        <v>191</v>
      </c>
      <c r="D138" s="9">
        <v>45135</v>
      </c>
      <c r="E138" s="8">
        <v>939</v>
      </c>
      <c r="F138" s="8" t="s">
        <v>472</v>
      </c>
      <c r="G138" s="8" t="s">
        <v>106</v>
      </c>
      <c r="H138" s="8">
        <v>2</v>
      </c>
      <c r="I138" s="8">
        <v>5</v>
      </c>
      <c r="J138" s="8">
        <v>3</v>
      </c>
      <c r="K138" s="8">
        <v>87597</v>
      </c>
      <c r="L138" s="8">
        <v>14432</v>
      </c>
      <c r="M138" s="8">
        <v>22.2</v>
      </c>
      <c r="N138" s="10">
        <f>(15*5)/M138</f>
        <v>3.3783783783783785</v>
      </c>
      <c r="O138" s="10">
        <f t="shared" si="11"/>
        <v>11.621621621621621</v>
      </c>
      <c r="P138" s="8" t="s">
        <v>688</v>
      </c>
      <c r="Q138" s="8" t="s">
        <v>885</v>
      </c>
      <c r="R138" s="8" t="s">
        <v>1149</v>
      </c>
      <c r="S138" s="8" t="s">
        <v>1150</v>
      </c>
      <c r="T138" s="8">
        <f t="shared" si="10"/>
        <v>25</v>
      </c>
    </row>
    <row r="139" spans="1:220">
      <c r="A139" s="8" t="s">
        <v>11</v>
      </c>
      <c r="B139" s="8" t="s">
        <v>271</v>
      </c>
      <c r="C139" s="8" t="s">
        <v>272</v>
      </c>
      <c r="D139" s="9">
        <v>45180</v>
      </c>
      <c r="E139" s="8">
        <v>1655</v>
      </c>
      <c r="F139" s="8" t="s">
        <v>461</v>
      </c>
      <c r="G139" s="8" t="s">
        <v>106</v>
      </c>
      <c r="H139" s="8">
        <v>4</v>
      </c>
      <c r="I139" s="8">
        <v>5</v>
      </c>
      <c r="J139" s="8">
        <v>3</v>
      </c>
      <c r="K139" s="8">
        <v>87600</v>
      </c>
      <c r="L139" s="8">
        <v>14435</v>
      </c>
      <c r="M139" s="8">
        <v>7.38</v>
      </c>
      <c r="N139" s="10">
        <v>15</v>
      </c>
      <c r="O139" s="10">
        <f t="shared" si="11"/>
        <v>0</v>
      </c>
      <c r="P139" s="8" t="s">
        <v>689</v>
      </c>
      <c r="Q139" s="8" t="s">
        <v>884</v>
      </c>
      <c r="R139" s="8" t="s">
        <v>1151</v>
      </c>
      <c r="S139" s="8" t="s">
        <v>1152</v>
      </c>
      <c r="T139" s="8">
        <f t="shared" si="10"/>
        <v>36.9</v>
      </c>
    </row>
    <row r="140" spans="1:220">
      <c r="A140" s="8" t="s">
        <v>29</v>
      </c>
      <c r="B140" s="8" t="s">
        <v>93</v>
      </c>
      <c r="C140" s="8" t="s">
        <v>94</v>
      </c>
      <c r="D140" s="9">
        <v>45160</v>
      </c>
      <c r="E140" s="8">
        <v>1433</v>
      </c>
      <c r="F140" s="8" t="s">
        <v>469</v>
      </c>
      <c r="G140" s="8" t="s">
        <v>86</v>
      </c>
      <c r="H140" s="8">
        <v>2</v>
      </c>
      <c r="I140" s="8">
        <v>5</v>
      </c>
      <c r="J140" s="8">
        <v>3</v>
      </c>
      <c r="K140" s="8">
        <v>87623</v>
      </c>
      <c r="L140" s="8">
        <v>14458</v>
      </c>
      <c r="M140" s="8">
        <v>1.79</v>
      </c>
      <c r="N140" s="10">
        <v>15</v>
      </c>
      <c r="O140" s="10">
        <f t="shared" si="11"/>
        <v>0</v>
      </c>
      <c r="P140" s="8" t="s">
        <v>690</v>
      </c>
      <c r="Q140" s="8" t="s">
        <v>886</v>
      </c>
      <c r="R140" s="8" t="s">
        <v>1153</v>
      </c>
      <c r="S140" s="8" t="s">
        <v>1154</v>
      </c>
      <c r="T140" s="8">
        <f t="shared" si="10"/>
        <v>8.9500000000000011</v>
      </c>
    </row>
    <row r="141" spans="1:220">
      <c r="A141" s="8" t="s">
        <v>41</v>
      </c>
      <c r="B141" s="8" t="s">
        <v>231</v>
      </c>
      <c r="C141" s="8" t="s">
        <v>232</v>
      </c>
      <c r="D141" s="9">
        <v>45143</v>
      </c>
      <c r="E141" s="8">
        <v>756</v>
      </c>
      <c r="F141" s="8" t="s">
        <v>479</v>
      </c>
      <c r="G141" s="8" t="s">
        <v>33</v>
      </c>
      <c r="H141" s="8">
        <v>2</v>
      </c>
      <c r="I141" s="8">
        <v>5</v>
      </c>
      <c r="J141" s="8">
        <v>3</v>
      </c>
      <c r="K141" s="8">
        <v>87636</v>
      </c>
      <c r="L141" s="8">
        <v>14471</v>
      </c>
      <c r="M141" s="8">
        <v>7.76</v>
      </c>
      <c r="N141" s="10">
        <v>15</v>
      </c>
      <c r="O141" s="10">
        <f t="shared" si="11"/>
        <v>0</v>
      </c>
      <c r="P141" s="8" t="s">
        <v>691</v>
      </c>
      <c r="Q141" s="8" t="s">
        <v>887</v>
      </c>
      <c r="R141" s="8" t="s">
        <v>1155</v>
      </c>
      <c r="S141" s="8" t="s">
        <v>1156</v>
      </c>
      <c r="T141" s="8">
        <f t="shared" si="10"/>
        <v>38.799999999999997</v>
      </c>
    </row>
    <row r="142" spans="1:220">
      <c r="A142" s="8" t="s">
        <v>29</v>
      </c>
      <c r="B142" s="8" t="s">
        <v>147</v>
      </c>
      <c r="C142" s="8" t="s">
        <v>148</v>
      </c>
      <c r="D142" s="9">
        <v>45166</v>
      </c>
      <c r="E142" s="8">
        <v>1018</v>
      </c>
      <c r="F142" s="8" t="s">
        <v>449</v>
      </c>
      <c r="G142" s="8" t="s">
        <v>33</v>
      </c>
      <c r="H142" s="8">
        <v>2</v>
      </c>
      <c r="I142" s="8">
        <v>5</v>
      </c>
      <c r="J142" s="8">
        <v>3</v>
      </c>
      <c r="K142" s="8">
        <v>87639</v>
      </c>
      <c r="L142" s="8">
        <v>14474</v>
      </c>
      <c r="M142" s="8">
        <v>11</v>
      </c>
      <c r="N142" s="10">
        <f>(15*5)/M142</f>
        <v>6.8181818181818183</v>
      </c>
      <c r="O142" s="10">
        <f t="shared" si="11"/>
        <v>8.1818181818181817</v>
      </c>
      <c r="P142" s="8" t="s">
        <v>694</v>
      </c>
      <c r="Q142" s="8" t="s">
        <v>888</v>
      </c>
      <c r="R142" s="8" t="s">
        <v>1157</v>
      </c>
      <c r="S142" s="8" t="s">
        <v>1158</v>
      </c>
      <c r="T142" s="8">
        <f t="shared" si="10"/>
        <v>25</v>
      </c>
    </row>
    <row r="143" spans="1:220">
      <c r="A143" s="8" t="s">
        <v>11</v>
      </c>
      <c r="B143" s="8" t="s">
        <v>306</v>
      </c>
      <c r="C143" s="8" t="s">
        <v>307</v>
      </c>
      <c r="D143" s="9">
        <v>45163</v>
      </c>
      <c r="E143" s="8">
        <v>750</v>
      </c>
      <c r="F143" s="8" t="s">
        <v>465</v>
      </c>
      <c r="G143" s="8" t="s">
        <v>33</v>
      </c>
      <c r="H143" s="8">
        <v>2</v>
      </c>
      <c r="I143" s="8">
        <v>5</v>
      </c>
      <c r="J143" s="8">
        <v>3</v>
      </c>
      <c r="K143" s="8">
        <v>87646</v>
      </c>
      <c r="L143" s="8">
        <v>14481</v>
      </c>
      <c r="M143" s="8">
        <v>2.25999999999999</v>
      </c>
      <c r="N143" s="10">
        <v>15</v>
      </c>
      <c r="O143" s="10">
        <f t="shared" si="11"/>
        <v>0</v>
      </c>
      <c r="P143" s="8" t="s">
        <v>695</v>
      </c>
      <c r="Q143" s="8" t="str">
        <f>_xlfn.CONCAT("Set2_",P183)</f>
        <v>Set2_B07</v>
      </c>
      <c r="R143" s="8" t="s">
        <v>1159</v>
      </c>
      <c r="S143" s="8" t="s">
        <v>1160</v>
      </c>
      <c r="T143" s="8">
        <f t="shared" si="10"/>
        <v>11.299999999999949</v>
      </c>
    </row>
    <row r="144" spans="1:220">
      <c r="A144" s="8" t="s">
        <v>29</v>
      </c>
      <c r="B144" s="8" t="s">
        <v>126</v>
      </c>
      <c r="C144" s="8" t="s">
        <v>127</v>
      </c>
      <c r="D144" s="9">
        <v>45192</v>
      </c>
      <c r="E144" s="8">
        <v>806</v>
      </c>
      <c r="F144" s="8" t="s">
        <v>420</v>
      </c>
      <c r="G144" s="8" t="s">
        <v>45</v>
      </c>
      <c r="H144" s="8">
        <v>3</v>
      </c>
      <c r="I144" s="8">
        <v>5</v>
      </c>
      <c r="J144" s="8">
        <v>3</v>
      </c>
      <c r="K144" s="8">
        <v>87656</v>
      </c>
      <c r="L144" s="8">
        <v>14491</v>
      </c>
      <c r="M144" s="8">
        <v>7.08</v>
      </c>
      <c r="N144" s="10">
        <v>15</v>
      </c>
      <c r="O144" s="10">
        <f t="shared" si="11"/>
        <v>0</v>
      </c>
      <c r="P144" s="8" t="s">
        <v>696</v>
      </c>
      <c r="Q144" s="8" t="str">
        <f t="shared" ref="Q144:Q149" si="12">_xlfn.CONCAT("Set2_",P184)</f>
        <v>Set2_C07</v>
      </c>
      <c r="R144" s="8" t="s">
        <v>1161</v>
      </c>
      <c r="S144" s="8" t="s">
        <v>1162</v>
      </c>
      <c r="T144" s="8">
        <f t="shared" si="10"/>
        <v>35.4</v>
      </c>
    </row>
    <row r="145" spans="1:20">
      <c r="A145" s="8" t="s">
        <v>29</v>
      </c>
      <c r="B145" s="8" t="s">
        <v>177</v>
      </c>
      <c r="C145" s="8" t="s">
        <v>178</v>
      </c>
      <c r="D145" s="9">
        <v>45171</v>
      </c>
      <c r="E145" s="8">
        <v>808</v>
      </c>
      <c r="F145" s="8" t="s">
        <v>418</v>
      </c>
      <c r="G145" s="8" t="s">
        <v>45</v>
      </c>
      <c r="H145" s="8">
        <v>2</v>
      </c>
      <c r="I145" s="8">
        <v>5</v>
      </c>
      <c r="J145" s="8">
        <v>3</v>
      </c>
      <c r="K145" s="8">
        <v>87659</v>
      </c>
      <c r="L145" s="8">
        <v>14494</v>
      </c>
      <c r="M145" s="8">
        <v>7.26</v>
      </c>
      <c r="N145" s="10">
        <v>15</v>
      </c>
      <c r="O145" s="10">
        <f t="shared" si="11"/>
        <v>0</v>
      </c>
      <c r="P145" s="8" t="s">
        <v>697</v>
      </c>
      <c r="Q145" s="8" t="str">
        <f t="shared" si="12"/>
        <v>Set2_D07</v>
      </c>
      <c r="R145" s="8" t="s">
        <v>1163</v>
      </c>
      <c r="S145" s="8" t="s">
        <v>1164</v>
      </c>
      <c r="T145" s="8">
        <f t="shared" si="10"/>
        <v>36.299999999999997</v>
      </c>
    </row>
    <row r="146" spans="1:20">
      <c r="A146" s="8" t="s">
        <v>234</v>
      </c>
      <c r="B146" s="8" t="s">
        <v>309</v>
      </c>
      <c r="C146" s="8" t="s">
        <v>310</v>
      </c>
      <c r="D146" s="9">
        <v>45198</v>
      </c>
      <c r="E146" s="8">
        <v>755</v>
      </c>
      <c r="F146" s="8" t="s">
        <v>460</v>
      </c>
      <c r="G146" s="8" t="s">
        <v>45</v>
      </c>
      <c r="H146" s="8">
        <v>5</v>
      </c>
      <c r="I146" s="8">
        <v>5</v>
      </c>
      <c r="J146" s="8">
        <v>3</v>
      </c>
      <c r="K146" s="8">
        <v>87660</v>
      </c>
      <c r="L146" s="8">
        <v>14495</v>
      </c>
      <c r="M146" s="8">
        <v>4.7</v>
      </c>
      <c r="N146" s="10">
        <v>15</v>
      </c>
      <c r="O146" s="10">
        <f t="shared" si="11"/>
        <v>0</v>
      </c>
      <c r="P146" s="8" t="s">
        <v>698</v>
      </c>
      <c r="Q146" s="8" t="str">
        <f t="shared" si="12"/>
        <v>Set2_E07</v>
      </c>
      <c r="R146" s="8" t="s">
        <v>1165</v>
      </c>
      <c r="S146" s="8" t="s">
        <v>1166</v>
      </c>
      <c r="T146" s="8">
        <f t="shared" si="10"/>
        <v>23.5</v>
      </c>
    </row>
    <row r="147" spans="1:20">
      <c r="A147" s="8" t="s">
        <v>234</v>
      </c>
      <c r="B147" s="8" t="s">
        <v>356</v>
      </c>
      <c r="C147" s="8" t="s">
        <v>357</v>
      </c>
      <c r="D147" s="9">
        <v>45187</v>
      </c>
      <c r="E147" s="8">
        <v>849</v>
      </c>
      <c r="F147" s="8" t="s">
        <v>452</v>
      </c>
      <c r="G147" s="8" t="s">
        <v>45</v>
      </c>
      <c r="H147" s="8">
        <v>3</v>
      </c>
      <c r="I147" s="8">
        <v>5</v>
      </c>
      <c r="J147" s="8">
        <v>3</v>
      </c>
      <c r="K147" s="8">
        <v>87665</v>
      </c>
      <c r="L147" s="8">
        <v>14500</v>
      </c>
      <c r="M147" s="8">
        <v>3.38</v>
      </c>
      <c r="N147" s="10">
        <v>15</v>
      </c>
      <c r="O147" s="10">
        <f t="shared" si="11"/>
        <v>0</v>
      </c>
      <c r="P147" s="8" t="s">
        <v>699</v>
      </c>
      <c r="Q147" s="8" t="str">
        <f t="shared" si="12"/>
        <v>Set2_F07</v>
      </c>
      <c r="R147" s="8" t="s">
        <v>1167</v>
      </c>
      <c r="S147" s="8" t="s">
        <v>1168</v>
      </c>
      <c r="T147" s="8">
        <f t="shared" si="10"/>
        <v>16.899999999999999</v>
      </c>
    </row>
    <row r="148" spans="1:20">
      <c r="A148" s="8" t="s">
        <v>41</v>
      </c>
      <c r="B148" s="8" t="s">
        <v>185</v>
      </c>
      <c r="C148" s="8" t="s">
        <v>186</v>
      </c>
      <c r="D148" s="9">
        <v>45161</v>
      </c>
      <c r="E148" s="8">
        <v>746</v>
      </c>
      <c r="F148" s="8" t="s">
        <v>441</v>
      </c>
      <c r="G148" s="8" t="s">
        <v>49</v>
      </c>
      <c r="H148" s="8">
        <v>3</v>
      </c>
      <c r="I148" s="8">
        <v>5</v>
      </c>
      <c r="J148" s="8">
        <v>3</v>
      </c>
      <c r="K148" s="8">
        <v>87671</v>
      </c>
      <c r="L148" s="8">
        <v>14506</v>
      </c>
      <c r="M148" s="8">
        <v>12.6</v>
      </c>
      <c r="N148" s="10">
        <f>(15*5)/M148</f>
        <v>5.9523809523809526</v>
      </c>
      <c r="O148" s="10">
        <f t="shared" si="11"/>
        <v>9.0476190476190474</v>
      </c>
      <c r="P148" s="8" t="s">
        <v>700</v>
      </c>
      <c r="Q148" s="8" t="str">
        <f t="shared" si="12"/>
        <v>Set2_G07</v>
      </c>
      <c r="R148" s="8" t="s">
        <v>1169</v>
      </c>
      <c r="S148" s="8" t="s">
        <v>1170</v>
      </c>
      <c r="T148" s="8">
        <f t="shared" si="10"/>
        <v>25</v>
      </c>
    </row>
    <row r="149" spans="1:20">
      <c r="A149" s="8" t="s">
        <v>29</v>
      </c>
      <c r="B149" s="8" t="s">
        <v>163</v>
      </c>
      <c r="C149" s="8" t="s">
        <v>164</v>
      </c>
      <c r="D149" s="9">
        <v>45169</v>
      </c>
      <c r="E149" s="8">
        <v>1051</v>
      </c>
      <c r="F149" s="8" t="s">
        <v>486</v>
      </c>
      <c r="G149" s="8" t="s">
        <v>15</v>
      </c>
      <c r="H149" s="8">
        <v>2</v>
      </c>
      <c r="I149" s="8">
        <v>5</v>
      </c>
      <c r="J149" s="8">
        <v>3</v>
      </c>
      <c r="K149" s="8">
        <v>87699</v>
      </c>
      <c r="L149" s="8">
        <v>14534</v>
      </c>
      <c r="M149" s="8">
        <v>3.94</v>
      </c>
      <c r="N149" s="10">
        <v>15</v>
      </c>
      <c r="O149" s="10">
        <f t="shared" si="11"/>
        <v>0</v>
      </c>
      <c r="P149" s="8" t="s">
        <v>701</v>
      </c>
      <c r="Q149" s="8" t="str">
        <f t="shared" si="12"/>
        <v>Set2_H07</v>
      </c>
      <c r="R149" s="8" t="s">
        <v>1171</v>
      </c>
      <c r="S149" s="8" t="s">
        <v>1172</v>
      </c>
      <c r="T149" s="8">
        <f t="shared" si="10"/>
        <v>19.7</v>
      </c>
    </row>
    <row r="150" spans="1:20">
      <c r="A150" s="8" t="s">
        <v>234</v>
      </c>
      <c r="B150" s="8" t="s">
        <v>362</v>
      </c>
      <c r="C150" s="8" t="s">
        <v>363</v>
      </c>
      <c r="D150" s="9">
        <v>45187</v>
      </c>
      <c r="E150" s="8">
        <v>1004</v>
      </c>
      <c r="F150" s="8" t="s">
        <v>483</v>
      </c>
      <c r="G150" s="8" t="s">
        <v>15</v>
      </c>
      <c r="H150" s="8">
        <v>4</v>
      </c>
      <c r="I150" s="8">
        <v>5</v>
      </c>
      <c r="J150" s="8">
        <v>3</v>
      </c>
      <c r="K150" s="8">
        <v>87701</v>
      </c>
      <c r="L150" s="8">
        <v>14536</v>
      </c>
      <c r="M150" s="8">
        <v>32.200000000000003</v>
      </c>
      <c r="N150" s="10">
        <f>(15*5)/M150</f>
        <v>2.3291925465838506</v>
      </c>
      <c r="O150" s="10">
        <f t="shared" si="11"/>
        <v>12.670807453416149</v>
      </c>
      <c r="P150" s="8" t="s">
        <v>702</v>
      </c>
      <c r="Q150" s="8" t="str">
        <f>_xlfn.CONCAT("Set2_",P190)</f>
        <v>Set2_A08</v>
      </c>
      <c r="R150" s="8" t="s">
        <v>1173</v>
      </c>
      <c r="S150" s="8" t="s">
        <v>1174</v>
      </c>
      <c r="T150" s="8">
        <f t="shared" si="10"/>
        <v>25</v>
      </c>
    </row>
    <row r="151" spans="1:20">
      <c r="A151" s="8" t="s">
        <v>11</v>
      </c>
      <c r="B151" s="8" t="s">
        <v>303</v>
      </c>
      <c r="C151" s="8" t="s">
        <v>304</v>
      </c>
      <c r="D151" s="9">
        <v>45176</v>
      </c>
      <c r="E151" s="8">
        <v>715</v>
      </c>
      <c r="F151" s="8" t="s">
        <v>450</v>
      </c>
      <c r="G151" s="8" t="s">
        <v>15</v>
      </c>
      <c r="H151" s="8">
        <v>2</v>
      </c>
      <c r="I151" s="8">
        <v>5</v>
      </c>
      <c r="J151" s="8">
        <v>3</v>
      </c>
      <c r="K151" s="8">
        <v>87705</v>
      </c>
      <c r="L151" s="8">
        <v>14540</v>
      </c>
      <c r="M151" s="8">
        <v>6.16</v>
      </c>
      <c r="N151" s="10">
        <v>15</v>
      </c>
      <c r="O151" s="10">
        <f t="shared" si="11"/>
        <v>0</v>
      </c>
      <c r="P151" s="8" t="s">
        <v>703</v>
      </c>
      <c r="Q151" s="8" t="str">
        <f t="shared" ref="Q151:Q160" si="13">_xlfn.CONCAT("Set2_",P191)</f>
        <v>Set2_B08</v>
      </c>
      <c r="R151" s="8" t="s">
        <v>1175</v>
      </c>
      <c r="S151" s="8" t="s">
        <v>1176</v>
      </c>
      <c r="T151" s="8">
        <f t="shared" si="10"/>
        <v>30.8</v>
      </c>
    </row>
    <row r="152" spans="1:20">
      <c r="A152" s="8" t="s">
        <v>29</v>
      </c>
      <c r="B152" s="8" t="s">
        <v>141</v>
      </c>
      <c r="C152" s="8" t="s">
        <v>142</v>
      </c>
      <c r="D152" s="9">
        <v>45188</v>
      </c>
      <c r="E152" s="8">
        <v>749</v>
      </c>
      <c r="F152" s="8" t="s">
        <v>454</v>
      </c>
      <c r="G152" s="8" t="s">
        <v>15</v>
      </c>
      <c r="H152" s="8">
        <v>3</v>
      </c>
      <c r="I152" s="8">
        <v>5</v>
      </c>
      <c r="J152" s="8">
        <v>3</v>
      </c>
      <c r="K152" s="8">
        <v>87710</v>
      </c>
      <c r="L152" s="8">
        <v>14545</v>
      </c>
      <c r="M152" s="8">
        <v>7.16</v>
      </c>
      <c r="N152" s="10">
        <v>15</v>
      </c>
      <c r="O152" s="10">
        <f t="shared" si="11"/>
        <v>0</v>
      </c>
      <c r="P152" s="8" t="s">
        <v>704</v>
      </c>
      <c r="Q152" s="8" t="str">
        <f t="shared" si="13"/>
        <v>Set2_C08</v>
      </c>
      <c r="R152" s="8" t="s">
        <v>1177</v>
      </c>
      <c r="S152" s="8" t="s">
        <v>1178</v>
      </c>
      <c r="T152" s="8">
        <f t="shared" si="10"/>
        <v>35.800000000000004</v>
      </c>
    </row>
    <row r="153" spans="1:20">
      <c r="A153" s="8" t="s">
        <v>41</v>
      </c>
      <c r="B153" s="8" t="s">
        <v>211</v>
      </c>
      <c r="C153" s="8" t="s">
        <v>211</v>
      </c>
      <c r="D153" s="9">
        <v>45162</v>
      </c>
      <c r="E153" s="8">
        <v>1108</v>
      </c>
      <c r="F153" s="8" t="s">
        <v>453</v>
      </c>
      <c r="G153" s="8" t="s">
        <v>28</v>
      </c>
      <c r="H153" s="8">
        <v>3</v>
      </c>
      <c r="I153" s="8">
        <v>5</v>
      </c>
      <c r="J153" s="8">
        <v>3</v>
      </c>
      <c r="K153" s="8">
        <v>87724</v>
      </c>
      <c r="L153" s="8">
        <v>14559</v>
      </c>
      <c r="M153" s="8">
        <v>15</v>
      </c>
      <c r="N153" s="10">
        <f>(15*5)/M153</f>
        <v>5</v>
      </c>
      <c r="O153" s="10">
        <f t="shared" si="11"/>
        <v>10</v>
      </c>
      <c r="P153" s="8" t="s">
        <v>705</v>
      </c>
      <c r="Q153" s="8" t="str">
        <f t="shared" si="13"/>
        <v>Set2_D08</v>
      </c>
      <c r="R153" s="8" t="s">
        <v>1179</v>
      </c>
      <c r="S153" s="8" t="s">
        <v>1180</v>
      </c>
      <c r="T153" s="8">
        <f t="shared" si="10"/>
        <v>25</v>
      </c>
    </row>
    <row r="154" spans="1:20">
      <c r="A154" s="8" t="s">
        <v>41</v>
      </c>
      <c r="B154" s="8" t="s">
        <v>182</v>
      </c>
      <c r="C154" s="8" t="s">
        <v>183</v>
      </c>
      <c r="D154" s="9">
        <v>45164</v>
      </c>
      <c r="E154" s="8">
        <v>748</v>
      </c>
      <c r="F154" s="8" t="s">
        <v>435</v>
      </c>
      <c r="G154" s="8" t="s">
        <v>28</v>
      </c>
      <c r="H154" s="8">
        <v>2</v>
      </c>
      <c r="I154" s="8">
        <v>5</v>
      </c>
      <c r="J154" s="8">
        <v>3</v>
      </c>
      <c r="K154" s="8">
        <v>87735</v>
      </c>
      <c r="L154" s="8">
        <v>14570</v>
      </c>
      <c r="M154" s="8">
        <v>10.8</v>
      </c>
      <c r="N154" s="10">
        <f>(15*5)/M154</f>
        <v>6.9444444444444438</v>
      </c>
      <c r="O154" s="10">
        <f t="shared" si="11"/>
        <v>8.0555555555555571</v>
      </c>
      <c r="P154" s="8" t="s">
        <v>706</v>
      </c>
      <c r="Q154" s="8" t="str">
        <f t="shared" si="13"/>
        <v>Set2_E08</v>
      </c>
      <c r="R154" s="8" t="s">
        <v>1181</v>
      </c>
      <c r="S154" s="8" t="s">
        <v>1182</v>
      </c>
      <c r="T154" s="8">
        <f t="shared" si="10"/>
        <v>25</v>
      </c>
    </row>
    <row r="155" spans="1:20">
      <c r="A155" s="8" t="s">
        <v>41</v>
      </c>
      <c r="B155" s="8" t="s">
        <v>253</v>
      </c>
      <c r="C155" s="8" t="s">
        <v>254</v>
      </c>
      <c r="D155" s="9">
        <v>45191</v>
      </c>
      <c r="E155" s="8">
        <v>721</v>
      </c>
      <c r="F155" s="8" t="s">
        <v>442</v>
      </c>
      <c r="G155" s="8" t="s">
        <v>56</v>
      </c>
      <c r="H155" s="8">
        <v>4</v>
      </c>
      <c r="I155" s="8">
        <v>5</v>
      </c>
      <c r="J155" s="8">
        <v>3</v>
      </c>
      <c r="K155" s="8">
        <v>87743</v>
      </c>
      <c r="L155" s="8">
        <v>14578</v>
      </c>
      <c r="M155" s="8">
        <v>16.399999999999899</v>
      </c>
      <c r="N155" s="10">
        <f>(15*5)/M155</f>
        <v>4.5731707317073456</v>
      </c>
      <c r="O155" s="10">
        <f t="shared" si="11"/>
        <v>10.426829268292654</v>
      </c>
      <c r="P155" s="8" t="s">
        <v>707</v>
      </c>
      <c r="Q155" s="8" t="str">
        <f t="shared" si="13"/>
        <v>Set2_F08</v>
      </c>
      <c r="R155" s="8" t="s">
        <v>1183</v>
      </c>
      <c r="S155" s="8" t="s">
        <v>1184</v>
      </c>
      <c r="T155" s="8">
        <f t="shared" si="10"/>
        <v>25</v>
      </c>
    </row>
    <row r="156" spans="1:20">
      <c r="A156" s="8" t="s">
        <v>16</v>
      </c>
      <c r="B156" s="8" t="s">
        <v>265</v>
      </c>
      <c r="C156" s="8" t="s">
        <v>266</v>
      </c>
      <c r="D156" s="9">
        <v>45212</v>
      </c>
      <c r="E156" s="8">
        <v>721</v>
      </c>
      <c r="F156" s="8" t="s">
        <v>477</v>
      </c>
      <c r="G156" s="8" t="s">
        <v>56</v>
      </c>
      <c r="H156" s="8">
        <v>3</v>
      </c>
      <c r="I156" s="8">
        <v>5</v>
      </c>
      <c r="J156" s="8">
        <v>3</v>
      </c>
      <c r="K156" s="8">
        <v>87746</v>
      </c>
      <c r="L156" s="8">
        <v>14581</v>
      </c>
      <c r="M156" s="8">
        <v>1.21</v>
      </c>
      <c r="N156" s="10">
        <v>15</v>
      </c>
      <c r="O156" s="10">
        <f t="shared" si="11"/>
        <v>0</v>
      </c>
      <c r="P156" s="8" t="s">
        <v>708</v>
      </c>
      <c r="Q156" s="8" t="str">
        <f t="shared" si="13"/>
        <v>Set2_G08</v>
      </c>
      <c r="R156" s="8" t="s">
        <v>1185</v>
      </c>
      <c r="S156" s="8" t="s">
        <v>1186</v>
      </c>
      <c r="T156" s="8">
        <f t="shared" si="10"/>
        <v>6.05</v>
      </c>
    </row>
    <row r="157" spans="1:20">
      <c r="A157" s="8" t="s">
        <v>234</v>
      </c>
      <c r="B157" s="8" t="s">
        <v>235</v>
      </c>
      <c r="C157" s="8" t="s">
        <v>236</v>
      </c>
      <c r="D157" s="9">
        <v>45198</v>
      </c>
      <c r="E157" s="8">
        <v>752</v>
      </c>
      <c r="F157" s="8" t="s">
        <v>419</v>
      </c>
      <c r="G157" s="8" t="s">
        <v>56</v>
      </c>
      <c r="H157" s="8">
        <v>4</v>
      </c>
      <c r="I157" s="8">
        <v>5</v>
      </c>
      <c r="J157" s="8">
        <v>3</v>
      </c>
      <c r="K157" s="8">
        <v>87749</v>
      </c>
      <c r="L157" s="8">
        <v>14584</v>
      </c>
      <c r="M157" s="8">
        <v>9.42</v>
      </c>
      <c r="N157" s="10">
        <v>15</v>
      </c>
      <c r="O157" s="10">
        <f t="shared" si="11"/>
        <v>0</v>
      </c>
      <c r="P157" s="8" t="s">
        <v>709</v>
      </c>
      <c r="Q157" s="8" t="str">
        <f t="shared" si="13"/>
        <v>Set2_H08</v>
      </c>
      <c r="R157" s="8" t="s">
        <v>1187</v>
      </c>
      <c r="S157" s="8" t="s">
        <v>1188</v>
      </c>
      <c r="T157" s="8">
        <f t="shared" si="10"/>
        <v>47.1</v>
      </c>
    </row>
    <row r="158" spans="1:20">
      <c r="A158" s="8" t="s">
        <v>29</v>
      </c>
      <c r="B158" s="8" t="s">
        <v>138</v>
      </c>
      <c r="C158" s="8" t="s">
        <v>139</v>
      </c>
      <c r="D158" s="9">
        <v>45171</v>
      </c>
      <c r="E158" s="8">
        <v>800</v>
      </c>
      <c r="F158" s="8" t="s">
        <v>437</v>
      </c>
      <c r="G158" s="8" t="s">
        <v>113</v>
      </c>
      <c r="H158" s="8">
        <v>2</v>
      </c>
      <c r="I158" s="8">
        <v>5</v>
      </c>
      <c r="J158" s="8">
        <v>3</v>
      </c>
      <c r="K158" s="8">
        <v>87766</v>
      </c>
      <c r="L158" s="8">
        <v>14601</v>
      </c>
      <c r="M158" s="8">
        <v>8</v>
      </c>
      <c r="N158" s="10">
        <v>15</v>
      </c>
      <c r="O158" s="10">
        <f t="shared" si="11"/>
        <v>0</v>
      </c>
      <c r="P158" s="8" t="s">
        <v>710</v>
      </c>
      <c r="Q158" s="8" t="str">
        <f t="shared" si="13"/>
        <v>Set2_A09</v>
      </c>
      <c r="R158" s="8" t="s">
        <v>1189</v>
      </c>
      <c r="S158" s="8" t="s">
        <v>1190</v>
      </c>
      <c r="T158" s="8">
        <f t="shared" si="10"/>
        <v>40</v>
      </c>
    </row>
    <row r="159" spans="1:20">
      <c r="A159" s="8" t="s">
        <v>41</v>
      </c>
      <c r="B159" s="8" t="s">
        <v>191</v>
      </c>
      <c r="C159" s="8" t="s">
        <v>191</v>
      </c>
      <c r="D159" s="9">
        <v>45167</v>
      </c>
      <c r="E159" s="8">
        <v>1446</v>
      </c>
      <c r="F159" s="8" t="s">
        <v>428</v>
      </c>
      <c r="G159" s="8" t="s">
        <v>113</v>
      </c>
      <c r="H159" s="8">
        <v>3</v>
      </c>
      <c r="I159" s="8">
        <v>5</v>
      </c>
      <c r="J159" s="8">
        <v>3</v>
      </c>
      <c r="K159" s="8">
        <v>87767</v>
      </c>
      <c r="L159" s="8">
        <v>14602</v>
      </c>
      <c r="M159" s="8">
        <v>16.899999999999899</v>
      </c>
      <c r="N159" s="10">
        <f>(15*5)/M159</f>
        <v>4.4378698224852338</v>
      </c>
      <c r="O159" s="10">
        <f t="shared" si="11"/>
        <v>10.562130177514767</v>
      </c>
      <c r="P159" s="8" t="s">
        <v>711</v>
      </c>
      <c r="Q159" s="8" t="str">
        <f t="shared" si="13"/>
        <v>Set2_B09</v>
      </c>
      <c r="R159" s="8" t="s">
        <v>1191</v>
      </c>
      <c r="S159" s="8" t="s">
        <v>1192</v>
      </c>
      <c r="T159" s="8">
        <f t="shared" si="10"/>
        <v>25</v>
      </c>
    </row>
    <row r="160" spans="1:20">
      <c r="A160" s="8" t="s">
        <v>29</v>
      </c>
      <c r="B160" s="8" t="s">
        <v>144</v>
      </c>
      <c r="C160" s="8" t="s">
        <v>145</v>
      </c>
      <c r="D160" s="9">
        <v>45192</v>
      </c>
      <c r="E160" s="8">
        <v>1020</v>
      </c>
      <c r="F160" s="8" t="s">
        <v>447</v>
      </c>
      <c r="G160" s="8" t="s">
        <v>113</v>
      </c>
      <c r="H160" s="8">
        <v>2</v>
      </c>
      <c r="I160" s="8">
        <v>5</v>
      </c>
      <c r="J160" s="8">
        <v>3</v>
      </c>
      <c r="K160" s="8">
        <v>87770</v>
      </c>
      <c r="L160" s="8">
        <v>14605</v>
      </c>
      <c r="M160" s="8">
        <v>9.94</v>
      </c>
      <c r="N160" s="10">
        <v>15</v>
      </c>
      <c r="O160" s="10">
        <f t="shared" si="11"/>
        <v>0</v>
      </c>
      <c r="P160" s="8" t="s">
        <v>712</v>
      </c>
      <c r="Q160" s="8" t="str">
        <f t="shared" si="13"/>
        <v>Set2_C09</v>
      </c>
      <c r="R160" s="8" t="s">
        <v>1193</v>
      </c>
      <c r="S160" s="8" t="s">
        <v>1194</v>
      </c>
      <c r="T160" s="8">
        <f t="shared" si="10"/>
        <v>49.699999999999996</v>
      </c>
    </row>
    <row r="161" spans="1:20">
      <c r="A161" s="8" t="s">
        <v>29</v>
      </c>
      <c r="B161" s="8" t="s">
        <v>53</v>
      </c>
      <c r="C161" s="8" t="s">
        <v>54</v>
      </c>
      <c r="D161" s="9">
        <v>45166</v>
      </c>
      <c r="E161" s="8">
        <v>808</v>
      </c>
      <c r="F161" s="8" t="s">
        <v>478</v>
      </c>
      <c r="G161" s="8" t="s">
        <v>113</v>
      </c>
      <c r="H161" s="8">
        <v>2</v>
      </c>
      <c r="I161" s="8">
        <v>5</v>
      </c>
      <c r="J161" s="8">
        <v>3</v>
      </c>
      <c r="K161" s="8">
        <v>87776</v>
      </c>
      <c r="L161" s="8">
        <v>14611</v>
      </c>
      <c r="M161" s="8">
        <v>17.3</v>
      </c>
      <c r="N161" s="10">
        <f>(15*5)/M161</f>
        <v>4.3352601156069364</v>
      </c>
      <c r="O161" s="10">
        <f t="shared" si="11"/>
        <v>10.664739884393065</v>
      </c>
      <c r="P161" s="8" t="s">
        <v>713</v>
      </c>
      <c r="Q161" s="8" t="s">
        <v>904</v>
      </c>
      <c r="R161" s="8" t="s">
        <v>1195</v>
      </c>
      <c r="S161" s="8" t="s">
        <v>1196</v>
      </c>
      <c r="T161" s="8">
        <f t="shared" si="10"/>
        <v>25</v>
      </c>
    </row>
    <row r="162" spans="1:20">
      <c r="A162" s="8" t="s">
        <v>41</v>
      </c>
      <c r="B162" s="8" t="s">
        <v>219</v>
      </c>
      <c r="C162" s="8" t="s">
        <v>220</v>
      </c>
      <c r="D162" s="9">
        <v>45150</v>
      </c>
      <c r="E162" s="8">
        <v>636</v>
      </c>
      <c r="F162" s="8" t="s">
        <v>427</v>
      </c>
      <c r="G162" s="8" t="s">
        <v>113</v>
      </c>
      <c r="H162" s="8">
        <v>2</v>
      </c>
      <c r="I162" s="8">
        <v>5</v>
      </c>
      <c r="J162" s="8">
        <v>3</v>
      </c>
      <c r="K162" s="8">
        <v>87778</v>
      </c>
      <c r="L162" s="8">
        <v>14613</v>
      </c>
      <c r="M162" s="8">
        <v>14.3</v>
      </c>
      <c r="N162" s="10">
        <f>(15*5)/M162</f>
        <v>5.2447552447552441</v>
      </c>
      <c r="O162" s="10">
        <f t="shared" si="11"/>
        <v>9.7552447552447568</v>
      </c>
      <c r="P162" s="8" t="s">
        <v>714</v>
      </c>
      <c r="Q162" s="8" t="s">
        <v>905</v>
      </c>
      <c r="R162" s="8" t="s">
        <v>1197</v>
      </c>
      <c r="S162" s="8" t="s">
        <v>1198</v>
      </c>
      <c r="T162" s="8">
        <f t="shared" si="10"/>
        <v>25</v>
      </c>
    </row>
    <row r="163" spans="1:20">
      <c r="A163" s="8" t="s">
        <v>29</v>
      </c>
      <c r="B163" s="8" t="s">
        <v>247</v>
      </c>
      <c r="C163" s="8" t="s">
        <v>248</v>
      </c>
      <c r="D163" s="9">
        <v>45192</v>
      </c>
      <c r="E163" s="8">
        <v>916</v>
      </c>
      <c r="F163" s="8" t="s">
        <v>456</v>
      </c>
      <c r="G163" s="8" t="s">
        <v>113</v>
      </c>
      <c r="H163" s="8">
        <v>3</v>
      </c>
      <c r="I163" s="8">
        <v>5</v>
      </c>
      <c r="J163" s="8">
        <v>3</v>
      </c>
      <c r="K163" s="8">
        <v>87779</v>
      </c>
      <c r="L163" s="8">
        <v>14614</v>
      </c>
      <c r="M163" s="8">
        <v>16.7</v>
      </c>
      <c r="N163" s="10">
        <f>(15*5)/M163</f>
        <v>4.4910179640718564</v>
      </c>
      <c r="O163" s="10">
        <f t="shared" si="11"/>
        <v>10.508982035928144</v>
      </c>
      <c r="P163" s="8" t="s">
        <v>715</v>
      </c>
      <c r="Q163" s="8" t="s">
        <v>906</v>
      </c>
      <c r="R163" s="8" t="s">
        <v>1199</v>
      </c>
      <c r="S163" s="8" t="s">
        <v>1200</v>
      </c>
      <c r="T163" s="8">
        <f t="shared" si="10"/>
        <v>25</v>
      </c>
    </row>
    <row r="164" spans="1:20">
      <c r="A164" s="8" t="s">
        <v>41</v>
      </c>
      <c r="B164" s="8" t="s">
        <v>205</v>
      </c>
      <c r="C164" s="8" t="s">
        <v>206</v>
      </c>
      <c r="D164" s="9">
        <v>45162</v>
      </c>
      <c r="E164" s="8">
        <v>1106</v>
      </c>
      <c r="F164" s="8" t="s">
        <v>430</v>
      </c>
      <c r="G164" s="8" t="s">
        <v>113</v>
      </c>
      <c r="H164" s="8">
        <v>3</v>
      </c>
      <c r="I164" s="8">
        <v>5</v>
      </c>
      <c r="J164" s="8">
        <v>3</v>
      </c>
      <c r="K164" s="8">
        <v>87780</v>
      </c>
      <c r="L164" s="8">
        <v>14615</v>
      </c>
      <c r="M164" s="8">
        <v>24.4</v>
      </c>
      <c r="N164" s="10">
        <f>(15*5)/M164</f>
        <v>3.0737704918032787</v>
      </c>
      <c r="O164" s="10">
        <f t="shared" si="11"/>
        <v>11.926229508196721</v>
      </c>
      <c r="P164" s="8" t="s">
        <v>716</v>
      </c>
      <c r="Q164" s="8" t="s">
        <v>907</v>
      </c>
      <c r="R164" s="8" t="s">
        <v>1201</v>
      </c>
      <c r="S164" s="8" t="s">
        <v>1202</v>
      </c>
      <c r="T164" s="8">
        <f t="shared" si="10"/>
        <v>25</v>
      </c>
    </row>
    <row r="165" spans="1:20">
      <c r="A165" s="8" t="s">
        <v>11</v>
      </c>
      <c r="B165" s="8" t="s">
        <v>120</v>
      </c>
      <c r="C165" s="8" t="s">
        <v>121</v>
      </c>
      <c r="D165" s="9">
        <v>45176</v>
      </c>
      <c r="E165" s="8">
        <v>818</v>
      </c>
      <c r="F165" s="8" t="s">
        <v>480</v>
      </c>
      <c r="G165" s="8" t="s">
        <v>52</v>
      </c>
      <c r="H165" s="8">
        <v>3</v>
      </c>
      <c r="I165" s="8">
        <v>5</v>
      </c>
      <c r="J165" s="8">
        <v>3</v>
      </c>
      <c r="K165" s="8">
        <v>87787</v>
      </c>
      <c r="L165" s="8">
        <v>14622</v>
      </c>
      <c r="M165" s="8">
        <v>4.7</v>
      </c>
      <c r="N165" s="10">
        <v>15</v>
      </c>
      <c r="O165" s="10">
        <f t="shared" si="11"/>
        <v>0</v>
      </c>
      <c r="P165" s="8" t="s">
        <v>717</v>
      </c>
      <c r="Q165" s="8" t="s">
        <v>908</v>
      </c>
      <c r="R165" s="8" t="s">
        <v>1203</v>
      </c>
      <c r="S165" s="8" t="s">
        <v>1204</v>
      </c>
      <c r="T165" s="8">
        <f t="shared" si="10"/>
        <v>23.5</v>
      </c>
    </row>
    <row r="166" spans="1:20">
      <c r="A166" s="8" t="s">
        <v>11</v>
      </c>
      <c r="B166" s="8" t="s">
        <v>12</v>
      </c>
      <c r="C166" s="8" t="s">
        <v>13</v>
      </c>
      <c r="D166" s="9">
        <v>45163</v>
      </c>
      <c r="E166" s="8">
        <v>1021</v>
      </c>
      <c r="F166" s="8" t="s">
        <v>462</v>
      </c>
      <c r="G166" s="8" t="s">
        <v>52</v>
      </c>
      <c r="H166" s="8">
        <v>2</v>
      </c>
      <c r="I166" s="8">
        <v>5</v>
      </c>
      <c r="J166" s="8">
        <v>3</v>
      </c>
      <c r="K166" s="8">
        <v>87789</v>
      </c>
      <c r="L166" s="8">
        <v>14624</v>
      </c>
      <c r="M166" s="8">
        <v>11.4</v>
      </c>
      <c r="N166" s="10">
        <f>(15*5)/M166</f>
        <v>6.5789473684210522</v>
      </c>
      <c r="O166" s="10">
        <f t="shared" ref="O166:O197" si="14">15-N166</f>
        <v>8.4210526315789487</v>
      </c>
      <c r="P166" s="8" t="s">
        <v>718</v>
      </c>
      <c r="Q166" s="8" t="s">
        <v>889</v>
      </c>
      <c r="R166" s="8" t="s">
        <v>1205</v>
      </c>
      <c r="S166" s="8" t="s">
        <v>1206</v>
      </c>
      <c r="T166" s="8">
        <f t="shared" si="10"/>
        <v>25</v>
      </c>
    </row>
    <row r="167" spans="1:20">
      <c r="A167" s="8" t="s">
        <v>41</v>
      </c>
      <c r="B167" s="8" t="s">
        <v>228</v>
      </c>
      <c r="C167" s="8" t="s">
        <v>229</v>
      </c>
      <c r="D167" s="9">
        <v>45159</v>
      </c>
      <c r="E167" s="8">
        <v>1410</v>
      </c>
      <c r="F167" s="8" t="s">
        <v>463</v>
      </c>
      <c r="G167" s="8" t="s">
        <v>52</v>
      </c>
      <c r="H167" s="8">
        <v>2</v>
      </c>
      <c r="I167" s="8">
        <v>5</v>
      </c>
      <c r="J167" s="8">
        <v>3</v>
      </c>
      <c r="K167" s="8">
        <v>87792</v>
      </c>
      <c r="L167" s="8">
        <v>14627</v>
      </c>
      <c r="M167" s="8">
        <v>9.66</v>
      </c>
      <c r="N167" s="10">
        <v>15</v>
      </c>
      <c r="O167" s="10">
        <f t="shared" si="14"/>
        <v>0</v>
      </c>
      <c r="P167" s="8" t="s">
        <v>719</v>
      </c>
      <c r="Q167" s="8" t="s">
        <v>909</v>
      </c>
      <c r="R167" s="8" t="s">
        <v>1207</v>
      </c>
      <c r="S167" s="8" t="s">
        <v>1208</v>
      </c>
      <c r="T167" s="8">
        <f t="shared" si="10"/>
        <v>48.300000000000004</v>
      </c>
    </row>
    <row r="168" spans="1:20">
      <c r="A168" s="8" t="s">
        <v>11</v>
      </c>
      <c r="B168" s="8" t="s">
        <v>391</v>
      </c>
      <c r="C168" s="8" t="s">
        <v>392</v>
      </c>
      <c r="D168" s="9">
        <v>45163</v>
      </c>
      <c r="E168" s="8">
        <v>1048</v>
      </c>
      <c r="F168" s="8" t="s">
        <v>457</v>
      </c>
      <c r="G168" s="8" t="s">
        <v>52</v>
      </c>
      <c r="H168" s="8">
        <v>2</v>
      </c>
      <c r="I168" s="8">
        <v>5</v>
      </c>
      <c r="J168" s="8">
        <v>3</v>
      </c>
      <c r="K168" s="8">
        <v>87799</v>
      </c>
      <c r="L168" s="8">
        <v>14634</v>
      </c>
      <c r="M168" s="8">
        <v>28.6</v>
      </c>
      <c r="N168" s="10">
        <f>(15*5)/M168</f>
        <v>2.6223776223776221</v>
      </c>
      <c r="O168" s="10">
        <f t="shared" si="14"/>
        <v>12.377622377622378</v>
      </c>
      <c r="P168" s="8" t="s">
        <v>720</v>
      </c>
      <c r="Q168" s="8" t="s">
        <v>910</v>
      </c>
      <c r="R168" s="8" t="s">
        <v>1209</v>
      </c>
      <c r="S168" s="8" t="s">
        <v>1210</v>
      </c>
      <c r="T168" s="8">
        <f t="shared" si="10"/>
        <v>25</v>
      </c>
    </row>
    <row r="169" spans="1:20">
      <c r="A169" s="8" t="s">
        <v>29</v>
      </c>
      <c r="B169" s="8" t="s">
        <v>73</v>
      </c>
      <c r="C169" s="8" t="s">
        <v>74</v>
      </c>
      <c r="D169" s="9">
        <v>45169</v>
      </c>
      <c r="E169" s="8">
        <v>855</v>
      </c>
      <c r="F169" s="8" t="s">
        <v>445</v>
      </c>
      <c r="G169" s="8" t="s">
        <v>52</v>
      </c>
      <c r="H169" s="8">
        <v>2</v>
      </c>
      <c r="I169" s="8">
        <v>5</v>
      </c>
      <c r="J169" s="8">
        <v>3</v>
      </c>
      <c r="K169" s="8">
        <v>87801</v>
      </c>
      <c r="L169" s="8">
        <v>14636</v>
      </c>
      <c r="M169" s="8">
        <v>4.32</v>
      </c>
      <c r="N169" s="10">
        <v>15</v>
      </c>
      <c r="O169" s="10">
        <f t="shared" si="14"/>
        <v>0</v>
      </c>
      <c r="P169" s="8" t="s">
        <v>721</v>
      </c>
      <c r="Q169" s="8" t="s">
        <v>911</v>
      </c>
      <c r="R169" s="8" t="s">
        <v>1211</v>
      </c>
      <c r="S169" s="8" t="s">
        <v>1212</v>
      </c>
      <c r="T169" s="8">
        <f t="shared" si="10"/>
        <v>21.600000000000005</v>
      </c>
    </row>
    <row r="170" spans="1:20">
      <c r="A170" s="8" t="s">
        <v>16</v>
      </c>
      <c r="B170" s="8" t="s">
        <v>38</v>
      </c>
      <c r="C170" s="8" t="s">
        <v>39</v>
      </c>
      <c r="D170" s="9">
        <v>45162</v>
      </c>
      <c r="E170" s="8">
        <v>1505</v>
      </c>
      <c r="F170" s="8" t="s">
        <v>470</v>
      </c>
      <c r="G170" s="8" t="s">
        <v>52</v>
      </c>
      <c r="H170" s="8">
        <v>2</v>
      </c>
      <c r="I170" s="8">
        <v>5</v>
      </c>
      <c r="J170" s="8">
        <v>3</v>
      </c>
      <c r="K170" s="8">
        <v>87802</v>
      </c>
      <c r="L170" s="8">
        <v>14637</v>
      </c>
      <c r="M170" s="8">
        <v>2.92</v>
      </c>
      <c r="N170" s="10">
        <v>15</v>
      </c>
      <c r="O170" s="10">
        <f t="shared" si="14"/>
        <v>0</v>
      </c>
      <c r="P170" s="8" t="s">
        <v>722</v>
      </c>
      <c r="Q170" s="8" t="s">
        <v>912</v>
      </c>
      <c r="R170" s="8" t="s">
        <v>1213</v>
      </c>
      <c r="S170" s="8" t="s">
        <v>1214</v>
      </c>
      <c r="T170" s="8">
        <f t="shared" si="10"/>
        <v>14.6</v>
      </c>
    </row>
    <row r="171" spans="1:20">
      <c r="A171" s="8" t="s">
        <v>16</v>
      </c>
      <c r="B171" s="8" t="s">
        <v>280</v>
      </c>
      <c r="C171" s="8" t="s">
        <v>281</v>
      </c>
      <c r="D171" s="9">
        <v>45176</v>
      </c>
      <c r="E171" s="8">
        <v>830</v>
      </c>
      <c r="F171" s="8" t="s">
        <v>473</v>
      </c>
      <c r="G171" s="8" t="s">
        <v>37</v>
      </c>
      <c r="H171" s="8">
        <v>3</v>
      </c>
      <c r="I171" s="8">
        <v>5</v>
      </c>
      <c r="J171" s="8">
        <v>3</v>
      </c>
      <c r="K171" s="8">
        <v>87818</v>
      </c>
      <c r="L171" s="8">
        <v>14653</v>
      </c>
      <c r="M171" s="8">
        <v>5.6</v>
      </c>
      <c r="N171" s="10">
        <v>15</v>
      </c>
      <c r="O171" s="10">
        <f t="shared" si="14"/>
        <v>0</v>
      </c>
      <c r="P171" s="8" t="s">
        <v>723</v>
      </c>
      <c r="Q171" s="8" t="s">
        <v>913</v>
      </c>
      <c r="R171" s="8" t="s">
        <v>1215</v>
      </c>
      <c r="S171" s="8" t="s">
        <v>1216</v>
      </c>
      <c r="T171" s="8">
        <f t="shared" si="10"/>
        <v>28</v>
      </c>
    </row>
    <row r="172" spans="1:20">
      <c r="A172" s="8" t="s">
        <v>41</v>
      </c>
      <c r="B172" s="8" t="s">
        <v>219</v>
      </c>
      <c r="C172" s="8" t="s">
        <v>220</v>
      </c>
      <c r="D172" s="9">
        <v>45170</v>
      </c>
      <c r="E172" s="8">
        <v>915</v>
      </c>
      <c r="F172" s="8" t="s">
        <v>484</v>
      </c>
      <c r="G172" s="8" t="s">
        <v>37</v>
      </c>
      <c r="H172" s="8">
        <v>3</v>
      </c>
      <c r="I172" s="8">
        <v>5</v>
      </c>
      <c r="J172" s="8">
        <v>3</v>
      </c>
      <c r="K172" s="8">
        <v>87823</v>
      </c>
      <c r="L172" s="8">
        <v>14658</v>
      </c>
      <c r="M172" s="8">
        <v>9.3800000000000008</v>
      </c>
      <c r="N172" s="10">
        <v>15</v>
      </c>
      <c r="O172" s="10">
        <f t="shared" si="14"/>
        <v>0</v>
      </c>
      <c r="P172" s="8" t="s">
        <v>724</v>
      </c>
      <c r="Q172" s="8" t="s">
        <v>914</v>
      </c>
      <c r="R172" s="8" t="s">
        <v>1217</v>
      </c>
      <c r="S172" s="8" t="s">
        <v>1218</v>
      </c>
      <c r="T172" s="8">
        <f t="shared" si="10"/>
        <v>46.900000000000006</v>
      </c>
    </row>
    <row r="173" spans="1:20">
      <c r="A173" s="8" t="s">
        <v>11</v>
      </c>
      <c r="B173" s="8" t="s">
        <v>327</v>
      </c>
      <c r="C173" s="8" t="s">
        <v>328</v>
      </c>
      <c r="D173" s="9">
        <v>45161</v>
      </c>
      <c r="E173" s="8">
        <v>1018</v>
      </c>
      <c r="F173" s="8" t="s">
        <v>471</v>
      </c>
      <c r="G173" s="8" t="s">
        <v>37</v>
      </c>
      <c r="H173" s="8">
        <v>2</v>
      </c>
      <c r="I173" s="8">
        <v>5</v>
      </c>
      <c r="J173" s="8">
        <v>3</v>
      </c>
      <c r="K173" s="8">
        <v>87824</v>
      </c>
      <c r="L173" s="8">
        <v>14659</v>
      </c>
      <c r="M173" s="8">
        <v>3.08</v>
      </c>
      <c r="N173" s="10">
        <v>15</v>
      </c>
      <c r="O173" s="10">
        <f t="shared" si="14"/>
        <v>0</v>
      </c>
      <c r="P173" s="8" t="s">
        <v>725</v>
      </c>
      <c r="Q173" s="8" t="s">
        <v>915</v>
      </c>
      <c r="R173" s="8" t="s">
        <v>1219</v>
      </c>
      <c r="S173" s="8" t="s">
        <v>1220</v>
      </c>
      <c r="T173" s="8">
        <f t="shared" si="10"/>
        <v>15.4</v>
      </c>
    </row>
    <row r="174" spans="1:20">
      <c r="A174" s="8" t="s">
        <v>41</v>
      </c>
      <c r="B174" s="8" t="s">
        <v>253</v>
      </c>
      <c r="C174" s="8" t="s">
        <v>254</v>
      </c>
      <c r="D174" s="9">
        <v>45164</v>
      </c>
      <c r="E174" s="8">
        <v>844</v>
      </c>
      <c r="F174" s="8" t="s">
        <v>455</v>
      </c>
      <c r="G174" s="8" t="s">
        <v>37</v>
      </c>
      <c r="H174" s="8">
        <v>3</v>
      </c>
      <c r="I174" s="8">
        <v>5</v>
      </c>
      <c r="J174" s="8">
        <v>3</v>
      </c>
      <c r="K174" s="8">
        <v>87825</v>
      </c>
      <c r="L174" s="8">
        <v>14660</v>
      </c>
      <c r="M174" s="8">
        <v>11.6</v>
      </c>
      <c r="N174" s="10">
        <f>(15*5)/M174</f>
        <v>6.4655172413793105</v>
      </c>
      <c r="O174" s="10">
        <f t="shared" si="14"/>
        <v>8.5344827586206904</v>
      </c>
      <c r="P174" s="8" t="s">
        <v>726</v>
      </c>
      <c r="Q174" s="8" t="s">
        <v>890</v>
      </c>
      <c r="R174" s="8" t="s">
        <v>1221</v>
      </c>
      <c r="S174" s="8" t="s">
        <v>1222</v>
      </c>
      <c r="T174" s="8">
        <f t="shared" si="10"/>
        <v>25</v>
      </c>
    </row>
    <row r="175" spans="1:20">
      <c r="A175" s="8" t="s">
        <v>41</v>
      </c>
      <c r="B175" s="8" t="s">
        <v>185</v>
      </c>
      <c r="C175" s="8" t="s">
        <v>186</v>
      </c>
      <c r="D175" s="9">
        <v>45191</v>
      </c>
      <c r="E175" s="8">
        <v>1007</v>
      </c>
      <c r="F175" s="8" t="s">
        <v>444</v>
      </c>
      <c r="G175" s="8" t="s">
        <v>37</v>
      </c>
      <c r="H175" s="8">
        <v>4</v>
      </c>
      <c r="I175" s="8">
        <v>5</v>
      </c>
      <c r="J175" s="8">
        <v>3</v>
      </c>
      <c r="K175" s="8">
        <v>87829</v>
      </c>
      <c r="L175" s="8">
        <v>14664</v>
      </c>
      <c r="M175" s="8">
        <v>20.399999999999899</v>
      </c>
      <c r="N175" s="10">
        <f>(15*5)/M175</f>
        <v>3.6764705882353121</v>
      </c>
      <c r="O175" s="10">
        <f t="shared" si="14"/>
        <v>11.323529411764689</v>
      </c>
      <c r="P175" s="8" t="s">
        <v>727</v>
      </c>
      <c r="Q175" s="8" t="s">
        <v>916</v>
      </c>
      <c r="R175" s="8" t="s">
        <v>1223</v>
      </c>
      <c r="S175" s="8" t="s">
        <v>1224</v>
      </c>
      <c r="T175" s="8">
        <f t="shared" si="10"/>
        <v>25</v>
      </c>
    </row>
    <row r="176" spans="1:20">
      <c r="A176" s="8" t="s">
        <v>16</v>
      </c>
      <c r="B176" s="8" t="s">
        <v>274</v>
      </c>
      <c r="C176" s="8" t="s">
        <v>275</v>
      </c>
      <c r="D176" s="9">
        <v>45183</v>
      </c>
      <c r="E176" s="8">
        <v>1734</v>
      </c>
      <c r="F176" s="8" t="s">
        <v>432</v>
      </c>
      <c r="G176" s="8" t="s">
        <v>66</v>
      </c>
      <c r="H176" s="8">
        <v>2</v>
      </c>
      <c r="I176" s="8">
        <v>5</v>
      </c>
      <c r="J176" s="8">
        <v>3</v>
      </c>
      <c r="K176" s="8">
        <v>87836</v>
      </c>
      <c r="L176" s="8">
        <v>14671</v>
      </c>
      <c r="M176" s="8">
        <v>10.9</v>
      </c>
      <c r="N176" s="10">
        <f>(15*5)/M176</f>
        <v>6.8807339449541285</v>
      </c>
      <c r="O176" s="10">
        <f t="shared" si="14"/>
        <v>8.1192660550458715</v>
      </c>
      <c r="P176" s="8" t="s">
        <v>728</v>
      </c>
      <c r="Q176" s="8" t="s">
        <v>917</v>
      </c>
      <c r="R176" s="8" t="s">
        <v>1225</v>
      </c>
      <c r="S176" s="8" t="s">
        <v>1226</v>
      </c>
      <c r="T176" s="8">
        <f t="shared" si="10"/>
        <v>25</v>
      </c>
    </row>
    <row r="177" spans="1:20">
      <c r="A177" s="8" t="s">
        <v>29</v>
      </c>
      <c r="B177" s="8" t="s">
        <v>70</v>
      </c>
      <c r="C177" s="8" t="s">
        <v>71</v>
      </c>
      <c r="D177" s="9">
        <v>45166</v>
      </c>
      <c r="E177" s="8">
        <v>806</v>
      </c>
      <c r="F177" s="8" t="s">
        <v>426</v>
      </c>
      <c r="G177" s="8" t="s">
        <v>66</v>
      </c>
      <c r="H177" s="8">
        <v>2</v>
      </c>
      <c r="I177" s="8">
        <v>5</v>
      </c>
      <c r="J177" s="8">
        <v>3</v>
      </c>
      <c r="K177" s="8">
        <v>87844</v>
      </c>
      <c r="L177" s="8">
        <v>14679</v>
      </c>
      <c r="M177" s="8">
        <v>9.16</v>
      </c>
      <c r="N177" s="10">
        <v>15</v>
      </c>
      <c r="O177" s="10">
        <f t="shared" si="14"/>
        <v>0</v>
      </c>
      <c r="P177" s="8" t="s">
        <v>729</v>
      </c>
      <c r="Q177" s="8" t="s">
        <v>918</v>
      </c>
      <c r="R177" s="8" t="s">
        <v>1227</v>
      </c>
      <c r="S177" s="8" t="s">
        <v>1228</v>
      </c>
      <c r="T177" s="8">
        <f t="shared" si="10"/>
        <v>45.800000000000004</v>
      </c>
    </row>
    <row r="178" spans="1:20">
      <c r="A178" s="8" t="s">
        <v>234</v>
      </c>
      <c r="B178" s="8" t="s">
        <v>309</v>
      </c>
      <c r="C178" s="8" t="s">
        <v>310</v>
      </c>
      <c r="D178" s="9">
        <v>45163</v>
      </c>
      <c r="E178" s="8">
        <v>709</v>
      </c>
      <c r="F178" s="8" t="s">
        <v>448</v>
      </c>
      <c r="G178" s="8" t="s">
        <v>66</v>
      </c>
      <c r="H178" s="8">
        <v>2</v>
      </c>
      <c r="I178" s="8">
        <v>5</v>
      </c>
      <c r="J178" s="8">
        <v>3</v>
      </c>
      <c r="K178" s="8">
        <v>87845</v>
      </c>
      <c r="L178" s="8">
        <v>14680</v>
      </c>
      <c r="M178" s="8">
        <v>4.0999999999999899</v>
      </c>
      <c r="N178" s="10">
        <v>15</v>
      </c>
      <c r="O178" s="10">
        <f t="shared" si="14"/>
        <v>0</v>
      </c>
      <c r="P178" s="8" t="s">
        <v>730</v>
      </c>
      <c r="Q178" s="8" t="s">
        <v>919</v>
      </c>
      <c r="R178" s="8" t="s">
        <v>1229</v>
      </c>
      <c r="S178" s="8" t="s">
        <v>1230</v>
      </c>
      <c r="T178" s="8">
        <f t="shared" si="10"/>
        <v>20.49999999999995</v>
      </c>
    </row>
    <row r="179" spans="1:20">
      <c r="A179" s="8" t="s">
        <v>41</v>
      </c>
      <c r="B179" s="8" t="s">
        <v>294</v>
      </c>
      <c r="C179" s="8" t="s">
        <v>295</v>
      </c>
      <c r="D179" s="9">
        <v>45162</v>
      </c>
      <c r="E179" s="8">
        <v>948</v>
      </c>
      <c r="F179" s="8" t="s">
        <v>429</v>
      </c>
      <c r="G179" s="8" t="s">
        <v>66</v>
      </c>
      <c r="H179" s="8">
        <v>2</v>
      </c>
      <c r="I179" s="8">
        <v>5</v>
      </c>
      <c r="J179" s="8">
        <v>3</v>
      </c>
      <c r="K179" s="8">
        <v>87847</v>
      </c>
      <c r="L179" s="8">
        <v>14682</v>
      </c>
      <c r="M179" s="8">
        <v>6</v>
      </c>
      <c r="N179" s="10">
        <v>15</v>
      </c>
      <c r="O179" s="10">
        <f t="shared" si="14"/>
        <v>0</v>
      </c>
      <c r="P179" s="8" t="s">
        <v>731</v>
      </c>
      <c r="Q179" s="8" t="s">
        <v>920</v>
      </c>
      <c r="R179" s="8" t="s">
        <v>1231</v>
      </c>
      <c r="S179" s="8" t="s">
        <v>1232</v>
      </c>
      <c r="T179" s="8">
        <f t="shared" si="10"/>
        <v>30</v>
      </c>
    </row>
    <row r="180" spans="1:20">
      <c r="A180" s="8" t="s">
        <v>29</v>
      </c>
      <c r="B180" s="8" t="s">
        <v>67</v>
      </c>
      <c r="C180" s="8" t="s">
        <v>68</v>
      </c>
      <c r="D180" s="9">
        <v>45166</v>
      </c>
      <c r="E180" s="8">
        <v>732</v>
      </c>
      <c r="F180" s="8" t="s">
        <v>466</v>
      </c>
      <c r="G180" s="8" t="s">
        <v>66</v>
      </c>
      <c r="H180" s="8">
        <v>3</v>
      </c>
      <c r="I180" s="8">
        <v>5</v>
      </c>
      <c r="J180" s="8">
        <v>3</v>
      </c>
      <c r="K180" s="8">
        <v>87850</v>
      </c>
      <c r="L180" s="8">
        <v>14685</v>
      </c>
      <c r="M180" s="8">
        <v>8.3000000000000007</v>
      </c>
      <c r="N180" s="10">
        <v>15</v>
      </c>
      <c r="O180" s="10">
        <f t="shared" si="14"/>
        <v>0</v>
      </c>
      <c r="P180" s="8" t="s">
        <v>732</v>
      </c>
      <c r="Q180" s="8" t="s">
        <v>921</v>
      </c>
      <c r="R180" s="8" t="s">
        <v>1233</v>
      </c>
      <c r="S180" s="8" t="s">
        <v>1234</v>
      </c>
      <c r="T180" s="8">
        <f t="shared" si="10"/>
        <v>41.500000000000007</v>
      </c>
    </row>
    <row r="181" spans="1:20">
      <c r="A181" s="8" t="s">
        <v>16</v>
      </c>
      <c r="B181" s="8" t="s">
        <v>288</v>
      </c>
      <c r="C181" s="8" t="s">
        <v>289</v>
      </c>
      <c r="D181" s="9">
        <v>45196</v>
      </c>
      <c r="E181" s="8">
        <v>947</v>
      </c>
      <c r="F181" s="8" t="s">
        <v>424</v>
      </c>
      <c r="G181" s="8" t="s">
        <v>66</v>
      </c>
      <c r="H181" s="8">
        <v>3</v>
      </c>
      <c r="I181" s="8">
        <v>5</v>
      </c>
      <c r="J181" s="8">
        <v>3</v>
      </c>
      <c r="K181" s="8">
        <v>87853</v>
      </c>
      <c r="L181" s="8">
        <v>14688</v>
      </c>
      <c r="M181" s="8">
        <v>2.34</v>
      </c>
      <c r="N181" s="10">
        <v>15</v>
      </c>
      <c r="O181" s="10">
        <f t="shared" si="14"/>
        <v>0</v>
      </c>
      <c r="P181" s="8" t="s">
        <v>733</v>
      </c>
      <c r="Q181" s="8" t="s">
        <v>922</v>
      </c>
      <c r="R181" s="8" t="s">
        <v>1235</v>
      </c>
      <c r="S181" s="8" t="s">
        <v>1236</v>
      </c>
      <c r="T181" s="8">
        <f t="shared" si="10"/>
        <v>11.699999999999998</v>
      </c>
    </row>
    <row r="182" spans="1:20">
      <c r="A182" s="8" t="s">
        <v>29</v>
      </c>
      <c r="B182" s="8" t="s">
        <v>238</v>
      </c>
      <c r="C182" s="8" t="s">
        <v>239</v>
      </c>
      <c r="D182" s="9">
        <v>45166</v>
      </c>
      <c r="E182" s="8">
        <v>841</v>
      </c>
      <c r="F182" s="8" t="s">
        <v>459</v>
      </c>
      <c r="G182" s="8" t="s">
        <v>66</v>
      </c>
      <c r="H182" s="8">
        <v>2</v>
      </c>
      <c r="I182" s="8">
        <v>5</v>
      </c>
      <c r="J182" s="8">
        <v>3</v>
      </c>
      <c r="K182" s="8">
        <v>87854</v>
      </c>
      <c r="L182" s="8">
        <v>14689</v>
      </c>
      <c r="M182" s="8">
        <v>6.58</v>
      </c>
      <c r="N182" s="10">
        <v>15</v>
      </c>
      <c r="O182" s="10">
        <f t="shared" si="14"/>
        <v>0</v>
      </c>
      <c r="P182" s="8" t="s">
        <v>734</v>
      </c>
      <c r="Q182" s="8" t="s">
        <v>891</v>
      </c>
      <c r="R182" s="8" t="s">
        <v>1237</v>
      </c>
      <c r="S182" s="8" t="s">
        <v>1238</v>
      </c>
      <c r="T182" s="8">
        <f t="shared" si="10"/>
        <v>32.9</v>
      </c>
    </row>
    <row r="183" spans="1:20">
      <c r="A183" s="8" t="s">
        <v>41</v>
      </c>
      <c r="B183" s="8" t="s">
        <v>253</v>
      </c>
      <c r="C183" s="8" t="s">
        <v>254</v>
      </c>
      <c r="D183" s="9">
        <v>45146</v>
      </c>
      <c r="E183" s="8">
        <v>700</v>
      </c>
      <c r="F183" s="8" t="s">
        <v>467</v>
      </c>
      <c r="G183" s="8" t="s">
        <v>82</v>
      </c>
      <c r="H183" s="8">
        <v>2</v>
      </c>
      <c r="I183" s="8">
        <v>5</v>
      </c>
      <c r="J183" s="8">
        <v>3</v>
      </c>
      <c r="K183" s="8">
        <v>87861</v>
      </c>
      <c r="L183" s="8">
        <v>14696</v>
      </c>
      <c r="M183" s="8">
        <v>11.1</v>
      </c>
      <c r="N183" s="10">
        <f>(15*5)/M183</f>
        <v>6.756756756756757</v>
      </c>
      <c r="O183" s="10">
        <f t="shared" si="14"/>
        <v>8.2432432432432421</v>
      </c>
      <c r="P183" s="8" t="s">
        <v>735</v>
      </c>
      <c r="Q183" s="8" t="s">
        <v>923</v>
      </c>
      <c r="R183" s="8" t="s">
        <v>1239</v>
      </c>
      <c r="S183" s="8" t="s">
        <v>1240</v>
      </c>
      <c r="T183" s="8">
        <f t="shared" si="10"/>
        <v>25</v>
      </c>
    </row>
    <row r="184" spans="1:20">
      <c r="A184" s="8" t="s">
        <v>41</v>
      </c>
      <c r="B184" s="8" t="s">
        <v>193</v>
      </c>
      <c r="C184" s="8" t="s">
        <v>194</v>
      </c>
      <c r="D184" s="9">
        <v>45161</v>
      </c>
      <c r="E184" s="8">
        <v>940</v>
      </c>
      <c r="F184" s="8" t="s">
        <v>481</v>
      </c>
      <c r="G184" s="8" t="s">
        <v>82</v>
      </c>
      <c r="H184" s="8">
        <v>2</v>
      </c>
      <c r="I184" s="8">
        <v>5</v>
      </c>
      <c r="J184" s="8">
        <v>3</v>
      </c>
      <c r="K184" s="8">
        <v>87863</v>
      </c>
      <c r="L184" s="8">
        <v>14698</v>
      </c>
      <c r="M184" s="8">
        <v>2.94</v>
      </c>
      <c r="N184" s="10">
        <v>15</v>
      </c>
      <c r="O184" s="10">
        <f t="shared" si="14"/>
        <v>0</v>
      </c>
      <c r="P184" s="8" t="s">
        <v>736</v>
      </c>
      <c r="Q184" s="8" t="s">
        <v>924</v>
      </c>
      <c r="R184" s="8" t="s">
        <v>1241</v>
      </c>
      <c r="S184" s="8" t="s">
        <v>1242</v>
      </c>
      <c r="T184" s="8">
        <f t="shared" si="10"/>
        <v>14.700000000000001</v>
      </c>
    </row>
    <row r="185" spans="1:20">
      <c r="A185" s="8" t="s">
        <v>11</v>
      </c>
      <c r="B185" s="8" t="s">
        <v>120</v>
      </c>
      <c r="C185" s="8" t="s">
        <v>121</v>
      </c>
      <c r="D185" s="9">
        <v>45152</v>
      </c>
      <c r="E185" s="8">
        <v>826</v>
      </c>
      <c r="F185" s="8" t="s">
        <v>425</v>
      </c>
      <c r="G185" s="8" t="s">
        <v>82</v>
      </c>
      <c r="H185" s="8">
        <v>2</v>
      </c>
      <c r="I185" s="8">
        <v>5</v>
      </c>
      <c r="J185" s="8">
        <v>3</v>
      </c>
      <c r="K185" s="8">
        <v>87864</v>
      </c>
      <c r="L185" s="8">
        <v>14699</v>
      </c>
      <c r="M185" s="8">
        <v>2.2000000000000002</v>
      </c>
      <c r="N185" s="10">
        <v>15</v>
      </c>
      <c r="O185" s="10">
        <f t="shared" si="14"/>
        <v>0</v>
      </c>
      <c r="P185" s="8" t="s">
        <v>737</v>
      </c>
      <c r="Q185" s="8" t="s">
        <v>925</v>
      </c>
      <c r="R185" s="8" t="s">
        <v>1243</v>
      </c>
      <c r="S185" s="8" t="s">
        <v>1244</v>
      </c>
      <c r="T185" s="8">
        <f t="shared" si="10"/>
        <v>11</v>
      </c>
    </row>
    <row r="186" spans="1:20">
      <c r="A186" s="8" t="s">
        <v>41</v>
      </c>
      <c r="B186" s="8" t="s">
        <v>188</v>
      </c>
      <c r="C186" s="8" t="s">
        <v>189</v>
      </c>
      <c r="D186" s="9">
        <v>45191</v>
      </c>
      <c r="E186" s="8">
        <v>719</v>
      </c>
      <c r="F186" s="8" t="s">
        <v>434</v>
      </c>
      <c r="G186" s="8" t="s">
        <v>82</v>
      </c>
      <c r="H186" s="8">
        <v>4</v>
      </c>
      <c r="I186" s="8">
        <v>5</v>
      </c>
      <c r="J186" s="8">
        <v>3</v>
      </c>
      <c r="K186" s="8">
        <v>87869</v>
      </c>
      <c r="L186" s="8">
        <v>14704</v>
      </c>
      <c r="M186" s="8">
        <v>15.6</v>
      </c>
      <c r="N186" s="10">
        <f>(15*5)/M186</f>
        <v>4.8076923076923075</v>
      </c>
      <c r="O186" s="10">
        <f t="shared" si="14"/>
        <v>10.192307692307693</v>
      </c>
      <c r="P186" s="8" t="s">
        <v>738</v>
      </c>
      <c r="Q186" s="8" t="s">
        <v>926</v>
      </c>
      <c r="R186" s="8" t="s">
        <v>1245</v>
      </c>
      <c r="S186" s="8" t="s">
        <v>1246</v>
      </c>
      <c r="T186" s="8">
        <f t="shared" si="10"/>
        <v>25</v>
      </c>
    </row>
    <row r="187" spans="1:20">
      <c r="A187" s="8" t="s">
        <v>29</v>
      </c>
      <c r="B187" s="8" t="s">
        <v>353</v>
      </c>
      <c r="C187" s="8" t="s">
        <v>354</v>
      </c>
      <c r="D187" s="9">
        <v>45196</v>
      </c>
      <c r="E187" s="8">
        <v>931</v>
      </c>
      <c r="F187" s="8" t="s">
        <v>436</v>
      </c>
      <c r="G187" s="8" t="s">
        <v>102</v>
      </c>
      <c r="H187" s="8">
        <v>4</v>
      </c>
      <c r="I187" s="8">
        <v>5</v>
      </c>
      <c r="J187" s="8">
        <v>3</v>
      </c>
      <c r="K187" s="8">
        <v>87879</v>
      </c>
      <c r="L187" s="8">
        <v>14714</v>
      </c>
      <c r="M187" s="8">
        <v>2.94</v>
      </c>
      <c r="N187" s="10">
        <v>15</v>
      </c>
      <c r="O187" s="10">
        <f t="shared" si="14"/>
        <v>0</v>
      </c>
      <c r="P187" s="8" t="s">
        <v>739</v>
      </c>
      <c r="Q187" s="8" t="s">
        <v>927</v>
      </c>
      <c r="R187" s="8" t="s">
        <v>1247</v>
      </c>
      <c r="S187" s="8" t="s">
        <v>1248</v>
      </c>
      <c r="T187" s="8">
        <f t="shared" si="10"/>
        <v>14.700000000000001</v>
      </c>
    </row>
    <row r="188" spans="1:20">
      <c r="A188" s="8" t="s">
        <v>11</v>
      </c>
      <c r="B188" s="8" t="s">
        <v>166</v>
      </c>
      <c r="C188" s="8" t="s">
        <v>167</v>
      </c>
      <c r="D188" s="9">
        <v>45148</v>
      </c>
      <c r="E188" s="8">
        <v>1057</v>
      </c>
      <c r="F188" s="8" t="s">
        <v>446</v>
      </c>
      <c r="G188" s="8" t="s">
        <v>102</v>
      </c>
      <c r="H188" s="8">
        <v>2</v>
      </c>
      <c r="I188" s="8">
        <v>5</v>
      </c>
      <c r="J188" s="8">
        <v>3</v>
      </c>
      <c r="K188" s="8">
        <v>87885</v>
      </c>
      <c r="L188" s="8">
        <v>14720</v>
      </c>
      <c r="M188" s="8">
        <v>1.81</v>
      </c>
      <c r="N188" s="10">
        <v>15</v>
      </c>
      <c r="O188" s="10">
        <f t="shared" si="14"/>
        <v>0</v>
      </c>
      <c r="P188" s="8" t="s">
        <v>740</v>
      </c>
      <c r="Q188" s="8" t="s">
        <v>928</v>
      </c>
      <c r="R188" s="8" t="s">
        <v>1249</v>
      </c>
      <c r="S188" s="8" t="s">
        <v>1250</v>
      </c>
      <c r="T188" s="8">
        <f t="shared" si="10"/>
        <v>9.0500000000000007</v>
      </c>
    </row>
    <row r="189" spans="1:20">
      <c r="A189" s="8" t="s">
        <v>29</v>
      </c>
      <c r="B189" s="8" t="s">
        <v>76</v>
      </c>
      <c r="C189" s="8" t="s">
        <v>77</v>
      </c>
      <c r="D189" s="9">
        <v>45168</v>
      </c>
      <c r="E189" s="8">
        <v>812</v>
      </c>
      <c r="F189" s="8" t="s">
        <v>468</v>
      </c>
      <c r="G189" s="8" t="s">
        <v>20</v>
      </c>
      <c r="H189" s="8">
        <v>2</v>
      </c>
      <c r="I189" s="8">
        <v>5</v>
      </c>
      <c r="J189" s="8">
        <v>3</v>
      </c>
      <c r="K189" s="8">
        <v>87911</v>
      </c>
      <c r="L189" s="8">
        <v>14746</v>
      </c>
      <c r="M189" s="8">
        <v>4.16</v>
      </c>
      <c r="N189" s="10">
        <v>15</v>
      </c>
      <c r="O189" s="10">
        <f t="shared" si="14"/>
        <v>0</v>
      </c>
      <c r="P189" s="8" t="s">
        <v>741</v>
      </c>
      <c r="Q189" s="8" t="s">
        <v>929</v>
      </c>
      <c r="R189" s="8" t="s">
        <v>1251</v>
      </c>
      <c r="S189" s="8" t="s">
        <v>1252</v>
      </c>
      <c r="T189" s="8">
        <f t="shared" si="10"/>
        <v>20.8</v>
      </c>
    </row>
    <row r="190" spans="1:20">
      <c r="A190" s="8" t="s">
        <v>11</v>
      </c>
      <c r="B190" s="8" t="s">
        <v>474</v>
      </c>
      <c r="C190" s="8" t="s">
        <v>475</v>
      </c>
      <c r="D190" s="9">
        <v>45197</v>
      </c>
      <c r="E190" s="8">
        <v>722</v>
      </c>
      <c r="F190" s="8" t="s">
        <v>476</v>
      </c>
      <c r="G190" s="8" t="s">
        <v>20</v>
      </c>
      <c r="H190" s="8">
        <v>3</v>
      </c>
      <c r="I190" s="8">
        <v>5</v>
      </c>
      <c r="J190" s="8">
        <v>3</v>
      </c>
      <c r="K190" s="8">
        <v>87914</v>
      </c>
      <c r="L190" s="8">
        <v>14749</v>
      </c>
      <c r="M190" s="8">
        <v>6.42</v>
      </c>
      <c r="N190" s="10">
        <v>15</v>
      </c>
      <c r="O190" s="10">
        <f t="shared" si="14"/>
        <v>0</v>
      </c>
      <c r="P190" s="8" t="s">
        <v>742</v>
      </c>
      <c r="Q190" s="8" t="s">
        <v>892</v>
      </c>
      <c r="R190" s="8" t="s">
        <v>1253</v>
      </c>
      <c r="S190" s="8" t="s">
        <v>1254</v>
      </c>
      <c r="T190" s="8">
        <f t="shared" si="10"/>
        <v>32.1</v>
      </c>
    </row>
    <row r="191" spans="1:20">
      <c r="A191" s="8" t="s">
        <v>29</v>
      </c>
      <c r="B191" s="8" t="s">
        <v>93</v>
      </c>
      <c r="C191" s="8" t="s">
        <v>94</v>
      </c>
      <c r="D191" s="9">
        <v>45190</v>
      </c>
      <c r="E191" s="8">
        <v>653</v>
      </c>
      <c r="F191" s="8" t="s">
        <v>451</v>
      </c>
      <c r="G191" s="8" t="s">
        <v>20</v>
      </c>
      <c r="H191" s="8">
        <v>4</v>
      </c>
      <c r="I191" s="8">
        <v>5</v>
      </c>
      <c r="J191" s="8">
        <v>3</v>
      </c>
      <c r="K191" s="8">
        <v>87920</v>
      </c>
      <c r="L191" s="8">
        <v>14755</v>
      </c>
      <c r="M191" s="8">
        <v>12.1</v>
      </c>
      <c r="N191" s="10">
        <f>(15*5)/M191</f>
        <v>6.1983471074380168</v>
      </c>
      <c r="O191" s="10">
        <f t="shared" si="14"/>
        <v>8.8016528925619824</v>
      </c>
      <c r="P191" s="8" t="s">
        <v>743</v>
      </c>
      <c r="Q191" s="8" t="str">
        <f>_xlfn.CONCAT("Set3_",P202)</f>
        <v>Set3_B01</v>
      </c>
      <c r="R191" s="8" t="s">
        <v>1255</v>
      </c>
      <c r="S191" s="8" t="s">
        <v>1256</v>
      </c>
      <c r="T191" s="8">
        <f t="shared" si="10"/>
        <v>25</v>
      </c>
    </row>
    <row r="192" spans="1:20">
      <c r="A192" s="8" t="s">
        <v>11</v>
      </c>
      <c r="B192" s="8" t="s">
        <v>365</v>
      </c>
      <c r="C192" s="8" t="s">
        <v>366</v>
      </c>
      <c r="D192" s="9">
        <v>45161</v>
      </c>
      <c r="E192" s="8">
        <v>709</v>
      </c>
      <c r="F192" s="8" t="s">
        <v>443</v>
      </c>
      <c r="G192" s="8" t="s">
        <v>159</v>
      </c>
      <c r="H192" s="8">
        <v>3</v>
      </c>
      <c r="I192" s="8">
        <v>5</v>
      </c>
      <c r="J192" s="8">
        <v>3</v>
      </c>
      <c r="K192" s="8">
        <v>87925</v>
      </c>
      <c r="L192" s="8">
        <v>14760</v>
      </c>
      <c r="M192" s="8">
        <v>2.06</v>
      </c>
      <c r="N192" s="10">
        <v>15</v>
      </c>
      <c r="O192" s="10">
        <f t="shared" si="14"/>
        <v>0</v>
      </c>
      <c r="P192" s="8" t="s">
        <v>744</v>
      </c>
      <c r="Q192" s="8" t="str">
        <f t="shared" ref="Q192:Q197" si="15">_xlfn.CONCAT("Set3_",P203)</f>
        <v>Set3_C01</v>
      </c>
      <c r="R192" s="8" t="s">
        <v>1257</v>
      </c>
      <c r="S192" s="8" t="s">
        <v>1258</v>
      </c>
      <c r="T192" s="8">
        <f t="shared" si="10"/>
        <v>10.3</v>
      </c>
    </row>
    <row r="193" spans="1:220">
      <c r="A193" s="8" t="s">
        <v>234</v>
      </c>
      <c r="B193" s="8" t="s">
        <v>344</v>
      </c>
      <c r="C193" s="8" t="s">
        <v>345</v>
      </c>
      <c r="D193" s="9">
        <v>45163</v>
      </c>
      <c r="E193" s="8">
        <v>724</v>
      </c>
      <c r="F193" s="8" t="s">
        <v>485</v>
      </c>
      <c r="G193" s="8" t="s">
        <v>24</v>
      </c>
      <c r="H193" s="8">
        <v>2</v>
      </c>
      <c r="I193" s="8">
        <v>5</v>
      </c>
      <c r="J193" s="8">
        <v>3</v>
      </c>
      <c r="K193" s="8">
        <v>87951</v>
      </c>
      <c r="L193" s="8">
        <v>14786</v>
      </c>
      <c r="M193" s="8">
        <v>3.84</v>
      </c>
      <c r="N193" s="10">
        <v>15</v>
      </c>
      <c r="O193" s="10">
        <f t="shared" si="14"/>
        <v>0</v>
      </c>
      <c r="P193" s="8" t="s">
        <v>745</v>
      </c>
      <c r="Q193" s="8" t="str">
        <f t="shared" si="15"/>
        <v>Set3_D01</v>
      </c>
      <c r="R193" s="8" t="s">
        <v>1259</v>
      </c>
      <c r="S193" s="8" t="s">
        <v>1260</v>
      </c>
      <c r="T193" s="8">
        <f t="shared" si="10"/>
        <v>19.2</v>
      </c>
    </row>
    <row r="194" spans="1:220">
      <c r="A194" s="8" t="s">
        <v>11</v>
      </c>
      <c r="B194" s="8" t="s">
        <v>327</v>
      </c>
      <c r="C194" s="8" t="s">
        <v>328</v>
      </c>
      <c r="D194" s="9">
        <v>45170</v>
      </c>
      <c r="E194" s="8">
        <v>742</v>
      </c>
      <c r="F194" s="8" t="s">
        <v>458</v>
      </c>
      <c r="G194" s="8" t="s">
        <v>24</v>
      </c>
      <c r="H194" s="8">
        <v>3</v>
      </c>
      <c r="I194" s="8">
        <v>5</v>
      </c>
      <c r="J194" s="8">
        <v>3</v>
      </c>
      <c r="K194" s="8">
        <v>87954</v>
      </c>
      <c r="L194" s="8">
        <v>14789</v>
      </c>
      <c r="M194" s="8">
        <v>2.42</v>
      </c>
      <c r="N194" s="10">
        <v>15</v>
      </c>
      <c r="O194" s="10">
        <f t="shared" si="14"/>
        <v>0</v>
      </c>
      <c r="P194" s="8" t="s">
        <v>746</v>
      </c>
      <c r="Q194" s="8" t="str">
        <f t="shared" si="15"/>
        <v>Set3_E01</v>
      </c>
      <c r="R194" s="8" t="s">
        <v>1261</v>
      </c>
      <c r="S194" s="8" t="s">
        <v>1262</v>
      </c>
      <c r="T194" s="8">
        <f t="shared" si="10"/>
        <v>12.1</v>
      </c>
    </row>
    <row r="195" spans="1:220">
      <c r="A195" s="8" t="s">
        <v>29</v>
      </c>
      <c r="B195" s="8" t="s">
        <v>156</v>
      </c>
      <c r="C195" s="8" t="s">
        <v>157</v>
      </c>
      <c r="D195" s="9">
        <v>45169</v>
      </c>
      <c r="E195" s="8">
        <v>856</v>
      </c>
      <c r="F195" s="8" t="s">
        <v>431</v>
      </c>
      <c r="G195" s="8" t="s">
        <v>24</v>
      </c>
      <c r="H195" s="8">
        <v>2</v>
      </c>
      <c r="I195" s="8">
        <v>5</v>
      </c>
      <c r="J195" s="8">
        <v>3</v>
      </c>
      <c r="K195" s="8">
        <v>87957</v>
      </c>
      <c r="L195" s="8">
        <v>14792</v>
      </c>
      <c r="M195" s="8">
        <v>5.38</v>
      </c>
      <c r="N195" s="10">
        <v>15</v>
      </c>
      <c r="O195" s="10">
        <f t="shared" si="14"/>
        <v>0</v>
      </c>
      <c r="P195" s="8" t="s">
        <v>747</v>
      </c>
      <c r="Q195" s="8" t="str">
        <f t="shared" si="15"/>
        <v>Set3_F01</v>
      </c>
      <c r="R195" s="8" t="s">
        <v>1263</v>
      </c>
      <c r="S195" s="8" t="s">
        <v>1264</v>
      </c>
      <c r="T195" s="8">
        <f t="shared" ref="T195:T198" si="16">(M195*N195)/3</f>
        <v>26.900000000000002</v>
      </c>
    </row>
    <row r="196" spans="1:220">
      <c r="A196" s="8" t="s">
        <v>29</v>
      </c>
      <c r="B196" s="8" t="s">
        <v>153</v>
      </c>
      <c r="C196" s="8" t="s">
        <v>154</v>
      </c>
      <c r="D196" s="9">
        <v>45166</v>
      </c>
      <c r="E196" s="8">
        <v>718</v>
      </c>
      <c r="F196" s="8" t="s">
        <v>464</v>
      </c>
      <c r="G196" s="8" t="s">
        <v>24</v>
      </c>
      <c r="H196" s="8">
        <v>2</v>
      </c>
      <c r="I196" s="8">
        <v>5</v>
      </c>
      <c r="J196" s="8">
        <v>3</v>
      </c>
      <c r="K196" s="8">
        <v>87959</v>
      </c>
      <c r="L196" s="8">
        <v>14794</v>
      </c>
      <c r="M196" s="8">
        <v>28</v>
      </c>
      <c r="N196" s="10">
        <f>(15*5)/M196</f>
        <v>2.6785714285714284</v>
      </c>
      <c r="O196" s="10">
        <f t="shared" si="14"/>
        <v>12.321428571428571</v>
      </c>
      <c r="P196" s="8" t="s">
        <v>748</v>
      </c>
      <c r="Q196" s="8" t="str">
        <f t="shared" si="15"/>
        <v>Set3_G01</v>
      </c>
      <c r="R196" s="8" t="s">
        <v>1265</v>
      </c>
      <c r="S196" s="8" t="s">
        <v>1266</v>
      </c>
      <c r="T196" s="8">
        <f t="shared" si="16"/>
        <v>25</v>
      </c>
    </row>
    <row r="197" spans="1:220">
      <c r="A197" s="8" t="s">
        <v>16</v>
      </c>
      <c r="B197" s="8" t="s">
        <v>46</v>
      </c>
      <c r="C197" s="8" t="s">
        <v>47</v>
      </c>
      <c r="D197" s="9">
        <v>45149</v>
      </c>
      <c r="E197" s="8">
        <v>858</v>
      </c>
      <c r="F197" s="8" t="s">
        <v>422</v>
      </c>
      <c r="G197" s="8" t="s">
        <v>680</v>
      </c>
      <c r="H197" s="8">
        <v>2</v>
      </c>
      <c r="I197" s="8">
        <v>5</v>
      </c>
      <c r="J197" s="8">
        <v>3</v>
      </c>
      <c r="K197" s="8">
        <v>87808</v>
      </c>
      <c r="L197" s="11">
        <v>14816</v>
      </c>
      <c r="M197" s="8">
        <v>2.3199999999999998</v>
      </c>
      <c r="N197" s="10">
        <v>15</v>
      </c>
      <c r="O197" s="10">
        <f t="shared" si="14"/>
        <v>0</v>
      </c>
      <c r="P197" s="8" t="s">
        <v>749</v>
      </c>
      <c r="Q197" s="8" t="str">
        <f t="shared" si="15"/>
        <v>Set3_H01</v>
      </c>
      <c r="R197" s="8" t="s">
        <v>1267</v>
      </c>
      <c r="S197" s="8" t="s">
        <v>1268</v>
      </c>
      <c r="T197" s="8">
        <f t="shared" si="16"/>
        <v>11.6</v>
      </c>
    </row>
    <row r="198" spans="1:220">
      <c r="A198" s="8" t="s">
        <v>11</v>
      </c>
      <c r="B198" s="8" t="s">
        <v>333</v>
      </c>
      <c r="C198" s="8" t="s">
        <v>334</v>
      </c>
      <c r="D198" s="9">
        <v>45163</v>
      </c>
      <c r="E198" s="8">
        <v>1019</v>
      </c>
      <c r="F198" s="8" t="s">
        <v>433</v>
      </c>
      <c r="G198" s="8" t="s">
        <v>680</v>
      </c>
      <c r="H198" s="8">
        <v>2</v>
      </c>
      <c r="I198" s="8">
        <v>5</v>
      </c>
      <c r="J198" s="8">
        <v>3</v>
      </c>
      <c r="K198" s="8">
        <v>87907</v>
      </c>
      <c r="L198" s="11">
        <v>14820</v>
      </c>
      <c r="M198" s="8">
        <v>1.58</v>
      </c>
      <c r="N198" s="10">
        <v>15</v>
      </c>
      <c r="O198" s="10">
        <f t="shared" ref="O198" si="17">15-N198</f>
        <v>0</v>
      </c>
      <c r="P198" s="8" t="s">
        <v>750</v>
      </c>
      <c r="Q198" s="8" t="str">
        <f>_xlfn.CONCAT("Set3_",P209)</f>
        <v>Set3_A02</v>
      </c>
      <c r="R198" s="8" t="s">
        <v>1269</v>
      </c>
      <c r="S198" s="8" t="s">
        <v>1270</v>
      </c>
      <c r="T198" s="8">
        <f t="shared" si="16"/>
        <v>7.9000000000000012</v>
      </c>
    </row>
    <row r="199" spans="1:220">
      <c r="A199" s="8" t="s">
        <v>415</v>
      </c>
      <c r="B199" s="8" t="s">
        <v>415</v>
      </c>
      <c r="C199" s="8" t="s">
        <v>415</v>
      </c>
      <c r="D199" s="8" t="s">
        <v>415</v>
      </c>
      <c r="E199" s="8" t="s">
        <v>415</v>
      </c>
      <c r="F199" s="8" t="s">
        <v>416</v>
      </c>
      <c r="G199" s="8" t="s">
        <v>415</v>
      </c>
      <c r="H199" s="8" t="s">
        <v>415</v>
      </c>
      <c r="I199" s="8">
        <v>5</v>
      </c>
      <c r="J199" s="8">
        <v>3</v>
      </c>
      <c r="K199" s="8" t="s">
        <v>415</v>
      </c>
      <c r="L199" s="8" t="s">
        <v>415</v>
      </c>
      <c r="M199" s="8" t="s">
        <v>415</v>
      </c>
      <c r="P199" s="8" t="s">
        <v>751</v>
      </c>
      <c r="Q199" s="8" t="str">
        <f t="shared" ref="Q199:Q200" si="18">_xlfn.CONCAT("Set3_",P210)</f>
        <v>Set3_B02</v>
      </c>
      <c r="R199" s="8" t="s">
        <v>1271</v>
      </c>
      <c r="S199" s="8" t="s">
        <v>1272</v>
      </c>
      <c r="T199" s="8" t="s">
        <v>415</v>
      </c>
    </row>
    <row r="200" spans="1:220" s="20" customFormat="1" ht="17" thickBot="1">
      <c r="A200" s="20" t="s">
        <v>415</v>
      </c>
      <c r="B200" s="20" t="s">
        <v>415</v>
      </c>
      <c r="C200" s="20" t="s">
        <v>415</v>
      </c>
      <c r="D200" s="20" t="s">
        <v>415</v>
      </c>
      <c r="E200" s="20" t="s">
        <v>415</v>
      </c>
      <c r="F200" s="20" t="s">
        <v>417</v>
      </c>
      <c r="G200" s="20" t="s">
        <v>415</v>
      </c>
      <c r="H200" s="20" t="s">
        <v>415</v>
      </c>
      <c r="I200" s="20">
        <v>5</v>
      </c>
      <c r="J200" s="20">
        <v>3</v>
      </c>
      <c r="K200" s="20" t="s">
        <v>415</v>
      </c>
      <c r="L200" s="20" t="s">
        <v>415</v>
      </c>
      <c r="M200" s="20" t="s">
        <v>415</v>
      </c>
      <c r="N200" s="23"/>
      <c r="O200" s="23"/>
      <c r="P200" s="20" t="s">
        <v>752</v>
      </c>
      <c r="Q200" s="20" t="str">
        <f t="shared" si="18"/>
        <v>Set3_C02</v>
      </c>
      <c r="R200" s="20" t="s">
        <v>1273</v>
      </c>
      <c r="S200" s="20" t="s">
        <v>1274</v>
      </c>
      <c r="T200" s="20" t="s">
        <v>415</v>
      </c>
    </row>
    <row r="201" spans="1:220" s="16" customFormat="1">
      <c r="A201" s="16" t="s">
        <v>11</v>
      </c>
      <c r="B201" s="16" t="s">
        <v>175</v>
      </c>
      <c r="C201" s="16" t="s">
        <v>175</v>
      </c>
      <c r="D201" s="17">
        <v>45161</v>
      </c>
      <c r="E201" s="16">
        <v>914</v>
      </c>
      <c r="F201" s="16" t="s">
        <v>508</v>
      </c>
      <c r="G201" s="16" t="s">
        <v>106</v>
      </c>
      <c r="H201" s="16">
        <v>2</v>
      </c>
      <c r="I201" s="16">
        <v>6</v>
      </c>
      <c r="J201" s="16">
        <v>4</v>
      </c>
      <c r="K201" s="16">
        <v>87603</v>
      </c>
      <c r="L201" s="16">
        <v>14438</v>
      </c>
      <c r="M201" s="16">
        <v>2.08</v>
      </c>
      <c r="N201" s="18">
        <v>15</v>
      </c>
      <c r="O201" s="18">
        <f t="shared" ref="O201:O232" si="19">15-N201</f>
        <v>0</v>
      </c>
      <c r="P201" s="16" t="s">
        <v>685</v>
      </c>
      <c r="Q201" s="16" t="str">
        <f>_xlfn.CONCAT("Set3_",P217)</f>
        <v>Set3_A03</v>
      </c>
      <c r="R201" s="16" t="s">
        <v>1275</v>
      </c>
      <c r="S201" s="16" t="s">
        <v>1276</v>
      </c>
      <c r="T201" s="8">
        <f t="shared" ref="T201:T264" si="20">(M201*N201)/3</f>
        <v>10.4</v>
      </c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</row>
    <row r="202" spans="1:220" s="3" customFormat="1">
      <c r="A202" s="3" t="s">
        <v>29</v>
      </c>
      <c r="B202" s="3" t="s">
        <v>50</v>
      </c>
      <c r="C202" s="3" t="s">
        <v>50</v>
      </c>
      <c r="D202" s="4">
        <v>45192</v>
      </c>
      <c r="E202" s="3">
        <v>705</v>
      </c>
      <c r="F202" s="3" t="s">
        <v>498</v>
      </c>
      <c r="G202" s="3" t="s">
        <v>86</v>
      </c>
      <c r="H202" s="3">
        <v>3</v>
      </c>
      <c r="I202" s="3">
        <v>6</v>
      </c>
      <c r="J202" s="3">
        <v>4</v>
      </c>
      <c r="K202" s="3">
        <v>87610</v>
      </c>
      <c r="L202" s="3">
        <v>14445</v>
      </c>
      <c r="M202" s="3">
        <v>5.04</v>
      </c>
      <c r="N202" s="13">
        <v>15</v>
      </c>
      <c r="O202" s="13">
        <f t="shared" si="19"/>
        <v>0</v>
      </c>
      <c r="P202" s="3" t="s">
        <v>684</v>
      </c>
      <c r="Q202" s="3" t="str">
        <f t="shared" ref="Q202:Q208" si="21">_xlfn.CONCAT("Set3_",P218)</f>
        <v>Set3_B03</v>
      </c>
      <c r="R202" s="3" t="s">
        <v>1277</v>
      </c>
      <c r="S202" s="3" t="s">
        <v>1278</v>
      </c>
      <c r="T202" s="8">
        <f t="shared" si="20"/>
        <v>25.2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</row>
    <row r="203" spans="1:220" s="3" customFormat="1">
      <c r="A203" s="3" t="s">
        <v>11</v>
      </c>
      <c r="B203" s="3" t="s">
        <v>300</v>
      </c>
      <c r="C203" s="3" t="s">
        <v>301</v>
      </c>
      <c r="D203" s="4">
        <v>45176</v>
      </c>
      <c r="E203" s="3">
        <v>741</v>
      </c>
      <c r="F203" s="3" t="s">
        <v>527</v>
      </c>
      <c r="G203" s="3" t="s">
        <v>86</v>
      </c>
      <c r="H203" s="3">
        <v>2</v>
      </c>
      <c r="I203" s="3">
        <v>6</v>
      </c>
      <c r="J203" s="3">
        <v>4</v>
      </c>
      <c r="K203" s="3">
        <v>87612</v>
      </c>
      <c r="L203" s="3">
        <v>14447</v>
      </c>
      <c r="M203" s="3">
        <v>5.08</v>
      </c>
      <c r="N203" s="13">
        <v>15</v>
      </c>
      <c r="O203" s="13">
        <f t="shared" si="19"/>
        <v>0</v>
      </c>
      <c r="P203" s="3" t="s">
        <v>686</v>
      </c>
      <c r="Q203" s="3" t="str">
        <f t="shared" si="21"/>
        <v>Set3_C03</v>
      </c>
      <c r="R203" s="3" t="s">
        <v>1279</v>
      </c>
      <c r="S203" s="3" t="s">
        <v>1280</v>
      </c>
      <c r="T203" s="8">
        <f t="shared" si="20"/>
        <v>25.400000000000002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</row>
    <row r="204" spans="1:220" s="3" customFormat="1">
      <c r="A204" s="3" t="s">
        <v>41</v>
      </c>
      <c r="B204" s="3" t="s">
        <v>182</v>
      </c>
      <c r="C204" s="3" t="s">
        <v>183</v>
      </c>
      <c r="D204" s="4">
        <v>45191</v>
      </c>
      <c r="E204" s="3">
        <v>1058</v>
      </c>
      <c r="F204" s="3" t="s">
        <v>496</v>
      </c>
      <c r="G204" s="3" t="s">
        <v>86</v>
      </c>
      <c r="H204" s="3">
        <v>4</v>
      </c>
      <c r="I204" s="3">
        <v>6</v>
      </c>
      <c r="J204" s="3">
        <v>4</v>
      </c>
      <c r="K204" s="3">
        <v>87613</v>
      </c>
      <c r="L204" s="3">
        <v>14448</v>
      </c>
      <c r="M204" s="3">
        <v>8.16</v>
      </c>
      <c r="N204" s="13">
        <v>15</v>
      </c>
      <c r="O204" s="13">
        <f t="shared" si="19"/>
        <v>0</v>
      </c>
      <c r="P204" s="3" t="s">
        <v>687</v>
      </c>
      <c r="Q204" s="3" t="str">
        <f t="shared" si="21"/>
        <v>Set3_D03</v>
      </c>
      <c r="R204" s="3" t="s">
        <v>1281</v>
      </c>
      <c r="S204" s="3" t="s">
        <v>1282</v>
      </c>
      <c r="T204" s="8">
        <f t="shared" si="20"/>
        <v>40.800000000000004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</row>
    <row r="205" spans="1:220" s="3" customFormat="1">
      <c r="A205" s="3" t="s">
        <v>29</v>
      </c>
      <c r="B205" s="3" t="s">
        <v>150</v>
      </c>
      <c r="C205" s="3" t="s">
        <v>151</v>
      </c>
      <c r="D205" s="4">
        <v>45155</v>
      </c>
      <c r="E205" s="3">
        <v>724</v>
      </c>
      <c r="F205" s="3" t="s">
        <v>534</v>
      </c>
      <c r="G205" s="3" t="s">
        <v>86</v>
      </c>
      <c r="H205" s="3">
        <v>2</v>
      </c>
      <c r="I205" s="3">
        <v>6</v>
      </c>
      <c r="J205" s="3">
        <v>4</v>
      </c>
      <c r="K205" s="3">
        <v>87619</v>
      </c>
      <c r="L205" s="3">
        <v>14454</v>
      </c>
      <c r="M205" s="3">
        <v>6.9</v>
      </c>
      <c r="N205" s="13">
        <v>15</v>
      </c>
      <c r="O205" s="13">
        <f t="shared" si="19"/>
        <v>0</v>
      </c>
      <c r="P205" s="3" t="s">
        <v>688</v>
      </c>
      <c r="Q205" s="3" t="str">
        <f t="shared" si="21"/>
        <v>Set3_E03</v>
      </c>
      <c r="R205" s="3" t="s">
        <v>1283</v>
      </c>
      <c r="S205" s="3" t="s">
        <v>1284</v>
      </c>
      <c r="T205" s="8">
        <f t="shared" si="20"/>
        <v>34.5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</row>
    <row r="206" spans="1:220" s="3" customFormat="1">
      <c r="A206" s="3" t="s">
        <v>41</v>
      </c>
      <c r="B206" s="3" t="s">
        <v>188</v>
      </c>
      <c r="C206" s="3" t="s">
        <v>189</v>
      </c>
      <c r="D206" s="4">
        <v>45184</v>
      </c>
      <c r="E206" s="3">
        <v>1080</v>
      </c>
      <c r="F206" s="3" t="s">
        <v>502</v>
      </c>
      <c r="G206" s="3" t="s">
        <v>86</v>
      </c>
      <c r="H206" s="3">
        <v>3</v>
      </c>
      <c r="I206" s="3">
        <v>6</v>
      </c>
      <c r="J206" s="3">
        <v>4</v>
      </c>
      <c r="K206" s="3">
        <v>87620</v>
      </c>
      <c r="L206" s="3">
        <v>14455</v>
      </c>
      <c r="M206" s="3">
        <v>4.04</v>
      </c>
      <c r="N206" s="13">
        <v>15</v>
      </c>
      <c r="O206" s="13">
        <f t="shared" si="19"/>
        <v>0</v>
      </c>
      <c r="P206" s="3" t="s">
        <v>689</v>
      </c>
      <c r="Q206" s="3" t="str">
        <f t="shared" si="21"/>
        <v>Set3_F03</v>
      </c>
      <c r="R206" s="3" t="s">
        <v>1285</v>
      </c>
      <c r="S206" s="3" t="s">
        <v>1286</v>
      </c>
      <c r="T206" s="8">
        <f t="shared" si="20"/>
        <v>20.2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</row>
    <row r="207" spans="1:220" s="3" customFormat="1">
      <c r="A207" s="3" t="s">
        <v>29</v>
      </c>
      <c r="B207" s="3" t="s">
        <v>256</v>
      </c>
      <c r="C207" s="3" t="s">
        <v>257</v>
      </c>
      <c r="D207" s="4">
        <v>45171</v>
      </c>
      <c r="E207" s="3">
        <v>649</v>
      </c>
      <c r="F207" s="3" t="s">
        <v>537</v>
      </c>
      <c r="G207" s="3" t="s">
        <v>45</v>
      </c>
      <c r="H207" s="3">
        <v>2</v>
      </c>
      <c r="I207" s="3">
        <v>6</v>
      </c>
      <c r="J207" s="3">
        <v>4</v>
      </c>
      <c r="K207" s="3">
        <v>87654</v>
      </c>
      <c r="L207" s="3">
        <v>14489</v>
      </c>
      <c r="M207" s="3">
        <v>3.46</v>
      </c>
      <c r="N207" s="13">
        <v>15</v>
      </c>
      <c r="O207" s="13">
        <f t="shared" si="19"/>
        <v>0</v>
      </c>
      <c r="P207" s="3" t="s">
        <v>690</v>
      </c>
      <c r="Q207" s="3" t="str">
        <f t="shared" si="21"/>
        <v>Set3_G03</v>
      </c>
      <c r="R207" s="3" t="s">
        <v>1287</v>
      </c>
      <c r="S207" s="3" t="s">
        <v>1288</v>
      </c>
      <c r="T207" s="8">
        <f t="shared" si="20"/>
        <v>17.3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</row>
    <row r="208" spans="1:220" s="3" customFormat="1">
      <c r="A208" s="3" t="s">
        <v>16</v>
      </c>
      <c r="B208" s="3" t="s">
        <v>409</v>
      </c>
      <c r="C208" s="3" t="s">
        <v>410</v>
      </c>
      <c r="D208" s="4">
        <v>45177</v>
      </c>
      <c r="E208" s="3">
        <v>943</v>
      </c>
      <c r="F208" s="3" t="s">
        <v>511</v>
      </c>
      <c r="G208" s="3" t="s">
        <v>45</v>
      </c>
      <c r="H208" s="3">
        <v>2</v>
      </c>
      <c r="I208" s="3">
        <v>6</v>
      </c>
      <c r="J208" s="3">
        <v>4</v>
      </c>
      <c r="K208" s="3">
        <v>87661</v>
      </c>
      <c r="L208" s="3">
        <v>14496</v>
      </c>
      <c r="M208" s="3">
        <v>8.36</v>
      </c>
      <c r="N208" s="13">
        <v>15</v>
      </c>
      <c r="O208" s="13">
        <f t="shared" si="19"/>
        <v>0</v>
      </c>
      <c r="P208" s="3" t="s">
        <v>691</v>
      </c>
      <c r="Q208" s="3" t="str">
        <f t="shared" si="21"/>
        <v>Set3_H03</v>
      </c>
      <c r="R208" s="3" t="s">
        <v>1289</v>
      </c>
      <c r="S208" s="3" t="s">
        <v>1290</v>
      </c>
      <c r="T208" s="8">
        <f t="shared" si="20"/>
        <v>41.8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</row>
    <row r="209" spans="1:220" s="3" customFormat="1">
      <c r="A209" s="3" t="s">
        <v>11</v>
      </c>
      <c r="B209" s="3" t="s">
        <v>306</v>
      </c>
      <c r="C209" s="3" t="s">
        <v>307</v>
      </c>
      <c r="D209" s="4">
        <v>45191</v>
      </c>
      <c r="E209" s="3">
        <v>801</v>
      </c>
      <c r="F209" s="3" t="s">
        <v>516</v>
      </c>
      <c r="G209" s="3" t="s">
        <v>45</v>
      </c>
      <c r="H209" s="3">
        <v>3</v>
      </c>
      <c r="I209" s="3">
        <v>6</v>
      </c>
      <c r="J209" s="3">
        <v>4</v>
      </c>
      <c r="K209" s="3">
        <v>87663</v>
      </c>
      <c r="L209" s="3">
        <v>14498</v>
      </c>
      <c r="M209" s="3">
        <v>4.28</v>
      </c>
      <c r="N209" s="13">
        <v>15</v>
      </c>
      <c r="O209" s="13">
        <f t="shared" si="19"/>
        <v>0</v>
      </c>
      <c r="P209" s="3" t="s">
        <v>694</v>
      </c>
      <c r="Q209" s="3" t="str">
        <f>_xlfn.CONCAT("Set3_",P225)</f>
        <v>Set3_A04</v>
      </c>
      <c r="R209" s="3" t="s">
        <v>1291</v>
      </c>
      <c r="S209" s="3" t="s">
        <v>1292</v>
      </c>
      <c r="T209" s="8">
        <f t="shared" si="20"/>
        <v>21.400000000000002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  <c r="HA209" s="8"/>
      <c r="HB209" s="8"/>
      <c r="HC209" s="8"/>
      <c r="HD209" s="8"/>
      <c r="HE209" s="8"/>
      <c r="HF209" s="8"/>
      <c r="HG209" s="8"/>
      <c r="HH209" s="8"/>
      <c r="HI209" s="8"/>
      <c r="HJ209" s="8"/>
      <c r="HK209" s="8"/>
      <c r="HL209" s="8"/>
    </row>
    <row r="210" spans="1:220" s="3" customFormat="1">
      <c r="A210" s="3" t="s">
        <v>29</v>
      </c>
      <c r="B210" s="3" t="s">
        <v>135</v>
      </c>
      <c r="C210" s="3" t="s">
        <v>136</v>
      </c>
      <c r="D210" s="4">
        <v>45168</v>
      </c>
      <c r="E210" s="3">
        <v>810</v>
      </c>
      <c r="F210" s="3" t="s">
        <v>513</v>
      </c>
      <c r="G210" s="3" t="s">
        <v>45</v>
      </c>
      <c r="H210" s="3">
        <v>2</v>
      </c>
      <c r="I210" s="3">
        <v>6</v>
      </c>
      <c r="J210" s="3">
        <v>4</v>
      </c>
      <c r="K210" s="3">
        <v>87664</v>
      </c>
      <c r="L210" s="3">
        <v>14499</v>
      </c>
      <c r="M210" s="3">
        <v>6.64</v>
      </c>
      <c r="N210" s="13">
        <v>15</v>
      </c>
      <c r="O210" s="13">
        <f t="shared" si="19"/>
        <v>0</v>
      </c>
      <c r="P210" s="3" t="s">
        <v>695</v>
      </c>
      <c r="Q210" s="3" t="str">
        <f t="shared" ref="Q210:Q251" si="22">_xlfn.CONCAT("Set3_",P226)</f>
        <v>Set3_B04</v>
      </c>
      <c r="R210" s="3" t="s">
        <v>1293</v>
      </c>
      <c r="S210" s="3" t="s">
        <v>1294</v>
      </c>
      <c r="T210" s="8">
        <f t="shared" si="20"/>
        <v>33.199999999999996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</row>
    <row r="211" spans="1:220" s="3" customFormat="1">
      <c r="A211" s="3" t="s">
        <v>11</v>
      </c>
      <c r="B211" s="3" t="s">
        <v>268</v>
      </c>
      <c r="C211" s="3" t="s">
        <v>269</v>
      </c>
      <c r="D211" s="4">
        <v>45191</v>
      </c>
      <c r="E211" s="3">
        <v>704</v>
      </c>
      <c r="F211" s="3" t="s">
        <v>519</v>
      </c>
      <c r="G211" s="3" t="s">
        <v>45</v>
      </c>
      <c r="H211" s="3">
        <v>5</v>
      </c>
      <c r="I211" s="3">
        <v>6</v>
      </c>
      <c r="J211" s="3">
        <v>4</v>
      </c>
      <c r="K211" s="3">
        <v>87667</v>
      </c>
      <c r="L211" s="3">
        <v>14502</v>
      </c>
      <c r="M211" s="3">
        <v>3.1</v>
      </c>
      <c r="N211" s="13">
        <v>15</v>
      </c>
      <c r="O211" s="13">
        <f t="shared" si="19"/>
        <v>0</v>
      </c>
      <c r="P211" s="3" t="s">
        <v>696</v>
      </c>
      <c r="Q211" s="3" t="str">
        <f t="shared" si="22"/>
        <v>Set3_C04</v>
      </c>
      <c r="R211" s="3" t="s">
        <v>1295</v>
      </c>
      <c r="S211" s="3" t="s">
        <v>1296</v>
      </c>
      <c r="T211" s="8">
        <f t="shared" si="20"/>
        <v>15.5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</row>
    <row r="212" spans="1:220" s="3" customFormat="1">
      <c r="A212" s="3" t="s">
        <v>41</v>
      </c>
      <c r="B212" s="3" t="s">
        <v>244</v>
      </c>
      <c r="C212" s="3" t="s">
        <v>245</v>
      </c>
      <c r="D212" s="4">
        <v>45148</v>
      </c>
      <c r="E212" s="3">
        <v>751</v>
      </c>
      <c r="F212" s="3" t="s">
        <v>517</v>
      </c>
      <c r="G212" s="3" t="s">
        <v>49</v>
      </c>
      <c r="H212" s="3">
        <v>2</v>
      </c>
      <c r="I212" s="3">
        <v>6</v>
      </c>
      <c r="J212" s="3">
        <v>4</v>
      </c>
      <c r="K212" s="3">
        <v>87672</v>
      </c>
      <c r="L212" s="3">
        <v>14507</v>
      </c>
      <c r="M212" s="3">
        <v>27.8</v>
      </c>
      <c r="N212" s="13">
        <f>(15*5)/M212</f>
        <v>2.6978417266187051</v>
      </c>
      <c r="O212" s="13">
        <f t="shared" si="19"/>
        <v>12.302158273381295</v>
      </c>
      <c r="P212" s="3" t="s">
        <v>697</v>
      </c>
      <c r="Q212" s="3" t="str">
        <f t="shared" si="22"/>
        <v>Set3_D04</v>
      </c>
      <c r="R212" s="3" t="s">
        <v>1297</v>
      </c>
      <c r="S212" s="3" t="s">
        <v>1298</v>
      </c>
      <c r="T212" s="8">
        <f t="shared" si="20"/>
        <v>25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</row>
    <row r="213" spans="1:220" s="3" customFormat="1">
      <c r="A213" s="3" t="s">
        <v>16</v>
      </c>
      <c r="B213" s="3" t="s">
        <v>90</v>
      </c>
      <c r="C213" s="3" t="s">
        <v>91</v>
      </c>
      <c r="D213" s="4">
        <v>45180</v>
      </c>
      <c r="E213" s="3">
        <v>713</v>
      </c>
      <c r="F213" s="3" t="s">
        <v>501</v>
      </c>
      <c r="G213" s="3" t="s">
        <v>49</v>
      </c>
      <c r="H213" s="3">
        <v>2</v>
      </c>
      <c r="I213" s="3">
        <v>6</v>
      </c>
      <c r="J213" s="3">
        <v>4</v>
      </c>
      <c r="K213" s="3">
        <v>87673</v>
      </c>
      <c r="L213" s="3">
        <v>14508</v>
      </c>
      <c r="M213" s="3">
        <v>9.86</v>
      </c>
      <c r="N213" s="13">
        <v>15</v>
      </c>
      <c r="O213" s="13">
        <f t="shared" si="19"/>
        <v>0</v>
      </c>
      <c r="P213" s="3" t="s">
        <v>698</v>
      </c>
      <c r="Q213" s="3" t="str">
        <f t="shared" si="22"/>
        <v>Set3_E04</v>
      </c>
      <c r="R213" s="3" t="s">
        <v>1299</v>
      </c>
      <c r="S213" s="3" t="s">
        <v>1300</v>
      </c>
      <c r="T213" s="8">
        <f t="shared" si="20"/>
        <v>49.29999999999999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</row>
    <row r="214" spans="1:220" s="3" customFormat="1">
      <c r="A214" s="3" t="s">
        <v>16</v>
      </c>
      <c r="B214" s="3" t="s">
        <v>368</v>
      </c>
      <c r="C214" s="3" t="s">
        <v>369</v>
      </c>
      <c r="D214" s="4">
        <v>45182</v>
      </c>
      <c r="E214" s="3">
        <v>958</v>
      </c>
      <c r="F214" s="3" t="s">
        <v>521</v>
      </c>
      <c r="G214" s="3" t="s">
        <v>49</v>
      </c>
      <c r="H214" s="3">
        <v>2</v>
      </c>
      <c r="I214" s="3">
        <v>6</v>
      </c>
      <c r="J214" s="3">
        <v>4</v>
      </c>
      <c r="K214" s="3">
        <v>87677</v>
      </c>
      <c r="L214" s="3">
        <v>14512</v>
      </c>
      <c r="M214" s="3">
        <v>4.28</v>
      </c>
      <c r="N214" s="13">
        <v>15</v>
      </c>
      <c r="O214" s="13">
        <f t="shared" si="19"/>
        <v>0</v>
      </c>
      <c r="P214" s="3" t="s">
        <v>699</v>
      </c>
      <c r="Q214" s="3" t="str">
        <f t="shared" si="22"/>
        <v>Set3_F04</v>
      </c>
      <c r="R214" s="3" t="s">
        <v>1301</v>
      </c>
      <c r="S214" s="3" t="s">
        <v>1302</v>
      </c>
      <c r="T214" s="8">
        <f t="shared" si="20"/>
        <v>21.400000000000002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</row>
    <row r="215" spans="1:220" s="3" customFormat="1">
      <c r="A215" s="3" t="s">
        <v>234</v>
      </c>
      <c r="B215" s="3" t="s">
        <v>235</v>
      </c>
      <c r="C215" s="3" t="s">
        <v>236</v>
      </c>
      <c r="D215" s="4">
        <v>45163</v>
      </c>
      <c r="E215" s="3">
        <v>647</v>
      </c>
      <c r="F215" s="3" t="s">
        <v>515</v>
      </c>
      <c r="G215" s="3" t="s">
        <v>49</v>
      </c>
      <c r="H215" s="3">
        <v>2</v>
      </c>
      <c r="I215" s="3">
        <v>6</v>
      </c>
      <c r="J215" s="3">
        <v>4</v>
      </c>
      <c r="K215" s="3">
        <v>87681</v>
      </c>
      <c r="L215" s="3">
        <v>14516</v>
      </c>
      <c r="M215" s="3">
        <v>3.58</v>
      </c>
      <c r="N215" s="13">
        <v>15</v>
      </c>
      <c r="O215" s="13">
        <f t="shared" si="19"/>
        <v>0</v>
      </c>
      <c r="P215" s="3" t="s">
        <v>700</v>
      </c>
      <c r="Q215" s="3" t="str">
        <f t="shared" si="22"/>
        <v>Set3_G04</v>
      </c>
      <c r="R215" s="3" t="s">
        <v>1303</v>
      </c>
      <c r="S215" s="3" t="s">
        <v>1304</v>
      </c>
      <c r="T215" s="8">
        <f t="shared" si="20"/>
        <v>17.900000000000002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  <c r="HA215" s="8"/>
      <c r="HB215" s="8"/>
      <c r="HC215" s="8"/>
      <c r="HD215" s="8"/>
      <c r="HE215" s="8"/>
      <c r="HF215" s="8"/>
      <c r="HG215" s="8"/>
      <c r="HH215" s="8"/>
      <c r="HI215" s="8"/>
      <c r="HJ215" s="8"/>
      <c r="HK215" s="8"/>
      <c r="HL215" s="8"/>
    </row>
    <row r="216" spans="1:220" s="3" customFormat="1">
      <c r="A216" s="3" t="s">
        <v>11</v>
      </c>
      <c r="B216" s="3" t="s">
        <v>166</v>
      </c>
      <c r="C216" s="3" t="s">
        <v>167</v>
      </c>
      <c r="D216" s="4">
        <v>45176</v>
      </c>
      <c r="E216" s="3">
        <v>1030</v>
      </c>
      <c r="F216" s="3" t="s">
        <v>526</v>
      </c>
      <c r="G216" s="3" t="s">
        <v>49</v>
      </c>
      <c r="H216" s="3">
        <v>3</v>
      </c>
      <c r="I216" s="3">
        <v>6</v>
      </c>
      <c r="J216" s="3">
        <v>4</v>
      </c>
      <c r="K216" s="3">
        <v>87684</v>
      </c>
      <c r="L216" s="3">
        <v>14519</v>
      </c>
      <c r="M216" s="3">
        <v>7.52</v>
      </c>
      <c r="N216" s="13">
        <v>15</v>
      </c>
      <c r="O216" s="13">
        <f t="shared" si="19"/>
        <v>0</v>
      </c>
      <c r="P216" s="3" t="s">
        <v>701</v>
      </c>
      <c r="Q216" s="3" t="str">
        <f t="shared" si="22"/>
        <v>Set3_H04</v>
      </c>
      <c r="R216" s="3" t="s">
        <v>1305</v>
      </c>
      <c r="S216" s="3" t="s">
        <v>1306</v>
      </c>
      <c r="T216" s="8">
        <f t="shared" si="20"/>
        <v>37.6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A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L216" s="8"/>
    </row>
    <row r="217" spans="1:220" s="3" customFormat="1">
      <c r="A217" s="3" t="s">
        <v>11</v>
      </c>
      <c r="B217" s="3" t="s">
        <v>63</v>
      </c>
      <c r="C217" s="3" t="s">
        <v>64</v>
      </c>
      <c r="D217" s="4">
        <v>45190</v>
      </c>
      <c r="E217" s="3">
        <v>829</v>
      </c>
      <c r="F217" s="3" t="s">
        <v>510</v>
      </c>
      <c r="G217" s="3" t="s">
        <v>49</v>
      </c>
      <c r="H217" s="3">
        <v>3</v>
      </c>
      <c r="I217" s="3">
        <v>6</v>
      </c>
      <c r="J217" s="3">
        <v>4</v>
      </c>
      <c r="K217" s="3">
        <v>87691</v>
      </c>
      <c r="L217" s="3">
        <v>14526</v>
      </c>
      <c r="M217" s="3">
        <v>3.32</v>
      </c>
      <c r="N217" s="13">
        <v>15</v>
      </c>
      <c r="O217" s="13">
        <f t="shared" si="19"/>
        <v>0</v>
      </c>
      <c r="P217" s="3" t="s">
        <v>702</v>
      </c>
      <c r="Q217" s="3" t="str">
        <f t="shared" si="22"/>
        <v>Set3_A05</v>
      </c>
      <c r="R217" s="3" t="s">
        <v>1307</v>
      </c>
      <c r="S217" s="3" t="s">
        <v>1308</v>
      </c>
      <c r="T217" s="8">
        <f t="shared" si="20"/>
        <v>16.599999999999998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  <c r="GY217" s="8"/>
      <c r="GZ217" s="8"/>
      <c r="HA217" s="8"/>
      <c r="HB217" s="8"/>
      <c r="HC217" s="8"/>
      <c r="HD217" s="8"/>
      <c r="HE217" s="8"/>
      <c r="HF217" s="8"/>
      <c r="HG217" s="8"/>
      <c r="HH217" s="8"/>
      <c r="HI217" s="8"/>
      <c r="HJ217" s="8"/>
      <c r="HK217" s="8"/>
      <c r="HL217" s="8"/>
    </row>
    <row r="218" spans="1:220" s="3" customFormat="1">
      <c r="A218" s="3" t="s">
        <v>16</v>
      </c>
      <c r="B218" s="3" t="s">
        <v>350</v>
      </c>
      <c r="C218" s="3" t="s">
        <v>351</v>
      </c>
      <c r="D218" s="4">
        <v>45182</v>
      </c>
      <c r="E218" s="3">
        <v>717</v>
      </c>
      <c r="F218" s="3" t="s">
        <v>507</v>
      </c>
      <c r="G218" s="3" t="s">
        <v>15</v>
      </c>
      <c r="H218" s="3">
        <v>2</v>
      </c>
      <c r="I218" s="3">
        <v>6</v>
      </c>
      <c r="J218" s="3">
        <v>4</v>
      </c>
      <c r="K218" s="3">
        <v>87695</v>
      </c>
      <c r="L218" s="3">
        <v>14530</v>
      </c>
      <c r="M218" s="3">
        <v>7.56</v>
      </c>
      <c r="N218" s="13">
        <v>15</v>
      </c>
      <c r="O218" s="13">
        <f t="shared" si="19"/>
        <v>0</v>
      </c>
      <c r="P218" s="3" t="s">
        <v>703</v>
      </c>
      <c r="Q218" s="3" t="str">
        <f t="shared" si="22"/>
        <v>Set3_B05</v>
      </c>
      <c r="R218" s="3" t="s">
        <v>1309</v>
      </c>
      <c r="S218" s="3" t="s">
        <v>1310</v>
      </c>
      <c r="T218" s="8">
        <f t="shared" si="20"/>
        <v>37.799999999999997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</row>
    <row r="219" spans="1:220" s="3" customFormat="1">
      <c r="A219" s="3" t="s">
        <v>11</v>
      </c>
      <c r="B219" s="3" t="s">
        <v>342</v>
      </c>
      <c r="C219" s="3" t="s">
        <v>342</v>
      </c>
      <c r="D219" s="4">
        <v>45176</v>
      </c>
      <c r="E219" s="3">
        <v>850</v>
      </c>
      <c r="F219" s="3" t="s">
        <v>540</v>
      </c>
      <c r="G219" s="3" t="s">
        <v>15</v>
      </c>
      <c r="H219" s="3">
        <v>2</v>
      </c>
      <c r="I219" s="3">
        <v>6</v>
      </c>
      <c r="J219" s="3">
        <v>4</v>
      </c>
      <c r="K219" s="3">
        <v>87698</v>
      </c>
      <c r="L219" s="3">
        <v>14533</v>
      </c>
      <c r="M219" s="3">
        <v>2.98</v>
      </c>
      <c r="N219" s="13">
        <v>15</v>
      </c>
      <c r="O219" s="13">
        <f t="shared" si="19"/>
        <v>0</v>
      </c>
      <c r="P219" s="3" t="s">
        <v>704</v>
      </c>
      <c r="Q219" s="3" t="str">
        <f t="shared" si="22"/>
        <v>Set3_C05</v>
      </c>
      <c r="R219" s="3" t="s">
        <v>1311</v>
      </c>
      <c r="S219" s="3" t="s">
        <v>1312</v>
      </c>
      <c r="T219" s="8">
        <f t="shared" si="20"/>
        <v>14.9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L219" s="8"/>
    </row>
    <row r="220" spans="1:220" s="3" customFormat="1">
      <c r="A220" s="3" t="s">
        <v>29</v>
      </c>
      <c r="B220" s="3" t="s">
        <v>324</v>
      </c>
      <c r="C220" s="3" t="s">
        <v>325</v>
      </c>
      <c r="D220" s="4">
        <v>45166</v>
      </c>
      <c r="E220" s="3">
        <v>703</v>
      </c>
      <c r="F220" s="3" t="s">
        <v>532</v>
      </c>
      <c r="G220" s="3" t="s">
        <v>28</v>
      </c>
      <c r="H220" s="3">
        <v>2</v>
      </c>
      <c r="I220" s="3">
        <v>6</v>
      </c>
      <c r="J220" s="3">
        <v>4</v>
      </c>
      <c r="K220" s="3">
        <v>87717</v>
      </c>
      <c r="L220" s="3">
        <v>14552</v>
      </c>
      <c r="M220" s="3">
        <v>10.9</v>
      </c>
      <c r="N220" s="13">
        <f>(15*5)/M220</f>
        <v>6.8807339449541285</v>
      </c>
      <c r="O220" s="13">
        <f t="shared" si="19"/>
        <v>8.1192660550458715</v>
      </c>
      <c r="P220" s="3" t="s">
        <v>705</v>
      </c>
      <c r="Q220" s="3" t="str">
        <f t="shared" si="22"/>
        <v>Set3_D05</v>
      </c>
      <c r="R220" s="3" t="s">
        <v>1313</v>
      </c>
      <c r="S220" s="3" t="s">
        <v>1314</v>
      </c>
      <c r="T220" s="8">
        <f t="shared" si="20"/>
        <v>25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</row>
    <row r="221" spans="1:220" s="3" customFormat="1">
      <c r="A221" s="3" t="s">
        <v>41</v>
      </c>
      <c r="B221" s="3" t="s">
        <v>205</v>
      </c>
      <c r="C221" s="3" t="s">
        <v>206</v>
      </c>
      <c r="D221" s="4">
        <v>45146</v>
      </c>
      <c r="E221" s="3">
        <v>753</v>
      </c>
      <c r="F221" s="3" t="s">
        <v>525</v>
      </c>
      <c r="G221" s="3" t="s">
        <v>28</v>
      </c>
      <c r="H221" s="3">
        <v>2</v>
      </c>
      <c r="I221" s="3">
        <v>6</v>
      </c>
      <c r="J221" s="3">
        <v>4</v>
      </c>
      <c r="K221" s="3">
        <v>87723</v>
      </c>
      <c r="L221" s="3">
        <v>14558</v>
      </c>
      <c r="M221" s="3">
        <v>11.1</v>
      </c>
      <c r="N221" s="13">
        <f>(15*5)/M221</f>
        <v>6.756756756756757</v>
      </c>
      <c r="O221" s="13">
        <f t="shared" si="19"/>
        <v>8.2432432432432421</v>
      </c>
      <c r="P221" s="3" t="s">
        <v>706</v>
      </c>
      <c r="Q221" s="3" t="str">
        <f t="shared" si="22"/>
        <v>Set3_E05</v>
      </c>
      <c r="R221" s="3" t="s">
        <v>1315</v>
      </c>
      <c r="S221" s="3" t="s">
        <v>1316</v>
      </c>
      <c r="T221" s="8">
        <f t="shared" si="20"/>
        <v>25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</row>
    <row r="222" spans="1:220" s="3" customFormat="1">
      <c r="A222" s="3" t="s">
        <v>11</v>
      </c>
      <c r="B222" s="3" t="s">
        <v>339</v>
      </c>
      <c r="C222" s="3" t="s">
        <v>340</v>
      </c>
      <c r="D222" s="4">
        <v>45176</v>
      </c>
      <c r="E222" s="3">
        <v>1054</v>
      </c>
      <c r="F222" s="3" t="s">
        <v>524</v>
      </c>
      <c r="G222" s="3" t="s">
        <v>28</v>
      </c>
      <c r="H222" s="3">
        <v>2</v>
      </c>
      <c r="I222" s="3">
        <v>6</v>
      </c>
      <c r="J222" s="3">
        <v>4</v>
      </c>
      <c r="K222" s="3">
        <v>87725</v>
      </c>
      <c r="L222" s="3">
        <v>14560</v>
      </c>
      <c r="M222" s="3">
        <v>16.5</v>
      </c>
      <c r="N222" s="13">
        <f>(15*5)/M222</f>
        <v>4.5454545454545459</v>
      </c>
      <c r="O222" s="13">
        <f t="shared" si="19"/>
        <v>10.454545454545453</v>
      </c>
      <c r="P222" s="3" t="s">
        <v>707</v>
      </c>
      <c r="Q222" s="3" t="str">
        <f t="shared" si="22"/>
        <v>Set3_F05</v>
      </c>
      <c r="R222" s="3" t="s">
        <v>1317</v>
      </c>
      <c r="S222" s="3" t="s">
        <v>1318</v>
      </c>
      <c r="T222" s="8">
        <f t="shared" si="20"/>
        <v>25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A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L222" s="8"/>
    </row>
    <row r="223" spans="1:220" s="3" customFormat="1">
      <c r="A223" s="3" t="s">
        <v>29</v>
      </c>
      <c r="B223" s="3" t="s">
        <v>353</v>
      </c>
      <c r="C223" s="3" t="s">
        <v>354</v>
      </c>
      <c r="D223" s="4">
        <v>45183</v>
      </c>
      <c r="E223" s="3">
        <v>742</v>
      </c>
      <c r="F223" s="3" t="s">
        <v>543</v>
      </c>
      <c r="G223" s="3" t="s">
        <v>28</v>
      </c>
      <c r="H223" s="3">
        <v>3</v>
      </c>
      <c r="I223" s="3">
        <v>6</v>
      </c>
      <c r="J223" s="3">
        <v>4</v>
      </c>
      <c r="K223" s="3">
        <v>87726</v>
      </c>
      <c r="L223" s="3">
        <v>14561</v>
      </c>
      <c r="M223" s="3">
        <v>4.0199999999999898</v>
      </c>
      <c r="N223" s="13">
        <v>15</v>
      </c>
      <c r="O223" s="13">
        <f t="shared" si="19"/>
        <v>0</v>
      </c>
      <c r="P223" s="3" t="s">
        <v>708</v>
      </c>
      <c r="Q223" s="3" t="str">
        <f t="shared" si="22"/>
        <v>Set3_G05</v>
      </c>
      <c r="R223" s="3" t="s">
        <v>1319</v>
      </c>
      <c r="S223" s="3" t="s">
        <v>1320</v>
      </c>
      <c r="T223" s="8">
        <f t="shared" si="20"/>
        <v>20.099999999999948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  <c r="HA223" s="8"/>
      <c r="HB223" s="8"/>
      <c r="HC223" s="8"/>
      <c r="HD223" s="8"/>
      <c r="HE223" s="8"/>
      <c r="HF223" s="8"/>
      <c r="HG223" s="8"/>
      <c r="HH223" s="8"/>
      <c r="HI223" s="8"/>
      <c r="HJ223" s="8"/>
      <c r="HK223" s="8"/>
      <c r="HL223" s="8"/>
    </row>
    <row r="224" spans="1:220" s="3" customFormat="1">
      <c r="A224" s="3" t="s">
        <v>11</v>
      </c>
      <c r="B224" s="3" t="s">
        <v>96</v>
      </c>
      <c r="C224" s="3" t="s">
        <v>97</v>
      </c>
      <c r="D224" s="4">
        <v>45154</v>
      </c>
      <c r="E224" s="3">
        <v>832</v>
      </c>
      <c r="F224" s="3" t="s">
        <v>546</v>
      </c>
      <c r="G224" s="3" t="s">
        <v>28</v>
      </c>
      <c r="H224" s="3">
        <v>2</v>
      </c>
      <c r="I224" s="3">
        <v>6</v>
      </c>
      <c r="J224" s="3">
        <v>4</v>
      </c>
      <c r="K224" s="3">
        <v>87729</v>
      </c>
      <c r="L224" s="3">
        <v>14564</v>
      </c>
      <c r="M224" s="3">
        <v>2.68</v>
      </c>
      <c r="N224" s="13">
        <v>15</v>
      </c>
      <c r="O224" s="13">
        <f t="shared" si="19"/>
        <v>0</v>
      </c>
      <c r="P224" s="3" t="s">
        <v>709</v>
      </c>
      <c r="Q224" s="3" t="str">
        <f t="shared" si="22"/>
        <v>Set3_H05</v>
      </c>
      <c r="R224" s="3" t="s">
        <v>1321</v>
      </c>
      <c r="S224" s="3" t="s">
        <v>1322</v>
      </c>
      <c r="T224" s="8">
        <f t="shared" si="20"/>
        <v>13.4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</row>
    <row r="225" spans="1:220" s="3" customFormat="1">
      <c r="A225" s="3" t="s">
        <v>16</v>
      </c>
      <c r="B225" s="3" t="s">
        <v>46</v>
      </c>
      <c r="C225" s="3" t="s">
        <v>47</v>
      </c>
      <c r="D225" s="4">
        <v>45176</v>
      </c>
      <c r="E225" s="3">
        <v>745</v>
      </c>
      <c r="F225" s="3" t="s">
        <v>548</v>
      </c>
      <c r="G225" s="3" t="s">
        <v>28</v>
      </c>
      <c r="H225" s="3">
        <v>3</v>
      </c>
      <c r="I225" s="3">
        <v>6</v>
      </c>
      <c r="J225" s="3">
        <v>4</v>
      </c>
      <c r="K225" s="3">
        <v>87731</v>
      </c>
      <c r="L225" s="3">
        <v>14566</v>
      </c>
      <c r="M225" s="3">
        <v>9.34</v>
      </c>
      <c r="N225" s="13">
        <v>15</v>
      </c>
      <c r="O225" s="13">
        <f t="shared" si="19"/>
        <v>0</v>
      </c>
      <c r="P225" s="3" t="s">
        <v>710</v>
      </c>
      <c r="Q225" s="3" t="str">
        <f t="shared" si="22"/>
        <v>Set3_A06</v>
      </c>
      <c r="R225" s="3" t="s">
        <v>1323</v>
      </c>
      <c r="S225" s="3" t="s">
        <v>1324</v>
      </c>
      <c r="T225" s="8">
        <f t="shared" si="20"/>
        <v>46.699999999999996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</row>
    <row r="226" spans="1:220" s="3" customFormat="1">
      <c r="A226" s="3" t="s">
        <v>41</v>
      </c>
      <c r="B226" s="3" t="s">
        <v>222</v>
      </c>
      <c r="C226" s="3" t="s">
        <v>223</v>
      </c>
      <c r="D226" s="4">
        <v>45184</v>
      </c>
      <c r="E226" s="3">
        <v>700</v>
      </c>
      <c r="F226" s="3" t="s">
        <v>542</v>
      </c>
      <c r="G226" s="3" t="s">
        <v>28</v>
      </c>
      <c r="H226" s="3">
        <v>4</v>
      </c>
      <c r="I226" s="3">
        <v>6</v>
      </c>
      <c r="J226" s="3">
        <v>4</v>
      </c>
      <c r="K226" s="3">
        <v>87734</v>
      </c>
      <c r="L226" s="3">
        <v>14569</v>
      </c>
      <c r="M226" s="3">
        <v>17.100000000000001</v>
      </c>
      <c r="N226" s="13">
        <f>(15*5)/M226</f>
        <v>4.3859649122807012</v>
      </c>
      <c r="O226" s="13">
        <f t="shared" si="19"/>
        <v>10.614035087719298</v>
      </c>
      <c r="P226" s="3" t="s">
        <v>711</v>
      </c>
      <c r="Q226" s="3" t="str">
        <f t="shared" si="22"/>
        <v>Set3_B06</v>
      </c>
      <c r="R226" s="3" t="s">
        <v>1325</v>
      </c>
      <c r="S226" s="3" t="s">
        <v>1326</v>
      </c>
      <c r="T226" s="8">
        <f t="shared" si="20"/>
        <v>25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</row>
    <row r="227" spans="1:220" s="3" customFormat="1">
      <c r="A227" s="3" t="s">
        <v>29</v>
      </c>
      <c r="B227" s="3" t="s">
        <v>57</v>
      </c>
      <c r="C227" s="3" t="s">
        <v>58</v>
      </c>
      <c r="D227" s="4">
        <v>45169</v>
      </c>
      <c r="E227" s="3">
        <v>854</v>
      </c>
      <c r="F227" s="3" t="s">
        <v>494</v>
      </c>
      <c r="G227" s="3" t="s">
        <v>28</v>
      </c>
      <c r="H227" s="3">
        <v>2</v>
      </c>
      <c r="I227" s="3">
        <v>6</v>
      </c>
      <c r="J227" s="3">
        <v>4</v>
      </c>
      <c r="K227" s="3">
        <v>87739</v>
      </c>
      <c r="L227" s="3">
        <v>14574</v>
      </c>
      <c r="M227" s="3">
        <v>8.1199999999999903</v>
      </c>
      <c r="N227" s="13">
        <v>15</v>
      </c>
      <c r="O227" s="13">
        <f t="shared" si="19"/>
        <v>0</v>
      </c>
      <c r="P227" s="3" t="s">
        <v>712</v>
      </c>
      <c r="Q227" s="3" t="str">
        <f t="shared" si="22"/>
        <v>Set3_C06</v>
      </c>
      <c r="R227" s="3" t="s">
        <v>1327</v>
      </c>
      <c r="S227" s="3" t="s">
        <v>1328</v>
      </c>
      <c r="T227" s="8">
        <f t="shared" si="20"/>
        <v>40.599999999999952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</row>
    <row r="228" spans="1:220" s="3" customFormat="1">
      <c r="A228" s="3" t="s">
        <v>16</v>
      </c>
      <c r="B228" s="3" t="s">
        <v>403</v>
      </c>
      <c r="C228" s="3" t="s">
        <v>404</v>
      </c>
      <c r="D228" s="4">
        <v>45177</v>
      </c>
      <c r="E228" s="3">
        <v>736</v>
      </c>
      <c r="F228" s="3" t="s">
        <v>550</v>
      </c>
      <c r="G228" s="3" t="s">
        <v>56</v>
      </c>
      <c r="H228" s="3">
        <v>2</v>
      </c>
      <c r="I228" s="3">
        <v>6</v>
      </c>
      <c r="J228" s="3">
        <v>4</v>
      </c>
      <c r="K228" s="3">
        <v>87740</v>
      </c>
      <c r="L228" s="3">
        <v>14575</v>
      </c>
      <c r="M228" s="3">
        <v>7.96</v>
      </c>
      <c r="N228" s="13">
        <v>15</v>
      </c>
      <c r="O228" s="13">
        <f t="shared" si="19"/>
        <v>0</v>
      </c>
      <c r="P228" s="3" t="s">
        <v>713</v>
      </c>
      <c r="Q228" s="3" t="str">
        <f t="shared" si="22"/>
        <v>Set3_D06</v>
      </c>
      <c r="R228" s="3" t="s">
        <v>1329</v>
      </c>
      <c r="S228" s="3" t="s">
        <v>1330</v>
      </c>
      <c r="T228" s="8">
        <f t="shared" si="20"/>
        <v>39.800000000000004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</row>
    <row r="229" spans="1:220" s="3" customFormat="1">
      <c r="A229" s="3" t="s">
        <v>11</v>
      </c>
      <c r="B229" s="3" t="s">
        <v>169</v>
      </c>
      <c r="C229" s="3" t="s">
        <v>170</v>
      </c>
      <c r="D229" s="4">
        <v>45194</v>
      </c>
      <c r="E229" s="3">
        <v>651</v>
      </c>
      <c r="F229" s="3" t="s">
        <v>538</v>
      </c>
      <c r="G229" s="3" t="s">
        <v>56</v>
      </c>
      <c r="H229" s="3">
        <v>4</v>
      </c>
      <c r="I229" s="3">
        <v>6</v>
      </c>
      <c r="J229" s="3">
        <v>4</v>
      </c>
      <c r="K229" s="3">
        <v>87741</v>
      </c>
      <c r="L229" s="3">
        <v>14576</v>
      </c>
      <c r="M229" s="3">
        <v>4</v>
      </c>
      <c r="N229" s="13">
        <v>15</v>
      </c>
      <c r="O229" s="13">
        <f t="shared" si="19"/>
        <v>0</v>
      </c>
      <c r="P229" s="3" t="s">
        <v>714</v>
      </c>
      <c r="Q229" s="3" t="str">
        <f t="shared" si="22"/>
        <v>Set3_E06</v>
      </c>
      <c r="R229" s="3" t="s">
        <v>1331</v>
      </c>
      <c r="S229" s="3" t="s">
        <v>1332</v>
      </c>
      <c r="T229" s="8">
        <f t="shared" si="20"/>
        <v>20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</row>
    <row r="230" spans="1:220" s="3" customFormat="1">
      <c r="A230" s="3" t="s">
        <v>41</v>
      </c>
      <c r="B230" s="3" t="s">
        <v>244</v>
      </c>
      <c r="C230" s="3" t="s">
        <v>245</v>
      </c>
      <c r="D230" s="4">
        <v>45161</v>
      </c>
      <c r="E230" s="3">
        <v>853</v>
      </c>
      <c r="F230" s="3" t="s">
        <v>535</v>
      </c>
      <c r="G230" s="3" t="s">
        <v>56</v>
      </c>
      <c r="H230" s="3">
        <v>3</v>
      </c>
      <c r="I230" s="3">
        <v>6</v>
      </c>
      <c r="J230" s="3">
        <v>4</v>
      </c>
      <c r="K230" s="3">
        <v>87742</v>
      </c>
      <c r="L230" s="3">
        <v>14577</v>
      </c>
      <c r="M230" s="3">
        <v>12.5</v>
      </c>
      <c r="N230" s="13">
        <f>(15*5)/M230</f>
        <v>6</v>
      </c>
      <c r="O230" s="13">
        <f t="shared" si="19"/>
        <v>9</v>
      </c>
      <c r="P230" s="3" t="s">
        <v>715</v>
      </c>
      <c r="Q230" s="3" t="str">
        <f t="shared" si="22"/>
        <v>Set3_F06</v>
      </c>
      <c r="R230" s="3" t="s">
        <v>1333</v>
      </c>
      <c r="S230" s="3" t="s">
        <v>1334</v>
      </c>
      <c r="T230" s="8">
        <f t="shared" si="20"/>
        <v>25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</row>
    <row r="231" spans="1:220" s="3" customFormat="1">
      <c r="A231" s="3" t="s">
        <v>29</v>
      </c>
      <c r="B231" s="3" t="s">
        <v>117</v>
      </c>
      <c r="C231" s="3" t="s">
        <v>118</v>
      </c>
      <c r="D231" s="4">
        <v>45166</v>
      </c>
      <c r="E231" s="3">
        <v>710</v>
      </c>
      <c r="F231" s="3" t="s">
        <v>544</v>
      </c>
      <c r="G231" s="3" t="s">
        <v>56</v>
      </c>
      <c r="H231" s="3">
        <v>2</v>
      </c>
      <c r="I231" s="3">
        <v>6</v>
      </c>
      <c r="J231" s="3">
        <v>4</v>
      </c>
      <c r="K231" s="3">
        <v>87744</v>
      </c>
      <c r="L231" s="3">
        <v>14579</v>
      </c>
      <c r="M231" s="3">
        <v>10.1999999999999</v>
      </c>
      <c r="N231" s="13">
        <f>(15*5)/M231</f>
        <v>7.3529411764706607</v>
      </c>
      <c r="O231" s="13">
        <f t="shared" si="19"/>
        <v>7.6470588235293393</v>
      </c>
      <c r="P231" s="3" t="s">
        <v>716</v>
      </c>
      <c r="Q231" s="3" t="str">
        <f t="shared" si="22"/>
        <v>Set3_G06</v>
      </c>
      <c r="R231" s="3" t="s">
        <v>1335</v>
      </c>
      <c r="S231" s="3" t="s">
        <v>1336</v>
      </c>
      <c r="T231" s="8">
        <f t="shared" si="20"/>
        <v>25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</row>
    <row r="232" spans="1:220" s="3" customFormat="1">
      <c r="A232" s="3" t="s">
        <v>41</v>
      </c>
      <c r="B232" s="3" t="s">
        <v>216</v>
      </c>
      <c r="C232" s="3" t="s">
        <v>217</v>
      </c>
      <c r="D232" s="4">
        <v>45195</v>
      </c>
      <c r="E232" s="3">
        <v>941</v>
      </c>
      <c r="F232" s="3" t="s">
        <v>492</v>
      </c>
      <c r="G232" s="3" t="s">
        <v>56</v>
      </c>
      <c r="H232" s="3">
        <v>4</v>
      </c>
      <c r="I232" s="3">
        <v>6</v>
      </c>
      <c r="J232" s="3">
        <v>4</v>
      </c>
      <c r="K232" s="3">
        <v>87745</v>
      </c>
      <c r="L232" s="3">
        <v>14580</v>
      </c>
      <c r="M232" s="3">
        <v>21.8</v>
      </c>
      <c r="N232" s="13">
        <f>(15*5)/M232</f>
        <v>3.4403669724770642</v>
      </c>
      <c r="O232" s="13">
        <f t="shared" si="19"/>
        <v>11.559633027522935</v>
      </c>
      <c r="P232" s="3" t="s">
        <v>717</v>
      </c>
      <c r="Q232" s="3" t="str">
        <f t="shared" si="22"/>
        <v>Set3_H06</v>
      </c>
      <c r="R232" s="3" t="s">
        <v>1337</v>
      </c>
      <c r="S232" s="3" t="s">
        <v>1338</v>
      </c>
      <c r="T232" s="8">
        <f t="shared" si="20"/>
        <v>25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</row>
    <row r="233" spans="1:220" s="3" customFormat="1">
      <c r="A233" s="3" t="s">
        <v>11</v>
      </c>
      <c r="B233" s="3" t="s">
        <v>175</v>
      </c>
      <c r="C233" s="3" t="s">
        <v>175</v>
      </c>
      <c r="D233" s="4">
        <v>45176</v>
      </c>
      <c r="E233" s="3">
        <v>822</v>
      </c>
      <c r="F233" s="3" t="s">
        <v>503</v>
      </c>
      <c r="G233" s="3" t="s">
        <v>56</v>
      </c>
      <c r="H233" s="3">
        <v>3</v>
      </c>
      <c r="I233" s="3">
        <v>6</v>
      </c>
      <c r="J233" s="3">
        <v>4</v>
      </c>
      <c r="K233" s="3">
        <v>87751</v>
      </c>
      <c r="L233" s="3">
        <v>14586</v>
      </c>
      <c r="M233" s="3">
        <v>4.0599999999999898</v>
      </c>
      <c r="N233" s="13">
        <v>15</v>
      </c>
      <c r="O233" s="13">
        <f t="shared" ref="O233:O264" si="23">15-N233</f>
        <v>0</v>
      </c>
      <c r="P233" s="3" t="s">
        <v>718</v>
      </c>
      <c r="Q233" s="3" t="str">
        <f t="shared" si="22"/>
        <v>Set3_A07</v>
      </c>
      <c r="R233" s="3" t="s">
        <v>1339</v>
      </c>
      <c r="S233" s="3" t="s">
        <v>1340</v>
      </c>
      <c r="T233" s="8">
        <f t="shared" si="20"/>
        <v>20.299999999999951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  <c r="HA233" s="8"/>
      <c r="HB233" s="8"/>
      <c r="HC233" s="8"/>
      <c r="HD233" s="8"/>
      <c r="HE233" s="8"/>
      <c r="HF233" s="8"/>
      <c r="HG233" s="8"/>
      <c r="HH233" s="8"/>
      <c r="HI233" s="8"/>
      <c r="HJ233" s="8"/>
      <c r="HK233" s="8"/>
      <c r="HL233" s="8"/>
    </row>
    <row r="234" spans="1:220" s="3" customFormat="1">
      <c r="A234" s="3" t="s">
        <v>41</v>
      </c>
      <c r="B234" s="3" t="s">
        <v>216</v>
      </c>
      <c r="C234" s="3" t="s">
        <v>217</v>
      </c>
      <c r="D234" s="4">
        <v>45153</v>
      </c>
      <c r="E234" s="3">
        <v>1502</v>
      </c>
      <c r="F234" s="3" t="s">
        <v>514</v>
      </c>
      <c r="G234" s="3" t="s">
        <v>56</v>
      </c>
      <c r="H234" s="3">
        <v>2</v>
      </c>
      <c r="I234" s="3">
        <v>6</v>
      </c>
      <c r="J234" s="3">
        <v>4</v>
      </c>
      <c r="K234" s="3">
        <v>87752</v>
      </c>
      <c r="L234" s="3">
        <v>14587</v>
      </c>
      <c r="M234" s="3">
        <v>5.38</v>
      </c>
      <c r="N234" s="13">
        <v>15</v>
      </c>
      <c r="O234" s="13">
        <f t="shared" si="23"/>
        <v>0</v>
      </c>
      <c r="P234" s="3" t="s">
        <v>719</v>
      </c>
      <c r="Q234" s="3" t="str">
        <f t="shared" si="22"/>
        <v>Set3_B07</v>
      </c>
      <c r="R234" s="3" t="s">
        <v>1341</v>
      </c>
      <c r="S234" s="3" t="s">
        <v>1342</v>
      </c>
      <c r="T234" s="8">
        <f t="shared" si="20"/>
        <v>26.900000000000002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</row>
    <row r="235" spans="1:220" s="3" customFormat="1">
      <c r="A235" s="3" t="s">
        <v>16</v>
      </c>
      <c r="B235" s="3" t="s">
        <v>400</v>
      </c>
      <c r="C235" s="3" t="s">
        <v>401</v>
      </c>
      <c r="D235" s="4">
        <v>45196</v>
      </c>
      <c r="E235" s="3">
        <v>946</v>
      </c>
      <c r="F235" s="3" t="s">
        <v>520</v>
      </c>
      <c r="G235" s="3" t="s">
        <v>56</v>
      </c>
      <c r="H235" s="3">
        <v>3</v>
      </c>
      <c r="I235" s="3">
        <v>6</v>
      </c>
      <c r="J235" s="3">
        <v>4</v>
      </c>
      <c r="K235" s="3">
        <v>87760</v>
      </c>
      <c r="L235" s="3">
        <v>14595</v>
      </c>
      <c r="M235" s="3">
        <v>1.68</v>
      </c>
      <c r="N235" s="13">
        <v>15</v>
      </c>
      <c r="O235" s="13">
        <f t="shared" si="23"/>
        <v>0</v>
      </c>
      <c r="P235" s="3" t="s">
        <v>720</v>
      </c>
      <c r="Q235" s="3" t="str">
        <f t="shared" si="22"/>
        <v>Set3_C07</v>
      </c>
      <c r="R235" s="3" t="s">
        <v>1343</v>
      </c>
      <c r="S235" s="3" t="s">
        <v>1344</v>
      </c>
      <c r="T235" s="8">
        <f t="shared" si="20"/>
        <v>8.4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</row>
    <row r="236" spans="1:220" s="3" customFormat="1">
      <c r="A236" s="3" t="s">
        <v>234</v>
      </c>
      <c r="B236" s="3" t="s">
        <v>315</v>
      </c>
      <c r="C236" s="3" t="s">
        <v>316</v>
      </c>
      <c r="D236" s="4">
        <v>45163</v>
      </c>
      <c r="E236" s="3">
        <v>903</v>
      </c>
      <c r="F236" s="3" t="s">
        <v>504</v>
      </c>
      <c r="G236" s="3" t="s">
        <v>113</v>
      </c>
      <c r="H236" s="3">
        <v>2</v>
      </c>
      <c r="I236" s="3">
        <v>6</v>
      </c>
      <c r="J236" s="3">
        <v>4</v>
      </c>
      <c r="K236" s="3">
        <v>87772</v>
      </c>
      <c r="L236" s="3">
        <v>14607</v>
      </c>
      <c r="M236" s="3">
        <v>5.76</v>
      </c>
      <c r="N236" s="13">
        <v>15</v>
      </c>
      <c r="O236" s="13">
        <f t="shared" si="23"/>
        <v>0</v>
      </c>
      <c r="P236" s="3" t="s">
        <v>721</v>
      </c>
      <c r="Q236" s="3" t="str">
        <f t="shared" si="22"/>
        <v>Set3_D07</v>
      </c>
      <c r="R236" s="3" t="s">
        <v>1345</v>
      </c>
      <c r="S236" s="3" t="s">
        <v>1346</v>
      </c>
      <c r="T236" s="8">
        <f t="shared" si="20"/>
        <v>28.799999999999997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</row>
    <row r="237" spans="1:220" s="3" customFormat="1">
      <c r="A237" s="3" t="s">
        <v>41</v>
      </c>
      <c r="B237" s="3" t="s">
        <v>216</v>
      </c>
      <c r="C237" s="3" t="s">
        <v>217</v>
      </c>
      <c r="D237" s="4">
        <v>45161</v>
      </c>
      <c r="E237" s="3">
        <v>934</v>
      </c>
      <c r="F237" s="3" t="s">
        <v>533</v>
      </c>
      <c r="G237" s="3" t="s">
        <v>113</v>
      </c>
      <c r="H237" s="3">
        <v>3</v>
      </c>
      <c r="I237" s="3">
        <v>6</v>
      </c>
      <c r="J237" s="3">
        <v>4</v>
      </c>
      <c r="K237" s="3">
        <v>87777</v>
      </c>
      <c r="L237" s="3">
        <v>14612</v>
      </c>
      <c r="M237" s="3">
        <v>13.4</v>
      </c>
      <c r="N237" s="13">
        <f>(15*5)/M237</f>
        <v>5.5970149253731343</v>
      </c>
      <c r="O237" s="13">
        <f t="shared" si="23"/>
        <v>9.4029850746268657</v>
      </c>
      <c r="P237" s="3" t="s">
        <v>722</v>
      </c>
      <c r="Q237" s="3" t="str">
        <f t="shared" si="22"/>
        <v>Set3_E07</v>
      </c>
      <c r="R237" s="3" t="s">
        <v>1347</v>
      </c>
      <c r="S237" s="3" t="s">
        <v>1348</v>
      </c>
      <c r="T237" s="8">
        <f t="shared" si="20"/>
        <v>25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</row>
    <row r="238" spans="1:220" s="3" customFormat="1">
      <c r="A238" s="3" t="s">
        <v>29</v>
      </c>
      <c r="B238" s="3" t="s">
        <v>160</v>
      </c>
      <c r="C238" s="3" t="s">
        <v>161</v>
      </c>
      <c r="D238" s="4">
        <v>45142</v>
      </c>
      <c r="E238" s="3">
        <v>750</v>
      </c>
      <c r="F238" s="3" t="s">
        <v>495</v>
      </c>
      <c r="G238" s="3" t="s">
        <v>52</v>
      </c>
      <c r="H238" s="3">
        <v>2</v>
      </c>
      <c r="I238" s="3">
        <v>6</v>
      </c>
      <c r="J238" s="3">
        <v>4</v>
      </c>
      <c r="K238" s="3">
        <v>87797</v>
      </c>
      <c r="L238" s="3">
        <v>14632</v>
      </c>
      <c r="M238" s="3">
        <v>5.74</v>
      </c>
      <c r="N238" s="13">
        <v>15</v>
      </c>
      <c r="O238" s="13">
        <f t="shared" si="23"/>
        <v>0</v>
      </c>
      <c r="P238" s="3" t="s">
        <v>723</v>
      </c>
      <c r="Q238" s="3" t="str">
        <f t="shared" si="22"/>
        <v>Set3_F07</v>
      </c>
      <c r="R238" s="3" t="s">
        <v>1349</v>
      </c>
      <c r="S238" s="3" t="s">
        <v>1350</v>
      </c>
      <c r="T238" s="8">
        <f t="shared" si="20"/>
        <v>28.700000000000003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</row>
    <row r="239" spans="1:220" s="3" customFormat="1">
      <c r="A239" s="3" t="s">
        <v>29</v>
      </c>
      <c r="B239" s="3" t="s">
        <v>318</v>
      </c>
      <c r="C239" s="3" t="s">
        <v>319</v>
      </c>
      <c r="D239" s="4">
        <v>45168</v>
      </c>
      <c r="E239" s="3">
        <v>724</v>
      </c>
      <c r="F239" s="3" t="s">
        <v>528</v>
      </c>
      <c r="G239" s="3" t="s">
        <v>37</v>
      </c>
      <c r="H239" s="3">
        <v>2</v>
      </c>
      <c r="I239" s="3">
        <v>6</v>
      </c>
      <c r="J239" s="3">
        <v>4</v>
      </c>
      <c r="K239" s="3">
        <v>87817</v>
      </c>
      <c r="L239" s="3">
        <v>14652</v>
      </c>
      <c r="M239" s="3">
        <v>10.7</v>
      </c>
      <c r="N239" s="13">
        <f>(15*5)/M239</f>
        <v>7.0093457943925239</v>
      </c>
      <c r="O239" s="13">
        <f t="shared" si="23"/>
        <v>7.9906542056074761</v>
      </c>
      <c r="P239" s="3" t="s">
        <v>724</v>
      </c>
      <c r="Q239" s="3" t="str">
        <f t="shared" si="22"/>
        <v>Set3_G07</v>
      </c>
      <c r="R239" s="3" t="s">
        <v>1351</v>
      </c>
      <c r="S239" s="3" t="s">
        <v>1352</v>
      </c>
      <c r="T239" s="8">
        <f t="shared" si="20"/>
        <v>25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</row>
    <row r="240" spans="1:220" s="3" customFormat="1">
      <c r="A240" s="3" t="s">
        <v>29</v>
      </c>
      <c r="B240" s="3" t="s">
        <v>147</v>
      </c>
      <c r="C240" s="3" t="s">
        <v>148</v>
      </c>
      <c r="D240" s="4">
        <v>45188</v>
      </c>
      <c r="E240" s="3">
        <v>953</v>
      </c>
      <c r="F240" s="3" t="s">
        <v>489</v>
      </c>
      <c r="G240" s="3" t="s">
        <v>37</v>
      </c>
      <c r="H240" s="3">
        <v>3</v>
      </c>
      <c r="I240" s="3">
        <v>6</v>
      </c>
      <c r="J240" s="3">
        <v>4</v>
      </c>
      <c r="K240" s="3">
        <v>87828</v>
      </c>
      <c r="L240" s="3">
        <v>14663</v>
      </c>
      <c r="M240" s="3">
        <v>6.98</v>
      </c>
      <c r="N240" s="13">
        <v>15</v>
      </c>
      <c r="O240" s="13">
        <f t="shared" si="23"/>
        <v>0</v>
      </c>
      <c r="P240" s="3" t="s">
        <v>725</v>
      </c>
      <c r="Q240" s="3" t="str">
        <f t="shared" si="22"/>
        <v>Set3_H07</v>
      </c>
      <c r="R240" s="3" t="s">
        <v>1353</v>
      </c>
      <c r="S240" s="3" t="s">
        <v>1354</v>
      </c>
      <c r="T240" s="8">
        <f t="shared" si="20"/>
        <v>34.9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A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L240" s="8"/>
    </row>
    <row r="241" spans="1:220" s="3" customFormat="1">
      <c r="A241" s="3" t="s">
        <v>11</v>
      </c>
      <c r="B241" s="3" t="s">
        <v>12</v>
      </c>
      <c r="C241" s="3" t="s">
        <v>13</v>
      </c>
      <c r="D241" s="4">
        <v>45194</v>
      </c>
      <c r="E241" s="3">
        <v>1050</v>
      </c>
      <c r="F241" s="3" t="s">
        <v>497</v>
      </c>
      <c r="G241" s="3" t="s">
        <v>66</v>
      </c>
      <c r="H241" s="3">
        <v>3</v>
      </c>
      <c r="I241" s="3">
        <v>6</v>
      </c>
      <c r="J241" s="3">
        <v>4</v>
      </c>
      <c r="K241" s="3">
        <v>87833</v>
      </c>
      <c r="L241" s="3">
        <v>14668</v>
      </c>
      <c r="M241" s="3">
        <v>4.78</v>
      </c>
      <c r="N241" s="13">
        <v>15</v>
      </c>
      <c r="O241" s="13">
        <f t="shared" si="23"/>
        <v>0</v>
      </c>
      <c r="P241" s="3" t="s">
        <v>726</v>
      </c>
      <c r="Q241" s="3" t="str">
        <f t="shared" si="22"/>
        <v>Set3_A08</v>
      </c>
      <c r="R241" s="3" t="s">
        <v>1355</v>
      </c>
      <c r="S241" s="3" t="s">
        <v>1356</v>
      </c>
      <c r="T241" s="8">
        <f t="shared" si="20"/>
        <v>23.900000000000002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  <c r="HA241" s="8"/>
      <c r="HB241" s="8"/>
      <c r="HC241" s="8"/>
      <c r="HD241" s="8"/>
      <c r="HE241" s="8"/>
      <c r="HF241" s="8"/>
      <c r="HG241" s="8"/>
      <c r="HH241" s="8"/>
      <c r="HI241" s="8"/>
      <c r="HJ241" s="8"/>
      <c r="HK241" s="8"/>
      <c r="HL241" s="8"/>
    </row>
    <row r="242" spans="1:220" s="3" customFormat="1">
      <c r="A242" s="3" t="s">
        <v>16</v>
      </c>
      <c r="B242" s="3" t="s">
        <v>288</v>
      </c>
      <c r="C242" s="3" t="s">
        <v>289</v>
      </c>
      <c r="D242" s="4">
        <v>45173</v>
      </c>
      <c r="E242" s="3">
        <v>1104</v>
      </c>
      <c r="F242" s="3" t="s">
        <v>506</v>
      </c>
      <c r="G242" s="3" t="s">
        <v>66</v>
      </c>
      <c r="H242" s="3">
        <v>2</v>
      </c>
      <c r="I242" s="3">
        <v>6</v>
      </c>
      <c r="J242" s="3">
        <v>4</v>
      </c>
      <c r="K242" s="3">
        <v>87835</v>
      </c>
      <c r="L242" s="3">
        <v>14670</v>
      </c>
      <c r="M242" s="3">
        <v>6.22</v>
      </c>
      <c r="N242" s="13">
        <v>15</v>
      </c>
      <c r="O242" s="13">
        <f t="shared" si="23"/>
        <v>0</v>
      </c>
      <c r="P242" s="3" t="s">
        <v>727</v>
      </c>
      <c r="Q242" s="3" t="str">
        <f t="shared" si="22"/>
        <v>Set3_B08</v>
      </c>
      <c r="R242" s="3" t="s">
        <v>1357</v>
      </c>
      <c r="S242" s="3" t="s">
        <v>1358</v>
      </c>
      <c r="T242" s="8">
        <f t="shared" si="20"/>
        <v>31.099999999999998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</row>
    <row r="243" spans="1:220" s="3" customFormat="1">
      <c r="A243" s="3" t="s">
        <v>41</v>
      </c>
      <c r="B243" s="3" t="s">
        <v>376</v>
      </c>
      <c r="C243" s="3" t="s">
        <v>377</v>
      </c>
      <c r="D243" s="4">
        <v>45162</v>
      </c>
      <c r="E243" s="3">
        <v>953</v>
      </c>
      <c r="F243" s="3" t="s">
        <v>491</v>
      </c>
      <c r="G243" s="3" t="s">
        <v>82</v>
      </c>
      <c r="H243" s="3">
        <v>2</v>
      </c>
      <c r="I243" s="3">
        <v>6</v>
      </c>
      <c r="J243" s="3">
        <v>4</v>
      </c>
      <c r="K243" s="3">
        <v>87858</v>
      </c>
      <c r="L243" s="3">
        <v>14693</v>
      </c>
      <c r="M243" s="3">
        <v>9.58</v>
      </c>
      <c r="N243" s="13">
        <v>15</v>
      </c>
      <c r="O243" s="13">
        <f t="shared" si="23"/>
        <v>0</v>
      </c>
      <c r="P243" s="3" t="s">
        <v>728</v>
      </c>
      <c r="Q243" s="3" t="str">
        <f t="shared" si="22"/>
        <v>Set3_C08</v>
      </c>
      <c r="R243" s="3" t="s">
        <v>1359</v>
      </c>
      <c r="S243" s="3" t="s">
        <v>1360</v>
      </c>
      <c r="T243" s="8">
        <f t="shared" si="20"/>
        <v>47.9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  <c r="HA243" s="8"/>
      <c r="HB243" s="8"/>
      <c r="HC243" s="8"/>
      <c r="HD243" s="8"/>
      <c r="HE243" s="8"/>
      <c r="HF243" s="8"/>
      <c r="HG243" s="8"/>
      <c r="HH243" s="8"/>
      <c r="HI243" s="8"/>
      <c r="HJ243" s="8"/>
      <c r="HK243" s="8"/>
      <c r="HL243" s="8"/>
    </row>
    <row r="244" spans="1:220" s="3" customFormat="1">
      <c r="A244" s="3" t="s">
        <v>234</v>
      </c>
      <c r="B244" s="3" t="s">
        <v>315</v>
      </c>
      <c r="C244" s="3" t="s">
        <v>316</v>
      </c>
      <c r="D244" s="4">
        <v>45190</v>
      </c>
      <c r="E244" s="3">
        <v>916</v>
      </c>
      <c r="F244" s="3" t="s">
        <v>530</v>
      </c>
      <c r="G244" s="3" t="s">
        <v>82</v>
      </c>
      <c r="H244" s="3">
        <v>3</v>
      </c>
      <c r="I244" s="3">
        <v>6</v>
      </c>
      <c r="J244" s="3">
        <v>4</v>
      </c>
      <c r="K244" s="3">
        <v>87872</v>
      </c>
      <c r="L244" s="3">
        <v>14707</v>
      </c>
      <c r="M244" s="3">
        <v>24.2</v>
      </c>
      <c r="N244" s="13">
        <f>(15*5)/M244</f>
        <v>3.0991735537190084</v>
      </c>
      <c r="O244" s="13">
        <f t="shared" si="23"/>
        <v>11.900826446280991</v>
      </c>
      <c r="P244" s="3" t="s">
        <v>729</v>
      </c>
      <c r="Q244" s="3" t="str">
        <f t="shared" si="22"/>
        <v>Set3_D08</v>
      </c>
      <c r="R244" s="3" t="s">
        <v>1361</v>
      </c>
      <c r="S244" s="3" t="s">
        <v>1362</v>
      </c>
      <c r="T244" s="8">
        <f t="shared" si="20"/>
        <v>25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L244" s="8"/>
    </row>
    <row r="245" spans="1:220" s="3" customFormat="1">
      <c r="A245" s="3" t="s">
        <v>29</v>
      </c>
      <c r="B245" s="3" t="s">
        <v>259</v>
      </c>
      <c r="C245" s="3" t="s">
        <v>260</v>
      </c>
      <c r="D245" s="4">
        <v>45166</v>
      </c>
      <c r="E245" s="3">
        <v>1013</v>
      </c>
      <c r="F245" s="3" t="s">
        <v>488</v>
      </c>
      <c r="G245" s="3" t="s">
        <v>82</v>
      </c>
      <c r="H245" s="3">
        <v>2</v>
      </c>
      <c r="I245" s="3">
        <v>6</v>
      </c>
      <c r="J245" s="3">
        <v>4</v>
      </c>
      <c r="K245" s="3">
        <v>87873</v>
      </c>
      <c r="L245" s="3">
        <v>14708</v>
      </c>
      <c r="M245" s="3">
        <v>10.7</v>
      </c>
      <c r="N245" s="13">
        <f>(15*5)/M245</f>
        <v>7.0093457943925239</v>
      </c>
      <c r="O245" s="13">
        <f t="shared" si="23"/>
        <v>7.9906542056074761</v>
      </c>
      <c r="P245" s="3" t="s">
        <v>730</v>
      </c>
      <c r="Q245" s="3" t="str">
        <f t="shared" si="22"/>
        <v>Set3_E08</v>
      </c>
      <c r="R245" s="3" t="s">
        <v>1363</v>
      </c>
      <c r="S245" s="3" t="s">
        <v>1364</v>
      </c>
      <c r="T245" s="8">
        <f t="shared" si="20"/>
        <v>25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</row>
    <row r="246" spans="1:220" s="3" customFormat="1">
      <c r="A246" s="3" t="s">
        <v>234</v>
      </c>
      <c r="B246" s="3" t="s">
        <v>312</v>
      </c>
      <c r="C246" s="3" t="s">
        <v>313</v>
      </c>
      <c r="D246" s="4">
        <v>45148</v>
      </c>
      <c r="E246" s="3">
        <v>1013</v>
      </c>
      <c r="F246" s="3" t="s">
        <v>539</v>
      </c>
      <c r="G246" s="3" t="s">
        <v>82</v>
      </c>
      <c r="H246" s="3">
        <v>2</v>
      </c>
      <c r="I246" s="3">
        <v>6</v>
      </c>
      <c r="J246" s="3">
        <v>4</v>
      </c>
      <c r="K246" s="3">
        <v>87877</v>
      </c>
      <c r="L246" s="3">
        <v>14712</v>
      </c>
      <c r="M246" s="3">
        <v>9.68</v>
      </c>
      <c r="N246" s="13">
        <v>15</v>
      </c>
      <c r="O246" s="13">
        <f t="shared" si="23"/>
        <v>0</v>
      </c>
      <c r="P246" s="3" t="s">
        <v>731</v>
      </c>
      <c r="Q246" s="3" t="str">
        <f t="shared" si="22"/>
        <v>Set3_F08</v>
      </c>
      <c r="R246" s="3" t="s">
        <v>1365</v>
      </c>
      <c r="S246" s="3" t="s">
        <v>1366</v>
      </c>
      <c r="T246" s="8">
        <f t="shared" si="20"/>
        <v>48.4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</row>
    <row r="247" spans="1:220" s="3" customFormat="1">
      <c r="A247" s="3" t="s">
        <v>29</v>
      </c>
      <c r="B247" s="3" t="s">
        <v>53</v>
      </c>
      <c r="C247" s="3" t="s">
        <v>54</v>
      </c>
      <c r="D247" s="4">
        <v>45190</v>
      </c>
      <c r="E247" s="3">
        <v>831</v>
      </c>
      <c r="F247" s="3" t="s">
        <v>522</v>
      </c>
      <c r="G247" s="3" t="s">
        <v>102</v>
      </c>
      <c r="H247" s="3">
        <v>3</v>
      </c>
      <c r="I247" s="3">
        <v>6</v>
      </c>
      <c r="J247" s="3">
        <v>4</v>
      </c>
      <c r="K247" s="3">
        <v>87878</v>
      </c>
      <c r="L247" s="3">
        <v>14713</v>
      </c>
      <c r="M247" s="3">
        <v>9.7200000000000006</v>
      </c>
      <c r="N247" s="13">
        <v>15</v>
      </c>
      <c r="O247" s="13">
        <f t="shared" si="23"/>
        <v>0</v>
      </c>
      <c r="P247" s="3" t="s">
        <v>732</v>
      </c>
      <c r="Q247" s="3" t="str">
        <f t="shared" si="22"/>
        <v>Set3_G08</v>
      </c>
      <c r="R247" s="3" t="s">
        <v>1367</v>
      </c>
      <c r="S247" s="3" t="s">
        <v>1368</v>
      </c>
      <c r="T247" s="8">
        <f t="shared" si="20"/>
        <v>48.6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  <c r="HA247" s="8"/>
      <c r="HB247" s="8"/>
      <c r="HC247" s="8"/>
      <c r="HD247" s="8"/>
      <c r="HE247" s="8"/>
      <c r="HF247" s="8"/>
      <c r="HG247" s="8"/>
      <c r="HH247" s="8"/>
      <c r="HI247" s="8"/>
      <c r="HJ247" s="8"/>
      <c r="HK247" s="8"/>
      <c r="HL247" s="8"/>
    </row>
    <row r="248" spans="1:220" s="3" customFormat="1">
      <c r="A248" s="3" t="s">
        <v>234</v>
      </c>
      <c r="B248" s="3" t="s">
        <v>356</v>
      </c>
      <c r="C248" s="3" t="s">
        <v>357</v>
      </c>
      <c r="D248" s="4">
        <v>45163</v>
      </c>
      <c r="E248" s="3">
        <v>738</v>
      </c>
      <c r="F248" s="3" t="s">
        <v>490</v>
      </c>
      <c r="G248" s="3" t="s">
        <v>102</v>
      </c>
      <c r="H248" s="3">
        <v>2</v>
      </c>
      <c r="I248" s="3">
        <v>6</v>
      </c>
      <c r="J248" s="3">
        <v>4</v>
      </c>
      <c r="K248" s="3">
        <v>87886</v>
      </c>
      <c r="L248" s="3">
        <v>14721</v>
      </c>
      <c r="M248" s="3">
        <v>7.22</v>
      </c>
      <c r="N248" s="13">
        <v>15</v>
      </c>
      <c r="O248" s="13">
        <f t="shared" si="23"/>
        <v>0</v>
      </c>
      <c r="P248" s="3" t="s">
        <v>733</v>
      </c>
      <c r="Q248" s="3" t="str">
        <f t="shared" si="22"/>
        <v>Set3_H08</v>
      </c>
      <c r="R248" s="3" t="s">
        <v>1369</v>
      </c>
      <c r="S248" s="3" t="s">
        <v>1370</v>
      </c>
      <c r="T248" s="8">
        <f t="shared" si="20"/>
        <v>36.1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A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L248" s="8"/>
    </row>
    <row r="249" spans="1:220" s="3" customFormat="1">
      <c r="A249" s="3" t="s">
        <v>16</v>
      </c>
      <c r="B249" s="3" t="s">
        <v>283</v>
      </c>
      <c r="C249" s="3" t="s">
        <v>284</v>
      </c>
      <c r="D249" s="4">
        <v>45196</v>
      </c>
      <c r="E249" s="3">
        <v>1020</v>
      </c>
      <c r="F249" s="3" t="s">
        <v>529</v>
      </c>
      <c r="G249" s="3" t="s">
        <v>102</v>
      </c>
      <c r="H249" s="3">
        <v>3</v>
      </c>
      <c r="I249" s="3">
        <v>6</v>
      </c>
      <c r="J249" s="3">
        <v>4</v>
      </c>
      <c r="K249" s="3">
        <v>87893</v>
      </c>
      <c r="L249" s="3">
        <v>14728</v>
      </c>
      <c r="M249" s="3">
        <v>3.58</v>
      </c>
      <c r="N249" s="13">
        <v>15</v>
      </c>
      <c r="O249" s="13">
        <f t="shared" si="23"/>
        <v>0</v>
      </c>
      <c r="P249" s="3" t="s">
        <v>734</v>
      </c>
      <c r="Q249" s="3" t="str">
        <f t="shared" si="22"/>
        <v>Set3_A09</v>
      </c>
      <c r="R249" s="3" t="s">
        <v>1371</v>
      </c>
      <c r="S249" s="3" t="s">
        <v>1372</v>
      </c>
      <c r="T249" s="8">
        <f t="shared" si="20"/>
        <v>17.900000000000002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L249" s="8"/>
    </row>
    <row r="250" spans="1:220" s="3" customFormat="1">
      <c r="A250" s="3" t="s">
        <v>41</v>
      </c>
      <c r="B250" s="3" t="s">
        <v>382</v>
      </c>
      <c r="C250" s="3" t="s">
        <v>383</v>
      </c>
      <c r="D250" s="4">
        <v>45159</v>
      </c>
      <c r="E250" s="3">
        <v>1365</v>
      </c>
      <c r="F250" s="3" t="s">
        <v>523</v>
      </c>
      <c r="G250" s="3" t="s">
        <v>102</v>
      </c>
      <c r="H250" s="3">
        <v>2</v>
      </c>
      <c r="I250" s="3">
        <v>6</v>
      </c>
      <c r="J250" s="3">
        <v>4</v>
      </c>
      <c r="K250" s="3">
        <v>87899</v>
      </c>
      <c r="L250" s="3">
        <v>14734</v>
      </c>
      <c r="M250" s="3">
        <v>12.9</v>
      </c>
      <c r="N250" s="13">
        <f>(15*5)/M250</f>
        <v>5.8139534883720927</v>
      </c>
      <c r="O250" s="13">
        <f t="shared" si="23"/>
        <v>9.1860465116279073</v>
      </c>
      <c r="P250" s="3" t="s">
        <v>735</v>
      </c>
      <c r="Q250" s="3" t="str">
        <f t="shared" si="22"/>
        <v>Set3_B09</v>
      </c>
      <c r="R250" s="3" t="s">
        <v>1373</v>
      </c>
      <c r="S250" s="3" t="s">
        <v>1374</v>
      </c>
      <c r="T250" s="8">
        <f t="shared" si="20"/>
        <v>25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8"/>
      <c r="HF250" s="8"/>
      <c r="HG250" s="8"/>
      <c r="HH250" s="8"/>
      <c r="HI250" s="8"/>
      <c r="HJ250" s="8"/>
      <c r="HK250" s="8"/>
      <c r="HL250" s="8"/>
    </row>
    <row r="251" spans="1:220" s="3" customFormat="1">
      <c r="A251" s="3" t="s">
        <v>234</v>
      </c>
      <c r="B251" s="3" t="s">
        <v>362</v>
      </c>
      <c r="C251" s="3" t="s">
        <v>363</v>
      </c>
      <c r="D251" s="4">
        <v>45163</v>
      </c>
      <c r="E251" s="3">
        <v>743</v>
      </c>
      <c r="F251" s="3" t="s">
        <v>536</v>
      </c>
      <c r="G251" s="3" t="s">
        <v>102</v>
      </c>
      <c r="H251" s="3">
        <v>2</v>
      </c>
      <c r="I251" s="3">
        <v>6</v>
      </c>
      <c r="J251" s="3">
        <v>4</v>
      </c>
      <c r="K251" s="3">
        <v>87900</v>
      </c>
      <c r="L251" s="3">
        <v>14735</v>
      </c>
      <c r="M251" s="3">
        <v>5.62</v>
      </c>
      <c r="N251" s="13">
        <v>15</v>
      </c>
      <c r="O251" s="13">
        <f t="shared" si="23"/>
        <v>0</v>
      </c>
      <c r="P251" s="3" t="s">
        <v>736</v>
      </c>
      <c r="Q251" s="3" t="str">
        <f t="shared" si="22"/>
        <v>Set3_C09</v>
      </c>
      <c r="R251" s="3" t="s">
        <v>1375</v>
      </c>
      <c r="S251" s="3" t="s">
        <v>1376</v>
      </c>
      <c r="T251" s="8">
        <f t="shared" si="20"/>
        <v>28.099999999999998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8"/>
      <c r="HE251" s="8"/>
      <c r="HF251" s="8"/>
      <c r="HG251" s="8"/>
      <c r="HH251" s="8"/>
      <c r="HI251" s="8"/>
      <c r="HJ251" s="8"/>
      <c r="HK251" s="8"/>
      <c r="HL251" s="8"/>
    </row>
    <row r="252" spans="1:220" s="3" customFormat="1">
      <c r="A252" s="3" t="s">
        <v>41</v>
      </c>
      <c r="B252" s="3" t="s">
        <v>376</v>
      </c>
      <c r="C252" s="3" t="s">
        <v>377</v>
      </c>
      <c r="D252" s="4">
        <v>45184</v>
      </c>
      <c r="E252" s="3">
        <v>639</v>
      </c>
      <c r="F252" s="3" t="s">
        <v>499</v>
      </c>
      <c r="G252" s="3" t="s">
        <v>20</v>
      </c>
      <c r="H252" s="3">
        <v>3</v>
      </c>
      <c r="I252" s="3">
        <v>6</v>
      </c>
      <c r="J252" s="3">
        <v>4</v>
      </c>
      <c r="K252" s="3">
        <v>87903</v>
      </c>
      <c r="L252" s="3">
        <v>14738</v>
      </c>
      <c r="M252" s="3">
        <v>14.8</v>
      </c>
      <c r="N252" s="13">
        <f>(15*5)/M252</f>
        <v>5.0675675675675675</v>
      </c>
      <c r="O252" s="13">
        <f t="shared" si="23"/>
        <v>9.9324324324324316</v>
      </c>
      <c r="P252" s="3" t="s">
        <v>737</v>
      </c>
      <c r="Q252" s="3" t="s">
        <v>930</v>
      </c>
      <c r="R252" s="3" t="s">
        <v>1377</v>
      </c>
      <c r="S252" s="3" t="s">
        <v>1378</v>
      </c>
      <c r="T252" s="8">
        <f t="shared" si="20"/>
        <v>25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L252" s="8"/>
    </row>
    <row r="253" spans="1:220" s="3" customFormat="1">
      <c r="A253" s="3" t="s">
        <v>41</v>
      </c>
      <c r="B253" s="3" t="s">
        <v>385</v>
      </c>
      <c r="C253" s="3" t="s">
        <v>386</v>
      </c>
      <c r="D253" s="4">
        <v>45196</v>
      </c>
      <c r="E253" s="3">
        <v>818</v>
      </c>
      <c r="F253" s="3" t="s">
        <v>512</v>
      </c>
      <c r="G253" s="3" t="s">
        <v>20</v>
      </c>
      <c r="H253" s="3">
        <v>5</v>
      </c>
      <c r="I253" s="3">
        <v>6</v>
      </c>
      <c r="J253" s="3">
        <v>4</v>
      </c>
      <c r="K253" s="3">
        <v>87904</v>
      </c>
      <c r="L253" s="3">
        <v>14739</v>
      </c>
      <c r="M253" s="3">
        <v>15.6</v>
      </c>
      <c r="N253" s="13">
        <f>(15*5)/M253</f>
        <v>4.8076923076923075</v>
      </c>
      <c r="O253" s="13">
        <f t="shared" si="23"/>
        <v>10.192307692307693</v>
      </c>
      <c r="P253" s="3" t="s">
        <v>738</v>
      </c>
      <c r="Q253" s="3" t="s">
        <v>931</v>
      </c>
      <c r="R253" s="3" t="s">
        <v>1379</v>
      </c>
      <c r="S253" s="3" t="s">
        <v>1380</v>
      </c>
      <c r="T253" s="8">
        <f t="shared" si="20"/>
        <v>25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L253" s="8"/>
    </row>
    <row r="254" spans="1:220" s="3" customFormat="1">
      <c r="A254" s="3" t="s">
        <v>11</v>
      </c>
      <c r="B254" s="3" t="s">
        <v>83</v>
      </c>
      <c r="C254" s="3" t="s">
        <v>84</v>
      </c>
      <c r="D254" s="4">
        <v>45178</v>
      </c>
      <c r="E254" s="3">
        <v>820</v>
      </c>
      <c r="F254" s="3" t="s">
        <v>518</v>
      </c>
      <c r="G254" s="3" t="s">
        <v>20</v>
      </c>
      <c r="H254" s="3">
        <v>2</v>
      </c>
      <c r="I254" s="3">
        <v>6</v>
      </c>
      <c r="J254" s="3">
        <v>4</v>
      </c>
      <c r="K254" s="3">
        <v>87913</v>
      </c>
      <c r="L254" s="3">
        <v>14748</v>
      </c>
      <c r="M254" s="3">
        <v>7.98</v>
      </c>
      <c r="N254" s="13">
        <v>15</v>
      </c>
      <c r="O254" s="13">
        <f t="shared" si="23"/>
        <v>0</v>
      </c>
      <c r="P254" s="3" t="s">
        <v>739</v>
      </c>
      <c r="Q254" s="3" t="s">
        <v>932</v>
      </c>
      <c r="R254" s="3" t="s">
        <v>1381</v>
      </c>
      <c r="S254" s="3" t="s">
        <v>1382</v>
      </c>
      <c r="T254" s="8">
        <f t="shared" si="20"/>
        <v>39.9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L254" s="8"/>
    </row>
    <row r="255" spans="1:220" s="3" customFormat="1">
      <c r="A255" s="3" t="s">
        <v>29</v>
      </c>
      <c r="B255" s="3" t="s">
        <v>160</v>
      </c>
      <c r="C255" s="3" t="s">
        <v>161</v>
      </c>
      <c r="D255" s="4">
        <v>45188</v>
      </c>
      <c r="E255" s="3">
        <v>1040</v>
      </c>
      <c r="F255" s="3" t="s">
        <v>541</v>
      </c>
      <c r="G255" s="3" t="s">
        <v>20</v>
      </c>
      <c r="H255" s="3">
        <v>4</v>
      </c>
      <c r="I255" s="3">
        <v>6</v>
      </c>
      <c r="J255" s="3">
        <v>4</v>
      </c>
      <c r="K255" s="3">
        <v>87916</v>
      </c>
      <c r="L255" s="3">
        <v>14751</v>
      </c>
      <c r="M255" s="3">
        <v>4.96</v>
      </c>
      <c r="N255" s="13">
        <v>15</v>
      </c>
      <c r="O255" s="13">
        <f t="shared" si="23"/>
        <v>0</v>
      </c>
      <c r="P255" s="3" t="s">
        <v>740</v>
      </c>
      <c r="Q255" s="3" t="s">
        <v>933</v>
      </c>
      <c r="R255" s="3" t="s">
        <v>1383</v>
      </c>
      <c r="S255" s="3" t="s">
        <v>1384</v>
      </c>
      <c r="T255" s="8">
        <f t="shared" si="20"/>
        <v>24.8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8"/>
      <c r="HE255" s="8"/>
      <c r="HF255" s="8"/>
      <c r="HG255" s="8"/>
      <c r="HH255" s="8"/>
      <c r="HI255" s="8"/>
      <c r="HJ255" s="8"/>
      <c r="HK255" s="8"/>
      <c r="HL255" s="8"/>
    </row>
    <row r="256" spans="1:220" s="3" customFormat="1">
      <c r="A256" s="3" t="s">
        <v>29</v>
      </c>
      <c r="B256" s="3" t="s">
        <v>397</v>
      </c>
      <c r="C256" s="3" t="s">
        <v>398</v>
      </c>
      <c r="D256" s="4">
        <v>45190</v>
      </c>
      <c r="E256" s="3">
        <v>949</v>
      </c>
      <c r="F256" s="3" t="s">
        <v>549</v>
      </c>
      <c r="G256" s="3" t="s">
        <v>20</v>
      </c>
      <c r="H256" s="3">
        <v>3</v>
      </c>
      <c r="I256" s="3">
        <v>6</v>
      </c>
      <c r="J256" s="3">
        <v>4</v>
      </c>
      <c r="K256" s="3">
        <v>87923</v>
      </c>
      <c r="L256" s="3">
        <v>14758</v>
      </c>
      <c r="M256" s="3">
        <v>7.22</v>
      </c>
      <c r="N256" s="13">
        <v>15</v>
      </c>
      <c r="O256" s="13">
        <f t="shared" si="23"/>
        <v>0</v>
      </c>
      <c r="P256" s="3" t="s">
        <v>741</v>
      </c>
      <c r="Q256" s="3" t="s">
        <v>934</v>
      </c>
      <c r="R256" s="3" t="s">
        <v>1385</v>
      </c>
      <c r="S256" s="3" t="s">
        <v>1386</v>
      </c>
      <c r="T256" s="8">
        <f t="shared" si="20"/>
        <v>36.1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L256" s="8"/>
    </row>
    <row r="257" spans="1:220" s="3" customFormat="1">
      <c r="A257" s="3" t="s">
        <v>16</v>
      </c>
      <c r="B257" s="3" t="s">
        <v>394</v>
      </c>
      <c r="C257" s="3" t="s">
        <v>395</v>
      </c>
      <c r="D257" s="4">
        <v>45177</v>
      </c>
      <c r="E257" s="3">
        <v>800</v>
      </c>
      <c r="F257" s="3" t="s">
        <v>493</v>
      </c>
      <c r="G257" s="3" t="s">
        <v>159</v>
      </c>
      <c r="H257" s="3">
        <v>3</v>
      </c>
      <c r="I257" s="3">
        <v>6</v>
      </c>
      <c r="J257" s="3">
        <v>4</v>
      </c>
      <c r="K257" s="3">
        <v>87930</v>
      </c>
      <c r="L257" s="3">
        <v>14765</v>
      </c>
      <c r="M257" s="3">
        <v>8.5</v>
      </c>
      <c r="N257" s="13">
        <v>15</v>
      </c>
      <c r="O257" s="13">
        <f t="shared" si="23"/>
        <v>0</v>
      </c>
      <c r="P257" s="3" t="s">
        <v>742</v>
      </c>
      <c r="Q257" s="3" t="s">
        <v>893</v>
      </c>
      <c r="R257" s="3" t="s">
        <v>1387</v>
      </c>
      <c r="S257" s="3" t="s">
        <v>1388</v>
      </c>
      <c r="T257" s="8">
        <f t="shared" si="20"/>
        <v>42.5</v>
      </c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L257" s="8"/>
    </row>
    <row r="258" spans="1:220" s="3" customFormat="1">
      <c r="A258" s="3" t="s">
        <v>29</v>
      </c>
      <c r="B258" s="3" t="s">
        <v>110</v>
      </c>
      <c r="C258" s="3" t="s">
        <v>111</v>
      </c>
      <c r="D258" s="4">
        <v>45146</v>
      </c>
      <c r="E258" s="3">
        <v>1629</v>
      </c>
      <c r="F258" s="3" t="s">
        <v>547</v>
      </c>
      <c r="G258" s="3" t="s">
        <v>159</v>
      </c>
      <c r="H258" s="3">
        <v>2</v>
      </c>
      <c r="I258" s="3">
        <v>6</v>
      </c>
      <c r="J258" s="3">
        <v>4</v>
      </c>
      <c r="K258" s="3">
        <v>87934</v>
      </c>
      <c r="L258" s="3">
        <v>14769</v>
      </c>
      <c r="M258" s="3">
        <v>6.8</v>
      </c>
      <c r="N258" s="13">
        <v>15</v>
      </c>
      <c r="O258" s="13">
        <f t="shared" si="23"/>
        <v>0</v>
      </c>
      <c r="P258" s="3" t="s">
        <v>743</v>
      </c>
      <c r="Q258" s="3" t="s">
        <v>935</v>
      </c>
      <c r="R258" s="3" t="s">
        <v>1389</v>
      </c>
      <c r="S258" s="3" t="s">
        <v>1390</v>
      </c>
      <c r="T258" s="8">
        <f t="shared" si="20"/>
        <v>34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L258" s="8"/>
    </row>
    <row r="259" spans="1:220" s="3" customFormat="1">
      <c r="A259" s="3" t="s">
        <v>11</v>
      </c>
      <c r="B259" s="3" t="s">
        <v>34</v>
      </c>
      <c r="C259" s="3" t="s">
        <v>35</v>
      </c>
      <c r="D259" s="4">
        <v>45147</v>
      </c>
      <c r="E259" s="3">
        <v>1718</v>
      </c>
      <c r="F259" s="3" t="s">
        <v>500</v>
      </c>
      <c r="G259" s="3" t="s">
        <v>159</v>
      </c>
      <c r="H259" s="3">
        <v>2</v>
      </c>
      <c r="I259" s="3">
        <v>6</v>
      </c>
      <c r="J259" s="3">
        <v>4</v>
      </c>
      <c r="K259" s="3">
        <v>87941</v>
      </c>
      <c r="L259" s="3">
        <v>14776</v>
      </c>
      <c r="M259" s="3">
        <v>7.64</v>
      </c>
      <c r="N259" s="13">
        <v>15</v>
      </c>
      <c r="O259" s="13">
        <f t="shared" si="23"/>
        <v>0</v>
      </c>
      <c r="P259" s="3" t="s">
        <v>744</v>
      </c>
      <c r="Q259" s="3" t="s">
        <v>936</v>
      </c>
      <c r="R259" s="3" t="s">
        <v>1391</v>
      </c>
      <c r="S259" s="3" t="s">
        <v>1392</v>
      </c>
      <c r="T259" s="8">
        <f t="shared" si="20"/>
        <v>38.199999999999996</v>
      </c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8"/>
      <c r="HF259" s="8"/>
      <c r="HG259" s="8"/>
      <c r="HH259" s="8"/>
      <c r="HI259" s="8"/>
      <c r="HJ259" s="8"/>
      <c r="HK259" s="8"/>
      <c r="HL259" s="8"/>
    </row>
    <row r="260" spans="1:220" s="3" customFormat="1">
      <c r="A260" s="3" t="s">
        <v>234</v>
      </c>
      <c r="B260" s="3" t="s">
        <v>309</v>
      </c>
      <c r="C260" s="3" t="s">
        <v>310</v>
      </c>
      <c r="D260" s="4">
        <v>45187</v>
      </c>
      <c r="E260" s="3">
        <v>845</v>
      </c>
      <c r="F260" s="3" t="s">
        <v>505</v>
      </c>
      <c r="G260" s="3" t="s">
        <v>24</v>
      </c>
      <c r="H260" s="3">
        <v>4</v>
      </c>
      <c r="I260" s="3">
        <v>6</v>
      </c>
      <c r="J260" s="3">
        <v>4</v>
      </c>
      <c r="K260" s="3">
        <v>87956</v>
      </c>
      <c r="L260" s="3">
        <v>14791</v>
      </c>
      <c r="M260" s="3">
        <v>3.84</v>
      </c>
      <c r="N260" s="13">
        <v>15</v>
      </c>
      <c r="O260" s="13">
        <f t="shared" si="23"/>
        <v>0</v>
      </c>
      <c r="P260" s="3" t="s">
        <v>745</v>
      </c>
      <c r="Q260" s="3" t="s">
        <v>937</v>
      </c>
      <c r="R260" s="3" t="s">
        <v>1393</v>
      </c>
      <c r="S260" s="3" t="s">
        <v>1394</v>
      </c>
      <c r="T260" s="8">
        <f t="shared" si="20"/>
        <v>19.2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</row>
    <row r="261" spans="1:220" s="3" customFormat="1">
      <c r="A261" s="3" t="s">
        <v>41</v>
      </c>
      <c r="B261" s="3" t="s">
        <v>185</v>
      </c>
      <c r="C261" s="3" t="s">
        <v>186</v>
      </c>
      <c r="D261" s="4">
        <v>45148</v>
      </c>
      <c r="E261" s="3">
        <v>815</v>
      </c>
      <c r="F261" s="3" t="s">
        <v>487</v>
      </c>
      <c r="G261" s="3" t="s">
        <v>24</v>
      </c>
      <c r="H261" s="3">
        <v>2</v>
      </c>
      <c r="I261" s="3">
        <v>6</v>
      </c>
      <c r="J261" s="3">
        <v>4</v>
      </c>
      <c r="K261" s="3">
        <v>87961</v>
      </c>
      <c r="L261" s="3">
        <v>14796</v>
      </c>
      <c r="M261" s="3">
        <v>19.899999999999899</v>
      </c>
      <c r="N261" s="13">
        <f>(15*5)/M261</f>
        <v>3.7688442211055468</v>
      </c>
      <c r="O261" s="13">
        <f t="shared" si="23"/>
        <v>11.231155778894454</v>
      </c>
      <c r="P261" s="3" t="s">
        <v>746</v>
      </c>
      <c r="Q261" s="3" t="s">
        <v>938</v>
      </c>
      <c r="R261" s="3" t="s">
        <v>1395</v>
      </c>
      <c r="S261" s="3" t="s">
        <v>1396</v>
      </c>
      <c r="T261" s="8">
        <f t="shared" si="20"/>
        <v>25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</row>
    <row r="262" spans="1:220" s="3" customFormat="1">
      <c r="A262" s="3" t="s">
        <v>29</v>
      </c>
      <c r="B262" s="3" t="s">
        <v>76</v>
      </c>
      <c r="C262" s="3" t="s">
        <v>77</v>
      </c>
      <c r="D262" s="4">
        <v>45190</v>
      </c>
      <c r="E262" s="3">
        <v>637</v>
      </c>
      <c r="F262" s="3" t="s">
        <v>545</v>
      </c>
      <c r="G262" s="3" t="s">
        <v>24</v>
      </c>
      <c r="H262" s="3">
        <v>3</v>
      </c>
      <c r="I262" s="3">
        <v>6</v>
      </c>
      <c r="J262" s="3">
        <v>4</v>
      </c>
      <c r="K262" s="3">
        <v>87965</v>
      </c>
      <c r="L262" s="3">
        <v>14800</v>
      </c>
      <c r="M262" s="3">
        <v>3.96</v>
      </c>
      <c r="N262" s="13">
        <v>15</v>
      </c>
      <c r="O262" s="13">
        <f t="shared" si="23"/>
        <v>0</v>
      </c>
      <c r="P262" s="3" t="s">
        <v>747</v>
      </c>
      <c r="Q262" s="3" t="s">
        <v>939</v>
      </c>
      <c r="R262" s="3" t="s">
        <v>1397</v>
      </c>
      <c r="S262" s="3" t="s">
        <v>1398</v>
      </c>
      <c r="T262" s="8">
        <f t="shared" si="20"/>
        <v>19.8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</row>
    <row r="263" spans="1:220" s="3" customFormat="1">
      <c r="A263" s="3" t="s">
        <v>29</v>
      </c>
      <c r="B263" s="3" t="s">
        <v>107</v>
      </c>
      <c r="C263" s="3" t="s">
        <v>108</v>
      </c>
      <c r="D263" s="4">
        <v>45190</v>
      </c>
      <c r="E263" s="3">
        <v>919</v>
      </c>
      <c r="F263" s="3" t="s">
        <v>531</v>
      </c>
      <c r="G263" s="3" t="s">
        <v>24</v>
      </c>
      <c r="H263" s="3">
        <v>2</v>
      </c>
      <c r="I263" s="3">
        <v>6</v>
      </c>
      <c r="J263" s="3">
        <v>4</v>
      </c>
      <c r="K263" s="3">
        <v>87967</v>
      </c>
      <c r="L263" s="3">
        <v>14802</v>
      </c>
      <c r="M263" s="3">
        <v>10.1</v>
      </c>
      <c r="N263" s="13">
        <f>(15*5)/M263</f>
        <v>7.4257425742574261</v>
      </c>
      <c r="O263" s="13">
        <f t="shared" si="23"/>
        <v>7.5742574257425739</v>
      </c>
      <c r="P263" s="3" t="s">
        <v>748</v>
      </c>
      <c r="Q263" s="3" t="s">
        <v>940</v>
      </c>
      <c r="R263" s="3" t="s">
        <v>1399</v>
      </c>
      <c r="S263" s="3" t="s">
        <v>1400</v>
      </c>
      <c r="T263" s="8">
        <f t="shared" si="20"/>
        <v>25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</row>
    <row r="264" spans="1:220" s="3" customFormat="1">
      <c r="A264" s="3" t="s">
        <v>16</v>
      </c>
      <c r="B264" s="3" t="s">
        <v>280</v>
      </c>
      <c r="C264" s="3" t="s">
        <v>281</v>
      </c>
      <c r="D264" s="4">
        <v>45190</v>
      </c>
      <c r="E264" s="3">
        <v>710</v>
      </c>
      <c r="F264" s="3" t="s">
        <v>551</v>
      </c>
      <c r="G264" s="3" t="s">
        <v>680</v>
      </c>
      <c r="H264" s="3">
        <v>4</v>
      </c>
      <c r="I264" s="3">
        <v>6</v>
      </c>
      <c r="J264" s="3">
        <v>4</v>
      </c>
      <c r="K264" s="3">
        <v>87621</v>
      </c>
      <c r="L264" s="14">
        <v>14805</v>
      </c>
      <c r="M264" s="3">
        <v>2.12</v>
      </c>
      <c r="N264" s="13">
        <v>15</v>
      </c>
      <c r="O264" s="13">
        <f t="shared" si="23"/>
        <v>0</v>
      </c>
      <c r="P264" s="3" t="s">
        <v>749</v>
      </c>
      <c r="Q264" s="3" t="s">
        <v>941</v>
      </c>
      <c r="R264" s="3" t="s">
        <v>1401</v>
      </c>
      <c r="S264" s="3" t="s">
        <v>1402</v>
      </c>
      <c r="T264" s="8">
        <f t="shared" si="20"/>
        <v>10.6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</row>
    <row r="265" spans="1:220" s="3" customFormat="1">
      <c r="A265" s="3" t="s">
        <v>234</v>
      </c>
      <c r="B265" s="3" t="s">
        <v>235</v>
      </c>
      <c r="C265" s="3" t="s">
        <v>236</v>
      </c>
      <c r="D265" s="4">
        <v>45187</v>
      </c>
      <c r="E265" s="3">
        <v>815</v>
      </c>
      <c r="F265" s="3" t="s">
        <v>509</v>
      </c>
      <c r="G265" s="3" t="s">
        <v>680</v>
      </c>
      <c r="H265" s="3">
        <v>3</v>
      </c>
      <c r="I265" s="3">
        <v>6</v>
      </c>
      <c r="J265" s="3">
        <v>4</v>
      </c>
      <c r="K265" s="3">
        <v>87624</v>
      </c>
      <c r="L265" s="14">
        <v>14806</v>
      </c>
      <c r="M265" s="3">
        <v>2.46</v>
      </c>
      <c r="N265" s="13">
        <v>15</v>
      </c>
      <c r="O265" s="13">
        <f t="shared" ref="O265" si="24">15-N265</f>
        <v>0</v>
      </c>
      <c r="P265" s="3" t="s">
        <v>750</v>
      </c>
      <c r="Q265" s="3" t="s">
        <v>894</v>
      </c>
      <c r="R265" s="3" t="s">
        <v>1403</v>
      </c>
      <c r="S265" s="3" t="s">
        <v>1404</v>
      </c>
      <c r="T265" s="8">
        <f t="shared" ref="T265" si="25">(M265*N265)/3</f>
        <v>12.299999999999999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</row>
    <row r="266" spans="1:220" s="3" customFormat="1">
      <c r="A266" s="3" t="s">
        <v>415</v>
      </c>
      <c r="B266" s="3" t="s">
        <v>415</v>
      </c>
      <c r="C266" s="3" t="s">
        <v>415</v>
      </c>
      <c r="D266" s="3" t="s">
        <v>415</v>
      </c>
      <c r="E266" s="3" t="s">
        <v>415</v>
      </c>
      <c r="F266" s="3" t="s">
        <v>416</v>
      </c>
      <c r="G266" s="3" t="s">
        <v>415</v>
      </c>
      <c r="H266" s="3" t="s">
        <v>415</v>
      </c>
      <c r="I266" s="3">
        <v>6</v>
      </c>
      <c r="J266" s="3">
        <v>4</v>
      </c>
      <c r="K266" s="3" t="s">
        <v>415</v>
      </c>
      <c r="L266" s="3" t="s">
        <v>415</v>
      </c>
      <c r="M266" s="3" t="s">
        <v>415</v>
      </c>
      <c r="N266" s="13"/>
      <c r="O266" s="13"/>
      <c r="P266" s="3" t="s">
        <v>751</v>
      </c>
      <c r="Q266" s="3" t="s">
        <v>942</v>
      </c>
      <c r="R266" s="3" t="s">
        <v>1405</v>
      </c>
      <c r="S266" s="3" t="s">
        <v>1406</v>
      </c>
      <c r="T266" s="8" t="s">
        <v>415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</row>
    <row r="267" spans="1:220" s="26" customFormat="1" ht="17" thickBot="1">
      <c r="A267" s="26" t="s">
        <v>415</v>
      </c>
      <c r="B267" s="26" t="s">
        <v>415</v>
      </c>
      <c r="C267" s="26" t="s">
        <v>415</v>
      </c>
      <c r="D267" s="26" t="s">
        <v>415</v>
      </c>
      <c r="E267" s="26" t="s">
        <v>415</v>
      </c>
      <c r="F267" s="26" t="s">
        <v>417</v>
      </c>
      <c r="G267" s="26" t="s">
        <v>415</v>
      </c>
      <c r="H267" s="26" t="s">
        <v>415</v>
      </c>
      <c r="I267" s="26">
        <v>6</v>
      </c>
      <c r="J267" s="26">
        <v>4</v>
      </c>
      <c r="K267" s="26" t="s">
        <v>415</v>
      </c>
      <c r="L267" s="26" t="s">
        <v>415</v>
      </c>
      <c r="M267" s="26" t="s">
        <v>415</v>
      </c>
      <c r="N267" s="27"/>
      <c r="O267" s="27"/>
      <c r="P267" s="26" t="s">
        <v>752</v>
      </c>
      <c r="Q267" s="26" t="s">
        <v>943</v>
      </c>
      <c r="R267" s="26" t="s">
        <v>1407</v>
      </c>
      <c r="S267" s="26" t="s">
        <v>1408</v>
      </c>
      <c r="T267" s="20" t="s">
        <v>415</v>
      </c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</row>
    <row r="268" spans="1:220" s="19" customFormat="1">
      <c r="A268" s="19" t="s">
        <v>29</v>
      </c>
      <c r="B268" s="19" t="s">
        <v>30</v>
      </c>
      <c r="C268" s="19" t="s">
        <v>31</v>
      </c>
      <c r="D268" s="24">
        <v>45183</v>
      </c>
      <c r="E268" s="19">
        <v>723</v>
      </c>
      <c r="F268" s="19" t="s">
        <v>597</v>
      </c>
      <c r="G268" s="19" t="s">
        <v>106</v>
      </c>
      <c r="H268" s="19">
        <v>4</v>
      </c>
      <c r="I268" s="19">
        <v>7</v>
      </c>
      <c r="J268" s="19">
        <v>5</v>
      </c>
      <c r="K268" s="19">
        <v>87587</v>
      </c>
      <c r="L268" s="19">
        <v>14422</v>
      </c>
      <c r="M268" s="19">
        <v>10.4</v>
      </c>
      <c r="N268" s="25">
        <f>(15*5)/M268</f>
        <v>7.2115384615384617</v>
      </c>
      <c r="O268" s="25">
        <f t="shared" ref="O268:O299" si="26">15-N268</f>
        <v>7.7884615384615383</v>
      </c>
      <c r="P268" s="19" t="s">
        <v>685</v>
      </c>
      <c r="Q268" s="19" t="s">
        <v>895</v>
      </c>
      <c r="R268" s="19" t="s">
        <v>1409</v>
      </c>
      <c r="S268" s="19" t="s">
        <v>1410</v>
      </c>
      <c r="T268" s="8">
        <f t="shared" ref="T268:T331" si="27">(M268*N268)/3</f>
        <v>25</v>
      </c>
    </row>
    <row r="269" spans="1:220">
      <c r="A269" s="8" t="s">
        <v>29</v>
      </c>
      <c r="B269" s="8" t="s">
        <v>297</v>
      </c>
      <c r="C269" s="8" t="s">
        <v>298</v>
      </c>
      <c r="D269" s="9">
        <v>45166</v>
      </c>
      <c r="E269" s="8">
        <v>801</v>
      </c>
      <c r="F269" s="8" t="s">
        <v>615</v>
      </c>
      <c r="G269" s="8" t="s">
        <v>106</v>
      </c>
      <c r="H269" s="8">
        <v>2</v>
      </c>
      <c r="I269" s="8">
        <v>7</v>
      </c>
      <c r="J269" s="8">
        <v>5</v>
      </c>
      <c r="K269" s="8">
        <v>87592</v>
      </c>
      <c r="L269" s="8">
        <v>14427</v>
      </c>
      <c r="M269" s="8">
        <v>3.44</v>
      </c>
      <c r="N269" s="10">
        <v>15</v>
      </c>
      <c r="O269" s="10">
        <f t="shared" si="26"/>
        <v>0</v>
      </c>
      <c r="P269" s="8" t="s">
        <v>684</v>
      </c>
      <c r="Q269" s="8" t="s">
        <v>944</v>
      </c>
      <c r="R269" s="8" t="s">
        <v>1411</v>
      </c>
      <c r="S269" s="8" t="s">
        <v>1412</v>
      </c>
      <c r="T269" s="8">
        <f t="shared" si="27"/>
        <v>17.2</v>
      </c>
    </row>
    <row r="270" spans="1:220">
      <c r="A270" s="8" t="s">
        <v>29</v>
      </c>
      <c r="B270" s="8" t="s">
        <v>60</v>
      </c>
      <c r="C270" s="8" t="s">
        <v>61</v>
      </c>
      <c r="D270" s="9">
        <v>45196</v>
      </c>
      <c r="E270" s="8">
        <v>753</v>
      </c>
      <c r="F270" s="8" t="s">
        <v>567</v>
      </c>
      <c r="G270" s="8" t="s">
        <v>106</v>
      </c>
      <c r="H270" s="8">
        <v>3</v>
      </c>
      <c r="I270" s="8">
        <v>7</v>
      </c>
      <c r="J270" s="8">
        <v>5</v>
      </c>
      <c r="K270" s="8">
        <v>87594</v>
      </c>
      <c r="L270" s="8">
        <v>14429</v>
      </c>
      <c r="M270" s="8">
        <v>1.7</v>
      </c>
      <c r="N270" s="10">
        <v>15</v>
      </c>
      <c r="O270" s="10">
        <f t="shared" si="26"/>
        <v>0</v>
      </c>
      <c r="P270" s="8" t="s">
        <v>686</v>
      </c>
      <c r="Q270" s="8" t="s">
        <v>945</v>
      </c>
      <c r="R270" s="8" t="s">
        <v>1413</v>
      </c>
      <c r="S270" s="8" t="s">
        <v>1414</v>
      </c>
      <c r="T270" s="8">
        <f t="shared" si="27"/>
        <v>8.5</v>
      </c>
    </row>
    <row r="271" spans="1:220">
      <c r="A271" s="8" t="s">
        <v>41</v>
      </c>
      <c r="B271" s="8" t="s">
        <v>385</v>
      </c>
      <c r="C271" s="8" t="s">
        <v>386</v>
      </c>
      <c r="D271" s="9">
        <v>45184</v>
      </c>
      <c r="E271" s="8">
        <v>728</v>
      </c>
      <c r="F271" s="8" t="s">
        <v>565</v>
      </c>
      <c r="G271" s="8" t="s">
        <v>106</v>
      </c>
      <c r="H271" s="8">
        <v>4</v>
      </c>
      <c r="I271" s="8">
        <v>7</v>
      </c>
      <c r="J271" s="8">
        <v>5</v>
      </c>
      <c r="K271" s="8">
        <v>87596</v>
      </c>
      <c r="L271" s="8">
        <v>14431</v>
      </c>
      <c r="M271" s="8">
        <v>10.4</v>
      </c>
      <c r="N271" s="10">
        <f>(15*5)/M271</f>
        <v>7.2115384615384617</v>
      </c>
      <c r="O271" s="10">
        <f t="shared" si="26"/>
        <v>7.7884615384615383</v>
      </c>
      <c r="P271" s="8" t="s">
        <v>687</v>
      </c>
      <c r="Q271" s="8" t="s">
        <v>946</v>
      </c>
      <c r="R271" s="8" t="s">
        <v>1415</v>
      </c>
      <c r="S271" s="8" t="s">
        <v>1416</v>
      </c>
      <c r="T271" s="8">
        <f t="shared" si="27"/>
        <v>25</v>
      </c>
    </row>
    <row r="272" spans="1:220">
      <c r="A272" s="8" t="s">
        <v>29</v>
      </c>
      <c r="B272" s="8" t="s">
        <v>150</v>
      </c>
      <c r="C272" s="8" t="s">
        <v>151</v>
      </c>
      <c r="D272" s="9">
        <v>45166</v>
      </c>
      <c r="E272" s="8">
        <v>725</v>
      </c>
      <c r="F272" s="8" t="s">
        <v>585</v>
      </c>
      <c r="G272" s="8" t="s">
        <v>86</v>
      </c>
      <c r="H272" s="8">
        <v>3</v>
      </c>
      <c r="I272" s="8">
        <v>7</v>
      </c>
      <c r="J272" s="8">
        <v>5</v>
      </c>
      <c r="K272" s="8">
        <v>87605</v>
      </c>
      <c r="L272" s="8">
        <v>14440</v>
      </c>
      <c r="M272" s="8">
        <v>7.68</v>
      </c>
      <c r="N272" s="10">
        <v>15</v>
      </c>
      <c r="O272" s="10">
        <f t="shared" si="26"/>
        <v>0</v>
      </c>
      <c r="P272" s="8" t="s">
        <v>688</v>
      </c>
      <c r="Q272" s="8" t="s">
        <v>947</v>
      </c>
      <c r="R272" s="8" t="s">
        <v>1417</v>
      </c>
      <c r="S272" s="8" t="s">
        <v>1418</v>
      </c>
      <c r="T272" s="8">
        <f t="shared" si="27"/>
        <v>38.4</v>
      </c>
    </row>
    <row r="273" spans="1:20">
      <c r="A273" s="8" t="s">
        <v>234</v>
      </c>
      <c r="B273" s="8" t="s">
        <v>356</v>
      </c>
      <c r="C273" s="8" t="s">
        <v>357</v>
      </c>
      <c r="D273" s="9">
        <v>45196</v>
      </c>
      <c r="E273" s="8">
        <v>1005</v>
      </c>
      <c r="F273" s="8" t="s">
        <v>610</v>
      </c>
      <c r="G273" s="8" t="s">
        <v>86</v>
      </c>
      <c r="H273" s="8">
        <v>4</v>
      </c>
      <c r="I273" s="8">
        <v>7</v>
      </c>
      <c r="J273" s="8">
        <v>5</v>
      </c>
      <c r="K273" s="8">
        <v>87609</v>
      </c>
      <c r="L273" s="8">
        <v>14444</v>
      </c>
      <c r="M273" s="8">
        <v>6.38</v>
      </c>
      <c r="N273" s="10">
        <v>15</v>
      </c>
      <c r="O273" s="10">
        <f t="shared" si="26"/>
        <v>0</v>
      </c>
      <c r="P273" s="8" t="s">
        <v>689</v>
      </c>
      <c r="Q273" s="8" t="s">
        <v>948</v>
      </c>
      <c r="R273" s="8" t="s">
        <v>1419</v>
      </c>
      <c r="S273" s="8" t="s">
        <v>1420</v>
      </c>
      <c r="T273" s="8">
        <f t="shared" si="27"/>
        <v>31.900000000000002</v>
      </c>
    </row>
    <row r="274" spans="1:20">
      <c r="A274" s="8" t="s">
        <v>11</v>
      </c>
      <c r="B274" s="8" t="s">
        <v>303</v>
      </c>
      <c r="C274" s="8" t="s">
        <v>304</v>
      </c>
      <c r="D274" s="9">
        <v>45192</v>
      </c>
      <c r="E274" s="8">
        <v>636</v>
      </c>
      <c r="F274" s="8" t="s">
        <v>556</v>
      </c>
      <c r="G274" s="8" t="s">
        <v>86</v>
      </c>
      <c r="H274" s="8">
        <v>3</v>
      </c>
      <c r="I274" s="8">
        <v>7</v>
      </c>
      <c r="J274" s="8">
        <v>5</v>
      </c>
      <c r="K274" s="8">
        <v>87616</v>
      </c>
      <c r="L274" s="8">
        <v>14451</v>
      </c>
      <c r="M274" s="8">
        <v>1.86</v>
      </c>
      <c r="N274" s="10">
        <v>15</v>
      </c>
      <c r="O274" s="10">
        <f t="shared" si="26"/>
        <v>0</v>
      </c>
      <c r="P274" s="8" t="s">
        <v>690</v>
      </c>
      <c r="Q274" s="8" t="s">
        <v>949</v>
      </c>
      <c r="R274" s="8" t="s">
        <v>1421</v>
      </c>
      <c r="S274" s="8" t="s">
        <v>1422</v>
      </c>
      <c r="T274" s="8">
        <f t="shared" si="27"/>
        <v>9.3000000000000007</v>
      </c>
    </row>
    <row r="275" spans="1:20">
      <c r="A275" s="8" t="s">
        <v>234</v>
      </c>
      <c r="B275" s="8" t="s">
        <v>312</v>
      </c>
      <c r="C275" s="8" t="s">
        <v>313</v>
      </c>
      <c r="D275" s="9">
        <v>45187</v>
      </c>
      <c r="E275" s="8">
        <v>811</v>
      </c>
      <c r="F275" s="8" t="s">
        <v>568</v>
      </c>
      <c r="G275" s="8" t="s">
        <v>33</v>
      </c>
      <c r="H275" s="8">
        <v>4</v>
      </c>
      <c r="I275" s="8">
        <v>7</v>
      </c>
      <c r="J275" s="8">
        <v>5</v>
      </c>
      <c r="K275" s="8">
        <v>87630</v>
      </c>
      <c r="L275" s="8">
        <v>14465</v>
      </c>
      <c r="M275" s="8">
        <v>7.98</v>
      </c>
      <c r="N275" s="10">
        <v>15</v>
      </c>
      <c r="O275" s="10">
        <f t="shared" si="26"/>
        <v>0</v>
      </c>
      <c r="P275" s="8" t="s">
        <v>691</v>
      </c>
      <c r="Q275" s="8" t="s">
        <v>950</v>
      </c>
      <c r="R275" s="8" t="s">
        <v>1423</v>
      </c>
      <c r="S275" s="8" t="s">
        <v>1424</v>
      </c>
      <c r="T275" s="8">
        <f t="shared" si="27"/>
        <v>39.9</v>
      </c>
    </row>
    <row r="276" spans="1:20">
      <c r="A276" s="8" t="s">
        <v>41</v>
      </c>
      <c r="B276" s="8" t="s">
        <v>385</v>
      </c>
      <c r="C276" s="8" t="s">
        <v>386</v>
      </c>
      <c r="D276" s="9">
        <v>45161</v>
      </c>
      <c r="E276" s="8">
        <v>907</v>
      </c>
      <c r="F276" s="8" t="s">
        <v>605</v>
      </c>
      <c r="G276" s="8" t="s">
        <v>33</v>
      </c>
      <c r="H276" s="8">
        <v>3</v>
      </c>
      <c r="I276" s="8">
        <v>7</v>
      </c>
      <c r="J276" s="8">
        <v>5</v>
      </c>
      <c r="K276" s="8">
        <v>87633</v>
      </c>
      <c r="L276" s="8">
        <v>14468</v>
      </c>
      <c r="M276" s="8">
        <v>8.82</v>
      </c>
      <c r="N276" s="10">
        <v>15</v>
      </c>
      <c r="O276" s="10">
        <f t="shared" si="26"/>
        <v>0</v>
      </c>
      <c r="P276" s="8" t="s">
        <v>694</v>
      </c>
      <c r="Q276" s="8" t="str">
        <f t="shared" ref="Q276:Q301" si="28">_xlfn.CONCAT("Set4_",P300)</f>
        <v>Set4_A05</v>
      </c>
      <c r="R276" s="8" t="s">
        <v>1488</v>
      </c>
      <c r="S276" s="8" t="s">
        <v>1489</v>
      </c>
      <c r="T276" s="8">
        <f t="shared" si="27"/>
        <v>44.1</v>
      </c>
    </row>
    <row r="277" spans="1:20">
      <c r="A277" s="8" t="s">
        <v>234</v>
      </c>
      <c r="B277" s="8" t="s">
        <v>312</v>
      </c>
      <c r="C277" s="8" t="s">
        <v>313</v>
      </c>
      <c r="D277" s="9">
        <v>45168</v>
      </c>
      <c r="E277" s="8">
        <v>1000</v>
      </c>
      <c r="F277" s="8" t="s">
        <v>594</v>
      </c>
      <c r="G277" s="8" t="s">
        <v>33</v>
      </c>
      <c r="H277" s="8">
        <v>3</v>
      </c>
      <c r="I277" s="8">
        <v>7</v>
      </c>
      <c r="J277" s="8">
        <v>5</v>
      </c>
      <c r="K277" s="8">
        <v>87642</v>
      </c>
      <c r="L277" s="8">
        <v>14477</v>
      </c>
      <c r="M277" s="8">
        <v>3.4</v>
      </c>
      <c r="N277" s="10">
        <v>15</v>
      </c>
      <c r="O277" s="10">
        <f t="shared" si="26"/>
        <v>0</v>
      </c>
      <c r="P277" s="8" t="s">
        <v>695</v>
      </c>
      <c r="Q277" s="8" t="str">
        <f t="shared" si="28"/>
        <v>Set4_B05</v>
      </c>
      <c r="R277" s="8" t="s">
        <v>1490</v>
      </c>
      <c r="S277" s="8" t="s">
        <v>1491</v>
      </c>
      <c r="T277" s="8">
        <f t="shared" si="27"/>
        <v>17</v>
      </c>
    </row>
    <row r="278" spans="1:20">
      <c r="A278" s="8" t="s">
        <v>16</v>
      </c>
      <c r="B278" s="8" t="s">
        <v>286</v>
      </c>
      <c r="C278" s="8" t="s">
        <v>286</v>
      </c>
      <c r="D278" s="9">
        <v>45173</v>
      </c>
      <c r="E278" s="8">
        <v>1108</v>
      </c>
      <c r="F278" s="8" t="s">
        <v>599</v>
      </c>
      <c r="G278" s="8" t="s">
        <v>33</v>
      </c>
      <c r="H278" s="8">
        <v>2</v>
      </c>
      <c r="I278" s="8">
        <v>7</v>
      </c>
      <c r="J278" s="8">
        <v>5</v>
      </c>
      <c r="K278" s="8">
        <v>87643</v>
      </c>
      <c r="L278" s="8">
        <v>14478</v>
      </c>
      <c r="M278" s="8">
        <v>7.88</v>
      </c>
      <c r="N278" s="10">
        <v>15</v>
      </c>
      <c r="O278" s="10">
        <f t="shared" si="26"/>
        <v>0</v>
      </c>
      <c r="P278" s="8" t="s">
        <v>696</v>
      </c>
      <c r="Q278" s="8" t="str">
        <f t="shared" si="28"/>
        <v>Set4_C05</v>
      </c>
      <c r="R278" s="8" t="s">
        <v>1492</v>
      </c>
      <c r="S278" s="8" t="s">
        <v>1493</v>
      </c>
      <c r="T278" s="8">
        <f t="shared" si="27"/>
        <v>39.4</v>
      </c>
    </row>
    <row r="279" spans="1:20">
      <c r="A279" s="8" t="s">
        <v>11</v>
      </c>
      <c r="B279" s="8" t="s">
        <v>336</v>
      </c>
      <c r="C279" s="8" t="s">
        <v>337</v>
      </c>
      <c r="D279" s="9">
        <v>45181</v>
      </c>
      <c r="E279" s="8">
        <v>1117</v>
      </c>
      <c r="F279" s="8" t="s">
        <v>584</v>
      </c>
      <c r="G279" s="8" t="s">
        <v>33</v>
      </c>
      <c r="H279" s="8">
        <v>2</v>
      </c>
      <c r="I279" s="8">
        <v>7</v>
      </c>
      <c r="J279" s="8">
        <v>5</v>
      </c>
      <c r="K279" s="8">
        <v>87645</v>
      </c>
      <c r="L279" s="8">
        <v>14480</v>
      </c>
      <c r="M279" s="8">
        <v>3.24</v>
      </c>
      <c r="N279" s="10">
        <v>15</v>
      </c>
      <c r="O279" s="10">
        <f t="shared" si="26"/>
        <v>0</v>
      </c>
      <c r="P279" s="8" t="s">
        <v>697</v>
      </c>
      <c r="Q279" s="8" t="str">
        <f t="shared" si="28"/>
        <v>Set4_D05</v>
      </c>
      <c r="R279" s="8" t="s">
        <v>1494</v>
      </c>
      <c r="S279" s="8" t="s">
        <v>1495</v>
      </c>
      <c r="T279" s="8">
        <f t="shared" si="27"/>
        <v>16.2</v>
      </c>
    </row>
    <row r="280" spans="1:20">
      <c r="A280" s="8" t="s">
        <v>29</v>
      </c>
      <c r="B280" s="8" t="s">
        <v>247</v>
      </c>
      <c r="C280" s="8" t="s">
        <v>248</v>
      </c>
      <c r="D280" s="9">
        <v>45166</v>
      </c>
      <c r="E280" s="8">
        <v>704</v>
      </c>
      <c r="F280" s="8" t="s">
        <v>598</v>
      </c>
      <c r="G280" s="8" t="s">
        <v>45</v>
      </c>
      <c r="H280" s="8">
        <v>2</v>
      </c>
      <c r="I280" s="8">
        <v>7</v>
      </c>
      <c r="J280" s="8">
        <v>5</v>
      </c>
      <c r="K280" s="8">
        <v>87655</v>
      </c>
      <c r="L280" s="8">
        <v>14490</v>
      </c>
      <c r="M280" s="8">
        <v>8.4</v>
      </c>
      <c r="N280" s="10">
        <v>15</v>
      </c>
      <c r="O280" s="10">
        <f t="shared" si="26"/>
        <v>0</v>
      </c>
      <c r="P280" s="8" t="s">
        <v>698</v>
      </c>
      <c r="Q280" s="8" t="str">
        <f t="shared" si="28"/>
        <v>Set4_E05</v>
      </c>
      <c r="R280" s="8" t="s">
        <v>1496</v>
      </c>
      <c r="S280" s="8" t="s">
        <v>1497</v>
      </c>
      <c r="T280" s="8">
        <f t="shared" si="27"/>
        <v>42</v>
      </c>
    </row>
    <row r="281" spans="1:20">
      <c r="A281" s="8" t="s">
        <v>29</v>
      </c>
      <c r="B281" s="8" t="s">
        <v>123</v>
      </c>
      <c r="C281" s="8" t="s">
        <v>124</v>
      </c>
      <c r="D281" s="9">
        <v>45190</v>
      </c>
      <c r="E281" s="8">
        <v>917</v>
      </c>
      <c r="F281" s="8" t="s">
        <v>574</v>
      </c>
      <c r="G281" s="8" t="s">
        <v>45</v>
      </c>
      <c r="H281" s="8">
        <v>3</v>
      </c>
      <c r="I281" s="8">
        <v>7</v>
      </c>
      <c r="J281" s="8">
        <v>5</v>
      </c>
      <c r="K281" s="8">
        <v>87669</v>
      </c>
      <c r="L281" s="8">
        <v>14504</v>
      </c>
      <c r="M281" s="8">
        <v>4.8</v>
      </c>
      <c r="N281" s="10">
        <v>15</v>
      </c>
      <c r="O281" s="10">
        <f t="shared" si="26"/>
        <v>0</v>
      </c>
      <c r="P281" s="8" t="s">
        <v>699</v>
      </c>
      <c r="Q281" s="8" t="str">
        <f t="shared" si="28"/>
        <v>Set4_F05</v>
      </c>
      <c r="R281" s="8" t="s">
        <v>1498</v>
      </c>
      <c r="S281" s="8" t="s">
        <v>1499</v>
      </c>
      <c r="T281" s="8">
        <f t="shared" si="27"/>
        <v>24</v>
      </c>
    </row>
    <row r="282" spans="1:20">
      <c r="A282" s="8" t="s">
        <v>41</v>
      </c>
      <c r="B282" s="8" t="s">
        <v>211</v>
      </c>
      <c r="C282" s="8" t="s">
        <v>211</v>
      </c>
      <c r="D282" s="9">
        <v>45145</v>
      </c>
      <c r="E282" s="8">
        <v>1728</v>
      </c>
      <c r="F282" s="8" t="s">
        <v>577</v>
      </c>
      <c r="G282" s="8" t="s">
        <v>49</v>
      </c>
      <c r="H282" s="8">
        <v>2</v>
      </c>
      <c r="I282" s="8">
        <v>7</v>
      </c>
      <c r="J282" s="8">
        <v>5</v>
      </c>
      <c r="K282" s="8">
        <v>87675</v>
      </c>
      <c r="L282" s="8">
        <v>14510</v>
      </c>
      <c r="M282" s="8">
        <v>5.26</v>
      </c>
      <c r="N282" s="10">
        <v>15</v>
      </c>
      <c r="O282" s="10">
        <f t="shared" si="26"/>
        <v>0</v>
      </c>
      <c r="P282" s="8" t="s">
        <v>700</v>
      </c>
      <c r="Q282" s="8" t="str">
        <f t="shared" si="28"/>
        <v>Set4_G05</v>
      </c>
      <c r="R282" s="8" t="s">
        <v>1500</v>
      </c>
      <c r="S282" s="8" t="s">
        <v>1501</v>
      </c>
      <c r="T282" s="8">
        <f t="shared" si="27"/>
        <v>26.299999999999997</v>
      </c>
    </row>
    <row r="283" spans="1:20">
      <c r="A283" s="8" t="s">
        <v>16</v>
      </c>
      <c r="B283" s="8" t="s">
        <v>180</v>
      </c>
      <c r="C283" s="8" t="s">
        <v>180</v>
      </c>
      <c r="D283" s="9">
        <v>45182</v>
      </c>
      <c r="E283" s="8">
        <v>719</v>
      </c>
      <c r="F283" s="8" t="s">
        <v>593</v>
      </c>
      <c r="G283" s="8" t="s">
        <v>49</v>
      </c>
      <c r="H283" s="8">
        <v>2</v>
      </c>
      <c r="I283" s="8">
        <v>7</v>
      </c>
      <c r="J283" s="8">
        <v>5</v>
      </c>
      <c r="K283" s="8">
        <v>87680</v>
      </c>
      <c r="L283" s="8">
        <v>14515</v>
      </c>
      <c r="M283" s="8">
        <v>7.62</v>
      </c>
      <c r="N283" s="10">
        <v>15</v>
      </c>
      <c r="O283" s="10">
        <f t="shared" si="26"/>
        <v>0</v>
      </c>
      <c r="P283" s="8" t="s">
        <v>701</v>
      </c>
      <c r="Q283" s="8" t="str">
        <f t="shared" si="28"/>
        <v>Set4_H05</v>
      </c>
      <c r="R283" s="8" t="s">
        <v>1502</v>
      </c>
      <c r="S283" s="8" t="s">
        <v>1503</v>
      </c>
      <c r="T283" s="8">
        <f t="shared" si="27"/>
        <v>38.1</v>
      </c>
    </row>
    <row r="284" spans="1:20">
      <c r="A284" s="8" t="s">
        <v>16</v>
      </c>
      <c r="B284" s="8" t="s">
        <v>412</v>
      </c>
      <c r="C284" s="8" t="s">
        <v>413</v>
      </c>
      <c r="D284" s="9">
        <v>45176</v>
      </c>
      <c r="E284" s="8">
        <v>748</v>
      </c>
      <c r="F284" s="8" t="s">
        <v>614</v>
      </c>
      <c r="G284" s="8" t="s">
        <v>49</v>
      </c>
      <c r="H284" s="8">
        <v>2</v>
      </c>
      <c r="I284" s="8">
        <v>7</v>
      </c>
      <c r="J284" s="8">
        <v>5</v>
      </c>
      <c r="K284" s="8">
        <v>87687</v>
      </c>
      <c r="L284" s="8">
        <v>14522</v>
      </c>
      <c r="M284" s="8">
        <v>11.9</v>
      </c>
      <c r="N284" s="10">
        <f>(15*5)/M284</f>
        <v>6.3025210084033612</v>
      </c>
      <c r="O284" s="10">
        <f t="shared" si="26"/>
        <v>8.6974789915966397</v>
      </c>
      <c r="P284" s="8" t="s">
        <v>702</v>
      </c>
      <c r="Q284" s="8" t="str">
        <f t="shared" si="28"/>
        <v>Set4_A06</v>
      </c>
      <c r="R284" s="8" t="s">
        <v>1504</v>
      </c>
      <c r="S284" s="8" t="s">
        <v>1505</v>
      </c>
      <c r="T284" s="8">
        <f t="shared" si="27"/>
        <v>25</v>
      </c>
    </row>
    <row r="285" spans="1:20">
      <c r="A285" s="8" t="s">
        <v>16</v>
      </c>
      <c r="B285" s="8" t="s">
        <v>347</v>
      </c>
      <c r="C285" s="8" t="s">
        <v>348</v>
      </c>
      <c r="D285" s="9">
        <v>45181</v>
      </c>
      <c r="E285" s="8">
        <v>1550</v>
      </c>
      <c r="F285" s="8" t="s">
        <v>586</v>
      </c>
      <c r="G285" s="8" t="s">
        <v>15</v>
      </c>
      <c r="H285" s="8">
        <v>2</v>
      </c>
      <c r="I285" s="8">
        <v>7</v>
      </c>
      <c r="J285" s="8">
        <v>5</v>
      </c>
      <c r="K285" s="8">
        <v>87694</v>
      </c>
      <c r="L285" s="8">
        <v>14529</v>
      </c>
      <c r="M285" s="8">
        <v>23.6</v>
      </c>
      <c r="N285" s="10">
        <f>(15*5)/M285</f>
        <v>3.1779661016949152</v>
      </c>
      <c r="O285" s="10">
        <f t="shared" si="26"/>
        <v>11.822033898305085</v>
      </c>
      <c r="P285" s="8" t="s">
        <v>703</v>
      </c>
      <c r="Q285" s="8" t="str">
        <f t="shared" si="28"/>
        <v>Set4_B06</v>
      </c>
      <c r="R285" s="8" t="s">
        <v>1506</v>
      </c>
      <c r="S285" s="8" t="s">
        <v>1507</v>
      </c>
      <c r="T285" s="8">
        <f t="shared" si="27"/>
        <v>25</v>
      </c>
    </row>
    <row r="286" spans="1:20">
      <c r="A286" s="8" t="s">
        <v>29</v>
      </c>
      <c r="B286" s="8" t="s">
        <v>67</v>
      </c>
      <c r="C286" s="8" t="s">
        <v>68</v>
      </c>
      <c r="D286" s="9">
        <v>45155</v>
      </c>
      <c r="E286" s="8">
        <v>1017</v>
      </c>
      <c r="F286" s="8" t="s">
        <v>606</v>
      </c>
      <c r="G286" s="8" t="s">
        <v>15</v>
      </c>
      <c r="H286" s="8">
        <v>2</v>
      </c>
      <c r="I286" s="8">
        <v>7</v>
      </c>
      <c r="J286" s="8">
        <v>5</v>
      </c>
      <c r="K286" s="8">
        <v>87702</v>
      </c>
      <c r="L286" s="8">
        <v>14537</v>
      </c>
      <c r="M286" s="8">
        <v>4.12</v>
      </c>
      <c r="N286" s="10">
        <v>15</v>
      </c>
      <c r="O286" s="10">
        <f t="shared" si="26"/>
        <v>0</v>
      </c>
      <c r="P286" s="8" t="s">
        <v>704</v>
      </c>
      <c r="Q286" s="8" t="str">
        <f t="shared" si="28"/>
        <v>Set4_C06</v>
      </c>
      <c r="R286" s="8" t="s">
        <v>1508</v>
      </c>
      <c r="S286" s="8" t="s">
        <v>1509</v>
      </c>
      <c r="T286" s="8">
        <f t="shared" si="27"/>
        <v>20.6</v>
      </c>
    </row>
    <row r="287" spans="1:20">
      <c r="A287" s="8" t="s">
        <v>29</v>
      </c>
      <c r="B287" s="8" t="s">
        <v>132</v>
      </c>
      <c r="C287" s="8" t="s">
        <v>133</v>
      </c>
      <c r="D287" s="9">
        <v>45173</v>
      </c>
      <c r="E287" s="8">
        <v>800</v>
      </c>
      <c r="F287" s="8" t="s">
        <v>595</v>
      </c>
      <c r="G287" s="8" t="s">
        <v>15</v>
      </c>
      <c r="H287" s="8">
        <v>2</v>
      </c>
      <c r="I287" s="8">
        <v>7</v>
      </c>
      <c r="J287" s="8">
        <v>5</v>
      </c>
      <c r="K287" s="8">
        <v>87704</v>
      </c>
      <c r="L287" s="8">
        <v>14539</v>
      </c>
      <c r="M287" s="8">
        <v>8.4</v>
      </c>
      <c r="N287" s="10">
        <v>15</v>
      </c>
      <c r="O287" s="10">
        <f t="shared" si="26"/>
        <v>0</v>
      </c>
      <c r="P287" s="8" t="s">
        <v>705</v>
      </c>
      <c r="Q287" s="8" t="str">
        <f t="shared" si="28"/>
        <v>Set4_D06</v>
      </c>
      <c r="R287" s="8" t="s">
        <v>1510</v>
      </c>
      <c r="S287" s="8" t="s">
        <v>1511</v>
      </c>
      <c r="T287" s="8">
        <f t="shared" si="27"/>
        <v>42</v>
      </c>
    </row>
    <row r="288" spans="1:20">
      <c r="A288" s="8" t="s">
        <v>41</v>
      </c>
      <c r="B288" s="8" t="s">
        <v>374</v>
      </c>
      <c r="C288" s="8" t="s">
        <v>374</v>
      </c>
      <c r="D288" s="9">
        <v>45196</v>
      </c>
      <c r="E288" s="8">
        <v>904</v>
      </c>
      <c r="F288" s="8" t="s">
        <v>571</v>
      </c>
      <c r="G288" s="8" t="s">
        <v>15</v>
      </c>
      <c r="H288" s="8">
        <v>3</v>
      </c>
      <c r="I288" s="8">
        <v>7</v>
      </c>
      <c r="J288" s="8">
        <v>5</v>
      </c>
      <c r="K288" s="8">
        <v>87706</v>
      </c>
      <c r="L288" s="8">
        <v>14541</v>
      </c>
      <c r="M288" s="8">
        <v>15.4</v>
      </c>
      <c r="N288" s="10">
        <f>(15*5)/M288</f>
        <v>4.8701298701298699</v>
      </c>
      <c r="O288" s="10">
        <f t="shared" si="26"/>
        <v>10.129870129870131</v>
      </c>
      <c r="P288" s="8" t="s">
        <v>706</v>
      </c>
      <c r="Q288" s="8" t="str">
        <f t="shared" si="28"/>
        <v>Set4_E06</v>
      </c>
      <c r="R288" s="8" t="s">
        <v>1512</v>
      </c>
      <c r="S288" s="8" t="s">
        <v>1513</v>
      </c>
      <c r="T288" s="8">
        <f t="shared" si="27"/>
        <v>25</v>
      </c>
    </row>
    <row r="289" spans="1:20">
      <c r="A289" s="8" t="s">
        <v>11</v>
      </c>
      <c r="B289" s="8" t="s">
        <v>268</v>
      </c>
      <c r="C289" s="8" t="s">
        <v>269</v>
      </c>
      <c r="D289" s="9">
        <v>45154</v>
      </c>
      <c r="E289" s="8">
        <v>1010</v>
      </c>
      <c r="F289" s="8" t="s">
        <v>612</v>
      </c>
      <c r="G289" s="8" t="s">
        <v>28</v>
      </c>
      <c r="H289" s="8">
        <v>3</v>
      </c>
      <c r="I289" s="8">
        <v>7</v>
      </c>
      <c r="J289" s="8">
        <v>5</v>
      </c>
      <c r="K289" s="8">
        <v>87718</v>
      </c>
      <c r="L289" s="8">
        <v>14553</v>
      </c>
      <c r="M289" s="8">
        <v>10.6</v>
      </c>
      <c r="N289" s="10">
        <f>(15*5)/M289</f>
        <v>7.0754716981132075</v>
      </c>
      <c r="O289" s="10">
        <f t="shared" si="26"/>
        <v>7.9245283018867925</v>
      </c>
      <c r="P289" s="8" t="s">
        <v>707</v>
      </c>
      <c r="Q289" s="8" t="str">
        <f t="shared" si="28"/>
        <v>Set4_F06</v>
      </c>
      <c r="R289" s="8" t="s">
        <v>1514</v>
      </c>
      <c r="S289" s="8" t="s">
        <v>1515</v>
      </c>
      <c r="T289" s="8">
        <f t="shared" si="27"/>
        <v>25</v>
      </c>
    </row>
    <row r="290" spans="1:20">
      <c r="A290" s="8" t="s">
        <v>11</v>
      </c>
      <c r="B290" s="8" t="s">
        <v>103</v>
      </c>
      <c r="C290" s="8" t="s">
        <v>104</v>
      </c>
      <c r="D290" s="9">
        <v>45176</v>
      </c>
      <c r="E290" s="8">
        <v>815</v>
      </c>
      <c r="F290" s="8" t="s">
        <v>580</v>
      </c>
      <c r="G290" s="8" t="s">
        <v>28</v>
      </c>
      <c r="H290" s="8">
        <v>2</v>
      </c>
      <c r="I290" s="8">
        <v>7</v>
      </c>
      <c r="J290" s="8">
        <v>5</v>
      </c>
      <c r="K290" s="8">
        <v>87738</v>
      </c>
      <c r="L290" s="8">
        <v>14573</v>
      </c>
      <c r="M290" s="8">
        <v>2.42</v>
      </c>
      <c r="N290" s="10">
        <v>15</v>
      </c>
      <c r="O290" s="10">
        <f t="shared" si="26"/>
        <v>0</v>
      </c>
      <c r="P290" s="8" t="s">
        <v>708</v>
      </c>
      <c r="Q290" s="8" t="str">
        <f t="shared" si="28"/>
        <v>Set4_G06</v>
      </c>
      <c r="R290" s="8" t="s">
        <v>1516</v>
      </c>
      <c r="S290" s="8" t="s">
        <v>1517</v>
      </c>
      <c r="T290" s="8">
        <f t="shared" si="27"/>
        <v>12.1</v>
      </c>
    </row>
    <row r="291" spans="1:20">
      <c r="A291" s="8" t="s">
        <v>11</v>
      </c>
      <c r="B291" s="8" t="s">
        <v>169</v>
      </c>
      <c r="C291" s="8" t="s">
        <v>170</v>
      </c>
      <c r="D291" s="9">
        <v>45145</v>
      </c>
      <c r="E291" s="8">
        <v>1543</v>
      </c>
      <c r="F291" s="8" t="s">
        <v>603</v>
      </c>
      <c r="G291" s="8" t="s">
        <v>56</v>
      </c>
      <c r="H291" s="8">
        <v>2</v>
      </c>
      <c r="I291" s="8">
        <v>7</v>
      </c>
      <c r="J291" s="8">
        <v>5</v>
      </c>
      <c r="K291" s="8">
        <v>87747</v>
      </c>
      <c r="L291" s="8">
        <v>14582</v>
      </c>
      <c r="M291" s="8">
        <v>5.82</v>
      </c>
      <c r="N291" s="10">
        <v>15</v>
      </c>
      <c r="O291" s="10">
        <f t="shared" si="26"/>
        <v>0</v>
      </c>
      <c r="P291" s="8" t="s">
        <v>709</v>
      </c>
      <c r="Q291" s="8" t="str">
        <f t="shared" si="28"/>
        <v>Set4_H06</v>
      </c>
      <c r="R291" s="8" t="s">
        <v>1518</v>
      </c>
      <c r="S291" s="8" t="s">
        <v>1519</v>
      </c>
      <c r="T291" s="8">
        <f t="shared" si="27"/>
        <v>29.100000000000005</v>
      </c>
    </row>
    <row r="292" spans="1:20">
      <c r="A292" s="8" t="s">
        <v>41</v>
      </c>
      <c r="B292" s="8" t="s">
        <v>222</v>
      </c>
      <c r="C292" s="8" t="s">
        <v>223</v>
      </c>
      <c r="D292" s="9">
        <v>45161</v>
      </c>
      <c r="E292" s="8">
        <v>827</v>
      </c>
      <c r="F292" s="8" t="s">
        <v>581</v>
      </c>
      <c r="G292" s="8" t="s">
        <v>56</v>
      </c>
      <c r="H292" s="8">
        <v>3</v>
      </c>
      <c r="I292" s="8">
        <v>7</v>
      </c>
      <c r="J292" s="8">
        <v>5</v>
      </c>
      <c r="K292" s="8">
        <v>87748</v>
      </c>
      <c r="L292" s="8">
        <v>14583</v>
      </c>
      <c r="M292" s="8">
        <v>17.600000000000001</v>
      </c>
      <c r="N292" s="10">
        <f>(15*5)/M292</f>
        <v>4.2613636363636358</v>
      </c>
      <c r="O292" s="10">
        <f t="shared" si="26"/>
        <v>10.738636363636363</v>
      </c>
      <c r="P292" s="8" t="s">
        <v>710</v>
      </c>
      <c r="Q292" s="8" t="str">
        <f t="shared" si="28"/>
        <v>Set4_A07</v>
      </c>
      <c r="R292" s="8" t="s">
        <v>1520</v>
      </c>
      <c r="S292" s="8" t="s">
        <v>1521</v>
      </c>
      <c r="T292" s="8">
        <f t="shared" si="27"/>
        <v>25</v>
      </c>
    </row>
    <row r="293" spans="1:20">
      <c r="A293" s="8" t="s">
        <v>29</v>
      </c>
      <c r="B293" s="8" t="s">
        <v>150</v>
      </c>
      <c r="C293" s="8" t="s">
        <v>151</v>
      </c>
      <c r="D293" s="9">
        <v>45190</v>
      </c>
      <c r="E293" s="8">
        <v>716</v>
      </c>
      <c r="F293" s="8" t="s">
        <v>559</v>
      </c>
      <c r="G293" s="8" t="s">
        <v>56</v>
      </c>
      <c r="H293" s="8">
        <v>4</v>
      </c>
      <c r="I293" s="8">
        <v>7</v>
      </c>
      <c r="J293" s="8">
        <v>5</v>
      </c>
      <c r="K293" s="8">
        <v>87754</v>
      </c>
      <c r="L293" s="8">
        <v>14589</v>
      </c>
      <c r="M293" s="8">
        <v>5.4</v>
      </c>
      <c r="N293" s="10">
        <v>15</v>
      </c>
      <c r="O293" s="10">
        <f t="shared" si="26"/>
        <v>0</v>
      </c>
      <c r="P293" s="8" t="s">
        <v>711</v>
      </c>
      <c r="Q293" s="8" t="str">
        <f t="shared" si="28"/>
        <v>Set4_B07</v>
      </c>
      <c r="R293" s="8" t="s">
        <v>1522</v>
      </c>
      <c r="S293" s="8" t="s">
        <v>1523</v>
      </c>
      <c r="T293" s="8">
        <f t="shared" si="27"/>
        <v>27</v>
      </c>
    </row>
    <row r="294" spans="1:20">
      <c r="A294" s="8" t="s">
        <v>29</v>
      </c>
      <c r="B294" s="8" t="s">
        <v>110</v>
      </c>
      <c r="C294" s="8" t="s">
        <v>111</v>
      </c>
      <c r="D294" s="9">
        <v>45183</v>
      </c>
      <c r="E294" s="8">
        <v>734</v>
      </c>
      <c r="F294" s="8" t="s">
        <v>607</v>
      </c>
      <c r="G294" s="8" t="s">
        <v>56</v>
      </c>
      <c r="H294" s="8">
        <v>4</v>
      </c>
      <c r="I294" s="8">
        <v>7</v>
      </c>
      <c r="J294" s="8">
        <v>5</v>
      </c>
      <c r="K294" s="8">
        <v>87755</v>
      </c>
      <c r="L294" s="8">
        <v>14590</v>
      </c>
      <c r="M294" s="8">
        <v>12.3</v>
      </c>
      <c r="N294" s="10">
        <f>(15*5)/M294</f>
        <v>6.0975609756097562</v>
      </c>
      <c r="O294" s="10">
        <f t="shared" si="26"/>
        <v>8.9024390243902438</v>
      </c>
      <c r="P294" s="8" t="s">
        <v>712</v>
      </c>
      <c r="Q294" s="8" t="str">
        <f t="shared" si="28"/>
        <v>Set4_C07</v>
      </c>
      <c r="R294" s="8" t="s">
        <v>1524</v>
      </c>
      <c r="S294" s="8" t="s">
        <v>1525</v>
      </c>
      <c r="T294" s="8">
        <f t="shared" si="27"/>
        <v>25</v>
      </c>
    </row>
    <row r="295" spans="1:20">
      <c r="A295" s="8" t="s">
        <v>29</v>
      </c>
      <c r="B295" s="8" t="s">
        <v>250</v>
      </c>
      <c r="C295" s="8" t="s">
        <v>251</v>
      </c>
      <c r="D295" s="9">
        <v>45169</v>
      </c>
      <c r="E295" s="8">
        <v>1018</v>
      </c>
      <c r="F295" s="8" t="s">
        <v>578</v>
      </c>
      <c r="G295" s="8" t="s">
        <v>113</v>
      </c>
      <c r="H295" s="8">
        <v>2</v>
      </c>
      <c r="I295" s="8">
        <v>7</v>
      </c>
      <c r="J295" s="8">
        <v>5</v>
      </c>
      <c r="K295" s="8">
        <v>87771</v>
      </c>
      <c r="L295" s="8">
        <v>14606</v>
      </c>
      <c r="M295" s="8">
        <v>12.8</v>
      </c>
      <c r="N295" s="10">
        <f>(15*5)/M295</f>
        <v>5.859375</v>
      </c>
      <c r="O295" s="10">
        <f t="shared" si="26"/>
        <v>9.140625</v>
      </c>
      <c r="P295" s="8" t="s">
        <v>713</v>
      </c>
      <c r="Q295" s="8" t="str">
        <f t="shared" si="28"/>
        <v>Set4_D07</v>
      </c>
      <c r="R295" s="8" t="s">
        <v>1526</v>
      </c>
      <c r="S295" s="8" t="s">
        <v>1527</v>
      </c>
      <c r="T295" s="8">
        <f t="shared" si="27"/>
        <v>25</v>
      </c>
    </row>
    <row r="296" spans="1:20">
      <c r="A296" s="8" t="s">
        <v>11</v>
      </c>
      <c r="B296" s="8" t="s">
        <v>63</v>
      </c>
      <c r="C296" s="8" t="s">
        <v>64</v>
      </c>
      <c r="D296" s="9">
        <v>45176</v>
      </c>
      <c r="E296" s="8">
        <v>737</v>
      </c>
      <c r="F296" s="8" t="s">
        <v>590</v>
      </c>
      <c r="G296" s="8" t="s">
        <v>113</v>
      </c>
      <c r="H296" s="8">
        <v>2</v>
      </c>
      <c r="I296" s="8">
        <v>7</v>
      </c>
      <c r="J296" s="8">
        <v>5</v>
      </c>
      <c r="K296" s="8">
        <v>87783</v>
      </c>
      <c r="L296" s="8">
        <v>14618</v>
      </c>
      <c r="M296" s="8">
        <v>12.1</v>
      </c>
      <c r="N296" s="10">
        <f>(15*5)/M296</f>
        <v>6.1983471074380168</v>
      </c>
      <c r="O296" s="10">
        <f t="shared" si="26"/>
        <v>8.8016528925619824</v>
      </c>
      <c r="P296" s="8" t="s">
        <v>714</v>
      </c>
      <c r="Q296" s="8" t="str">
        <f t="shared" si="28"/>
        <v>Set4_E07</v>
      </c>
      <c r="R296" s="8" t="s">
        <v>1528</v>
      </c>
      <c r="S296" s="8" t="s">
        <v>1529</v>
      </c>
      <c r="T296" s="8">
        <f t="shared" si="27"/>
        <v>25</v>
      </c>
    </row>
    <row r="297" spans="1:20">
      <c r="A297" s="8" t="s">
        <v>29</v>
      </c>
      <c r="B297" s="8" t="s">
        <v>110</v>
      </c>
      <c r="C297" s="8" t="s">
        <v>111</v>
      </c>
      <c r="D297" s="9">
        <v>45168</v>
      </c>
      <c r="E297" s="8">
        <v>852</v>
      </c>
      <c r="F297" s="8" t="s">
        <v>564</v>
      </c>
      <c r="G297" s="8" t="s">
        <v>52</v>
      </c>
      <c r="H297" s="8">
        <v>3</v>
      </c>
      <c r="I297" s="8">
        <v>7</v>
      </c>
      <c r="J297" s="8">
        <v>5</v>
      </c>
      <c r="K297" s="8">
        <v>87795</v>
      </c>
      <c r="L297" s="8">
        <v>14630</v>
      </c>
      <c r="M297" s="8">
        <v>5.3</v>
      </c>
      <c r="N297" s="10">
        <v>15</v>
      </c>
      <c r="O297" s="10">
        <f t="shared" si="26"/>
        <v>0</v>
      </c>
      <c r="P297" s="8" t="s">
        <v>715</v>
      </c>
      <c r="Q297" s="8" t="str">
        <f t="shared" si="28"/>
        <v>Set4_F07</v>
      </c>
      <c r="R297" s="8" t="s">
        <v>1530</v>
      </c>
      <c r="S297" s="8" t="s">
        <v>1531</v>
      </c>
      <c r="T297" s="8">
        <f t="shared" si="27"/>
        <v>26.5</v>
      </c>
    </row>
    <row r="298" spans="1:20">
      <c r="A298" s="8" t="s">
        <v>11</v>
      </c>
      <c r="B298" s="8" t="s">
        <v>196</v>
      </c>
      <c r="C298" s="8" t="s">
        <v>197</v>
      </c>
      <c r="D298" s="9">
        <v>45176</v>
      </c>
      <c r="E298" s="8">
        <v>1058</v>
      </c>
      <c r="F298" s="8" t="s">
        <v>572</v>
      </c>
      <c r="G298" s="8" t="s">
        <v>52</v>
      </c>
      <c r="H298" s="8">
        <v>2</v>
      </c>
      <c r="I298" s="8">
        <v>7</v>
      </c>
      <c r="J298" s="8">
        <v>5</v>
      </c>
      <c r="K298" s="8">
        <v>87796</v>
      </c>
      <c r="L298" s="8">
        <v>14631</v>
      </c>
      <c r="M298" s="8">
        <v>6.46</v>
      </c>
      <c r="N298" s="10">
        <v>15</v>
      </c>
      <c r="O298" s="10">
        <f t="shared" si="26"/>
        <v>0</v>
      </c>
      <c r="P298" s="8" t="s">
        <v>716</v>
      </c>
      <c r="Q298" s="8" t="str">
        <f t="shared" si="28"/>
        <v>Set4_G07</v>
      </c>
      <c r="R298" s="8" t="s">
        <v>1532</v>
      </c>
      <c r="S298" s="8" t="s">
        <v>1533</v>
      </c>
      <c r="T298" s="8">
        <f t="shared" si="27"/>
        <v>32.300000000000004</v>
      </c>
    </row>
    <row r="299" spans="1:20">
      <c r="A299" s="8" t="s">
        <v>11</v>
      </c>
      <c r="B299" s="8" t="s">
        <v>25</v>
      </c>
      <c r="C299" s="8" t="s">
        <v>26</v>
      </c>
      <c r="D299" s="9">
        <v>45212</v>
      </c>
      <c r="E299" s="8">
        <v>1008</v>
      </c>
      <c r="F299" s="8" t="s">
        <v>602</v>
      </c>
      <c r="G299" s="8" t="s">
        <v>52</v>
      </c>
      <c r="H299" s="8">
        <v>4</v>
      </c>
      <c r="I299" s="8">
        <v>7</v>
      </c>
      <c r="J299" s="8">
        <v>5</v>
      </c>
      <c r="K299" s="8">
        <v>87800</v>
      </c>
      <c r="L299" s="8">
        <v>14635</v>
      </c>
      <c r="M299" s="8">
        <v>2.9</v>
      </c>
      <c r="N299" s="10">
        <v>15</v>
      </c>
      <c r="O299" s="10">
        <f t="shared" si="26"/>
        <v>0</v>
      </c>
      <c r="P299" s="8" t="s">
        <v>717</v>
      </c>
      <c r="Q299" s="8" t="str">
        <f t="shared" si="28"/>
        <v>Set4_H07</v>
      </c>
      <c r="R299" s="8" t="s">
        <v>1534</v>
      </c>
      <c r="S299" s="8" t="s">
        <v>1535</v>
      </c>
      <c r="T299" s="8">
        <f t="shared" si="27"/>
        <v>14.5</v>
      </c>
    </row>
    <row r="300" spans="1:20">
      <c r="A300" s="8" t="s">
        <v>29</v>
      </c>
      <c r="B300" s="8" t="s">
        <v>177</v>
      </c>
      <c r="C300" s="8" t="s">
        <v>178</v>
      </c>
      <c r="D300" s="9">
        <v>45190</v>
      </c>
      <c r="E300" s="8">
        <v>725</v>
      </c>
      <c r="F300" s="8" t="s">
        <v>588</v>
      </c>
      <c r="G300" s="8" t="s">
        <v>52</v>
      </c>
      <c r="H300" s="8">
        <v>3</v>
      </c>
      <c r="I300" s="8">
        <v>7</v>
      </c>
      <c r="J300" s="8">
        <v>5</v>
      </c>
      <c r="K300" s="8">
        <v>87805</v>
      </c>
      <c r="L300" s="8">
        <v>14640</v>
      </c>
      <c r="M300" s="8">
        <v>2.6</v>
      </c>
      <c r="N300" s="10">
        <v>15</v>
      </c>
      <c r="O300" s="10">
        <f t="shared" ref="O300:O331" si="29">15-N300</f>
        <v>0</v>
      </c>
      <c r="P300" s="8" t="s">
        <v>718</v>
      </c>
      <c r="Q300" s="8" t="str">
        <f t="shared" si="28"/>
        <v>Set4_A08</v>
      </c>
      <c r="R300" s="8" t="s">
        <v>1536</v>
      </c>
      <c r="S300" s="8" t="s">
        <v>1537</v>
      </c>
      <c r="T300" s="8">
        <f t="shared" si="27"/>
        <v>13</v>
      </c>
    </row>
    <row r="301" spans="1:20">
      <c r="A301" s="8" t="s">
        <v>41</v>
      </c>
      <c r="B301" s="8" t="s">
        <v>374</v>
      </c>
      <c r="C301" s="8" t="s">
        <v>374</v>
      </c>
      <c r="D301" s="9">
        <v>45161</v>
      </c>
      <c r="E301" s="8">
        <v>936</v>
      </c>
      <c r="F301" s="8" t="s">
        <v>561</v>
      </c>
      <c r="G301" s="8" t="s">
        <v>52</v>
      </c>
      <c r="H301" s="8">
        <v>2</v>
      </c>
      <c r="I301" s="8">
        <v>7</v>
      </c>
      <c r="J301" s="8">
        <v>5</v>
      </c>
      <c r="K301" s="8">
        <v>87806</v>
      </c>
      <c r="L301" s="8">
        <v>14641</v>
      </c>
      <c r="M301" s="8">
        <v>6.2</v>
      </c>
      <c r="N301" s="10">
        <v>15</v>
      </c>
      <c r="O301" s="10">
        <f t="shared" si="29"/>
        <v>0</v>
      </c>
      <c r="P301" s="8" t="s">
        <v>719</v>
      </c>
      <c r="Q301" s="8" t="str">
        <f t="shared" si="28"/>
        <v>Set4_B08</v>
      </c>
      <c r="R301" s="8" t="s">
        <v>1538</v>
      </c>
      <c r="S301" s="8" t="s">
        <v>1539</v>
      </c>
      <c r="T301" s="8">
        <f t="shared" si="27"/>
        <v>31</v>
      </c>
    </row>
    <row r="302" spans="1:20">
      <c r="A302" s="8" t="s">
        <v>41</v>
      </c>
      <c r="B302" s="8" t="s">
        <v>42</v>
      </c>
      <c r="C302" s="8" t="s">
        <v>43</v>
      </c>
      <c r="D302" s="9">
        <v>45170</v>
      </c>
      <c r="E302" s="8">
        <v>832</v>
      </c>
      <c r="F302" s="8" t="s">
        <v>611</v>
      </c>
      <c r="G302" s="8" t="s">
        <v>37</v>
      </c>
      <c r="H302" s="8">
        <v>2</v>
      </c>
      <c r="I302" s="8">
        <v>7</v>
      </c>
      <c r="J302" s="8">
        <v>5</v>
      </c>
      <c r="K302" s="8">
        <v>87810</v>
      </c>
      <c r="L302" s="8">
        <v>14645</v>
      </c>
      <c r="M302" s="8">
        <v>3.82</v>
      </c>
      <c r="N302" s="10">
        <v>15</v>
      </c>
      <c r="O302" s="10">
        <f t="shared" si="29"/>
        <v>0</v>
      </c>
      <c r="P302" s="8" t="s">
        <v>720</v>
      </c>
      <c r="Q302" s="8" t="s">
        <v>1625</v>
      </c>
      <c r="R302" s="8" t="s">
        <v>1613</v>
      </c>
      <c r="S302" s="8" t="s">
        <v>1614</v>
      </c>
      <c r="T302" s="8">
        <f t="shared" si="27"/>
        <v>19.099999999999998</v>
      </c>
    </row>
    <row r="303" spans="1:20">
      <c r="A303" s="8" t="s">
        <v>16</v>
      </c>
      <c r="B303" s="8" t="s">
        <v>412</v>
      </c>
      <c r="C303" s="8" t="s">
        <v>413</v>
      </c>
      <c r="D303" s="9">
        <v>45181</v>
      </c>
      <c r="E303" s="8">
        <v>1612</v>
      </c>
      <c r="F303" s="8" t="s">
        <v>557</v>
      </c>
      <c r="G303" s="8" t="s">
        <v>37</v>
      </c>
      <c r="H303" s="8">
        <v>3</v>
      </c>
      <c r="I303" s="8">
        <v>7</v>
      </c>
      <c r="J303" s="8">
        <v>5</v>
      </c>
      <c r="K303" s="8">
        <v>87826</v>
      </c>
      <c r="L303" s="8">
        <v>14661</v>
      </c>
      <c r="M303" s="8">
        <v>6.68</v>
      </c>
      <c r="N303" s="10">
        <v>15</v>
      </c>
      <c r="O303" s="10">
        <f t="shared" si="29"/>
        <v>0</v>
      </c>
      <c r="P303" s="8" t="s">
        <v>721</v>
      </c>
      <c r="Q303" s="8" t="s">
        <v>1626</v>
      </c>
      <c r="R303" s="8" t="s">
        <v>1615</v>
      </c>
      <c r="S303" s="8" t="s">
        <v>1616</v>
      </c>
      <c r="T303" s="8">
        <f t="shared" si="27"/>
        <v>33.4</v>
      </c>
    </row>
    <row r="304" spans="1:20">
      <c r="A304" s="8" t="s">
        <v>234</v>
      </c>
      <c r="B304" s="8" t="s">
        <v>362</v>
      </c>
      <c r="C304" s="8" t="s">
        <v>363</v>
      </c>
      <c r="D304" s="9">
        <v>45196</v>
      </c>
      <c r="E304" s="8">
        <v>1016</v>
      </c>
      <c r="F304" s="8" t="s">
        <v>596</v>
      </c>
      <c r="G304" s="8" t="s">
        <v>66</v>
      </c>
      <c r="H304" s="8">
        <v>5</v>
      </c>
      <c r="I304" s="8">
        <v>7</v>
      </c>
      <c r="J304" s="8">
        <v>5</v>
      </c>
      <c r="K304" s="8">
        <v>87840</v>
      </c>
      <c r="L304" s="8">
        <v>14675</v>
      </c>
      <c r="M304" s="8">
        <v>14.6</v>
      </c>
      <c r="N304" s="10">
        <f>(15*5)/M304</f>
        <v>5.1369863013698636</v>
      </c>
      <c r="O304" s="10">
        <f t="shared" si="29"/>
        <v>9.8630136986301373</v>
      </c>
      <c r="P304" s="8" t="s">
        <v>722</v>
      </c>
      <c r="Q304" s="8" t="s">
        <v>1627</v>
      </c>
      <c r="R304" s="8" t="s">
        <v>1617</v>
      </c>
      <c r="S304" s="8" t="s">
        <v>1618</v>
      </c>
      <c r="T304" s="8">
        <f t="shared" si="27"/>
        <v>25</v>
      </c>
    </row>
    <row r="305" spans="1:20">
      <c r="A305" s="8" t="s">
        <v>41</v>
      </c>
      <c r="B305" s="8" t="s">
        <v>379</v>
      </c>
      <c r="C305" s="8" t="s">
        <v>380</v>
      </c>
      <c r="D305" s="9">
        <v>45161</v>
      </c>
      <c r="E305" s="8">
        <v>1125</v>
      </c>
      <c r="F305" s="8" t="s">
        <v>566</v>
      </c>
      <c r="G305" s="8" t="s">
        <v>66</v>
      </c>
      <c r="H305" s="8">
        <v>2</v>
      </c>
      <c r="I305" s="8">
        <v>7</v>
      </c>
      <c r="J305" s="8">
        <v>5</v>
      </c>
      <c r="K305" s="8">
        <v>87851</v>
      </c>
      <c r="L305" s="8">
        <v>14686</v>
      </c>
      <c r="M305" s="8">
        <v>6.62</v>
      </c>
      <c r="N305" s="10">
        <v>15</v>
      </c>
      <c r="O305" s="10">
        <f t="shared" si="29"/>
        <v>0</v>
      </c>
      <c r="P305" s="8" t="s">
        <v>723</v>
      </c>
      <c r="Q305" s="8" t="s">
        <v>1628</v>
      </c>
      <c r="R305" s="8" t="s">
        <v>1619</v>
      </c>
      <c r="S305" s="8" t="s">
        <v>1620</v>
      </c>
      <c r="T305" s="8">
        <f t="shared" si="27"/>
        <v>33.1</v>
      </c>
    </row>
    <row r="306" spans="1:20">
      <c r="A306" s="8" t="s">
        <v>29</v>
      </c>
      <c r="B306" s="8" t="s">
        <v>60</v>
      </c>
      <c r="C306" s="8" t="s">
        <v>61</v>
      </c>
      <c r="D306" s="9">
        <v>45171</v>
      </c>
      <c r="E306" s="8">
        <v>802</v>
      </c>
      <c r="F306" s="8" t="s">
        <v>600</v>
      </c>
      <c r="G306" s="8" t="s">
        <v>82</v>
      </c>
      <c r="H306" s="8">
        <v>2</v>
      </c>
      <c r="I306" s="8">
        <v>7</v>
      </c>
      <c r="J306" s="8">
        <v>5</v>
      </c>
      <c r="K306" s="8">
        <v>87855</v>
      </c>
      <c r="L306" s="8">
        <v>14690</v>
      </c>
      <c r="M306" s="8">
        <v>23.4</v>
      </c>
      <c r="N306" s="10">
        <f>(15*5)/M306</f>
        <v>3.2051282051282053</v>
      </c>
      <c r="O306" s="10">
        <f t="shared" si="29"/>
        <v>11.794871794871796</v>
      </c>
      <c r="P306" s="8" t="s">
        <v>724</v>
      </c>
      <c r="Q306" s="8" t="s">
        <v>1629</v>
      </c>
      <c r="R306" s="8" t="s">
        <v>1621</v>
      </c>
      <c r="S306" s="8" t="s">
        <v>1622</v>
      </c>
      <c r="T306" s="8">
        <f t="shared" si="27"/>
        <v>25</v>
      </c>
    </row>
    <row r="307" spans="1:20">
      <c r="A307" s="8" t="s">
        <v>11</v>
      </c>
      <c r="B307" s="8" t="s">
        <v>321</v>
      </c>
      <c r="C307" s="8" t="s">
        <v>322</v>
      </c>
      <c r="D307" s="9">
        <v>45184</v>
      </c>
      <c r="E307" s="8">
        <v>735</v>
      </c>
      <c r="F307" s="8" t="s">
        <v>569</v>
      </c>
      <c r="G307" s="8" t="s">
        <v>82</v>
      </c>
      <c r="H307" s="8">
        <v>2</v>
      </c>
      <c r="I307" s="8">
        <v>7</v>
      </c>
      <c r="J307" s="8">
        <v>5</v>
      </c>
      <c r="K307" s="8">
        <v>87860</v>
      </c>
      <c r="L307" s="8">
        <v>14695</v>
      </c>
      <c r="M307" s="8">
        <v>13.4</v>
      </c>
      <c r="N307" s="10">
        <f>(15*5)/M307</f>
        <v>5.5970149253731343</v>
      </c>
      <c r="O307" s="10">
        <f t="shared" si="29"/>
        <v>9.4029850746268657</v>
      </c>
      <c r="P307" s="8" t="s">
        <v>725</v>
      </c>
      <c r="Q307" s="8" t="s">
        <v>1630</v>
      </c>
      <c r="R307" s="8" t="s">
        <v>1623</v>
      </c>
      <c r="S307" s="8" t="s">
        <v>1624</v>
      </c>
      <c r="T307" s="8">
        <f t="shared" si="27"/>
        <v>25</v>
      </c>
    </row>
    <row r="308" spans="1:20">
      <c r="A308" s="8" t="s">
        <v>29</v>
      </c>
      <c r="B308" s="8" t="s">
        <v>126</v>
      </c>
      <c r="C308" s="8" t="s">
        <v>127</v>
      </c>
      <c r="D308" s="9">
        <v>45166</v>
      </c>
      <c r="E308" s="8">
        <v>712</v>
      </c>
      <c r="F308" s="8" t="s">
        <v>609</v>
      </c>
      <c r="G308" s="8" t="s">
        <v>82</v>
      </c>
      <c r="H308" s="8">
        <v>2</v>
      </c>
      <c r="I308" s="8">
        <v>7</v>
      </c>
      <c r="J308" s="8">
        <v>5</v>
      </c>
      <c r="K308" s="8">
        <v>87862</v>
      </c>
      <c r="L308" s="8">
        <v>14697</v>
      </c>
      <c r="M308" s="8">
        <v>18.100000000000001</v>
      </c>
      <c r="N308" s="10">
        <f>(15*5)/M308</f>
        <v>4.1436464088397784</v>
      </c>
      <c r="O308" s="10">
        <f t="shared" si="29"/>
        <v>10.856353591160222</v>
      </c>
      <c r="P308" s="8" t="s">
        <v>726</v>
      </c>
      <c r="Q308" s="8" t="s">
        <v>900</v>
      </c>
      <c r="R308" s="8" t="s">
        <v>1540</v>
      </c>
      <c r="S308" s="8" t="s">
        <v>1541</v>
      </c>
      <c r="T308" s="8">
        <f t="shared" si="27"/>
        <v>25</v>
      </c>
    </row>
    <row r="309" spans="1:20">
      <c r="A309" s="8" t="s">
        <v>11</v>
      </c>
      <c r="B309" s="8" t="s">
        <v>300</v>
      </c>
      <c r="C309" s="8" t="s">
        <v>301</v>
      </c>
      <c r="D309" s="9">
        <v>45211</v>
      </c>
      <c r="E309" s="8">
        <v>1514</v>
      </c>
      <c r="F309" s="8" t="s">
        <v>589</v>
      </c>
      <c r="G309" s="8" t="s">
        <v>82</v>
      </c>
      <c r="H309" s="8">
        <v>3</v>
      </c>
      <c r="I309" s="8">
        <v>7</v>
      </c>
      <c r="J309" s="8">
        <v>5</v>
      </c>
      <c r="K309" s="8">
        <v>87867</v>
      </c>
      <c r="L309" s="8">
        <v>14702</v>
      </c>
      <c r="M309" s="8">
        <v>2.2200000000000002</v>
      </c>
      <c r="N309" s="10">
        <v>15</v>
      </c>
      <c r="O309" s="10">
        <f t="shared" si="29"/>
        <v>0</v>
      </c>
      <c r="P309" s="8" t="s">
        <v>727</v>
      </c>
      <c r="Q309" s="8" t="s">
        <v>951</v>
      </c>
      <c r="R309" s="8" t="s">
        <v>1542</v>
      </c>
      <c r="S309" s="8" t="s">
        <v>1543</v>
      </c>
      <c r="T309" s="8">
        <f t="shared" si="27"/>
        <v>11.100000000000001</v>
      </c>
    </row>
    <row r="310" spans="1:20">
      <c r="A310" s="8" t="s">
        <v>29</v>
      </c>
      <c r="B310" s="8" t="s">
        <v>156</v>
      </c>
      <c r="C310" s="8" t="s">
        <v>157</v>
      </c>
      <c r="D310" s="9">
        <v>45190</v>
      </c>
      <c r="E310" s="8">
        <v>807</v>
      </c>
      <c r="F310" s="8" t="s">
        <v>553</v>
      </c>
      <c r="G310" s="8" t="s">
        <v>82</v>
      </c>
      <c r="H310" s="8">
        <v>3</v>
      </c>
      <c r="I310" s="8">
        <v>7</v>
      </c>
      <c r="J310" s="8">
        <v>5</v>
      </c>
      <c r="K310" s="8">
        <v>87876</v>
      </c>
      <c r="L310" s="8">
        <v>14711</v>
      </c>
      <c r="M310" s="8">
        <v>8</v>
      </c>
      <c r="N310" s="10">
        <v>15</v>
      </c>
      <c r="O310" s="10">
        <f t="shared" si="29"/>
        <v>0</v>
      </c>
      <c r="P310" s="8" t="s">
        <v>728</v>
      </c>
      <c r="Q310" s="8" t="s">
        <v>952</v>
      </c>
      <c r="R310" s="8" t="s">
        <v>1544</v>
      </c>
      <c r="S310" s="8" t="s">
        <v>1545</v>
      </c>
      <c r="T310" s="8">
        <f t="shared" si="27"/>
        <v>40</v>
      </c>
    </row>
    <row r="311" spans="1:20">
      <c r="A311" s="8" t="s">
        <v>16</v>
      </c>
      <c r="B311" s="8" t="s">
        <v>394</v>
      </c>
      <c r="C311" s="8" t="s">
        <v>395</v>
      </c>
      <c r="D311" s="9">
        <v>45155</v>
      </c>
      <c r="E311" s="8">
        <v>1122</v>
      </c>
      <c r="F311" s="8" t="s">
        <v>575</v>
      </c>
      <c r="G311" s="8" t="s">
        <v>102</v>
      </c>
      <c r="H311" s="8">
        <v>2</v>
      </c>
      <c r="I311" s="8">
        <v>7</v>
      </c>
      <c r="J311" s="8">
        <v>5</v>
      </c>
      <c r="K311" s="8">
        <v>87884</v>
      </c>
      <c r="L311" s="8">
        <v>14719</v>
      </c>
      <c r="M311" s="8">
        <v>2.94</v>
      </c>
      <c r="N311" s="10">
        <v>15</v>
      </c>
      <c r="O311" s="10">
        <f t="shared" si="29"/>
        <v>0</v>
      </c>
      <c r="P311" s="8" t="s">
        <v>729</v>
      </c>
      <c r="Q311" s="8" t="s">
        <v>953</v>
      </c>
      <c r="R311" s="8" t="s">
        <v>1546</v>
      </c>
      <c r="S311" s="8" t="s">
        <v>1547</v>
      </c>
      <c r="T311" s="8">
        <f t="shared" si="27"/>
        <v>14.700000000000001</v>
      </c>
    </row>
    <row r="312" spans="1:20">
      <c r="A312" s="8" t="s">
        <v>41</v>
      </c>
      <c r="B312" s="8" t="s">
        <v>188</v>
      </c>
      <c r="C312" s="8" t="s">
        <v>189</v>
      </c>
      <c r="D312" s="9">
        <v>45143</v>
      </c>
      <c r="E312" s="8">
        <v>952</v>
      </c>
      <c r="F312" s="8" t="s">
        <v>587</v>
      </c>
      <c r="G312" s="8" t="s">
        <v>102</v>
      </c>
      <c r="H312" s="8">
        <v>2</v>
      </c>
      <c r="I312" s="8">
        <v>7</v>
      </c>
      <c r="J312" s="8">
        <v>5</v>
      </c>
      <c r="K312" s="8">
        <v>87889</v>
      </c>
      <c r="L312" s="8">
        <v>14724</v>
      </c>
      <c r="M312" s="8">
        <v>10.7</v>
      </c>
      <c r="N312" s="10">
        <f>(15*5)/M312</f>
        <v>7.0093457943925239</v>
      </c>
      <c r="O312" s="10">
        <f t="shared" si="29"/>
        <v>7.9906542056074761</v>
      </c>
      <c r="P312" s="8" t="s">
        <v>730</v>
      </c>
      <c r="Q312" s="8" t="s">
        <v>954</v>
      </c>
      <c r="R312" s="8" t="s">
        <v>1548</v>
      </c>
      <c r="S312" s="8" t="s">
        <v>1549</v>
      </c>
      <c r="T312" s="8">
        <f t="shared" si="27"/>
        <v>25</v>
      </c>
    </row>
    <row r="313" spans="1:20">
      <c r="A313" s="8" t="s">
        <v>11</v>
      </c>
      <c r="B313" s="8" t="s">
        <v>25</v>
      </c>
      <c r="C313" s="8" t="s">
        <v>26</v>
      </c>
      <c r="D313" s="9">
        <v>45180</v>
      </c>
      <c r="E313" s="8">
        <v>1048</v>
      </c>
      <c r="F313" s="8" t="s">
        <v>591</v>
      </c>
      <c r="G313" s="8" t="s">
        <v>102</v>
      </c>
      <c r="H313" s="8">
        <v>3</v>
      </c>
      <c r="I313" s="8">
        <v>7</v>
      </c>
      <c r="J313" s="8">
        <v>5</v>
      </c>
      <c r="K313" s="8">
        <v>87890</v>
      </c>
      <c r="L313" s="8">
        <v>14725</v>
      </c>
      <c r="M313" s="8">
        <v>4.1399999999999899</v>
      </c>
      <c r="N313" s="10">
        <v>15</v>
      </c>
      <c r="O313" s="10">
        <f t="shared" si="29"/>
        <v>0</v>
      </c>
      <c r="P313" s="8" t="s">
        <v>731</v>
      </c>
      <c r="Q313" s="8" t="s">
        <v>955</v>
      </c>
      <c r="R313" s="8" t="s">
        <v>1550</v>
      </c>
      <c r="S313" s="8" t="s">
        <v>1551</v>
      </c>
      <c r="T313" s="8">
        <f t="shared" si="27"/>
        <v>20.69999999999995</v>
      </c>
    </row>
    <row r="314" spans="1:20">
      <c r="A314" s="8" t="s">
        <v>11</v>
      </c>
      <c r="B314" s="8" t="s">
        <v>169</v>
      </c>
      <c r="C314" s="8" t="s">
        <v>170</v>
      </c>
      <c r="D314" s="9">
        <v>45181</v>
      </c>
      <c r="E314" s="8">
        <v>1015</v>
      </c>
      <c r="F314" s="8" t="s">
        <v>608</v>
      </c>
      <c r="G314" s="8" t="s">
        <v>102</v>
      </c>
      <c r="H314" s="8">
        <v>3</v>
      </c>
      <c r="I314" s="8">
        <v>7</v>
      </c>
      <c r="J314" s="8">
        <v>5</v>
      </c>
      <c r="K314" s="8">
        <v>87895</v>
      </c>
      <c r="L314" s="8">
        <v>14730</v>
      </c>
      <c r="M314" s="8">
        <v>2.68</v>
      </c>
      <c r="N314" s="10">
        <v>15</v>
      </c>
      <c r="O314" s="10">
        <f t="shared" si="29"/>
        <v>0</v>
      </c>
      <c r="P314" s="8" t="s">
        <v>732</v>
      </c>
      <c r="Q314" s="8" t="s">
        <v>956</v>
      </c>
      <c r="R314" s="8" t="s">
        <v>1552</v>
      </c>
      <c r="S314" s="8" t="s">
        <v>1553</v>
      </c>
      <c r="T314" s="8">
        <f t="shared" si="27"/>
        <v>13.4</v>
      </c>
    </row>
    <row r="315" spans="1:20">
      <c r="A315" s="8" t="s">
        <v>41</v>
      </c>
      <c r="B315" s="8" t="s">
        <v>244</v>
      </c>
      <c r="C315" s="8" t="s">
        <v>245</v>
      </c>
      <c r="D315" s="9">
        <v>45189</v>
      </c>
      <c r="E315" s="8">
        <v>839</v>
      </c>
      <c r="F315" s="8" t="s">
        <v>562</v>
      </c>
      <c r="G315" s="8" t="s">
        <v>20</v>
      </c>
      <c r="H315" s="8">
        <v>4</v>
      </c>
      <c r="I315" s="8">
        <v>7</v>
      </c>
      <c r="J315" s="8">
        <v>5</v>
      </c>
      <c r="K315" s="8">
        <v>87902</v>
      </c>
      <c r="L315" s="8">
        <v>14737</v>
      </c>
      <c r="M315" s="8">
        <v>12.4</v>
      </c>
      <c r="N315" s="10">
        <f>(15*5)/M315</f>
        <v>6.0483870967741931</v>
      </c>
      <c r="O315" s="10">
        <f t="shared" si="29"/>
        <v>8.9516129032258078</v>
      </c>
      <c r="P315" s="8" t="s">
        <v>733</v>
      </c>
      <c r="Q315" s="8" t="s">
        <v>957</v>
      </c>
      <c r="R315" s="8" t="s">
        <v>1554</v>
      </c>
      <c r="S315" s="8" t="s">
        <v>1555</v>
      </c>
      <c r="T315" s="8">
        <f t="shared" si="27"/>
        <v>25</v>
      </c>
    </row>
    <row r="316" spans="1:20">
      <c r="A316" s="8" t="s">
        <v>29</v>
      </c>
      <c r="B316" s="8" t="s">
        <v>163</v>
      </c>
      <c r="C316" s="8" t="s">
        <v>164</v>
      </c>
      <c r="D316" s="9">
        <v>45188</v>
      </c>
      <c r="E316" s="8">
        <v>732</v>
      </c>
      <c r="F316" s="8" t="s">
        <v>592</v>
      </c>
      <c r="G316" s="8" t="s">
        <v>20</v>
      </c>
      <c r="H316" s="8">
        <v>3</v>
      </c>
      <c r="I316" s="8">
        <v>7</v>
      </c>
      <c r="J316" s="8">
        <v>5</v>
      </c>
      <c r="K316" s="8">
        <v>87912</v>
      </c>
      <c r="L316" s="8">
        <v>14747</v>
      </c>
      <c r="M316" s="8">
        <v>2.94</v>
      </c>
      <c r="N316" s="10">
        <v>15</v>
      </c>
      <c r="O316" s="10">
        <f t="shared" si="29"/>
        <v>0</v>
      </c>
      <c r="P316" s="8" t="s">
        <v>734</v>
      </c>
      <c r="Q316" s="8" t="s">
        <v>901</v>
      </c>
      <c r="R316" s="8" t="s">
        <v>1556</v>
      </c>
      <c r="S316" s="8" t="s">
        <v>1557</v>
      </c>
      <c r="T316" s="8">
        <f t="shared" si="27"/>
        <v>14.700000000000001</v>
      </c>
    </row>
    <row r="317" spans="1:20">
      <c r="A317" s="8" t="s">
        <v>41</v>
      </c>
      <c r="B317" s="8" t="s">
        <v>388</v>
      </c>
      <c r="C317" s="8" t="s">
        <v>389</v>
      </c>
      <c r="D317" s="9">
        <v>45167</v>
      </c>
      <c r="E317" s="8">
        <v>1458</v>
      </c>
      <c r="F317" s="8" t="s">
        <v>579</v>
      </c>
      <c r="G317" s="8" t="s">
        <v>20</v>
      </c>
      <c r="H317" s="8">
        <v>2</v>
      </c>
      <c r="I317" s="8">
        <v>7</v>
      </c>
      <c r="J317" s="8">
        <v>5</v>
      </c>
      <c r="K317" s="8">
        <v>87921</v>
      </c>
      <c r="L317" s="8">
        <v>14756</v>
      </c>
      <c r="M317" s="8">
        <v>25.6</v>
      </c>
      <c r="N317" s="10">
        <f>(15*5)/M317</f>
        <v>2.9296875</v>
      </c>
      <c r="O317" s="10">
        <f t="shared" si="29"/>
        <v>12.0703125</v>
      </c>
      <c r="P317" s="8" t="s">
        <v>735</v>
      </c>
      <c r="Q317" s="8" t="s">
        <v>958</v>
      </c>
      <c r="R317" s="8" t="s">
        <v>1558</v>
      </c>
      <c r="S317" s="8" t="s">
        <v>1559</v>
      </c>
      <c r="T317" s="8">
        <f t="shared" si="27"/>
        <v>25</v>
      </c>
    </row>
    <row r="318" spans="1:20">
      <c r="A318" s="8" t="s">
        <v>16</v>
      </c>
      <c r="B318" s="8" t="s">
        <v>400</v>
      </c>
      <c r="C318" s="8" t="s">
        <v>401</v>
      </c>
      <c r="D318" s="9">
        <v>45180</v>
      </c>
      <c r="E318" s="8">
        <v>916</v>
      </c>
      <c r="F318" s="8" t="s">
        <v>573</v>
      </c>
      <c r="G318" s="8" t="s">
        <v>159</v>
      </c>
      <c r="H318" s="8">
        <v>2</v>
      </c>
      <c r="I318" s="8">
        <v>7</v>
      </c>
      <c r="J318" s="8">
        <v>5</v>
      </c>
      <c r="K318" s="8">
        <v>87924</v>
      </c>
      <c r="L318" s="8">
        <v>14759</v>
      </c>
      <c r="M318" s="8">
        <v>3.98</v>
      </c>
      <c r="N318" s="10">
        <v>15</v>
      </c>
      <c r="O318" s="10">
        <f t="shared" si="29"/>
        <v>0</v>
      </c>
      <c r="P318" s="8" t="s">
        <v>736</v>
      </c>
      <c r="Q318" s="8" t="s">
        <v>959</v>
      </c>
      <c r="R318" s="8" t="s">
        <v>1560</v>
      </c>
      <c r="S318" s="8" t="s">
        <v>1561</v>
      </c>
      <c r="T318" s="8">
        <f t="shared" si="27"/>
        <v>19.900000000000002</v>
      </c>
    </row>
    <row r="319" spans="1:20">
      <c r="A319" s="8" t="s">
        <v>41</v>
      </c>
      <c r="B319" s="8" t="s">
        <v>211</v>
      </c>
      <c r="C319" s="8" t="s">
        <v>211</v>
      </c>
      <c r="D319" s="9">
        <v>45189</v>
      </c>
      <c r="E319" s="8">
        <v>1433</v>
      </c>
      <c r="F319" s="8" t="s">
        <v>604</v>
      </c>
      <c r="G319" s="8" t="s">
        <v>159</v>
      </c>
      <c r="H319" s="8">
        <v>4</v>
      </c>
      <c r="I319" s="8">
        <v>7</v>
      </c>
      <c r="J319" s="8">
        <v>5</v>
      </c>
      <c r="K319" s="8">
        <v>87927</v>
      </c>
      <c r="L319" s="8">
        <v>14762</v>
      </c>
      <c r="M319" s="8">
        <v>27.4</v>
      </c>
      <c r="N319" s="10">
        <f>(15*5)/M319</f>
        <v>2.7372262773722631</v>
      </c>
      <c r="O319" s="10">
        <f t="shared" si="29"/>
        <v>12.262773722627736</v>
      </c>
      <c r="P319" s="8" t="s">
        <v>737</v>
      </c>
      <c r="Q319" s="8" t="s">
        <v>960</v>
      </c>
      <c r="R319" s="8" t="s">
        <v>1562</v>
      </c>
      <c r="S319" s="8" t="s">
        <v>1563</v>
      </c>
      <c r="T319" s="8">
        <f t="shared" si="27"/>
        <v>25</v>
      </c>
    </row>
    <row r="320" spans="1:20">
      <c r="A320" s="8" t="s">
        <v>29</v>
      </c>
      <c r="B320" s="8" t="s">
        <v>397</v>
      </c>
      <c r="C320" s="8" t="s">
        <v>398</v>
      </c>
      <c r="D320" s="9">
        <v>45168</v>
      </c>
      <c r="E320" s="8">
        <v>643</v>
      </c>
      <c r="F320" s="8" t="s">
        <v>558</v>
      </c>
      <c r="G320" s="8" t="s">
        <v>159</v>
      </c>
      <c r="H320" s="8">
        <v>2</v>
      </c>
      <c r="I320" s="8">
        <v>7</v>
      </c>
      <c r="J320" s="8">
        <v>5</v>
      </c>
      <c r="K320" s="8">
        <v>87928</v>
      </c>
      <c r="L320" s="8">
        <v>14763</v>
      </c>
      <c r="M320" s="8">
        <v>6.94</v>
      </c>
      <c r="N320" s="10">
        <v>15</v>
      </c>
      <c r="O320" s="10">
        <f t="shared" si="29"/>
        <v>0</v>
      </c>
      <c r="P320" s="8" t="s">
        <v>738</v>
      </c>
      <c r="Q320" s="8" t="s">
        <v>961</v>
      </c>
      <c r="R320" s="8" t="s">
        <v>1564</v>
      </c>
      <c r="S320" s="8" t="s">
        <v>1565</v>
      </c>
      <c r="T320" s="8">
        <f t="shared" si="27"/>
        <v>34.700000000000003</v>
      </c>
    </row>
    <row r="321" spans="1:220">
      <c r="A321" s="8" t="s">
        <v>29</v>
      </c>
      <c r="B321" s="8" t="s">
        <v>238</v>
      </c>
      <c r="C321" s="8" t="s">
        <v>239</v>
      </c>
      <c r="D321" s="9">
        <v>45192</v>
      </c>
      <c r="E321" s="8">
        <v>802</v>
      </c>
      <c r="F321" s="8" t="s">
        <v>576</v>
      </c>
      <c r="G321" s="8" t="s">
        <v>159</v>
      </c>
      <c r="H321" s="8">
        <v>3</v>
      </c>
      <c r="I321" s="8">
        <v>7</v>
      </c>
      <c r="J321" s="8">
        <v>5</v>
      </c>
      <c r="K321" s="8">
        <v>87929</v>
      </c>
      <c r="L321" s="8">
        <v>14764</v>
      </c>
      <c r="M321" s="8">
        <v>3.12</v>
      </c>
      <c r="N321" s="10">
        <v>15</v>
      </c>
      <c r="O321" s="10">
        <f t="shared" si="29"/>
        <v>0</v>
      </c>
      <c r="P321" s="8" t="s">
        <v>739</v>
      </c>
      <c r="Q321" s="8" t="s">
        <v>962</v>
      </c>
      <c r="R321" s="8" t="s">
        <v>1566</v>
      </c>
      <c r="S321" s="8" t="s">
        <v>1567</v>
      </c>
      <c r="T321" s="8">
        <f t="shared" si="27"/>
        <v>15.600000000000001</v>
      </c>
    </row>
    <row r="322" spans="1:220">
      <c r="A322" s="8" t="s">
        <v>29</v>
      </c>
      <c r="B322" s="8" t="s">
        <v>57</v>
      </c>
      <c r="C322" s="8" t="s">
        <v>58</v>
      </c>
      <c r="D322" s="9">
        <v>45188</v>
      </c>
      <c r="E322" s="8">
        <v>822</v>
      </c>
      <c r="F322" s="8" t="s">
        <v>554</v>
      </c>
      <c r="G322" s="8" t="s">
        <v>159</v>
      </c>
      <c r="H322" s="8">
        <v>3</v>
      </c>
      <c r="I322" s="8">
        <v>7</v>
      </c>
      <c r="J322" s="8">
        <v>5</v>
      </c>
      <c r="K322" s="8">
        <v>87931</v>
      </c>
      <c r="L322" s="8">
        <v>14766</v>
      </c>
      <c r="M322" s="8">
        <v>8.94</v>
      </c>
      <c r="N322" s="10">
        <v>15</v>
      </c>
      <c r="O322" s="10">
        <f t="shared" si="29"/>
        <v>0</v>
      </c>
      <c r="P322" s="8" t="s">
        <v>740</v>
      </c>
      <c r="Q322" s="8" t="s">
        <v>963</v>
      </c>
      <c r="R322" s="8" t="s">
        <v>1568</v>
      </c>
      <c r="S322" s="8" t="s">
        <v>1569</v>
      </c>
      <c r="T322" s="8">
        <f t="shared" si="27"/>
        <v>44.699999999999996</v>
      </c>
    </row>
    <row r="323" spans="1:220">
      <c r="A323" s="8" t="s">
        <v>41</v>
      </c>
      <c r="B323" s="8" t="s">
        <v>182</v>
      </c>
      <c r="C323" s="8" t="s">
        <v>183</v>
      </c>
      <c r="D323" s="9">
        <v>45171</v>
      </c>
      <c r="E323" s="8">
        <v>750</v>
      </c>
      <c r="F323" s="8" t="s">
        <v>613</v>
      </c>
      <c r="G323" s="8" t="s">
        <v>159</v>
      </c>
      <c r="H323" s="8">
        <v>3</v>
      </c>
      <c r="I323" s="8">
        <v>7</v>
      </c>
      <c r="J323" s="8">
        <v>5</v>
      </c>
      <c r="K323" s="8">
        <v>87933</v>
      </c>
      <c r="L323" s="8">
        <v>14768</v>
      </c>
      <c r="M323" s="8">
        <v>11.5</v>
      </c>
      <c r="N323" s="10">
        <f>(15*5)/M323</f>
        <v>6.5217391304347823</v>
      </c>
      <c r="O323" s="10">
        <f t="shared" si="29"/>
        <v>8.4782608695652186</v>
      </c>
      <c r="P323" s="8" t="s">
        <v>741</v>
      </c>
      <c r="Q323" s="8" t="s">
        <v>964</v>
      </c>
      <c r="R323" s="8" t="s">
        <v>1570</v>
      </c>
      <c r="S323" s="8" t="s">
        <v>1571</v>
      </c>
      <c r="T323" s="8">
        <f t="shared" si="27"/>
        <v>25</v>
      </c>
    </row>
    <row r="324" spans="1:220">
      <c r="A324" s="8" t="s">
        <v>16</v>
      </c>
      <c r="B324" s="8" t="s">
        <v>283</v>
      </c>
      <c r="C324" s="8" t="s">
        <v>284</v>
      </c>
      <c r="D324" s="9">
        <v>45180</v>
      </c>
      <c r="E324" s="8">
        <v>738</v>
      </c>
      <c r="F324" s="8" t="s">
        <v>601</v>
      </c>
      <c r="G324" s="8" t="s">
        <v>159</v>
      </c>
      <c r="H324" s="8">
        <v>2</v>
      </c>
      <c r="I324" s="8">
        <v>7</v>
      </c>
      <c r="J324" s="8">
        <v>5</v>
      </c>
      <c r="K324" s="8">
        <v>87935</v>
      </c>
      <c r="L324" s="8">
        <v>14770</v>
      </c>
      <c r="M324" s="8">
        <v>6.24</v>
      </c>
      <c r="N324" s="10">
        <v>15</v>
      </c>
      <c r="O324" s="10">
        <f t="shared" si="29"/>
        <v>0</v>
      </c>
      <c r="P324" s="8" t="s">
        <v>742</v>
      </c>
      <c r="Q324" s="8" t="s">
        <v>902</v>
      </c>
      <c r="R324" s="8" t="s">
        <v>1572</v>
      </c>
      <c r="S324" s="8" t="s">
        <v>1573</v>
      </c>
      <c r="T324" s="8">
        <f t="shared" si="27"/>
        <v>31.200000000000003</v>
      </c>
    </row>
    <row r="325" spans="1:220">
      <c r="A325" s="8" t="s">
        <v>29</v>
      </c>
      <c r="B325" s="8" t="s">
        <v>30</v>
      </c>
      <c r="C325" s="8" t="s">
        <v>31</v>
      </c>
      <c r="D325" s="9">
        <v>45168</v>
      </c>
      <c r="E325" s="8">
        <v>654</v>
      </c>
      <c r="F325" s="8" t="s">
        <v>583</v>
      </c>
      <c r="G325" s="8" t="s">
        <v>159</v>
      </c>
      <c r="H325" s="8">
        <v>3</v>
      </c>
      <c r="I325" s="8">
        <v>7</v>
      </c>
      <c r="J325" s="8">
        <v>5</v>
      </c>
      <c r="K325" s="8">
        <v>87939</v>
      </c>
      <c r="L325" s="8">
        <v>14774</v>
      </c>
      <c r="M325" s="8">
        <v>11.4</v>
      </c>
      <c r="N325" s="10">
        <f>(15*5)/M325</f>
        <v>6.5789473684210522</v>
      </c>
      <c r="O325" s="10">
        <f t="shared" si="29"/>
        <v>8.4210526315789487</v>
      </c>
      <c r="P325" s="8" t="s">
        <v>743</v>
      </c>
      <c r="Q325" s="8" t="s">
        <v>965</v>
      </c>
      <c r="R325" s="8" t="s">
        <v>1574</v>
      </c>
      <c r="S325" s="8" t="s">
        <v>1575</v>
      </c>
      <c r="T325" s="8">
        <f t="shared" si="27"/>
        <v>25</v>
      </c>
    </row>
    <row r="326" spans="1:220">
      <c r="A326" s="8" t="s">
        <v>41</v>
      </c>
      <c r="B326" s="8" t="s">
        <v>371</v>
      </c>
      <c r="C326" s="8" t="s">
        <v>372</v>
      </c>
      <c r="D326" s="9">
        <v>45188</v>
      </c>
      <c r="E326" s="8">
        <v>706</v>
      </c>
      <c r="F326" s="8" t="s">
        <v>560</v>
      </c>
      <c r="G326" s="8" t="s">
        <v>159</v>
      </c>
      <c r="H326" s="8">
        <v>3</v>
      </c>
      <c r="I326" s="8">
        <v>7</v>
      </c>
      <c r="J326" s="8">
        <v>5</v>
      </c>
      <c r="K326" s="8">
        <v>87946</v>
      </c>
      <c r="L326" s="8">
        <v>14781</v>
      </c>
      <c r="M326" s="8">
        <v>4.3</v>
      </c>
      <c r="N326" s="10">
        <v>15</v>
      </c>
      <c r="O326" s="10">
        <f t="shared" si="29"/>
        <v>0</v>
      </c>
      <c r="P326" s="8" t="s">
        <v>744</v>
      </c>
      <c r="Q326" s="8" t="s">
        <v>966</v>
      </c>
      <c r="R326" s="8" t="s">
        <v>1576</v>
      </c>
      <c r="S326" s="8" t="s">
        <v>1577</v>
      </c>
      <c r="T326" s="8">
        <f t="shared" si="27"/>
        <v>21.5</v>
      </c>
    </row>
    <row r="327" spans="1:220">
      <c r="A327" s="8" t="s">
        <v>11</v>
      </c>
      <c r="B327" s="8" t="s">
        <v>21</v>
      </c>
      <c r="C327" s="8" t="s">
        <v>22</v>
      </c>
      <c r="D327" s="9">
        <v>45197</v>
      </c>
      <c r="E327" s="8">
        <v>740</v>
      </c>
      <c r="F327" s="8" t="s">
        <v>552</v>
      </c>
      <c r="G327" s="8" t="s">
        <v>24</v>
      </c>
      <c r="H327" s="8">
        <v>3</v>
      </c>
      <c r="I327" s="8">
        <v>7</v>
      </c>
      <c r="J327" s="8">
        <v>5</v>
      </c>
      <c r="K327" s="8">
        <v>87958</v>
      </c>
      <c r="L327" s="8">
        <v>14793</v>
      </c>
      <c r="M327" s="8">
        <v>3.86</v>
      </c>
      <c r="N327" s="10">
        <v>15</v>
      </c>
      <c r="O327" s="10">
        <f t="shared" si="29"/>
        <v>0</v>
      </c>
      <c r="P327" s="8" t="s">
        <v>745</v>
      </c>
      <c r="Q327" s="8" t="s">
        <v>967</v>
      </c>
      <c r="R327" s="8" t="s">
        <v>1578</v>
      </c>
      <c r="S327" s="8" t="s">
        <v>1579</v>
      </c>
      <c r="T327" s="8">
        <f t="shared" si="27"/>
        <v>19.3</v>
      </c>
    </row>
    <row r="328" spans="1:220">
      <c r="A328" s="8" t="s">
        <v>41</v>
      </c>
      <c r="B328" s="8" t="s">
        <v>213</v>
      </c>
      <c r="C328" s="8" t="s">
        <v>214</v>
      </c>
      <c r="D328" s="9">
        <v>45162</v>
      </c>
      <c r="E328" s="8">
        <v>741</v>
      </c>
      <c r="F328" s="8" t="s">
        <v>570</v>
      </c>
      <c r="G328" s="8" t="s">
        <v>24</v>
      </c>
      <c r="H328" s="8">
        <v>2</v>
      </c>
      <c r="I328" s="8">
        <v>7</v>
      </c>
      <c r="J328" s="8">
        <v>5</v>
      </c>
      <c r="K328" s="8">
        <v>87962</v>
      </c>
      <c r="L328" s="8">
        <v>14797</v>
      </c>
      <c r="M328" s="8">
        <v>16.399999999999899</v>
      </c>
      <c r="N328" s="10">
        <f>(15*5)/M328</f>
        <v>4.5731707317073456</v>
      </c>
      <c r="O328" s="10">
        <f t="shared" si="29"/>
        <v>10.426829268292654</v>
      </c>
      <c r="P328" s="8" t="s">
        <v>746</v>
      </c>
      <c r="Q328" s="8" t="s">
        <v>968</v>
      </c>
      <c r="R328" s="8" t="s">
        <v>1580</v>
      </c>
      <c r="S328" s="8" t="s">
        <v>1581</v>
      </c>
      <c r="T328" s="8">
        <f t="shared" si="27"/>
        <v>25</v>
      </c>
    </row>
    <row r="329" spans="1:220">
      <c r="A329" s="8" t="s">
        <v>41</v>
      </c>
      <c r="B329" s="8" t="s">
        <v>199</v>
      </c>
      <c r="C329" s="8" t="s">
        <v>200</v>
      </c>
      <c r="D329" s="9">
        <v>45161</v>
      </c>
      <c r="E329" s="8">
        <v>1009</v>
      </c>
      <c r="F329" s="8" t="s">
        <v>555</v>
      </c>
      <c r="G329" s="8" t="s">
        <v>24</v>
      </c>
      <c r="H329" s="8">
        <v>3</v>
      </c>
      <c r="I329" s="8">
        <v>7</v>
      </c>
      <c r="J329" s="8">
        <v>5</v>
      </c>
      <c r="K329" s="8">
        <v>87963</v>
      </c>
      <c r="L329" s="8">
        <v>14798</v>
      </c>
      <c r="M329" s="8">
        <v>12.8</v>
      </c>
      <c r="N329" s="10">
        <f>(15*5)/M329</f>
        <v>5.859375</v>
      </c>
      <c r="O329" s="10">
        <f t="shared" si="29"/>
        <v>9.140625</v>
      </c>
      <c r="P329" s="8" t="s">
        <v>747</v>
      </c>
      <c r="Q329" s="8" t="s">
        <v>969</v>
      </c>
      <c r="R329" s="8" t="s">
        <v>1582</v>
      </c>
      <c r="S329" s="8" t="s">
        <v>1583</v>
      </c>
      <c r="T329" s="8">
        <f t="shared" si="27"/>
        <v>25</v>
      </c>
    </row>
    <row r="330" spans="1:220">
      <c r="A330" s="8" t="s">
        <v>41</v>
      </c>
      <c r="B330" s="8" t="s">
        <v>385</v>
      </c>
      <c r="C330" s="8" t="s">
        <v>386</v>
      </c>
      <c r="D330" s="9">
        <v>45150</v>
      </c>
      <c r="E330" s="8">
        <v>1218</v>
      </c>
      <c r="F330" s="8" t="s">
        <v>563</v>
      </c>
      <c r="G330" s="8" t="s">
        <v>24</v>
      </c>
      <c r="H330" s="8">
        <v>2</v>
      </c>
      <c r="I330" s="8">
        <v>7</v>
      </c>
      <c r="J330" s="8">
        <v>5</v>
      </c>
      <c r="K330" s="8">
        <v>87966</v>
      </c>
      <c r="L330" s="8">
        <v>14801</v>
      </c>
      <c r="M330" s="8">
        <v>16.100000000000001</v>
      </c>
      <c r="N330" s="10">
        <f>(15*5)/M330</f>
        <v>4.6583850931677011</v>
      </c>
      <c r="O330" s="10">
        <f t="shared" si="29"/>
        <v>10.341614906832298</v>
      </c>
      <c r="P330" s="8" t="s">
        <v>748</v>
      </c>
      <c r="Q330" s="8" t="s">
        <v>970</v>
      </c>
      <c r="R330" s="8" t="s">
        <v>1584</v>
      </c>
      <c r="S330" s="8" t="s">
        <v>1585</v>
      </c>
      <c r="T330" s="8">
        <f t="shared" si="27"/>
        <v>25</v>
      </c>
    </row>
    <row r="331" spans="1:220">
      <c r="A331" s="8" t="s">
        <v>16</v>
      </c>
      <c r="B331" s="8" t="s">
        <v>409</v>
      </c>
      <c r="C331" s="8" t="s">
        <v>410</v>
      </c>
      <c r="D331" s="9">
        <v>45181</v>
      </c>
      <c r="E331" s="8">
        <v>1606</v>
      </c>
      <c r="F331" s="8" t="s">
        <v>582</v>
      </c>
      <c r="G331" s="8" t="s">
        <v>680</v>
      </c>
      <c r="H331" s="8">
        <v>3</v>
      </c>
      <c r="I331" s="8">
        <v>7</v>
      </c>
      <c r="J331" s="8">
        <v>5</v>
      </c>
      <c r="K331" s="8">
        <v>87668</v>
      </c>
      <c r="L331" s="11">
        <v>14810</v>
      </c>
      <c r="M331" s="8">
        <v>2.52</v>
      </c>
      <c r="N331" s="10">
        <v>15</v>
      </c>
      <c r="O331" s="10">
        <f t="shared" si="29"/>
        <v>0</v>
      </c>
      <c r="P331" s="8" t="s">
        <v>749</v>
      </c>
      <c r="Q331" s="8" t="s">
        <v>971</v>
      </c>
      <c r="R331" s="8" t="s">
        <v>1586</v>
      </c>
      <c r="S331" s="8" t="s">
        <v>1587</v>
      </c>
      <c r="T331" s="8">
        <f t="shared" si="27"/>
        <v>12.6</v>
      </c>
    </row>
    <row r="332" spans="1:220">
      <c r="A332" s="8" t="s">
        <v>415</v>
      </c>
      <c r="B332" s="8" t="s">
        <v>415</v>
      </c>
      <c r="C332" s="8" t="s">
        <v>415</v>
      </c>
      <c r="D332" s="8" t="s">
        <v>415</v>
      </c>
      <c r="E332" s="8" t="s">
        <v>415</v>
      </c>
      <c r="F332" s="8" t="s">
        <v>416</v>
      </c>
      <c r="G332" s="8" t="s">
        <v>415</v>
      </c>
      <c r="H332" s="8" t="s">
        <v>415</v>
      </c>
      <c r="I332" s="8">
        <v>7</v>
      </c>
      <c r="J332" s="8">
        <v>5</v>
      </c>
      <c r="K332" s="8" t="s">
        <v>415</v>
      </c>
      <c r="L332" s="8" t="s">
        <v>415</v>
      </c>
      <c r="M332" s="8" t="s">
        <v>415</v>
      </c>
      <c r="P332" s="8" t="s">
        <v>750</v>
      </c>
      <c r="Q332" s="8" t="s">
        <v>903</v>
      </c>
      <c r="R332" s="8" t="s">
        <v>1588</v>
      </c>
      <c r="S332" s="8" t="s">
        <v>1589</v>
      </c>
      <c r="T332" s="8" t="s">
        <v>415</v>
      </c>
    </row>
    <row r="333" spans="1:220" s="20" customFormat="1" ht="17" thickBot="1">
      <c r="A333" s="20" t="s">
        <v>415</v>
      </c>
      <c r="B333" s="20" t="s">
        <v>415</v>
      </c>
      <c r="C333" s="20" t="s">
        <v>415</v>
      </c>
      <c r="D333" s="20" t="s">
        <v>415</v>
      </c>
      <c r="E333" s="20" t="s">
        <v>415</v>
      </c>
      <c r="F333" s="20" t="s">
        <v>417</v>
      </c>
      <c r="G333" s="20" t="s">
        <v>415</v>
      </c>
      <c r="H333" s="20" t="s">
        <v>415</v>
      </c>
      <c r="I333" s="20">
        <v>7</v>
      </c>
      <c r="J333" s="20">
        <v>5</v>
      </c>
      <c r="K333" s="20" t="s">
        <v>415</v>
      </c>
      <c r="L333" s="20" t="s">
        <v>415</v>
      </c>
      <c r="M333" s="20" t="s">
        <v>415</v>
      </c>
      <c r="N333" s="23"/>
      <c r="O333" s="23"/>
      <c r="P333" s="20" t="s">
        <v>751</v>
      </c>
      <c r="Q333" s="20" t="s">
        <v>972</v>
      </c>
      <c r="R333" s="20" t="s">
        <v>1590</v>
      </c>
      <c r="S333" s="20" t="s">
        <v>1591</v>
      </c>
      <c r="T333" s="20" t="s">
        <v>415</v>
      </c>
    </row>
    <row r="334" spans="1:220" s="16" customFormat="1">
      <c r="A334" s="16" t="s">
        <v>234</v>
      </c>
      <c r="B334" s="16" t="s">
        <v>309</v>
      </c>
      <c r="C334" s="16" t="s">
        <v>310</v>
      </c>
      <c r="D334" s="17">
        <v>45171</v>
      </c>
      <c r="E334" s="16">
        <v>1018</v>
      </c>
      <c r="F334" s="16" t="s">
        <v>626</v>
      </c>
      <c r="G334" s="16" t="s">
        <v>106</v>
      </c>
      <c r="H334" s="16">
        <v>3</v>
      </c>
      <c r="I334" s="16">
        <v>8</v>
      </c>
      <c r="J334" s="16">
        <v>6</v>
      </c>
      <c r="K334" s="16">
        <v>87581</v>
      </c>
      <c r="L334" s="16">
        <v>14416</v>
      </c>
      <c r="M334" s="16">
        <v>3.14</v>
      </c>
      <c r="N334" s="18">
        <v>15</v>
      </c>
      <c r="O334" s="18">
        <f t="shared" ref="O334:O365" si="30">15-N334</f>
        <v>0</v>
      </c>
      <c r="P334" s="16" t="s">
        <v>685</v>
      </c>
      <c r="Q334" s="16" t="s">
        <v>896</v>
      </c>
      <c r="R334" s="16" t="s">
        <v>1425</v>
      </c>
      <c r="S334" s="16" t="s">
        <v>1426</v>
      </c>
      <c r="T334" s="8">
        <f t="shared" ref="T334:T397" si="31">(M334*N334)/3</f>
        <v>15.700000000000001</v>
      </c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</row>
    <row r="335" spans="1:220" s="3" customFormat="1">
      <c r="A335" s="3" t="s">
        <v>29</v>
      </c>
      <c r="B335" s="3" t="s">
        <v>117</v>
      </c>
      <c r="C335" s="3" t="s">
        <v>118</v>
      </c>
      <c r="D335" s="4">
        <v>45190</v>
      </c>
      <c r="E335" s="3">
        <v>840</v>
      </c>
      <c r="F335" s="3" t="s">
        <v>679</v>
      </c>
      <c r="G335" s="3" t="s">
        <v>106</v>
      </c>
      <c r="H335" s="3">
        <v>3</v>
      </c>
      <c r="I335" s="3">
        <v>8</v>
      </c>
      <c r="J335" s="3">
        <v>6</v>
      </c>
      <c r="K335" s="3">
        <v>87582</v>
      </c>
      <c r="L335" s="3">
        <v>14417</v>
      </c>
      <c r="M335" s="3">
        <v>11.4</v>
      </c>
      <c r="N335" s="13">
        <f>(15*5)/M335</f>
        <v>6.5789473684210522</v>
      </c>
      <c r="O335" s="13">
        <f t="shared" si="30"/>
        <v>8.4210526315789487</v>
      </c>
      <c r="P335" s="3" t="s">
        <v>684</v>
      </c>
      <c r="Q335" s="3" t="str">
        <f t="shared" ref="Q335:Q367" si="32">_xlfn.CONCAT("Set4_",P335)</f>
        <v>Set4_B01</v>
      </c>
      <c r="R335" s="3" t="s">
        <v>1427</v>
      </c>
      <c r="S335" s="3" t="s">
        <v>1428</v>
      </c>
      <c r="T335" s="8">
        <f t="shared" si="31"/>
        <v>25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</row>
    <row r="336" spans="1:220" s="3" customFormat="1">
      <c r="A336" s="3" t="s">
        <v>41</v>
      </c>
      <c r="B336" s="3" t="s">
        <v>294</v>
      </c>
      <c r="C336" s="3" t="s">
        <v>295</v>
      </c>
      <c r="D336" s="4">
        <v>45195</v>
      </c>
      <c r="E336" s="3">
        <v>940</v>
      </c>
      <c r="F336" s="3" t="s">
        <v>671</v>
      </c>
      <c r="G336" s="3" t="s">
        <v>106</v>
      </c>
      <c r="H336" s="3">
        <v>3</v>
      </c>
      <c r="I336" s="3">
        <v>8</v>
      </c>
      <c r="J336" s="3">
        <v>6</v>
      </c>
      <c r="K336" s="3">
        <v>87584</v>
      </c>
      <c r="L336" s="3">
        <v>14419</v>
      </c>
      <c r="M336" s="3">
        <v>22.4</v>
      </c>
      <c r="N336" s="13">
        <f>(15*5)/M336</f>
        <v>3.348214285714286</v>
      </c>
      <c r="O336" s="13">
        <f t="shared" si="30"/>
        <v>11.651785714285714</v>
      </c>
      <c r="P336" s="3" t="s">
        <v>686</v>
      </c>
      <c r="Q336" s="3" t="str">
        <f t="shared" si="32"/>
        <v>Set4_C01</v>
      </c>
      <c r="R336" s="3" t="s">
        <v>1429</v>
      </c>
      <c r="S336" s="3" t="s">
        <v>1430</v>
      </c>
      <c r="T336" s="8">
        <f t="shared" si="31"/>
        <v>25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</row>
    <row r="337" spans="1:220" s="3" customFormat="1">
      <c r="A337" s="3" t="s">
        <v>41</v>
      </c>
      <c r="B337" s="3" t="s">
        <v>382</v>
      </c>
      <c r="C337" s="3" t="s">
        <v>383</v>
      </c>
      <c r="D337" s="4">
        <v>45191</v>
      </c>
      <c r="E337" s="3">
        <v>955</v>
      </c>
      <c r="F337" s="3" t="s">
        <v>660</v>
      </c>
      <c r="G337" s="3" t="s">
        <v>106</v>
      </c>
      <c r="H337" s="3">
        <v>3</v>
      </c>
      <c r="I337" s="3">
        <v>8</v>
      </c>
      <c r="J337" s="3">
        <v>6</v>
      </c>
      <c r="K337" s="3">
        <v>87590</v>
      </c>
      <c r="L337" s="3">
        <v>14425</v>
      </c>
      <c r="M337" s="3">
        <v>20.2</v>
      </c>
      <c r="N337" s="13">
        <f>(15*5)/M337</f>
        <v>3.7128712871287131</v>
      </c>
      <c r="O337" s="13">
        <f t="shared" si="30"/>
        <v>11.287128712871286</v>
      </c>
      <c r="P337" s="3" t="s">
        <v>687</v>
      </c>
      <c r="Q337" s="3" t="str">
        <f t="shared" si="32"/>
        <v>Set4_D01</v>
      </c>
      <c r="R337" s="3" t="s">
        <v>1431</v>
      </c>
      <c r="S337" s="3" t="s">
        <v>1432</v>
      </c>
      <c r="T337" s="8">
        <f t="shared" si="31"/>
        <v>25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</row>
    <row r="338" spans="1:220" s="3" customFormat="1">
      <c r="A338" s="3" t="s">
        <v>29</v>
      </c>
      <c r="B338" s="3" t="s">
        <v>79</v>
      </c>
      <c r="C338" s="3" t="s">
        <v>80</v>
      </c>
      <c r="D338" s="4">
        <v>45166</v>
      </c>
      <c r="E338" s="3">
        <v>758</v>
      </c>
      <c r="F338" s="3" t="s">
        <v>662</v>
      </c>
      <c r="G338" s="3" t="s">
        <v>106</v>
      </c>
      <c r="H338" s="3">
        <v>2</v>
      </c>
      <c r="I338" s="3">
        <v>8</v>
      </c>
      <c r="J338" s="3">
        <v>6</v>
      </c>
      <c r="K338" s="3">
        <v>87598</v>
      </c>
      <c r="L338" s="3">
        <v>14433</v>
      </c>
      <c r="M338" s="3">
        <v>6.78</v>
      </c>
      <c r="N338" s="13">
        <v>15</v>
      </c>
      <c r="O338" s="13">
        <f t="shared" si="30"/>
        <v>0</v>
      </c>
      <c r="P338" s="3" t="s">
        <v>688</v>
      </c>
      <c r="Q338" s="3" t="str">
        <f t="shared" si="32"/>
        <v>Set4_E01</v>
      </c>
      <c r="R338" s="3" t="s">
        <v>1433</v>
      </c>
      <c r="S338" s="3" t="s">
        <v>1434</v>
      </c>
      <c r="T338" s="8">
        <f t="shared" si="31"/>
        <v>33.9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</row>
    <row r="339" spans="1:220" s="3" customFormat="1">
      <c r="A339" s="3" t="s">
        <v>11</v>
      </c>
      <c r="B339" s="3" t="s">
        <v>268</v>
      </c>
      <c r="C339" s="3" t="s">
        <v>269</v>
      </c>
      <c r="D339" s="4">
        <v>45166</v>
      </c>
      <c r="E339" s="3">
        <v>836</v>
      </c>
      <c r="F339" s="3" t="s">
        <v>676</v>
      </c>
      <c r="G339" s="3" t="s">
        <v>106</v>
      </c>
      <c r="H339" s="3">
        <v>4</v>
      </c>
      <c r="I339" s="3">
        <v>8</v>
      </c>
      <c r="J339" s="3">
        <v>6</v>
      </c>
      <c r="K339" s="3">
        <v>87602</v>
      </c>
      <c r="L339" s="3">
        <v>14437</v>
      </c>
      <c r="M339" s="3">
        <v>3.22</v>
      </c>
      <c r="N339" s="13">
        <v>15</v>
      </c>
      <c r="O339" s="13">
        <f t="shared" si="30"/>
        <v>0</v>
      </c>
      <c r="P339" s="3" t="s">
        <v>689</v>
      </c>
      <c r="Q339" s="3" t="str">
        <f t="shared" si="32"/>
        <v>Set4_F01</v>
      </c>
      <c r="R339" s="3" t="s">
        <v>1435</v>
      </c>
      <c r="S339" s="3" t="s">
        <v>1436</v>
      </c>
      <c r="T339" s="8">
        <f t="shared" si="31"/>
        <v>16.100000000000001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</row>
    <row r="340" spans="1:220" s="3" customFormat="1">
      <c r="A340" s="3" t="s">
        <v>11</v>
      </c>
      <c r="B340" s="3" t="s">
        <v>172</v>
      </c>
      <c r="C340" s="3" t="s">
        <v>173</v>
      </c>
      <c r="D340" s="4">
        <v>45176</v>
      </c>
      <c r="E340" s="3">
        <v>829</v>
      </c>
      <c r="F340" s="3" t="s">
        <v>640</v>
      </c>
      <c r="G340" s="3" t="s">
        <v>86</v>
      </c>
      <c r="H340" s="3">
        <v>2</v>
      </c>
      <c r="I340" s="3">
        <v>8</v>
      </c>
      <c r="J340" s="3">
        <v>6</v>
      </c>
      <c r="K340" s="3">
        <v>87604</v>
      </c>
      <c r="L340" s="3">
        <v>14439</v>
      </c>
      <c r="M340" s="3">
        <v>4.16</v>
      </c>
      <c r="N340" s="13">
        <v>15</v>
      </c>
      <c r="O340" s="13">
        <f t="shared" si="30"/>
        <v>0</v>
      </c>
      <c r="P340" s="3" t="s">
        <v>690</v>
      </c>
      <c r="Q340" s="3" t="str">
        <f t="shared" si="32"/>
        <v>Set4_G01</v>
      </c>
      <c r="R340" s="3" t="s">
        <v>1437</v>
      </c>
      <c r="S340" s="3" t="s">
        <v>1438</v>
      </c>
      <c r="T340" s="8">
        <f t="shared" si="31"/>
        <v>20.8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</row>
    <row r="341" spans="1:220" s="3" customFormat="1">
      <c r="A341" s="3" t="s">
        <v>11</v>
      </c>
      <c r="B341" s="3" t="s">
        <v>330</v>
      </c>
      <c r="C341" s="3" t="s">
        <v>331</v>
      </c>
      <c r="D341" s="4">
        <v>45181</v>
      </c>
      <c r="E341" s="3">
        <v>835</v>
      </c>
      <c r="F341" s="3" t="s">
        <v>666</v>
      </c>
      <c r="G341" s="3" t="s">
        <v>86</v>
      </c>
      <c r="H341" s="3">
        <v>2</v>
      </c>
      <c r="I341" s="3">
        <v>8</v>
      </c>
      <c r="J341" s="3">
        <v>6</v>
      </c>
      <c r="K341" s="3">
        <v>87622</v>
      </c>
      <c r="L341" s="3">
        <v>14457</v>
      </c>
      <c r="M341" s="3">
        <v>1.84</v>
      </c>
      <c r="N341" s="13">
        <v>15</v>
      </c>
      <c r="O341" s="13">
        <f t="shared" si="30"/>
        <v>0</v>
      </c>
      <c r="P341" s="3" t="s">
        <v>691</v>
      </c>
      <c r="Q341" s="3" t="str">
        <f t="shared" si="32"/>
        <v>Set4_H01</v>
      </c>
      <c r="R341" s="3" t="s">
        <v>1439</v>
      </c>
      <c r="S341" s="3" t="s">
        <v>1440</v>
      </c>
      <c r="T341" s="8">
        <f t="shared" si="31"/>
        <v>9.2000000000000011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</row>
    <row r="342" spans="1:220" s="3" customFormat="1">
      <c r="A342" s="3" t="s">
        <v>11</v>
      </c>
      <c r="B342" s="3" t="s">
        <v>34</v>
      </c>
      <c r="C342" s="3" t="s">
        <v>35</v>
      </c>
      <c r="D342" s="4">
        <v>45192</v>
      </c>
      <c r="E342" s="3">
        <v>748</v>
      </c>
      <c r="F342" s="3" t="s">
        <v>627</v>
      </c>
      <c r="G342" s="3" t="s">
        <v>33</v>
      </c>
      <c r="H342" s="3">
        <v>5</v>
      </c>
      <c r="I342" s="3">
        <v>8</v>
      </c>
      <c r="J342" s="3">
        <v>6</v>
      </c>
      <c r="K342" s="3">
        <v>87638</v>
      </c>
      <c r="L342" s="3">
        <v>14473</v>
      </c>
      <c r="M342" s="3">
        <v>10.6</v>
      </c>
      <c r="N342" s="13">
        <f>(15*5)/M342</f>
        <v>7.0754716981132075</v>
      </c>
      <c r="O342" s="13">
        <f t="shared" si="30"/>
        <v>7.9245283018867925</v>
      </c>
      <c r="P342" s="3" t="s">
        <v>694</v>
      </c>
      <c r="Q342" s="3" t="str">
        <f t="shared" si="32"/>
        <v>Set4_A02</v>
      </c>
      <c r="R342" s="3" t="s">
        <v>1441</v>
      </c>
      <c r="S342" s="3" t="s">
        <v>1442</v>
      </c>
      <c r="T342" s="8">
        <f t="shared" si="31"/>
        <v>25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</row>
    <row r="343" spans="1:220" s="3" customFormat="1">
      <c r="A343" s="3" t="s">
        <v>41</v>
      </c>
      <c r="B343" s="3" t="s">
        <v>231</v>
      </c>
      <c r="C343" s="3" t="s">
        <v>232</v>
      </c>
      <c r="D343" s="4">
        <v>45167</v>
      </c>
      <c r="E343" s="3">
        <v>820</v>
      </c>
      <c r="F343" s="3" t="s">
        <v>670</v>
      </c>
      <c r="G343" s="3" t="s">
        <v>33</v>
      </c>
      <c r="H343" s="3">
        <v>3</v>
      </c>
      <c r="I343" s="3">
        <v>8</v>
      </c>
      <c r="J343" s="3">
        <v>6</v>
      </c>
      <c r="K343" s="3">
        <v>87640</v>
      </c>
      <c r="L343" s="3">
        <v>14475</v>
      </c>
      <c r="M343" s="3">
        <v>7.3</v>
      </c>
      <c r="N343" s="13">
        <v>15</v>
      </c>
      <c r="O343" s="13">
        <f t="shared" si="30"/>
        <v>0</v>
      </c>
      <c r="P343" s="3" t="s">
        <v>695</v>
      </c>
      <c r="Q343" s="3" t="str">
        <f t="shared" si="32"/>
        <v>Set4_B02</v>
      </c>
      <c r="R343" s="3" t="s">
        <v>1443</v>
      </c>
      <c r="S343" s="3" t="s">
        <v>1444</v>
      </c>
      <c r="T343" s="8">
        <f t="shared" si="31"/>
        <v>36.5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</row>
    <row r="344" spans="1:220" s="3" customFormat="1">
      <c r="A344" s="3" t="s">
        <v>16</v>
      </c>
      <c r="B344" s="3" t="s">
        <v>265</v>
      </c>
      <c r="C344" s="3" t="s">
        <v>266</v>
      </c>
      <c r="D344" s="4">
        <v>45173</v>
      </c>
      <c r="E344" s="3">
        <v>948</v>
      </c>
      <c r="F344" s="3" t="s">
        <v>616</v>
      </c>
      <c r="G344" s="3" t="s">
        <v>33</v>
      </c>
      <c r="H344" s="3">
        <v>2</v>
      </c>
      <c r="I344" s="3">
        <v>8</v>
      </c>
      <c r="J344" s="3">
        <v>6</v>
      </c>
      <c r="K344" s="3">
        <v>87644</v>
      </c>
      <c r="L344" s="3">
        <v>14479</v>
      </c>
      <c r="M344" s="3">
        <v>3.9</v>
      </c>
      <c r="N344" s="13">
        <v>15</v>
      </c>
      <c r="O344" s="13">
        <f t="shared" si="30"/>
        <v>0</v>
      </c>
      <c r="P344" s="3" t="s">
        <v>696</v>
      </c>
      <c r="Q344" s="3" t="str">
        <f t="shared" si="32"/>
        <v>Set4_C02</v>
      </c>
      <c r="R344" s="3" t="s">
        <v>1445</v>
      </c>
      <c r="S344" s="3" t="s">
        <v>1446</v>
      </c>
      <c r="T344" s="8">
        <f t="shared" si="31"/>
        <v>19.5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</row>
    <row r="345" spans="1:220" s="3" customFormat="1">
      <c r="A345" s="3" t="s">
        <v>29</v>
      </c>
      <c r="B345" s="3" t="s">
        <v>30</v>
      </c>
      <c r="C345" s="3" t="s">
        <v>31</v>
      </c>
      <c r="D345" s="4">
        <v>45155</v>
      </c>
      <c r="E345" s="3">
        <v>1100</v>
      </c>
      <c r="F345" s="3" t="s">
        <v>644</v>
      </c>
      <c r="G345" s="3" t="s">
        <v>45</v>
      </c>
      <c r="H345" s="3">
        <v>2</v>
      </c>
      <c r="I345" s="3">
        <v>8</v>
      </c>
      <c r="J345" s="3">
        <v>6</v>
      </c>
      <c r="K345" s="3">
        <v>87650</v>
      </c>
      <c r="L345" s="3">
        <v>14485</v>
      </c>
      <c r="M345" s="3">
        <v>3.1</v>
      </c>
      <c r="N345" s="13">
        <v>15</v>
      </c>
      <c r="O345" s="13">
        <f t="shared" si="30"/>
        <v>0</v>
      </c>
      <c r="P345" s="3" t="s">
        <v>697</v>
      </c>
      <c r="Q345" s="3" t="str">
        <f t="shared" si="32"/>
        <v>Set4_D02</v>
      </c>
      <c r="R345" s="3" t="s">
        <v>1447</v>
      </c>
      <c r="S345" s="3" t="s">
        <v>1448</v>
      </c>
      <c r="T345" s="8">
        <f t="shared" si="31"/>
        <v>15.5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</row>
    <row r="346" spans="1:220" s="3" customFormat="1">
      <c r="A346" s="3" t="s">
        <v>29</v>
      </c>
      <c r="B346" s="3" t="s">
        <v>129</v>
      </c>
      <c r="C346" s="3" t="s">
        <v>130</v>
      </c>
      <c r="D346" s="4">
        <v>45166</v>
      </c>
      <c r="E346" s="3">
        <v>730</v>
      </c>
      <c r="F346" s="3" t="s">
        <v>641</v>
      </c>
      <c r="G346" s="3" t="s">
        <v>45</v>
      </c>
      <c r="H346" s="3">
        <v>2</v>
      </c>
      <c r="I346" s="3">
        <v>8</v>
      </c>
      <c r="J346" s="3">
        <v>6</v>
      </c>
      <c r="K346" s="3">
        <v>87652</v>
      </c>
      <c r="L346" s="3">
        <v>14487</v>
      </c>
      <c r="M346" s="3">
        <v>6.14</v>
      </c>
      <c r="N346" s="13">
        <v>15</v>
      </c>
      <c r="O346" s="13">
        <f t="shared" si="30"/>
        <v>0</v>
      </c>
      <c r="P346" s="3" t="s">
        <v>698</v>
      </c>
      <c r="Q346" s="3" t="str">
        <f t="shared" si="32"/>
        <v>Set4_E02</v>
      </c>
      <c r="R346" s="3" t="s">
        <v>1449</v>
      </c>
      <c r="S346" s="3" t="s">
        <v>1450</v>
      </c>
      <c r="T346" s="8">
        <f t="shared" si="31"/>
        <v>30.7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8"/>
      <c r="HL346" s="8"/>
    </row>
    <row r="347" spans="1:220" s="3" customFormat="1">
      <c r="A347" s="3" t="s">
        <v>11</v>
      </c>
      <c r="B347" s="3" t="s">
        <v>172</v>
      </c>
      <c r="C347" s="3" t="s">
        <v>173</v>
      </c>
      <c r="D347" s="4">
        <v>45190</v>
      </c>
      <c r="E347" s="3">
        <v>914</v>
      </c>
      <c r="F347" s="3" t="s">
        <v>665</v>
      </c>
      <c r="G347" s="3" t="s">
        <v>45</v>
      </c>
      <c r="H347" s="3">
        <v>3</v>
      </c>
      <c r="I347" s="3">
        <v>8</v>
      </c>
      <c r="J347" s="3">
        <v>6</v>
      </c>
      <c r="K347" s="3">
        <v>87653</v>
      </c>
      <c r="L347" s="3">
        <v>14488</v>
      </c>
      <c r="M347" s="3">
        <v>1.47</v>
      </c>
      <c r="N347" s="13">
        <v>15</v>
      </c>
      <c r="O347" s="13">
        <f t="shared" si="30"/>
        <v>0</v>
      </c>
      <c r="P347" s="3" t="s">
        <v>699</v>
      </c>
      <c r="Q347" s="3" t="str">
        <f t="shared" si="32"/>
        <v>Set4_F02</v>
      </c>
      <c r="R347" s="3" t="s">
        <v>1451</v>
      </c>
      <c r="S347" s="3" t="s">
        <v>1452</v>
      </c>
      <c r="T347" s="8">
        <f t="shared" si="31"/>
        <v>7.3500000000000005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8"/>
      <c r="GR347" s="8"/>
      <c r="GS347" s="8"/>
      <c r="GT347" s="8"/>
      <c r="GU347" s="8"/>
      <c r="GV347" s="8"/>
      <c r="GW347" s="8"/>
      <c r="GX347" s="8"/>
      <c r="GY347" s="8"/>
      <c r="GZ347" s="8"/>
      <c r="HA347" s="8"/>
      <c r="HB347" s="8"/>
      <c r="HC347" s="8"/>
      <c r="HD347" s="8"/>
      <c r="HE347" s="8"/>
      <c r="HF347" s="8"/>
      <c r="HG347" s="8"/>
      <c r="HH347" s="8"/>
      <c r="HI347" s="8"/>
      <c r="HJ347" s="8"/>
      <c r="HK347" s="8"/>
      <c r="HL347" s="8"/>
    </row>
    <row r="348" spans="1:220" s="3" customFormat="1">
      <c r="A348" s="3" t="s">
        <v>29</v>
      </c>
      <c r="B348" s="3" t="s">
        <v>123</v>
      </c>
      <c r="C348" s="3" t="s">
        <v>124</v>
      </c>
      <c r="D348" s="4">
        <v>45168</v>
      </c>
      <c r="E348" s="3">
        <v>850</v>
      </c>
      <c r="F348" s="3" t="s">
        <v>650</v>
      </c>
      <c r="G348" s="3" t="s">
        <v>45</v>
      </c>
      <c r="H348" s="3">
        <v>2</v>
      </c>
      <c r="I348" s="3">
        <v>8</v>
      </c>
      <c r="J348" s="3">
        <v>6</v>
      </c>
      <c r="K348" s="3">
        <v>87670</v>
      </c>
      <c r="L348" s="3">
        <v>14505</v>
      </c>
      <c r="M348" s="3">
        <v>4.5199999999999996</v>
      </c>
      <c r="N348" s="13">
        <v>15</v>
      </c>
      <c r="O348" s="13">
        <f t="shared" si="30"/>
        <v>0</v>
      </c>
      <c r="P348" s="3" t="s">
        <v>700</v>
      </c>
      <c r="Q348" s="3" t="str">
        <f t="shared" si="32"/>
        <v>Set4_G02</v>
      </c>
      <c r="R348" s="3" t="s">
        <v>1453</v>
      </c>
      <c r="S348" s="3" t="s">
        <v>1454</v>
      </c>
      <c r="T348" s="8">
        <f t="shared" si="31"/>
        <v>22.599999999999998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8"/>
      <c r="GR348" s="8"/>
      <c r="GS348" s="8"/>
      <c r="GT348" s="8"/>
      <c r="GU348" s="8"/>
      <c r="GV348" s="8"/>
      <c r="GW348" s="8"/>
      <c r="GX348" s="8"/>
      <c r="GY348" s="8"/>
      <c r="GZ348" s="8"/>
      <c r="HA348" s="8"/>
      <c r="HB348" s="8"/>
      <c r="HC348" s="8"/>
      <c r="HD348" s="8"/>
      <c r="HE348" s="8"/>
      <c r="HF348" s="8"/>
      <c r="HG348" s="8"/>
      <c r="HH348" s="8"/>
      <c r="HI348" s="8"/>
      <c r="HJ348" s="8"/>
      <c r="HK348" s="8"/>
      <c r="HL348" s="8"/>
    </row>
    <row r="349" spans="1:220" s="3" customFormat="1">
      <c r="A349" s="3" t="s">
        <v>11</v>
      </c>
      <c r="B349" s="3" t="s">
        <v>83</v>
      </c>
      <c r="C349" s="3" t="s">
        <v>84</v>
      </c>
      <c r="D349" s="4">
        <v>45181</v>
      </c>
      <c r="E349" s="3">
        <v>1807</v>
      </c>
      <c r="F349" s="3" t="s">
        <v>619</v>
      </c>
      <c r="G349" s="3" t="s">
        <v>49</v>
      </c>
      <c r="H349" s="3">
        <v>3</v>
      </c>
      <c r="I349" s="3">
        <v>8</v>
      </c>
      <c r="J349" s="3">
        <v>6</v>
      </c>
      <c r="K349" s="3">
        <v>87679</v>
      </c>
      <c r="L349" s="3">
        <v>14514</v>
      </c>
      <c r="M349" s="3">
        <v>3.3</v>
      </c>
      <c r="N349" s="13">
        <v>15</v>
      </c>
      <c r="O349" s="13">
        <f t="shared" si="30"/>
        <v>0</v>
      </c>
      <c r="P349" s="3" t="s">
        <v>701</v>
      </c>
      <c r="Q349" s="3" t="str">
        <f t="shared" si="32"/>
        <v>Set4_H02</v>
      </c>
      <c r="R349" s="3" t="s">
        <v>1455</v>
      </c>
      <c r="S349" s="3" t="s">
        <v>1456</v>
      </c>
      <c r="T349" s="8">
        <f t="shared" si="31"/>
        <v>16.5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8"/>
      <c r="GR349" s="8"/>
      <c r="GS349" s="8"/>
      <c r="GT349" s="8"/>
      <c r="GU349" s="8"/>
      <c r="GV349" s="8"/>
      <c r="GW349" s="8"/>
      <c r="GX349" s="8"/>
      <c r="GY349" s="8"/>
      <c r="GZ349" s="8"/>
      <c r="HA349" s="8"/>
      <c r="HB349" s="8"/>
      <c r="HC349" s="8"/>
      <c r="HD349" s="8"/>
      <c r="HE349" s="8"/>
      <c r="HF349" s="8"/>
      <c r="HG349" s="8"/>
      <c r="HH349" s="8"/>
      <c r="HI349" s="8"/>
      <c r="HJ349" s="8"/>
      <c r="HK349" s="8"/>
      <c r="HL349" s="8"/>
    </row>
    <row r="350" spans="1:220" s="3" customFormat="1">
      <c r="A350" s="3" t="s">
        <v>29</v>
      </c>
      <c r="B350" s="3" t="s">
        <v>353</v>
      </c>
      <c r="C350" s="3" t="s">
        <v>354</v>
      </c>
      <c r="D350" s="4">
        <v>45169</v>
      </c>
      <c r="E350" s="3">
        <v>1004</v>
      </c>
      <c r="F350" s="3" t="s">
        <v>642</v>
      </c>
      <c r="G350" s="3" t="s">
        <v>49</v>
      </c>
      <c r="H350" s="3">
        <v>2</v>
      </c>
      <c r="I350" s="3">
        <v>8</v>
      </c>
      <c r="J350" s="3">
        <v>6</v>
      </c>
      <c r="K350" s="3">
        <v>87683</v>
      </c>
      <c r="L350" s="3">
        <v>14518</v>
      </c>
      <c r="M350" s="3">
        <v>22</v>
      </c>
      <c r="N350" s="13">
        <f>(15*5)/M350</f>
        <v>3.4090909090909092</v>
      </c>
      <c r="O350" s="13">
        <f t="shared" si="30"/>
        <v>11.59090909090909</v>
      </c>
      <c r="P350" s="3" t="s">
        <v>702</v>
      </c>
      <c r="Q350" s="3" t="str">
        <f t="shared" si="32"/>
        <v>Set4_A03</v>
      </c>
      <c r="R350" s="3" t="s">
        <v>1457</v>
      </c>
      <c r="S350" s="3" t="s">
        <v>1458</v>
      </c>
      <c r="T350" s="8">
        <f t="shared" si="31"/>
        <v>25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8"/>
      <c r="GR350" s="8"/>
      <c r="GS350" s="8"/>
      <c r="GT350" s="8"/>
      <c r="GU350" s="8"/>
      <c r="GV350" s="8"/>
      <c r="GW350" s="8"/>
      <c r="GX350" s="8"/>
      <c r="GY350" s="8"/>
      <c r="GZ350" s="8"/>
      <c r="HA350" s="8"/>
      <c r="HB350" s="8"/>
      <c r="HC350" s="8"/>
      <c r="HD350" s="8"/>
      <c r="HE350" s="8"/>
      <c r="HF350" s="8"/>
      <c r="HG350" s="8"/>
      <c r="HH350" s="8"/>
      <c r="HI350" s="8"/>
      <c r="HJ350" s="8"/>
      <c r="HK350" s="8"/>
      <c r="HL350" s="8"/>
    </row>
    <row r="351" spans="1:220" s="3" customFormat="1">
      <c r="A351" s="3" t="s">
        <v>11</v>
      </c>
      <c r="B351" s="3" t="s">
        <v>359</v>
      </c>
      <c r="C351" s="3" t="s">
        <v>360</v>
      </c>
      <c r="D351" s="4">
        <v>45176</v>
      </c>
      <c r="E351" s="3">
        <v>740</v>
      </c>
      <c r="F351" s="3" t="s">
        <v>663</v>
      </c>
      <c r="G351" s="3" t="s">
        <v>49</v>
      </c>
      <c r="H351" s="3">
        <v>2</v>
      </c>
      <c r="I351" s="3">
        <v>8</v>
      </c>
      <c r="J351" s="3">
        <v>6</v>
      </c>
      <c r="K351" s="3">
        <v>87685</v>
      </c>
      <c r="L351" s="3">
        <v>14520</v>
      </c>
      <c r="M351" s="3">
        <v>5.92</v>
      </c>
      <c r="N351" s="13">
        <v>15</v>
      </c>
      <c r="O351" s="13">
        <f t="shared" si="30"/>
        <v>0</v>
      </c>
      <c r="P351" s="3" t="s">
        <v>703</v>
      </c>
      <c r="Q351" s="3" t="str">
        <f t="shared" si="32"/>
        <v>Set4_B03</v>
      </c>
      <c r="R351" s="3" t="s">
        <v>1459</v>
      </c>
      <c r="S351" s="3" t="s">
        <v>1460</v>
      </c>
      <c r="T351" s="8">
        <f t="shared" si="31"/>
        <v>29.599999999999998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8"/>
      <c r="GR351" s="8"/>
      <c r="GS351" s="8"/>
      <c r="GT351" s="8"/>
      <c r="GU351" s="8"/>
      <c r="GV351" s="8"/>
      <c r="GW351" s="8"/>
      <c r="GX351" s="8"/>
      <c r="GY351" s="8"/>
      <c r="GZ351" s="8"/>
      <c r="HA351" s="8"/>
      <c r="HB351" s="8"/>
      <c r="HC351" s="8"/>
      <c r="HD351" s="8"/>
      <c r="HE351" s="8"/>
      <c r="HF351" s="8"/>
      <c r="HG351" s="8"/>
      <c r="HH351" s="8"/>
      <c r="HI351" s="8"/>
      <c r="HJ351" s="8"/>
      <c r="HK351" s="8"/>
      <c r="HL351" s="8"/>
    </row>
    <row r="352" spans="1:220" s="3" customFormat="1">
      <c r="A352" s="3" t="s">
        <v>11</v>
      </c>
      <c r="B352" s="3" t="s">
        <v>474</v>
      </c>
      <c r="C352" s="3" t="s">
        <v>475</v>
      </c>
      <c r="D352" s="4">
        <v>45176</v>
      </c>
      <c r="E352" s="3">
        <v>806</v>
      </c>
      <c r="F352" s="3" t="s">
        <v>678</v>
      </c>
      <c r="G352" s="3" t="s">
        <v>49</v>
      </c>
      <c r="H352" s="3">
        <v>2</v>
      </c>
      <c r="I352" s="3">
        <v>8</v>
      </c>
      <c r="J352" s="3">
        <v>6</v>
      </c>
      <c r="K352" s="3">
        <v>87686</v>
      </c>
      <c r="L352" s="3">
        <v>14521</v>
      </c>
      <c r="M352" s="3">
        <v>6.52</v>
      </c>
      <c r="N352" s="13">
        <v>15</v>
      </c>
      <c r="O352" s="13">
        <f t="shared" si="30"/>
        <v>0</v>
      </c>
      <c r="P352" s="3" t="s">
        <v>704</v>
      </c>
      <c r="Q352" s="3" t="str">
        <f t="shared" si="32"/>
        <v>Set4_C03</v>
      </c>
      <c r="R352" s="3" t="s">
        <v>1461</v>
      </c>
      <c r="S352" s="3" t="s">
        <v>1462</v>
      </c>
      <c r="T352" s="8">
        <f t="shared" si="31"/>
        <v>32.6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8"/>
      <c r="GR352" s="8"/>
      <c r="GS352" s="8"/>
      <c r="GT352" s="8"/>
      <c r="GU352" s="8"/>
      <c r="GV352" s="8"/>
      <c r="GW352" s="8"/>
      <c r="GX352" s="8"/>
      <c r="GY352" s="8"/>
      <c r="GZ352" s="8"/>
      <c r="HA352" s="8"/>
      <c r="HB352" s="8"/>
      <c r="HC352" s="8"/>
      <c r="HD352" s="8"/>
      <c r="HE352" s="8"/>
      <c r="HF352" s="8"/>
      <c r="HG352" s="8"/>
      <c r="HH352" s="8"/>
      <c r="HI352" s="8"/>
      <c r="HJ352" s="8"/>
      <c r="HK352" s="8"/>
      <c r="HL352" s="8"/>
    </row>
    <row r="353" spans="1:220" s="3" customFormat="1">
      <c r="A353" s="3" t="s">
        <v>11</v>
      </c>
      <c r="B353" s="3" t="s">
        <v>202</v>
      </c>
      <c r="C353" s="3" t="s">
        <v>203</v>
      </c>
      <c r="D353" s="4">
        <v>45176</v>
      </c>
      <c r="E353" s="3">
        <v>1027</v>
      </c>
      <c r="F353" s="3" t="s">
        <v>630</v>
      </c>
      <c r="G353" s="3" t="s">
        <v>15</v>
      </c>
      <c r="H353" s="3">
        <v>2</v>
      </c>
      <c r="I353" s="3">
        <v>8</v>
      </c>
      <c r="J353" s="3">
        <v>6</v>
      </c>
      <c r="K353" s="3">
        <v>87697</v>
      </c>
      <c r="L353" s="3">
        <v>14532</v>
      </c>
      <c r="M353" s="3">
        <v>4.76</v>
      </c>
      <c r="N353" s="13">
        <v>15</v>
      </c>
      <c r="O353" s="13">
        <f t="shared" si="30"/>
        <v>0</v>
      </c>
      <c r="P353" s="3" t="s">
        <v>705</v>
      </c>
      <c r="Q353" s="3" t="str">
        <f t="shared" si="32"/>
        <v>Set4_D03</v>
      </c>
      <c r="R353" s="3" t="s">
        <v>1463</v>
      </c>
      <c r="S353" s="3" t="s">
        <v>1464</v>
      </c>
      <c r="T353" s="8">
        <f t="shared" si="31"/>
        <v>23.799999999999997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8"/>
      <c r="GR353" s="8"/>
      <c r="GS353" s="8"/>
      <c r="GT353" s="8"/>
      <c r="GU353" s="8"/>
      <c r="GV353" s="8"/>
      <c r="GW353" s="8"/>
      <c r="GX353" s="8"/>
      <c r="GY353" s="8"/>
      <c r="GZ353" s="8"/>
      <c r="HA353" s="8"/>
      <c r="HB353" s="8"/>
      <c r="HC353" s="8"/>
      <c r="HD353" s="8"/>
      <c r="HE353" s="8"/>
      <c r="HF353" s="8"/>
      <c r="HG353" s="8"/>
      <c r="HH353" s="8"/>
      <c r="HI353" s="8"/>
      <c r="HJ353" s="8"/>
      <c r="HK353" s="8"/>
      <c r="HL353" s="8"/>
    </row>
    <row r="354" spans="1:220" s="3" customFormat="1">
      <c r="A354" s="3" t="s">
        <v>16</v>
      </c>
      <c r="B354" s="3" t="s">
        <v>277</v>
      </c>
      <c r="C354" s="3" t="s">
        <v>278</v>
      </c>
      <c r="D354" s="4">
        <v>45183</v>
      </c>
      <c r="E354" s="3">
        <v>1719</v>
      </c>
      <c r="F354" s="3" t="s">
        <v>646</v>
      </c>
      <c r="G354" s="3" t="s">
        <v>15</v>
      </c>
      <c r="H354" s="3">
        <v>2</v>
      </c>
      <c r="I354" s="3">
        <v>8</v>
      </c>
      <c r="J354" s="3">
        <v>6</v>
      </c>
      <c r="K354" s="3">
        <v>87707</v>
      </c>
      <c r="L354" s="3">
        <v>14542</v>
      </c>
      <c r="M354" s="3">
        <v>11.3</v>
      </c>
      <c r="N354" s="13">
        <f>(15*5)/M354</f>
        <v>6.6371681415929196</v>
      </c>
      <c r="O354" s="13">
        <f t="shared" si="30"/>
        <v>8.3628318584070804</v>
      </c>
      <c r="P354" s="3" t="s">
        <v>706</v>
      </c>
      <c r="Q354" s="3" t="str">
        <f t="shared" si="32"/>
        <v>Set4_E03</v>
      </c>
      <c r="R354" s="3" t="s">
        <v>1465</v>
      </c>
      <c r="S354" s="3" t="s">
        <v>1466</v>
      </c>
      <c r="T354" s="8">
        <f t="shared" si="31"/>
        <v>25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8"/>
      <c r="GR354" s="8"/>
      <c r="GS354" s="8"/>
      <c r="GT354" s="8"/>
      <c r="GU354" s="8"/>
      <c r="GV354" s="8"/>
      <c r="GW354" s="8"/>
      <c r="GX354" s="8"/>
      <c r="GY354" s="8"/>
      <c r="GZ354" s="8"/>
      <c r="HA354" s="8"/>
      <c r="HB354" s="8"/>
      <c r="HC354" s="8"/>
      <c r="HD354" s="8"/>
      <c r="HE354" s="8"/>
      <c r="HF354" s="8"/>
      <c r="HG354" s="8"/>
      <c r="HH354" s="8"/>
      <c r="HI354" s="8"/>
      <c r="HJ354" s="8"/>
      <c r="HK354" s="8"/>
      <c r="HL354" s="8"/>
    </row>
    <row r="355" spans="1:220" s="3" customFormat="1">
      <c r="A355" s="3" t="s">
        <v>29</v>
      </c>
      <c r="B355" s="3" t="s">
        <v>259</v>
      </c>
      <c r="C355" s="3" t="s">
        <v>260</v>
      </c>
      <c r="D355" s="4">
        <v>45183</v>
      </c>
      <c r="E355" s="3">
        <v>826</v>
      </c>
      <c r="F355" s="3" t="s">
        <v>659</v>
      </c>
      <c r="G355" s="3" t="s">
        <v>15</v>
      </c>
      <c r="H355" s="3">
        <v>3</v>
      </c>
      <c r="I355" s="3">
        <v>8</v>
      </c>
      <c r="J355" s="3">
        <v>6</v>
      </c>
      <c r="K355" s="3">
        <v>87713</v>
      </c>
      <c r="L355" s="3">
        <v>14548</v>
      </c>
      <c r="M355" s="3">
        <v>12</v>
      </c>
      <c r="N355" s="13">
        <f>(15*5)/M355</f>
        <v>6.25</v>
      </c>
      <c r="O355" s="13">
        <f t="shared" si="30"/>
        <v>8.75</v>
      </c>
      <c r="P355" s="3" t="s">
        <v>707</v>
      </c>
      <c r="Q355" s="3" t="str">
        <f t="shared" si="32"/>
        <v>Set4_F03</v>
      </c>
      <c r="R355" s="3" t="s">
        <v>1467</v>
      </c>
      <c r="S355" s="3" t="s">
        <v>1468</v>
      </c>
      <c r="T355" s="8">
        <f t="shared" si="31"/>
        <v>25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8"/>
      <c r="GR355" s="8"/>
      <c r="GS355" s="8"/>
      <c r="GT355" s="8"/>
      <c r="GU355" s="8"/>
      <c r="GV355" s="8"/>
      <c r="GW355" s="8"/>
      <c r="GX355" s="8"/>
      <c r="GY355" s="8"/>
      <c r="GZ355" s="8"/>
      <c r="HA355" s="8"/>
      <c r="HB355" s="8"/>
      <c r="HC355" s="8"/>
      <c r="HD355" s="8"/>
      <c r="HE355" s="8"/>
      <c r="HF355" s="8"/>
      <c r="HG355" s="8"/>
      <c r="HH355" s="8"/>
      <c r="HI355" s="8"/>
      <c r="HJ355" s="8"/>
      <c r="HK355" s="8"/>
      <c r="HL355" s="8"/>
    </row>
    <row r="356" spans="1:220" s="3" customFormat="1">
      <c r="A356" s="3" t="s">
        <v>234</v>
      </c>
      <c r="B356" s="3" t="s">
        <v>344</v>
      </c>
      <c r="C356" s="3" t="s">
        <v>345</v>
      </c>
      <c r="D356" s="4">
        <v>45190</v>
      </c>
      <c r="E356" s="3">
        <v>1011</v>
      </c>
      <c r="F356" s="3" t="s">
        <v>657</v>
      </c>
      <c r="G356" s="3" t="s">
        <v>28</v>
      </c>
      <c r="H356" s="3">
        <v>3</v>
      </c>
      <c r="I356" s="3">
        <v>8</v>
      </c>
      <c r="J356" s="3">
        <v>6</v>
      </c>
      <c r="K356" s="3">
        <v>87728</v>
      </c>
      <c r="L356" s="3">
        <v>14563</v>
      </c>
      <c r="M356" s="3">
        <v>8.24</v>
      </c>
      <c r="N356" s="13">
        <v>15</v>
      </c>
      <c r="O356" s="13">
        <f t="shared" si="30"/>
        <v>0</v>
      </c>
      <c r="P356" s="3" t="s">
        <v>708</v>
      </c>
      <c r="Q356" s="3" t="str">
        <f t="shared" si="32"/>
        <v>Set4_G03</v>
      </c>
      <c r="R356" s="3" t="s">
        <v>1469</v>
      </c>
      <c r="S356" s="3" t="s">
        <v>1470</v>
      </c>
      <c r="T356" s="8">
        <f t="shared" si="31"/>
        <v>41.2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8"/>
      <c r="GR356" s="8"/>
      <c r="GS356" s="8"/>
      <c r="GT356" s="8"/>
      <c r="GU356" s="8"/>
      <c r="GV356" s="8"/>
      <c r="GW356" s="8"/>
      <c r="GX356" s="8"/>
      <c r="GY356" s="8"/>
      <c r="GZ356" s="8"/>
      <c r="HA356" s="8"/>
      <c r="HB356" s="8"/>
      <c r="HC356" s="8"/>
      <c r="HD356" s="8"/>
      <c r="HE356" s="8"/>
      <c r="HF356" s="8"/>
      <c r="HG356" s="8"/>
      <c r="HH356" s="8"/>
      <c r="HI356" s="8"/>
      <c r="HJ356" s="8"/>
      <c r="HK356" s="8"/>
      <c r="HL356" s="8"/>
    </row>
    <row r="357" spans="1:220" s="3" customFormat="1">
      <c r="A357" s="3" t="s">
        <v>29</v>
      </c>
      <c r="B357" s="3" t="s">
        <v>324</v>
      </c>
      <c r="C357" s="3" t="s">
        <v>325</v>
      </c>
      <c r="D357" s="4">
        <v>45190</v>
      </c>
      <c r="E357" s="3">
        <v>759</v>
      </c>
      <c r="F357" s="3" t="s">
        <v>661</v>
      </c>
      <c r="G357" s="3" t="s">
        <v>28</v>
      </c>
      <c r="H357" s="3">
        <v>3</v>
      </c>
      <c r="I357" s="3">
        <v>8</v>
      </c>
      <c r="J357" s="3">
        <v>6</v>
      </c>
      <c r="K357" s="3">
        <v>87730</v>
      </c>
      <c r="L357" s="3">
        <v>14565</v>
      </c>
      <c r="M357" s="3">
        <v>2.92</v>
      </c>
      <c r="N357" s="13">
        <v>15</v>
      </c>
      <c r="O357" s="13">
        <f t="shared" si="30"/>
        <v>0</v>
      </c>
      <c r="P357" s="3" t="s">
        <v>709</v>
      </c>
      <c r="Q357" s="3" t="str">
        <f t="shared" si="32"/>
        <v>Set4_H03</v>
      </c>
      <c r="R357" s="3" t="s">
        <v>1471</v>
      </c>
      <c r="S357" s="3" t="s">
        <v>1472</v>
      </c>
      <c r="T357" s="8">
        <f t="shared" si="31"/>
        <v>14.6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</row>
    <row r="358" spans="1:220" s="3" customFormat="1">
      <c r="A358" s="3" t="s">
        <v>41</v>
      </c>
      <c r="B358" s="3" t="s">
        <v>213</v>
      </c>
      <c r="C358" s="3" t="s">
        <v>214</v>
      </c>
      <c r="D358" s="4">
        <v>45189</v>
      </c>
      <c r="E358" s="3">
        <v>711</v>
      </c>
      <c r="F358" s="3" t="s">
        <v>638</v>
      </c>
      <c r="G358" s="3" t="s">
        <v>28</v>
      </c>
      <c r="H358" s="3">
        <v>3</v>
      </c>
      <c r="I358" s="3">
        <v>8</v>
      </c>
      <c r="J358" s="3">
        <v>6</v>
      </c>
      <c r="K358" s="3">
        <v>87732</v>
      </c>
      <c r="L358" s="3">
        <v>14567</v>
      </c>
      <c r="M358" s="3">
        <v>6.42</v>
      </c>
      <c r="N358" s="13">
        <v>15</v>
      </c>
      <c r="O358" s="13">
        <f t="shared" si="30"/>
        <v>0</v>
      </c>
      <c r="P358" s="3" t="s">
        <v>710</v>
      </c>
      <c r="Q358" s="3" t="str">
        <f t="shared" si="32"/>
        <v>Set4_A04</v>
      </c>
      <c r="R358" s="3" t="s">
        <v>1473</v>
      </c>
      <c r="S358" s="3" t="s">
        <v>1474</v>
      </c>
      <c r="T358" s="8">
        <f t="shared" si="31"/>
        <v>32.1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8"/>
      <c r="GR358" s="8"/>
      <c r="GS358" s="8"/>
      <c r="GT358" s="8"/>
      <c r="GU358" s="8"/>
      <c r="GV358" s="8"/>
      <c r="GW358" s="8"/>
      <c r="GX358" s="8"/>
      <c r="GY358" s="8"/>
      <c r="GZ358" s="8"/>
      <c r="HA358" s="8"/>
      <c r="HB358" s="8"/>
      <c r="HC358" s="8"/>
      <c r="HD358" s="8"/>
      <c r="HE358" s="8"/>
      <c r="HF358" s="8"/>
      <c r="HG358" s="8"/>
      <c r="HH358" s="8"/>
      <c r="HI358" s="8"/>
      <c r="HJ358" s="8"/>
      <c r="HK358" s="8"/>
      <c r="HL358" s="8"/>
    </row>
    <row r="359" spans="1:220" s="3" customFormat="1">
      <c r="A359" s="3" t="s">
        <v>11</v>
      </c>
      <c r="B359" s="3" t="s">
        <v>271</v>
      </c>
      <c r="C359" s="3" t="s">
        <v>272</v>
      </c>
      <c r="D359" s="4">
        <v>45170</v>
      </c>
      <c r="E359" s="3">
        <v>940</v>
      </c>
      <c r="F359" s="3" t="s">
        <v>647</v>
      </c>
      <c r="G359" s="3" t="s">
        <v>56</v>
      </c>
      <c r="H359" s="3">
        <v>3</v>
      </c>
      <c r="I359" s="3">
        <v>8</v>
      </c>
      <c r="J359" s="3">
        <v>6</v>
      </c>
      <c r="K359" s="3">
        <v>87757</v>
      </c>
      <c r="L359" s="3">
        <v>14592</v>
      </c>
      <c r="M359" s="3">
        <v>4.5199999999999898</v>
      </c>
      <c r="N359" s="13">
        <v>15</v>
      </c>
      <c r="O359" s="13">
        <f t="shared" si="30"/>
        <v>0</v>
      </c>
      <c r="P359" s="3" t="s">
        <v>711</v>
      </c>
      <c r="Q359" s="3" t="str">
        <f t="shared" si="32"/>
        <v>Set4_B04</v>
      </c>
      <c r="R359" s="3" t="s">
        <v>1475</v>
      </c>
      <c r="S359" s="3" t="s">
        <v>1476</v>
      </c>
      <c r="T359" s="8">
        <f t="shared" si="31"/>
        <v>22.599999999999948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8"/>
      <c r="GR359" s="8"/>
      <c r="GS359" s="8"/>
      <c r="GT359" s="8"/>
      <c r="GU359" s="8"/>
      <c r="GV359" s="8"/>
      <c r="GW359" s="8"/>
      <c r="GX359" s="8"/>
      <c r="GY359" s="8"/>
      <c r="GZ359" s="8"/>
      <c r="HA359" s="8"/>
      <c r="HB359" s="8"/>
      <c r="HC359" s="8"/>
      <c r="HD359" s="8"/>
      <c r="HE359" s="8"/>
      <c r="HF359" s="8"/>
      <c r="HG359" s="8"/>
      <c r="HH359" s="8"/>
      <c r="HI359" s="8"/>
      <c r="HJ359" s="8"/>
      <c r="HK359" s="8"/>
      <c r="HL359" s="8"/>
    </row>
    <row r="360" spans="1:220" s="3" customFormat="1">
      <c r="A360" s="3" t="s">
        <v>11</v>
      </c>
      <c r="B360" s="3" t="s">
        <v>333</v>
      </c>
      <c r="C360" s="3" t="s">
        <v>334</v>
      </c>
      <c r="D360" s="4">
        <v>45194</v>
      </c>
      <c r="E360" s="3">
        <v>1028</v>
      </c>
      <c r="F360" s="3" t="s">
        <v>618</v>
      </c>
      <c r="G360" s="3" t="s">
        <v>113</v>
      </c>
      <c r="H360" s="3">
        <v>3</v>
      </c>
      <c r="I360" s="3">
        <v>8</v>
      </c>
      <c r="J360" s="3">
        <v>6</v>
      </c>
      <c r="K360" s="3">
        <v>87763</v>
      </c>
      <c r="L360" s="3">
        <v>14598</v>
      </c>
      <c r="M360" s="3">
        <v>4.5599999999999898</v>
      </c>
      <c r="N360" s="13">
        <v>15</v>
      </c>
      <c r="O360" s="13">
        <f t="shared" si="30"/>
        <v>0</v>
      </c>
      <c r="P360" s="3" t="s">
        <v>712</v>
      </c>
      <c r="Q360" s="3" t="str">
        <f t="shared" si="32"/>
        <v>Set4_C04</v>
      </c>
      <c r="R360" s="3" t="s">
        <v>1477</v>
      </c>
      <c r="S360" s="3" t="s">
        <v>1478</v>
      </c>
      <c r="T360" s="8">
        <f t="shared" si="31"/>
        <v>22.799999999999951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8"/>
      <c r="GR360" s="8"/>
      <c r="GS360" s="8"/>
      <c r="GT360" s="8"/>
      <c r="GU360" s="8"/>
      <c r="GV360" s="8"/>
      <c r="GW360" s="8"/>
      <c r="GX360" s="8"/>
      <c r="GY360" s="8"/>
      <c r="GZ360" s="8"/>
      <c r="HA360" s="8"/>
      <c r="HB360" s="8"/>
      <c r="HC360" s="8"/>
      <c r="HD360" s="8"/>
      <c r="HE360" s="8"/>
      <c r="HF360" s="8"/>
      <c r="HG360" s="8"/>
      <c r="HH360" s="8"/>
      <c r="HI360" s="8"/>
      <c r="HJ360" s="8"/>
      <c r="HK360" s="8"/>
      <c r="HL360" s="8"/>
    </row>
    <row r="361" spans="1:220" s="3" customFormat="1">
      <c r="A361" s="3" t="s">
        <v>16</v>
      </c>
      <c r="B361" s="3" t="s">
        <v>350</v>
      </c>
      <c r="C361" s="3" t="s">
        <v>351</v>
      </c>
      <c r="D361" s="4">
        <v>45196</v>
      </c>
      <c r="E361" s="3">
        <v>947</v>
      </c>
      <c r="F361" s="3" t="s">
        <v>635</v>
      </c>
      <c r="G361" s="3" t="s">
        <v>113</v>
      </c>
      <c r="H361" s="3">
        <v>3</v>
      </c>
      <c r="I361" s="3">
        <v>8</v>
      </c>
      <c r="J361" s="3">
        <v>6</v>
      </c>
      <c r="K361" s="3">
        <v>87773</v>
      </c>
      <c r="L361" s="3">
        <v>14608</v>
      </c>
      <c r="M361" s="3">
        <v>2.92</v>
      </c>
      <c r="N361" s="13">
        <v>15</v>
      </c>
      <c r="O361" s="13">
        <f t="shared" si="30"/>
        <v>0</v>
      </c>
      <c r="P361" s="3" t="s">
        <v>713</v>
      </c>
      <c r="Q361" s="3" t="str">
        <f t="shared" si="32"/>
        <v>Set4_D04</v>
      </c>
      <c r="R361" s="3" t="s">
        <v>1479</v>
      </c>
      <c r="S361" s="3" t="s">
        <v>1480</v>
      </c>
      <c r="T361" s="8">
        <f t="shared" si="31"/>
        <v>14.6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8"/>
      <c r="GR361" s="8"/>
      <c r="GS361" s="8"/>
      <c r="GT361" s="8"/>
      <c r="GU361" s="8"/>
      <c r="GV361" s="8"/>
      <c r="GW361" s="8"/>
      <c r="GX361" s="8"/>
      <c r="GY361" s="8"/>
      <c r="GZ361" s="8"/>
      <c r="HA361" s="8"/>
      <c r="HB361" s="8"/>
      <c r="HC361" s="8"/>
      <c r="HD361" s="8"/>
      <c r="HE361" s="8"/>
      <c r="HF361" s="8"/>
      <c r="HG361" s="8"/>
      <c r="HH361" s="8"/>
      <c r="HI361" s="8"/>
      <c r="HJ361" s="8"/>
      <c r="HK361" s="8"/>
      <c r="HL361" s="8"/>
    </row>
    <row r="362" spans="1:220" s="3" customFormat="1">
      <c r="A362" s="3" t="s">
        <v>16</v>
      </c>
      <c r="B362" s="3" t="s">
        <v>262</v>
      </c>
      <c r="C362" s="3" t="s">
        <v>263</v>
      </c>
      <c r="D362" s="4">
        <v>45168</v>
      </c>
      <c r="E362" s="3">
        <v>945</v>
      </c>
      <c r="F362" s="3" t="s">
        <v>629</v>
      </c>
      <c r="G362" s="3" t="s">
        <v>113</v>
      </c>
      <c r="H362" s="3">
        <v>2</v>
      </c>
      <c r="I362" s="3">
        <v>8</v>
      </c>
      <c r="J362" s="3">
        <v>6</v>
      </c>
      <c r="K362" s="3">
        <v>87785</v>
      </c>
      <c r="L362" s="3">
        <v>14620</v>
      </c>
      <c r="M362" s="3">
        <v>12.8</v>
      </c>
      <c r="N362" s="13">
        <f>(15*5)/M362</f>
        <v>5.859375</v>
      </c>
      <c r="O362" s="13">
        <f t="shared" si="30"/>
        <v>9.140625</v>
      </c>
      <c r="P362" s="3" t="s">
        <v>714</v>
      </c>
      <c r="Q362" s="3" t="str">
        <f t="shared" si="32"/>
        <v>Set4_E04</v>
      </c>
      <c r="R362" s="3" t="s">
        <v>1481</v>
      </c>
      <c r="S362" s="3" t="s">
        <v>813</v>
      </c>
      <c r="T362" s="8">
        <f t="shared" si="31"/>
        <v>25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</row>
    <row r="363" spans="1:220" s="3" customFormat="1">
      <c r="A363" s="3" t="s">
        <v>11</v>
      </c>
      <c r="B363" s="3" t="s">
        <v>34</v>
      </c>
      <c r="C363" s="3" t="s">
        <v>35</v>
      </c>
      <c r="D363" s="4">
        <v>45154</v>
      </c>
      <c r="E363" s="3">
        <v>1019</v>
      </c>
      <c r="F363" s="3" t="s">
        <v>656</v>
      </c>
      <c r="G363" s="3" t="s">
        <v>52</v>
      </c>
      <c r="H363" s="3">
        <v>3</v>
      </c>
      <c r="I363" s="3">
        <v>8</v>
      </c>
      <c r="J363" s="3">
        <v>6</v>
      </c>
      <c r="K363" s="3">
        <v>87794</v>
      </c>
      <c r="L363" s="3">
        <v>14629</v>
      </c>
      <c r="M363" s="3">
        <v>4.0599999999999898</v>
      </c>
      <c r="N363" s="13">
        <v>15</v>
      </c>
      <c r="O363" s="13">
        <f t="shared" si="30"/>
        <v>0</v>
      </c>
      <c r="P363" s="3" t="s">
        <v>715</v>
      </c>
      <c r="Q363" s="3" t="str">
        <f t="shared" si="32"/>
        <v>Set4_F04</v>
      </c>
      <c r="R363" s="3" t="s">
        <v>1482</v>
      </c>
      <c r="S363" s="3" t="s">
        <v>1483</v>
      </c>
      <c r="T363" s="8">
        <f t="shared" si="31"/>
        <v>20.299999999999951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8"/>
      <c r="GR363" s="8"/>
      <c r="GS363" s="8"/>
      <c r="GT363" s="8"/>
      <c r="GU363" s="8"/>
      <c r="GV363" s="8"/>
      <c r="GW363" s="8"/>
      <c r="GX363" s="8"/>
      <c r="GY363" s="8"/>
      <c r="GZ363" s="8"/>
      <c r="HA363" s="8"/>
      <c r="HB363" s="8"/>
      <c r="HC363" s="8"/>
      <c r="HD363" s="8"/>
      <c r="HE363" s="8"/>
      <c r="HF363" s="8"/>
      <c r="HG363" s="8"/>
      <c r="HH363" s="8"/>
      <c r="HI363" s="8"/>
      <c r="HJ363" s="8"/>
      <c r="HK363" s="8"/>
      <c r="HL363" s="8"/>
    </row>
    <row r="364" spans="1:220" s="3" customFormat="1">
      <c r="A364" s="3" t="s">
        <v>41</v>
      </c>
      <c r="B364" s="3" t="s">
        <v>371</v>
      </c>
      <c r="C364" s="3" t="s">
        <v>372</v>
      </c>
      <c r="D364" s="4">
        <v>45159</v>
      </c>
      <c r="E364" s="3">
        <v>1620</v>
      </c>
      <c r="F364" s="3" t="s">
        <v>645</v>
      </c>
      <c r="G364" s="3" t="s">
        <v>52</v>
      </c>
      <c r="H364" s="3">
        <v>2</v>
      </c>
      <c r="I364" s="3">
        <v>8</v>
      </c>
      <c r="J364" s="3">
        <v>6</v>
      </c>
      <c r="K364" s="3">
        <v>87798</v>
      </c>
      <c r="L364" s="3">
        <v>14633</v>
      </c>
      <c r="M364" s="3">
        <v>5.04</v>
      </c>
      <c r="N364" s="13">
        <v>15</v>
      </c>
      <c r="O364" s="13">
        <f t="shared" si="30"/>
        <v>0</v>
      </c>
      <c r="P364" s="3" t="s">
        <v>716</v>
      </c>
      <c r="Q364" s="3" t="str">
        <f t="shared" si="32"/>
        <v>Set4_G04</v>
      </c>
      <c r="R364" s="3" t="s">
        <v>1484</v>
      </c>
      <c r="S364" s="3" t="s">
        <v>1485</v>
      </c>
      <c r="T364" s="8">
        <f t="shared" si="31"/>
        <v>25.2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8"/>
      <c r="GR364" s="8"/>
      <c r="GS364" s="8"/>
      <c r="GT364" s="8"/>
      <c r="GU364" s="8"/>
      <c r="GV364" s="8"/>
      <c r="GW364" s="8"/>
      <c r="GX364" s="8"/>
      <c r="GY364" s="8"/>
      <c r="GZ364" s="8"/>
      <c r="HA364" s="8"/>
      <c r="HB364" s="8"/>
      <c r="HC364" s="8"/>
      <c r="HD364" s="8"/>
      <c r="HE364" s="8"/>
      <c r="HF364" s="8"/>
      <c r="HG364" s="8"/>
      <c r="HH364" s="8"/>
      <c r="HI364" s="8"/>
      <c r="HJ364" s="8"/>
      <c r="HK364" s="8"/>
      <c r="HL364" s="8"/>
    </row>
    <row r="365" spans="1:220" s="3" customFormat="1">
      <c r="A365" s="3" t="s">
        <v>29</v>
      </c>
      <c r="B365" s="3" t="s">
        <v>132</v>
      </c>
      <c r="C365" s="3" t="s">
        <v>133</v>
      </c>
      <c r="D365" s="4">
        <v>45190</v>
      </c>
      <c r="E365" s="3">
        <v>708</v>
      </c>
      <c r="F365" s="3" t="s">
        <v>633</v>
      </c>
      <c r="G365" s="3" t="s">
        <v>52</v>
      </c>
      <c r="H365" s="3">
        <v>3</v>
      </c>
      <c r="I365" s="3">
        <v>8</v>
      </c>
      <c r="J365" s="3">
        <v>6</v>
      </c>
      <c r="K365" s="3">
        <v>87807</v>
      </c>
      <c r="L365" s="3">
        <v>14642</v>
      </c>
      <c r="M365" s="3">
        <v>3.1</v>
      </c>
      <c r="N365" s="13">
        <v>15</v>
      </c>
      <c r="O365" s="13">
        <f t="shared" si="30"/>
        <v>0</v>
      </c>
      <c r="P365" s="3" t="s">
        <v>717</v>
      </c>
      <c r="Q365" s="3" t="str">
        <f t="shared" si="32"/>
        <v>Set4_H04</v>
      </c>
      <c r="R365" s="3" t="s">
        <v>1486</v>
      </c>
      <c r="S365" s="3" t="s">
        <v>1487</v>
      </c>
      <c r="T365" s="8">
        <f t="shared" si="31"/>
        <v>15.5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8"/>
      <c r="GR365" s="8"/>
      <c r="GS365" s="8"/>
      <c r="GT365" s="8"/>
      <c r="GU365" s="8"/>
      <c r="GV365" s="8"/>
      <c r="GW365" s="8"/>
      <c r="GX365" s="8"/>
      <c r="GY365" s="8"/>
      <c r="GZ365" s="8"/>
      <c r="HA365" s="8"/>
      <c r="HB365" s="8"/>
      <c r="HC365" s="8"/>
      <c r="HD365" s="8"/>
      <c r="HE365" s="8"/>
      <c r="HF365" s="8"/>
      <c r="HG365" s="8"/>
      <c r="HH365" s="8"/>
      <c r="HI365" s="8"/>
      <c r="HJ365" s="8"/>
      <c r="HK365" s="8"/>
      <c r="HL365" s="8"/>
    </row>
    <row r="366" spans="1:220" s="3" customFormat="1">
      <c r="A366" s="3" t="s">
        <v>11</v>
      </c>
      <c r="B366" s="3" t="s">
        <v>474</v>
      </c>
      <c r="C366" s="3" t="s">
        <v>475</v>
      </c>
      <c r="D366" s="4">
        <v>45212</v>
      </c>
      <c r="E366" s="3">
        <v>722</v>
      </c>
      <c r="F366" s="3" t="s">
        <v>658</v>
      </c>
      <c r="G366" s="3" t="s">
        <v>37</v>
      </c>
      <c r="H366" s="3">
        <v>4</v>
      </c>
      <c r="I366" s="3">
        <v>8</v>
      </c>
      <c r="J366" s="3">
        <v>6</v>
      </c>
      <c r="K366" s="3">
        <v>87811</v>
      </c>
      <c r="L366" s="3">
        <v>14646</v>
      </c>
      <c r="M366" s="3">
        <v>4.18</v>
      </c>
      <c r="N366" s="13">
        <v>15</v>
      </c>
      <c r="O366" s="13">
        <f t="shared" ref="O366:O397" si="33">15-N366</f>
        <v>0</v>
      </c>
      <c r="P366" s="3" t="s">
        <v>718</v>
      </c>
      <c r="Q366" s="15" t="str">
        <f t="shared" si="32"/>
        <v>Set4_A05</v>
      </c>
      <c r="R366" s="3" t="s">
        <v>1488</v>
      </c>
      <c r="S366" s="3" t="s">
        <v>1489</v>
      </c>
      <c r="T366" s="8">
        <f t="shared" si="31"/>
        <v>20.9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8"/>
      <c r="HE366" s="8"/>
      <c r="HF366" s="8"/>
      <c r="HG366" s="8"/>
      <c r="HH366" s="8"/>
      <c r="HI366" s="8"/>
      <c r="HJ366" s="8"/>
      <c r="HK366" s="8"/>
      <c r="HL366" s="8"/>
    </row>
    <row r="367" spans="1:220" s="3" customFormat="1">
      <c r="A367" s="3" t="s">
        <v>11</v>
      </c>
      <c r="B367" s="3" t="s">
        <v>271</v>
      </c>
      <c r="C367" s="3" t="s">
        <v>272</v>
      </c>
      <c r="D367" s="4">
        <v>45153</v>
      </c>
      <c r="E367" s="3">
        <v>1817</v>
      </c>
      <c r="F367" s="3" t="s">
        <v>624</v>
      </c>
      <c r="G367" s="3" t="s">
        <v>37</v>
      </c>
      <c r="H367" s="3">
        <v>2</v>
      </c>
      <c r="I367" s="3">
        <v>8</v>
      </c>
      <c r="J367" s="3">
        <v>6</v>
      </c>
      <c r="K367" s="3">
        <v>87812</v>
      </c>
      <c r="L367" s="3">
        <v>14647</v>
      </c>
      <c r="M367" s="3">
        <v>9.68</v>
      </c>
      <c r="N367" s="13">
        <v>15</v>
      </c>
      <c r="O367" s="13">
        <f t="shared" si="33"/>
        <v>0</v>
      </c>
      <c r="P367" s="3" t="s">
        <v>719</v>
      </c>
      <c r="Q367" s="15" t="str">
        <f t="shared" si="32"/>
        <v>Set4_B05</v>
      </c>
      <c r="R367" s="3" t="s">
        <v>1490</v>
      </c>
      <c r="S367" s="3" t="s">
        <v>1491</v>
      </c>
      <c r="T367" s="8">
        <f t="shared" si="31"/>
        <v>48.4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8"/>
      <c r="GR367" s="8"/>
      <c r="GS367" s="8"/>
      <c r="GT367" s="8"/>
      <c r="GU367" s="8"/>
      <c r="GV367" s="8"/>
      <c r="GW367" s="8"/>
      <c r="GX367" s="8"/>
      <c r="GY367" s="8"/>
      <c r="GZ367" s="8"/>
      <c r="HA367" s="8"/>
      <c r="HB367" s="8"/>
      <c r="HC367" s="8"/>
      <c r="HD367" s="8"/>
      <c r="HE367" s="8"/>
      <c r="HF367" s="8"/>
      <c r="HG367" s="8"/>
      <c r="HH367" s="8"/>
      <c r="HI367" s="8"/>
      <c r="HJ367" s="8"/>
      <c r="HK367" s="8"/>
      <c r="HL367" s="8"/>
    </row>
    <row r="368" spans="1:220" s="3" customFormat="1">
      <c r="A368" s="3" t="s">
        <v>29</v>
      </c>
      <c r="B368" s="3" t="s">
        <v>135</v>
      </c>
      <c r="C368" s="3" t="s">
        <v>136</v>
      </c>
      <c r="D368" s="4">
        <v>45190</v>
      </c>
      <c r="E368" s="3">
        <v>1007</v>
      </c>
      <c r="F368" s="3" t="s">
        <v>622</v>
      </c>
      <c r="G368" s="3" t="s">
        <v>37</v>
      </c>
      <c r="H368" s="3">
        <v>3</v>
      </c>
      <c r="I368" s="3">
        <v>8</v>
      </c>
      <c r="J368" s="3">
        <v>6</v>
      </c>
      <c r="K368" s="3">
        <v>87814</v>
      </c>
      <c r="L368" s="3">
        <v>14649</v>
      </c>
      <c r="M368" s="3">
        <v>9.42</v>
      </c>
      <c r="N368" s="13">
        <v>15</v>
      </c>
      <c r="O368" s="13">
        <f t="shared" si="33"/>
        <v>0</v>
      </c>
      <c r="P368" s="3" t="s">
        <v>720</v>
      </c>
      <c r="Q368" s="15" t="s">
        <v>1592</v>
      </c>
      <c r="R368" s="3" t="s">
        <v>1492</v>
      </c>
      <c r="S368" s="3" t="s">
        <v>1493</v>
      </c>
      <c r="T368" s="8">
        <f t="shared" si="31"/>
        <v>47.1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8"/>
      <c r="GR368" s="8"/>
      <c r="GS368" s="8"/>
      <c r="GT368" s="8"/>
      <c r="GU368" s="8"/>
      <c r="GV368" s="8"/>
      <c r="GW368" s="8"/>
      <c r="GX368" s="8"/>
      <c r="GY368" s="8"/>
      <c r="GZ368" s="8"/>
      <c r="HA368" s="8"/>
      <c r="HB368" s="8"/>
      <c r="HC368" s="8"/>
      <c r="HD368" s="8"/>
      <c r="HE368" s="8"/>
      <c r="HF368" s="8"/>
      <c r="HG368" s="8"/>
      <c r="HH368" s="8"/>
      <c r="HI368" s="8"/>
      <c r="HJ368" s="8"/>
      <c r="HK368" s="8"/>
      <c r="HL368" s="8"/>
    </row>
    <row r="369" spans="1:220" s="3" customFormat="1">
      <c r="A369" s="3" t="s">
        <v>29</v>
      </c>
      <c r="B369" s="3" t="s">
        <v>129</v>
      </c>
      <c r="C369" s="3" t="s">
        <v>130</v>
      </c>
      <c r="D369" s="4">
        <v>45190</v>
      </c>
      <c r="E369" s="3">
        <v>841</v>
      </c>
      <c r="F369" s="3" t="s">
        <v>623</v>
      </c>
      <c r="G369" s="3" t="s">
        <v>37</v>
      </c>
      <c r="H369" s="3">
        <v>3</v>
      </c>
      <c r="I369" s="3">
        <v>8</v>
      </c>
      <c r="J369" s="3">
        <v>6</v>
      </c>
      <c r="K369" s="3">
        <v>87820</v>
      </c>
      <c r="L369" s="3">
        <v>14655</v>
      </c>
      <c r="M369" s="3">
        <v>3.74</v>
      </c>
      <c r="N369" s="13">
        <v>15</v>
      </c>
      <c r="O369" s="13">
        <f t="shared" si="33"/>
        <v>0</v>
      </c>
      <c r="P369" s="3" t="s">
        <v>721</v>
      </c>
      <c r="Q369" s="15" t="s">
        <v>1593</v>
      </c>
      <c r="R369" s="3" t="s">
        <v>1494</v>
      </c>
      <c r="S369" s="3" t="s">
        <v>1495</v>
      </c>
      <c r="T369" s="8">
        <f t="shared" si="31"/>
        <v>18.7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8"/>
      <c r="GR369" s="8"/>
      <c r="GS369" s="8"/>
      <c r="GT369" s="8"/>
      <c r="GU369" s="8"/>
      <c r="GV369" s="8"/>
      <c r="GW369" s="8"/>
      <c r="GX369" s="8"/>
      <c r="GY369" s="8"/>
      <c r="GZ369" s="8"/>
      <c r="HA369" s="8"/>
      <c r="HB369" s="8"/>
      <c r="HC369" s="8"/>
      <c r="HD369" s="8"/>
      <c r="HE369" s="8"/>
      <c r="HF369" s="8"/>
      <c r="HG369" s="8"/>
      <c r="HH369" s="8"/>
      <c r="HI369" s="8"/>
      <c r="HJ369" s="8"/>
      <c r="HK369" s="8"/>
      <c r="HL369" s="8"/>
    </row>
    <row r="370" spans="1:220" s="3" customFormat="1">
      <c r="A370" s="3" t="s">
        <v>29</v>
      </c>
      <c r="B370" s="3" t="s">
        <v>93</v>
      </c>
      <c r="C370" s="3" t="s">
        <v>94</v>
      </c>
      <c r="D370" s="4">
        <v>45171</v>
      </c>
      <c r="E370" s="3">
        <v>822</v>
      </c>
      <c r="F370" s="3" t="s">
        <v>636</v>
      </c>
      <c r="G370" s="3" t="s">
        <v>37</v>
      </c>
      <c r="H370" s="3">
        <v>3</v>
      </c>
      <c r="I370" s="3">
        <v>8</v>
      </c>
      <c r="J370" s="3">
        <v>6</v>
      </c>
      <c r="K370" s="3">
        <v>87830</v>
      </c>
      <c r="L370" s="3">
        <v>14665</v>
      </c>
      <c r="M370" s="3">
        <v>13.7</v>
      </c>
      <c r="N370" s="13">
        <f>(15*5)/M370</f>
        <v>5.4744525547445262</v>
      </c>
      <c r="O370" s="13">
        <f t="shared" si="33"/>
        <v>9.5255474452554729</v>
      </c>
      <c r="P370" s="3" t="s">
        <v>722</v>
      </c>
      <c r="Q370" s="15" t="s">
        <v>1594</v>
      </c>
      <c r="R370" s="3" t="s">
        <v>1496</v>
      </c>
      <c r="S370" s="3" t="s">
        <v>1497</v>
      </c>
      <c r="T370" s="8">
        <f t="shared" si="31"/>
        <v>25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8"/>
      <c r="GR370" s="8"/>
      <c r="GS370" s="8"/>
      <c r="GT370" s="8"/>
      <c r="GU370" s="8"/>
      <c r="GV370" s="8"/>
      <c r="GW370" s="8"/>
      <c r="GX370" s="8"/>
      <c r="GY370" s="8"/>
      <c r="GZ370" s="8"/>
      <c r="HA370" s="8"/>
      <c r="HB370" s="8"/>
      <c r="HC370" s="8"/>
      <c r="HD370" s="8"/>
      <c r="HE370" s="8"/>
      <c r="HF370" s="8"/>
      <c r="HG370" s="8"/>
      <c r="HH370" s="8"/>
      <c r="HI370" s="8"/>
      <c r="HJ370" s="8"/>
      <c r="HK370" s="8"/>
      <c r="HL370" s="8"/>
    </row>
    <row r="371" spans="1:220" s="3" customFormat="1">
      <c r="A371" s="3" t="s">
        <v>41</v>
      </c>
      <c r="B371" s="3" t="s">
        <v>222</v>
      </c>
      <c r="C371" s="3" t="s">
        <v>223</v>
      </c>
      <c r="D371" s="4">
        <v>45150</v>
      </c>
      <c r="E371" s="3">
        <v>953</v>
      </c>
      <c r="F371" s="3" t="s">
        <v>668</v>
      </c>
      <c r="G371" s="3" t="s">
        <v>66</v>
      </c>
      <c r="H371" s="3">
        <v>2</v>
      </c>
      <c r="I371" s="3">
        <v>8</v>
      </c>
      <c r="J371" s="3">
        <v>6</v>
      </c>
      <c r="K371" s="3">
        <v>87838</v>
      </c>
      <c r="L371" s="3">
        <v>14673</v>
      </c>
      <c r="M371" s="3">
        <v>5.34</v>
      </c>
      <c r="N371" s="13">
        <v>15</v>
      </c>
      <c r="O371" s="13">
        <f t="shared" si="33"/>
        <v>0</v>
      </c>
      <c r="P371" s="3" t="s">
        <v>723</v>
      </c>
      <c r="Q371" s="15" t="s">
        <v>1595</v>
      </c>
      <c r="R371" s="3" t="s">
        <v>1498</v>
      </c>
      <c r="S371" s="3" t="s">
        <v>1499</v>
      </c>
      <c r="T371" s="8">
        <f t="shared" si="31"/>
        <v>26.7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8"/>
      <c r="GR371" s="8"/>
      <c r="GS371" s="8"/>
      <c r="GT371" s="8"/>
      <c r="GU371" s="8"/>
      <c r="GV371" s="8"/>
      <c r="GW371" s="8"/>
      <c r="GX371" s="8"/>
      <c r="GY371" s="8"/>
      <c r="GZ371" s="8"/>
      <c r="HA371" s="8"/>
      <c r="HB371" s="8"/>
      <c r="HC371" s="8"/>
      <c r="HD371" s="8"/>
      <c r="HE371" s="8"/>
      <c r="HF371" s="8"/>
      <c r="HG371" s="8"/>
      <c r="HH371" s="8"/>
      <c r="HI371" s="8"/>
      <c r="HJ371" s="8"/>
      <c r="HK371" s="8"/>
      <c r="HL371" s="8"/>
    </row>
    <row r="372" spans="1:220" s="3" customFormat="1">
      <c r="A372" s="3" t="s">
        <v>234</v>
      </c>
      <c r="B372" s="3" t="s">
        <v>362</v>
      </c>
      <c r="C372" s="3" t="s">
        <v>363</v>
      </c>
      <c r="D372" s="4">
        <v>45171</v>
      </c>
      <c r="E372" s="3">
        <v>1020</v>
      </c>
      <c r="F372" s="3" t="s">
        <v>634</v>
      </c>
      <c r="G372" s="3" t="s">
        <v>66</v>
      </c>
      <c r="H372" s="3">
        <v>3</v>
      </c>
      <c r="I372" s="3">
        <v>8</v>
      </c>
      <c r="J372" s="3">
        <v>6</v>
      </c>
      <c r="K372" s="3">
        <v>87839</v>
      </c>
      <c r="L372" s="3">
        <v>14674</v>
      </c>
      <c r="M372" s="3">
        <v>4.12</v>
      </c>
      <c r="N372" s="13">
        <v>15</v>
      </c>
      <c r="O372" s="13">
        <f t="shared" si="33"/>
        <v>0</v>
      </c>
      <c r="P372" s="3" t="s">
        <v>724</v>
      </c>
      <c r="Q372" s="15" t="s">
        <v>1596</v>
      </c>
      <c r="R372" s="3" t="s">
        <v>1500</v>
      </c>
      <c r="S372" s="3" t="s">
        <v>1501</v>
      </c>
      <c r="T372" s="8">
        <f t="shared" si="31"/>
        <v>20.6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8"/>
      <c r="GR372" s="8"/>
      <c r="GS372" s="8"/>
      <c r="GT372" s="8"/>
      <c r="GU372" s="8"/>
      <c r="GV372" s="8"/>
      <c r="GW372" s="8"/>
      <c r="GX372" s="8"/>
      <c r="GY372" s="8"/>
      <c r="GZ372" s="8"/>
      <c r="HA372" s="8"/>
      <c r="HB372" s="8"/>
      <c r="HC372" s="8"/>
      <c r="HD372" s="8"/>
      <c r="HE372" s="8"/>
      <c r="HF372" s="8"/>
      <c r="HG372" s="8"/>
      <c r="HH372" s="8"/>
      <c r="HI372" s="8"/>
      <c r="HJ372" s="8"/>
      <c r="HK372" s="8"/>
      <c r="HL372" s="8"/>
    </row>
    <row r="373" spans="1:220" s="3" customFormat="1">
      <c r="A373" s="3" t="s">
        <v>41</v>
      </c>
      <c r="B373" s="3" t="s">
        <v>241</v>
      </c>
      <c r="C373" s="3" t="s">
        <v>242</v>
      </c>
      <c r="D373" s="4">
        <v>45191</v>
      </c>
      <c r="E373" s="3">
        <v>957</v>
      </c>
      <c r="F373" s="3" t="s">
        <v>653</v>
      </c>
      <c r="G373" s="3" t="s">
        <v>66</v>
      </c>
      <c r="H373" s="3">
        <v>3</v>
      </c>
      <c r="I373" s="3">
        <v>8</v>
      </c>
      <c r="J373" s="3">
        <v>6</v>
      </c>
      <c r="K373" s="3">
        <v>87841</v>
      </c>
      <c r="L373" s="3">
        <v>14676</v>
      </c>
      <c r="M373" s="3">
        <v>8.64</v>
      </c>
      <c r="N373" s="13">
        <v>15</v>
      </c>
      <c r="O373" s="13">
        <f t="shared" si="33"/>
        <v>0</v>
      </c>
      <c r="P373" s="3" t="s">
        <v>725</v>
      </c>
      <c r="Q373" s="15" t="s">
        <v>1597</v>
      </c>
      <c r="R373" s="3" t="s">
        <v>1502</v>
      </c>
      <c r="S373" s="3" t="s">
        <v>1503</v>
      </c>
      <c r="T373" s="8">
        <f t="shared" si="31"/>
        <v>43.20000000000001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8"/>
      <c r="GR373" s="8"/>
      <c r="GS373" s="8"/>
      <c r="GT373" s="8"/>
      <c r="GU373" s="8"/>
      <c r="GV373" s="8"/>
      <c r="GW373" s="8"/>
      <c r="GX373" s="8"/>
      <c r="GY373" s="8"/>
      <c r="GZ373" s="8"/>
      <c r="HA373" s="8"/>
      <c r="HB373" s="8"/>
      <c r="HC373" s="8"/>
      <c r="HD373" s="8"/>
      <c r="HE373" s="8"/>
      <c r="HF373" s="8"/>
      <c r="HG373" s="8"/>
      <c r="HH373" s="8"/>
      <c r="HI373" s="8"/>
      <c r="HJ373" s="8"/>
      <c r="HK373" s="8"/>
      <c r="HL373" s="8"/>
    </row>
    <row r="374" spans="1:220" s="3" customFormat="1">
      <c r="A374" s="3" t="s">
        <v>11</v>
      </c>
      <c r="B374" s="3" t="s">
        <v>96</v>
      </c>
      <c r="C374" s="3" t="s">
        <v>97</v>
      </c>
      <c r="D374" s="4">
        <v>45181</v>
      </c>
      <c r="E374" s="3">
        <v>733</v>
      </c>
      <c r="F374" s="3" t="s">
        <v>648</v>
      </c>
      <c r="G374" s="3" t="s">
        <v>66</v>
      </c>
      <c r="H374" s="3">
        <v>3</v>
      </c>
      <c r="I374" s="3">
        <v>8</v>
      </c>
      <c r="J374" s="3">
        <v>6</v>
      </c>
      <c r="K374" s="3">
        <v>87852</v>
      </c>
      <c r="L374" s="3">
        <v>14687</v>
      </c>
      <c r="M374" s="3">
        <v>4.16</v>
      </c>
      <c r="N374" s="13">
        <v>15</v>
      </c>
      <c r="O374" s="13">
        <f t="shared" si="33"/>
        <v>0</v>
      </c>
      <c r="P374" s="3" t="s">
        <v>726</v>
      </c>
      <c r="Q374" s="15" t="s">
        <v>897</v>
      </c>
      <c r="R374" s="3" t="s">
        <v>1504</v>
      </c>
      <c r="S374" s="3" t="s">
        <v>1505</v>
      </c>
      <c r="T374" s="8">
        <f t="shared" si="31"/>
        <v>20.8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 s="8"/>
      <c r="GM374" s="8"/>
      <c r="GN374" s="8"/>
      <c r="GO374" s="8"/>
      <c r="GP374" s="8"/>
      <c r="GQ374" s="8"/>
      <c r="GR374" s="8"/>
      <c r="GS374" s="8"/>
      <c r="GT374" s="8"/>
      <c r="GU374" s="8"/>
      <c r="GV374" s="8"/>
      <c r="GW374" s="8"/>
      <c r="GX374" s="8"/>
      <c r="GY374" s="8"/>
      <c r="GZ374" s="8"/>
      <c r="HA374" s="8"/>
      <c r="HB374" s="8"/>
      <c r="HC374" s="8"/>
      <c r="HD374" s="8"/>
      <c r="HE374" s="8"/>
      <c r="HF374" s="8"/>
      <c r="HG374" s="8"/>
      <c r="HH374" s="8"/>
      <c r="HI374" s="8"/>
      <c r="HJ374" s="8"/>
      <c r="HK374" s="8"/>
      <c r="HL374" s="8"/>
    </row>
    <row r="375" spans="1:220" s="3" customFormat="1">
      <c r="A375" s="3" t="s">
        <v>29</v>
      </c>
      <c r="B375" s="3" t="s">
        <v>225</v>
      </c>
      <c r="C375" s="3" t="s">
        <v>226</v>
      </c>
      <c r="D375" s="4">
        <v>45188</v>
      </c>
      <c r="E375" s="3">
        <v>954</v>
      </c>
      <c r="F375" s="3" t="s">
        <v>672</v>
      </c>
      <c r="G375" s="3" t="s">
        <v>82</v>
      </c>
      <c r="H375" s="3">
        <v>3</v>
      </c>
      <c r="I375" s="3">
        <v>8</v>
      </c>
      <c r="J375" s="3">
        <v>6</v>
      </c>
      <c r="K375" s="3">
        <v>87856</v>
      </c>
      <c r="L375" s="3">
        <v>14691</v>
      </c>
      <c r="M375" s="3">
        <v>3.92</v>
      </c>
      <c r="N375" s="13">
        <v>15</v>
      </c>
      <c r="O375" s="13">
        <f t="shared" si="33"/>
        <v>0</v>
      </c>
      <c r="P375" s="3" t="s">
        <v>727</v>
      </c>
      <c r="Q375" s="15" t="s">
        <v>1598</v>
      </c>
      <c r="R375" s="3" t="s">
        <v>1506</v>
      </c>
      <c r="S375" s="3" t="s">
        <v>1507</v>
      </c>
      <c r="T375" s="8">
        <f t="shared" si="31"/>
        <v>19.599999999999998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8"/>
      <c r="GR375" s="8"/>
      <c r="GS375" s="8"/>
      <c r="GT375" s="8"/>
      <c r="GU375" s="8"/>
      <c r="GV375" s="8"/>
      <c r="GW375" s="8"/>
      <c r="GX375" s="8"/>
      <c r="GY375" s="8"/>
      <c r="GZ375" s="8"/>
      <c r="HA375" s="8"/>
      <c r="HB375" s="8"/>
      <c r="HC375" s="8"/>
      <c r="HD375" s="8"/>
      <c r="HE375" s="8"/>
      <c r="HF375" s="8"/>
      <c r="HG375" s="8"/>
      <c r="HH375" s="8"/>
      <c r="HI375" s="8"/>
      <c r="HJ375" s="8"/>
      <c r="HK375" s="8"/>
      <c r="HL375" s="8"/>
    </row>
    <row r="376" spans="1:220" s="3" customFormat="1">
      <c r="A376" s="3" t="s">
        <v>11</v>
      </c>
      <c r="B376" s="3" t="s">
        <v>339</v>
      </c>
      <c r="C376" s="3" t="s">
        <v>340</v>
      </c>
      <c r="D376" s="4">
        <v>45194</v>
      </c>
      <c r="E376" s="3">
        <v>644</v>
      </c>
      <c r="F376" s="3" t="s">
        <v>652</v>
      </c>
      <c r="G376" s="3" t="s">
        <v>82</v>
      </c>
      <c r="H376" s="3">
        <v>3</v>
      </c>
      <c r="I376" s="3">
        <v>8</v>
      </c>
      <c r="J376" s="3">
        <v>6</v>
      </c>
      <c r="K376" s="3">
        <v>87866</v>
      </c>
      <c r="L376" s="3">
        <v>14701</v>
      </c>
      <c r="M376" s="3">
        <v>9.8000000000000007</v>
      </c>
      <c r="N376" s="13">
        <v>15</v>
      </c>
      <c r="O376" s="13">
        <f t="shared" si="33"/>
        <v>0</v>
      </c>
      <c r="P376" s="3" t="s">
        <v>728</v>
      </c>
      <c r="Q376" s="15" t="s">
        <v>1599</v>
      </c>
      <c r="R376" s="3" t="s">
        <v>1508</v>
      </c>
      <c r="S376" s="3" t="s">
        <v>1509</v>
      </c>
      <c r="T376" s="8">
        <f t="shared" si="31"/>
        <v>49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8"/>
      <c r="GR376" s="8"/>
      <c r="GS376" s="8"/>
      <c r="GT376" s="8"/>
      <c r="GU376" s="8"/>
      <c r="GV376" s="8"/>
      <c r="GW376" s="8"/>
      <c r="GX376" s="8"/>
      <c r="GY376" s="8"/>
      <c r="GZ376" s="8"/>
      <c r="HA376" s="8"/>
      <c r="HB376" s="8"/>
      <c r="HC376" s="8"/>
      <c r="HD376" s="8"/>
      <c r="HE376" s="8"/>
      <c r="HF376" s="8"/>
      <c r="HG376" s="8"/>
      <c r="HH376" s="8"/>
      <c r="HI376" s="8"/>
      <c r="HJ376" s="8"/>
      <c r="HK376" s="8"/>
      <c r="HL376" s="8"/>
    </row>
    <row r="377" spans="1:220" s="3" customFormat="1">
      <c r="A377" s="3" t="s">
        <v>29</v>
      </c>
      <c r="B377" s="3" t="s">
        <v>318</v>
      </c>
      <c r="C377" s="3" t="s">
        <v>319</v>
      </c>
      <c r="D377" s="4">
        <v>45190</v>
      </c>
      <c r="E377" s="3">
        <v>952</v>
      </c>
      <c r="F377" s="3" t="s">
        <v>639</v>
      </c>
      <c r="G377" s="3" t="s">
        <v>82</v>
      </c>
      <c r="H377" s="3">
        <v>3</v>
      </c>
      <c r="I377" s="3">
        <v>8</v>
      </c>
      <c r="J377" s="3">
        <v>6</v>
      </c>
      <c r="K377" s="3">
        <v>87875</v>
      </c>
      <c r="L377" s="3">
        <v>14710</v>
      </c>
      <c r="M377" s="3">
        <v>13</v>
      </c>
      <c r="N377" s="13">
        <f>(15*5)/M377</f>
        <v>5.7692307692307692</v>
      </c>
      <c r="O377" s="13">
        <f t="shared" si="33"/>
        <v>9.2307692307692299</v>
      </c>
      <c r="P377" s="3" t="s">
        <v>729</v>
      </c>
      <c r="Q377" s="15" t="s">
        <v>1600</v>
      </c>
      <c r="R377" s="3" t="s">
        <v>1510</v>
      </c>
      <c r="S377" s="3" t="s">
        <v>1511</v>
      </c>
      <c r="T377" s="8">
        <f t="shared" si="31"/>
        <v>25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</row>
    <row r="378" spans="1:220" s="3" customFormat="1">
      <c r="A378" s="3" t="s">
        <v>29</v>
      </c>
      <c r="B378" s="3" t="s">
        <v>297</v>
      </c>
      <c r="C378" s="3" t="s">
        <v>298</v>
      </c>
      <c r="D378" s="4">
        <v>45190</v>
      </c>
      <c r="E378" s="3">
        <v>705</v>
      </c>
      <c r="F378" s="3" t="s">
        <v>620</v>
      </c>
      <c r="G378" s="3" t="s">
        <v>102</v>
      </c>
      <c r="H378" s="3">
        <v>3</v>
      </c>
      <c r="I378" s="3">
        <v>8</v>
      </c>
      <c r="J378" s="3">
        <v>6</v>
      </c>
      <c r="K378" s="3">
        <v>87880</v>
      </c>
      <c r="L378" s="3">
        <v>14715</v>
      </c>
      <c r="M378" s="3">
        <v>4.18</v>
      </c>
      <c r="N378" s="13">
        <v>15</v>
      </c>
      <c r="O378" s="13">
        <f t="shared" si="33"/>
        <v>0</v>
      </c>
      <c r="P378" s="3" t="s">
        <v>730</v>
      </c>
      <c r="Q378" s="15" t="s">
        <v>1601</v>
      </c>
      <c r="R378" s="3" t="s">
        <v>1512</v>
      </c>
      <c r="S378" s="3" t="s">
        <v>1513</v>
      </c>
      <c r="T378" s="8">
        <f t="shared" si="31"/>
        <v>20.9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</row>
    <row r="379" spans="1:220" s="3" customFormat="1">
      <c r="A379" s="3" t="s">
        <v>29</v>
      </c>
      <c r="B379" s="3" t="s">
        <v>67</v>
      </c>
      <c r="C379" s="3" t="s">
        <v>68</v>
      </c>
      <c r="D379" s="4">
        <v>45183</v>
      </c>
      <c r="E379" s="3">
        <v>753</v>
      </c>
      <c r="F379" s="3" t="s">
        <v>628</v>
      </c>
      <c r="G379" s="3" t="s">
        <v>102</v>
      </c>
      <c r="H379" s="3">
        <v>4</v>
      </c>
      <c r="I379" s="3">
        <v>8</v>
      </c>
      <c r="J379" s="3">
        <v>6</v>
      </c>
      <c r="K379" s="3">
        <v>87881</v>
      </c>
      <c r="L379" s="3">
        <v>14716</v>
      </c>
      <c r="M379" s="3">
        <v>4.46</v>
      </c>
      <c r="N379" s="13">
        <v>15</v>
      </c>
      <c r="O379" s="13">
        <f t="shared" si="33"/>
        <v>0</v>
      </c>
      <c r="P379" s="3" t="s">
        <v>731</v>
      </c>
      <c r="Q379" s="15" t="s">
        <v>1602</v>
      </c>
      <c r="R379" s="3" t="s">
        <v>1514</v>
      </c>
      <c r="S379" s="3" t="s">
        <v>1515</v>
      </c>
      <c r="T379" s="8">
        <f t="shared" si="31"/>
        <v>22.3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</row>
    <row r="380" spans="1:220" s="3" customFormat="1">
      <c r="A380" s="3" t="s">
        <v>11</v>
      </c>
      <c r="B380" s="3" t="s">
        <v>87</v>
      </c>
      <c r="C380" s="3" t="s">
        <v>88</v>
      </c>
      <c r="D380" s="4">
        <v>45176</v>
      </c>
      <c r="E380" s="3">
        <v>1100</v>
      </c>
      <c r="F380" s="3" t="s">
        <v>621</v>
      </c>
      <c r="G380" s="3" t="s">
        <v>102</v>
      </c>
      <c r="H380" s="3">
        <v>2</v>
      </c>
      <c r="I380" s="3">
        <v>8</v>
      </c>
      <c r="J380" s="3">
        <v>6</v>
      </c>
      <c r="K380" s="3">
        <v>87887</v>
      </c>
      <c r="L380" s="3">
        <v>14722</v>
      </c>
      <c r="M380" s="3">
        <v>4.04</v>
      </c>
      <c r="N380" s="13">
        <v>15</v>
      </c>
      <c r="O380" s="13">
        <f t="shared" si="33"/>
        <v>0</v>
      </c>
      <c r="P380" s="3" t="s">
        <v>732</v>
      </c>
      <c r="Q380" s="15" t="s">
        <v>1603</v>
      </c>
      <c r="R380" s="3" t="s">
        <v>1516</v>
      </c>
      <c r="S380" s="3" t="s">
        <v>1517</v>
      </c>
      <c r="T380" s="8">
        <f t="shared" si="31"/>
        <v>20.2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</row>
    <row r="381" spans="1:220" s="3" customFormat="1">
      <c r="A381" s="3" t="s">
        <v>29</v>
      </c>
      <c r="B381" s="3" t="s">
        <v>225</v>
      </c>
      <c r="C381" s="3" t="s">
        <v>226</v>
      </c>
      <c r="D381" s="4">
        <v>45168</v>
      </c>
      <c r="E381" s="3">
        <v>742</v>
      </c>
      <c r="F381" s="3" t="s">
        <v>649</v>
      </c>
      <c r="G381" s="3" t="s">
        <v>102</v>
      </c>
      <c r="H381" s="3">
        <v>2</v>
      </c>
      <c r="I381" s="3">
        <v>8</v>
      </c>
      <c r="J381" s="3">
        <v>6</v>
      </c>
      <c r="K381" s="3">
        <v>87892</v>
      </c>
      <c r="L381" s="3">
        <v>14727</v>
      </c>
      <c r="M381" s="3">
        <v>2.56</v>
      </c>
      <c r="N381" s="13">
        <v>15</v>
      </c>
      <c r="O381" s="13">
        <f t="shared" si="33"/>
        <v>0</v>
      </c>
      <c r="P381" s="3" t="s">
        <v>733</v>
      </c>
      <c r="Q381" s="15" t="s">
        <v>1604</v>
      </c>
      <c r="R381" s="3" t="s">
        <v>1518</v>
      </c>
      <c r="S381" s="3" t="s">
        <v>1519</v>
      </c>
      <c r="T381" s="8">
        <f t="shared" si="31"/>
        <v>12.799999999999999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8"/>
      <c r="GR381" s="8"/>
      <c r="GS381" s="8"/>
      <c r="GT381" s="8"/>
      <c r="GU381" s="8"/>
      <c r="GV381" s="8"/>
      <c r="GW381" s="8"/>
      <c r="GX381" s="8"/>
      <c r="GY381" s="8"/>
      <c r="GZ381" s="8"/>
      <c r="HA381" s="8"/>
      <c r="HB381" s="8"/>
      <c r="HC381" s="8"/>
      <c r="HD381" s="8"/>
      <c r="HE381" s="8"/>
      <c r="HF381" s="8"/>
      <c r="HG381" s="8"/>
      <c r="HH381" s="8"/>
      <c r="HI381" s="8"/>
      <c r="HJ381" s="8"/>
      <c r="HK381" s="8"/>
      <c r="HL381" s="8"/>
    </row>
    <row r="382" spans="1:220" s="3" customFormat="1">
      <c r="A382" s="3" t="s">
        <v>29</v>
      </c>
      <c r="B382" s="3" t="s">
        <v>160</v>
      </c>
      <c r="C382" s="3" t="s">
        <v>161</v>
      </c>
      <c r="D382" s="4">
        <v>45166</v>
      </c>
      <c r="E382" s="3">
        <v>923</v>
      </c>
      <c r="F382" s="3" t="s">
        <v>651</v>
      </c>
      <c r="G382" s="3" t="s">
        <v>102</v>
      </c>
      <c r="H382" s="3">
        <v>3</v>
      </c>
      <c r="I382" s="3">
        <v>8</v>
      </c>
      <c r="J382" s="3">
        <v>6</v>
      </c>
      <c r="K382" s="3">
        <v>87894</v>
      </c>
      <c r="L382" s="3">
        <v>14729</v>
      </c>
      <c r="M382" s="3">
        <v>7.06</v>
      </c>
      <c r="N382" s="13">
        <v>15</v>
      </c>
      <c r="O382" s="13">
        <f t="shared" si="33"/>
        <v>0</v>
      </c>
      <c r="P382" s="3" t="s">
        <v>734</v>
      </c>
      <c r="Q382" s="15" t="s">
        <v>898</v>
      </c>
      <c r="R382" s="3" t="s">
        <v>1520</v>
      </c>
      <c r="S382" s="3" t="s">
        <v>1521</v>
      </c>
      <c r="T382" s="8">
        <f t="shared" si="31"/>
        <v>35.299999999999997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8"/>
      <c r="GR382" s="8"/>
      <c r="GS382" s="8"/>
      <c r="GT382" s="8"/>
      <c r="GU382" s="8"/>
      <c r="GV382" s="8"/>
      <c r="GW382" s="8"/>
      <c r="GX382" s="8"/>
      <c r="GY382" s="8"/>
      <c r="GZ382" s="8"/>
      <c r="HA382" s="8"/>
      <c r="HB382" s="8"/>
      <c r="HC382" s="8"/>
      <c r="HD382" s="8"/>
      <c r="HE382" s="8"/>
      <c r="HF382" s="8"/>
      <c r="HG382" s="8"/>
      <c r="HH382" s="8"/>
      <c r="HI382" s="8"/>
      <c r="HJ382" s="8"/>
      <c r="HK382" s="8"/>
      <c r="HL382" s="8"/>
    </row>
    <row r="383" spans="1:220" s="3" customFormat="1">
      <c r="A383" s="3" t="s">
        <v>16</v>
      </c>
      <c r="B383" s="3" t="s">
        <v>406</v>
      </c>
      <c r="C383" s="3" t="s">
        <v>407</v>
      </c>
      <c r="D383" s="4">
        <v>45180</v>
      </c>
      <c r="E383" s="3">
        <v>710</v>
      </c>
      <c r="F383" s="3" t="s">
        <v>655</v>
      </c>
      <c r="G383" s="3" t="s">
        <v>102</v>
      </c>
      <c r="H383" s="3">
        <v>2</v>
      </c>
      <c r="I383" s="3">
        <v>8</v>
      </c>
      <c r="J383" s="3">
        <v>6</v>
      </c>
      <c r="K383" s="3">
        <v>87896</v>
      </c>
      <c r="L383" s="3">
        <v>14731</v>
      </c>
      <c r="M383" s="3">
        <v>7.68</v>
      </c>
      <c r="N383" s="13">
        <v>15</v>
      </c>
      <c r="O383" s="13">
        <f t="shared" si="33"/>
        <v>0</v>
      </c>
      <c r="P383" s="3" t="s">
        <v>735</v>
      </c>
      <c r="Q383" s="15" t="s">
        <v>1605</v>
      </c>
      <c r="R383" s="3" t="s">
        <v>1522</v>
      </c>
      <c r="S383" s="3" t="s">
        <v>1523</v>
      </c>
      <c r="T383" s="8">
        <f t="shared" si="31"/>
        <v>38.4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8"/>
      <c r="GR383" s="8"/>
      <c r="GS383" s="8"/>
      <c r="GT383" s="8"/>
      <c r="GU383" s="8"/>
      <c r="GV383" s="8"/>
      <c r="GW383" s="8"/>
      <c r="GX383" s="8"/>
      <c r="GY383" s="8"/>
      <c r="GZ383" s="8"/>
      <c r="HA383" s="8"/>
      <c r="HB383" s="8"/>
      <c r="HC383" s="8"/>
      <c r="HD383" s="8"/>
      <c r="HE383" s="8"/>
      <c r="HF383" s="8"/>
      <c r="HG383" s="8"/>
      <c r="HH383" s="8"/>
      <c r="HI383" s="8"/>
      <c r="HJ383" s="8"/>
      <c r="HK383" s="8"/>
      <c r="HL383" s="8"/>
    </row>
    <row r="384" spans="1:220" s="3" customFormat="1">
      <c r="A384" s="3" t="s">
        <v>29</v>
      </c>
      <c r="B384" s="3" t="s">
        <v>50</v>
      </c>
      <c r="C384" s="3" t="s">
        <v>50</v>
      </c>
      <c r="D384" s="4">
        <v>45168</v>
      </c>
      <c r="E384" s="3">
        <v>741</v>
      </c>
      <c r="F384" s="3" t="s">
        <v>669</v>
      </c>
      <c r="G384" s="3" t="s">
        <v>20</v>
      </c>
      <c r="H384" s="3">
        <v>2</v>
      </c>
      <c r="I384" s="3">
        <v>8</v>
      </c>
      <c r="J384" s="3">
        <v>6</v>
      </c>
      <c r="K384" s="3">
        <v>87905</v>
      </c>
      <c r="L384" s="3">
        <v>14740</v>
      </c>
      <c r="M384" s="3">
        <v>4.92</v>
      </c>
      <c r="N384" s="13">
        <v>15</v>
      </c>
      <c r="O384" s="13">
        <f t="shared" si="33"/>
        <v>0</v>
      </c>
      <c r="P384" s="3" t="s">
        <v>736</v>
      </c>
      <c r="Q384" s="15" t="s">
        <v>1606</v>
      </c>
      <c r="R384" s="3" t="s">
        <v>1524</v>
      </c>
      <c r="S384" s="3" t="s">
        <v>1525</v>
      </c>
      <c r="T384" s="8">
        <f t="shared" si="31"/>
        <v>24.599999999999998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8"/>
      <c r="GR384" s="8"/>
      <c r="GS384" s="8"/>
      <c r="GT384" s="8"/>
      <c r="GU384" s="8"/>
      <c r="GV384" s="8"/>
      <c r="GW384" s="8"/>
      <c r="GX384" s="8"/>
      <c r="GY384" s="8"/>
      <c r="GZ384" s="8"/>
      <c r="HA384" s="8"/>
      <c r="HB384" s="8"/>
      <c r="HC384" s="8"/>
      <c r="HD384" s="8"/>
      <c r="HE384" s="8"/>
      <c r="HF384" s="8"/>
      <c r="HG384" s="8"/>
      <c r="HH384" s="8"/>
      <c r="HI384" s="8"/>
      <c r="HJ384" s="8"/>
      <c r="HK384" s="8"/>
      <c r="HL384" s="8"/>
    </row>
    <row r="385" spans="1:220" s="3" customFormat="1">
      <c r="A385" s="3" t="s">
        <v>11</v>
      </c>
      <c r="B385" s="3" t="s">
        <v>268</v>
      </c>
      <c r="C385" s="3" t="s">
        <v>269</v>
      </c>
      <c r="D385" s="4">
        <v>45147</v>
      </c>
      <c r="E385" s="3">
        <v>1636</v>
      </c>
      <c r="F385" s="3" t="s">
        <v>677</v>
      </c>
      <c r="G385" s="3" t="s">
        <v>20</v>
      </c>
      <c r="H385" s="3">
        <v>2</v>
      </c>
      <c r="I385" s="3">
        <v>8</v>
      </c>
      <c r="J385" s="3">
        <v>6</v>
      </c>
      <c r="K385" s="3">
        <v>87908</v>
      </c>
      <c r="L385" s="3">
        <v>14743</v>
      </c>
      <c r="M385" s="3">
        <v>5.24</v>
      </c>
      <c r="N385" s="13">
        <v>15</v>
      </c>
      <c r="O385" s="13">
        <f t="shared" si="33"/>
        <v>0</v>
      </c>
      <c r="P385" s="3" t="s">
        <v>737</v>
      </c>
      <c r="Q385" s="15" t="s">
        <v>1607</v>
      </c>
      <c r="R385" s="3" t="s">
        <v>1526</v>
      </c>
      <c r="S385" s="3" t="s">
        <v>1527</v>
      </c>
      <c r="T385" s="8">
        <f t="shared" si="31"/>
        <v>26.200000000000003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 s="8"/>
      <c r="GM385" s="8"/>
      <c r="GN385" s="8"/>
      <c r="GO385" s="8"/>
      <c r="GP385" s="8"/>
      <c r="GQ385" s="8"/>
      <c r="GR385" s="8"/>
      <c r="GS385" s="8"/>
      <c r="GT385" s="8"/>
      <c r="GU385" s="8"/>
      <c r="GV385" s="8"/>
      <c r="GW385" s="8"/>
      <c r="GX385" s="8"/>
      <c r="GY385" s="8"/>
      <c r="GZ385" s="8"/>
      <c r="HA385" s="8"/>
      <c r="HB385" s="8"/>
      <c r="HC385" s="8"/>
      <c r="HD385" s="8"/>
      <c r="HE385" s="8"/>
      <c r="HF385" s="8"/>
      <c r="HG385" s="8"/>
      <c r="HH385" s="8"/>
      <c r="HI385" s="8"/>
      <c r="HJ385" s="8"/>
      <c r="HK385" s="8"/>
      <c r="HL385" s="8"/>
    </row>
    <row r="386" spans="1:220" s="3" customFormat="1">
      <c r="A386" s="3" t="s">
        <v>29</v>
      </c>
      <c r="B386" s="3" t="s">
        <v>73</v>
      </c>
      <c r="C386" s="3" t="s">
        <v>74</v>
      </c>
      <c r="D386" s="4">
        <v>45188</v>
      </c>
      <c r="E386" s="3">
        <v>1109</v>
      </c>
      <c r="F386" s="3" t="s">
        <v>675</v>
      </c>
      <c r="G386" s="3" t="s">
        <v>20</v>
      </c>
      <c r="H386" s="3">
        <v>3</v>
      </c>
      <c r="I386" s="3">
        <v>8</v>
      </c>
      <c r="J386" s="3">
        <v>6</v>
      </c>
      <c r="K386" s="3">
        <v>87909</v>
      </c>
      <c r="L386" s="3">
        <v>14744</v>
      </c>
      <c r="M386" s="3">
        <v>4.18</v>
      </c>
      <c r="N386" s="13">
        <v>15</v>
      </c>
      <c r="O386" s="13">
        <f t="shared" si="33"/>
        <v>0</v>
      </c>
      <c r="P386" s="3" t="s">
        <v>738</v>
      </c>
      <c r="Q386" s="15" t="s">
        <v>1608</v>
      </c>
      <c r="R386" s="3" t="s">
        <v>1528</v>
      </c>
      <c r="S386" s="3" t="s">
        <v>1529</v>
      </c>
      <c r="T386" s="8">
        <f t="shared" si="31"/>
        <v>20.9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 s="8"/>
      <c r="GM386" s="8"/>
      <c r="GN386" s="8"/>
      <c r="GO386" s="8"/>
      <c r="GP386" s="8"/>
      <c r="GQ386" s="8"/>
      <c r="GR386" s="8"/>
      <c r="GS386" s="8"/>
      <c r="GT386" s="8"/>
      <c r="GU386" s="8"/>
      <c r="GV386" s="8"/>
      <c r="GW386" s="8"/>
      <c r="GX386" s="8"/>
      <c r="GY386" s="8"/>
      <c r="GZ386" s="8"/>
      <c r="HA386" s="8"/>
      <c r="HB386" s="8"/>
      <c r="HC386" s="8"/>
      <c r="HD386" s="8"/>
      <c r="HE386" s="8"/>
      <c r="HF386" s="8"/>
      <c r="HG386" s="8"/>
      <c r="HH386" s="8"/>
      <c r="HI386" s="8"/>
      <c r="HJ386" s="8"/>
      <c r="HK386" s="8"/>
      <c r="HL386" s="8"/>
    </row>
    <row r="387" spans="1:220" s="3" customFormat="1">
      <c r="A387" s="3" t="s">
        <v>16</v>
      </c>
      <c r="B387" s="3" t="s">
        <v>17</v>
      </c>
      <c r="C387" s="3" t="s">
        <v>18</v>
      </c>
      <c r="D387" s="4">
        <v>45181</v>
      </c>
      <c r="E387" s="3">
        <v>1609</v>
      </c>
      <c r="F387" s="3" t="s">
        <v>643</v>
      </c>
      <c r="G387" s="3" t="s">
        <v>20</v>
      </c>
      <c r="H387" s="3">
        <v>2</v>
      </c>
      <c r="I387" s="3">
        <v>8</v>
      </c>
      <c r="J387" s="3">
        <v>6</v>
      </c>
      <c r="K387" s="3">
        <v>87917</v>
      </c>
      <c r="L387" s="3">
        <v>14752</v>
      </c>
      <c r="M387" s="3">
        <v>7.1</v>
      </c>
      <c r="N387" s="13">
        <v>15</v>
      </c>
      <c r="O387" s="13">
        <f t="shared" si="33"/>
        <v>0</v>
      </c>
      <c r="P387" s="3" t="s">
        <v>739</v>
      </c>
      <c r="Q387" s="15" t="s">
        <v>1609</v>
      </c>
      <c r="R387" s="3" t="s">
        <v>1530</v>
      </c>
      <c r="S387" s="3" t="s">
        <v>1531</v>
      </c>
      <c r="T387" s="8">
        <f t="shared" si="31"/>
        <v>35.5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 s="8"/>
      <c r="GM387" s="8"/>
      <c r="GN387" s="8"/>
      <c r="GO387" s="8"/>
      <c r="GP387" s="8"/>
      <c r="GQ387" s="8"/>
      <c r="GR387" s="8"/>
      <c r="GS387" s="8"/>
      <c r="GT387" s="8"/>
      <c r="GU387" s="8"/>
      <c r="GV387" s="8"/>
      <c r="GW387" s="8"/>
      <c r="GX387" s="8"/>
      <c r="GY387" s="8"/>
      <c r="GZ387" s="8"/>
      <c r="HA387" s="8"/>
      <c r="HB387" s="8"/>
      <c r="HC387" s="8"/>
      <c r="HD387" s="8"/>
      <c r="HE387" s="8"/>
      <c r="HF387" s="8"/>
      <c r="HG387" s="8"/>
      <c r="HH387" s="8"/>
      <c r="HI387" s="8"/>
      <c r="HJ387" s="8"/>
      <c r="HK387" s="8"/>
      <c r="HL387" s="8"/>
    </row>
    <row r="388" spans="1:220" s="3" customFormat="1">
      <c r="A388" s="3" t="s">
        <v>11</v>
      </c>
      <c r="B388" s="3" t="s">
        <v>268</v>
      </c>
      <c r="C388" s="3" t="s">
        <v>269</v>
      </c>
      <c r="D388" s="4">
        <v>45211</v>
      </c>
      <c r="E388" s="3">
        <v>1510</v>
      </c>
      <c r="F388" s="3" t="s">
        <v>667</v>
      </c>
      <c r="G388" s="3" t="s">
        <v>20</v>
      </c>
      <c r="H388" s="3">
        <v>6</v>
      </c>
      <c r="I388" s="3">
        <v>8</v>
      </c>
      <c r="J388" s="3">
        <v>6</v>
      </c>
      <c r="K388" s="3">
        <v>87918</v>
      </c>
      <c r="L388" s="3">
        <v>14753</v>
      </c>
      <c r="M388" s="3">
        <v>2.84</v>
      </c>
      <c r="N388" s="13">
        <v>15</v>
      </c>
      <c r="O388" s="13">
        <f t="shared" si="33"/>
        <v>0</v>
      </c>
      <c r="P388" s="3" t="s">
        <v>740</v>
      </c>
      <c r="Q388" s="15" t="s">
        <v>1610</v>
      </c>
      <c r="R388" s="3" t="s">
        <v>1532</v>
      </c>
      <c r="S388" s="3" t="s">
        <v>1533</v>
      </c>
      <c r="T388" s="8">
        <f t="shared" si="31"/>
        <v>14.199999999999998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 s="8"/>
      <c r="GM388" s="8"/>
      <c r="GN388" s="8"/>
      <c r="GO388" s="8"/>
      <c r="GP388" s="8"/>
      <c r="GQ388" s="8"/>
      <c r="GR388" s="8"/>
      <c r="GS388" s="8"/>
      <c r="GT388" s="8"/>
      <c r="GU388" s="8"/>
      <c r="GV388" s="8"/>
      <c r="GW388" s="8"/>
      <c r="GX388" s="8"/>
      <c r="GY388" s="8"/>
      <c r="GZ388" s="8"/>
      <c r="HA388" s="8"/>
      <c r="HB388" s="8"/>
      <c r="HC388" s="8"/>
      <c r="HD388" s="8"/>
      <c r="HE388" s="8"/>
      <c r="HF388" s="8"/>
      <c r="HG388" s="8"/>
      <c r="HH388" s="8"/>
      <c r="HI388" s="8"/>
      <c r="HJ388" s="8"/>
      <c r="HK388" s="8"/>
      <c r="HL388" s="8"/>
    </row>
    <row r="389" spans="1:220" s="3" customFormat="1">
      <c r="A389" s="3" t="s">
        <v>41</v>
      </c>
      <c r="B389" s="3" t="s">
        <v>241</v>
      </c>
      <c r="C389" s="3" t="s">
        <v>242</v>
      </c>
      <c r="D389" s="4">
        <v>45170</v>
      </c>
      <c r="E389" s="3">
        <v>834</v>
      </c>
      <c r="F389" s="3" t="s">
        <v>632</v>
      </c>
      <c r="G389" s="3" t="s">
        <v>159</v>
      </c>
      <c r="H389" s="3">
        <v>2</v>
      </c>
      <c r="I389" s="3">
        <v>8</v>
      </c>
      <c r="J389" s="3">
        <v>6</v>
      </c>
      <c r="K389" s="3">
        <v>87932</v>
      </c>
      <c r="L389" s="3">
        <v>14767</v>
      </c>
      <c r="M389" s="3">
        <v>7.38</v>
      </c>
      <c r="N389" s="13">
        <v>15</v>
      </c>
      <c r="O389" s="13">
        <f t="shared" si="33"/>
        <v>0</v>
      </c>
      <c r="P389" s="3" t="s">
        <v>741</v>
      </c>
      <c r="Q389" s="15" t="s">
        <v>1611</v>
      </c>
      <c r="R389" s="3" t="s">
        <v>1534</v>
      </c>
      <c r="S389" s="3" t="s">
        <v>1535</v>
      </c>
      <c r="T389" s="8">
        <f t="shared" si="31"/>
        <v>36.9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 s="8"/>
      <c r="GM389" s="8"/>
      <c r="GN389" s="8"/>
      <c r="GO389" s="8"/>
      <c r="GP389" s="8"/>
      <c r="GQ389" s="8"/>
      <c r="GR389" s="8"/>
      <c r="GS389" s="8"/>
      <c r="GT389" s="8"/>
      <c r="GU389" s="8"/>
      <c r="GV389" s="8"/>
      <c r="GW389" s="8"/>
      <c r="GX389" s="8"/>
      <c r="GY389" s="8"/>
      <c r="GZ389" s="8"/>
      <c r="HA389" s="8"/>
      <c r="HB389" s="8"/>
      <c r="HC389" s="8"/>
      <c r="HD389" s="8"/>
      <c r="HE389" s="8"/>
      <c r="HF389" s="8"/>
      <c r="HG389" s="8"/>
      <c r="HH389" s="8"/>
      <c r="HI389" s="8"/>
      <c r="HJ389" s="8"/>
      <c r="HK389" s="8"/>
      <c r="HL389" s="8"/>
    </row>
    <row r="390" spans="1:220" s="3" customFormat="1">
      <c r="A390" s="3" t="s">
        <v>11</v>
      </c>
      <c r="B390" s="3" t="s">
        <v>365</v>
      </c>
      <c r="C390" s="3" t="s">
        <v>366</v>
      </c>
      <c r="D390" s="4">
        <v>45142</v>
      </c>
      <c r="E390" s="3">
        <v>803</v>
      </c>
      <c r="F390" s="3" t="s">
        <v>617</v>
      </c>
      <c r="G390" s="3" t="s">
        <v>159</v>
      </c>
      <c r="H390" s="3">
        <v>2</v>
      </c>
      <c r="I390" s="3">
        <v>8</v>
      </c>
      <c r="J390" s="3">
        <v>6</v>
      </c>
      <c r="K390" s="3">
        <v>87936</v>
      </c>
      <c r="L390" s="3">
        <v>14771</v>
      </c>
      <c r="M390" s="3">
        <v>2.46</v>
      </c>
      <c r="N390" s="13">
        <v>15</v>
      </c>
      <c r="O390" s="13">
        <f t="shared" si="33"/>
        <v>0</v>
      </c>
      <c r="P390" s="3" t="s">
        <v>742</v>
      </c>
      <c r="Q390" s="15" t="s">
        <v>899</v>
      </c>
      <c r="R390" s="3" t="s">
        <v>1536</v>
      </c>
      <c r="S390" s="3" t="s">
        <v>1537</v>
      </c>
      <c r="T390" s="8">
        <f t="shared" si="31"/>
        <v>12.299999999999999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 s="8"/>
      <c r="GM390" s="8"/>
      <c r="GN390" s="8"/>
      <c r="GO390" s="8"/>
      <c r="GP390" s="8"/>
      <c r="GQ390" s="8"/>
      <c r="GR390" s="8"/>
      <c r="GS390" s="8"/>
      <c r="GT390" s="8"/>
      <c r="GU390" s="8"/>
      <c r="GV390" s="8"/>
      <c r="GW390" s="8"/>
      <c r="GX390" s="8"/>
      <c r="GY390" s="8"/>
      <c r="GZ390" s="8"/>
      <c r="HA390" s="8"/>
      <c r="HB390" s="8"/>
      <c r="HC390" s="8"/>
      <c r="HD390" s="8"/>
      <c r="HE390" s="8"/>
      <c r="HF390" s="8"/>
      <c r="HG390" s="8"/>
      <c r="HH390" s="8"/>
      <c r="HI390" s="8"/>
      <c r="HJ390" s="8"/>
      <c r="HK390" s="8"/>
      <c r="HL390" s="8"/>
    </row>
    <row r="391" spans="1:220" s="3" customFormat="1">
      <c r="A391" s="3" t="s">
        <v>29</v>
      </c>
      <c r="B391" s="3" t="s">
        <v>138</v>
      </c>
      <c r="C391" s="3" t="s">
        <v>139</v>
      </c>
      <c r="D391" s="4">
        <v>45192</v>
      </c>
      <c r="E391" s="3">
        <v>847</v>
      </c>
      <c r="F391" s="3" t="s">
        <v>673</v>
      </c>
      <c r="G391" s="3" t="s">
        <v>159</v>
      </c>
      <c r="H391" s="3">
        <v>3</v>
      </c>
      <c r="I391" s="3">
        <v>8</v>
      </c>
      <c r="J391" s="3">
        <v>6</v>
      </c>
      <c r="K391" s="3">
        <v>87938</v>
      </c>
      <c r="L391" s="3">
        <v>14773</v>
      </c>
      <c r="M391" s="3">
        <v>4.66</v>
      </c>
      <c r="N391" s="13">
        <v>15</v>
      </c>
      <c r="O391" s="13">
        <f t="shared" si="33"/>
        <v>0</v>
      </c>
      <c r="P391" s="3" t="s">
        <v>743</v>
      </c>
      <c r="Q391" s="15" t="s">
        <v>1612</v>
      </c>
      <c r="R391" s="3" t="s">
        <v>1538</v>
      </c>
      <c r="S391" s="3" t="s">
        <v>1539</v>
      </c>
      <c r="T391" s="8">
        <f t="shared" si="31"/>
        <v>23.3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 s="8"/>
      <c r="GM391" s="8"/>
      <c r="GN391" s="8"/>
      <c r="GO391" s="8"/>
      <c r="GP391" s="8"/>
      <c r="GQ391" s="8"/>
      <c r="GR391" s="8"/>
      <c r="GS391" s="8"/>
      <c r="GT391" s="8"/>
      <c r="GU391" s="8"/>
      <c r="GV391" s="8"/>
      <c r="GW391" s="8"/>
      <c r="GX391" s="8"/>
      <c r="GY391" s="8"/>
      <c r="GZ391" s="8"/>
      <c r="HA391" s="8"/>
      <c r="HB391" s="8"/>
      <c r="HC391" s="8"/>
      <c r="HD391" s="8"/>
      <c r="HE391" s="8"/>
      <c r="HF391" s="8"/>
      <c r="HG391" s="8"/>
      <c r="HH391" s="8"/>
      <c r="HI391" s="8"/>
      <c r="HJ391" s="8"/>
      <c r="HK391" s="8"/>
      <c r="HL391" s="8"/>
    </row>
    <row r="392" spans="1:220" s="3" customFormat="1">
      <c r="A392" s="3" t="s">
        <v>29</v>
      </c>
      <c r="B392" s="3" t="s">
        <v>79</v>
      </c>
      <c r="C392" s="3" t="s">
        <v>80</v>
      </c>
      <c r="D392" s="4">
        <v>45192</v>
      </c>
      <c r="E392" s="3">
        <v>724</v>
      </c>
      <c r="F392" s="3" t="s">
        <v>654</v>
      </c>
      <c r="G392" s="3" t="s">
        <v>159</v>
      </c>
      <c r="H392" s="3">
        <v>3</v>
      </c>
      <c r="I392" s="3">
        <v>8</v>
      </c>
      <c r="J392" s="3">
        <v>6</v>
      </c>
      <c r="K392" s="3">
        <v>87940</v>
      </c>
      <c r="L392" s="3">
        <v>14775</v>
      </c>
      <c r="M392" s="3">
        <v>8.0399999999999903</v>
      </c>
      <c r="N392" s="13">
        <v>15</v>
      </c>
      <c r="O392" s="13">
        <f t="shared" si="33"/>
        <v>0</v>
      </c>
      <c r="P392" s="3" t="s">
        <v>744</v>
      </c>
      <c r="Q392" s="15" t="s">
        <v>1625</v>
      </c>
      <c r="R392" s="3" t="s">
        <v>1613</v>
      </c>
      <c r="S392" s="3" t="s">
        <v>1614</v>
      </c>
      <c r="T392" s="8">
        <f t="shared" si="31"/>
        <v>40.199999999999953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8"/>
      <c r="GR392" s="8"/>
      <c r="GS392" s="8"/>
      <c r="GT392" s="8"/>
      <c r="GU392" s="8"/>
      <c r="GV392" s="8"/>
      <c r="GW392" s="8"/>
      <c r="GX392" s="8"/>
      <c r="GY392" s="8"/>
      <c r="GZ392" s="8"/>
      <c r="HA392" s="8"/>
      <c r="HB392" s="8"/>
      <c r="HC392" s="8"/>
      <c r="HD392" s="8"/>
      <c r="HE392" s="8"/>
      <c r="HF392" s="8"/>
      <c r="HG392" s="8"/>
      <c r="HH392" s="8"/>
      <c r="HI392" s="8"/>
      <c r="HJ392" s="8"/>
      <c r="HK392" s="8"/>
      <c r="HL392" s="8"/>
    </row>
    <row r="393" spans="1:220" s="3" customFormat="1">
      <c r="A393" s="3" t="s">
        <v>29</v>
      </c>
      <c r="B393" s="3" t="s">
        <v>141</v>
      </c>
      <c r="C393" s="3" t="s">
        <v>142</v>
      </c>
      <c r="D393" s="4">
        <v>45173</v>
      </c>
      <c r="E393" s="3">
        <v>703</v>
      </c>
      <c r="F393" s="3" t="s">
        <v>674</v>
      </c>
      <c r="G393" s="3" t="s">
        <v>24</v>
      </c>
      <c r="H393" s="3">
        <v>2</v>
      </c>
      <c r="I393" s="3">
        <v>8</v>
      </c>
      <c r="J393" s="3">
        <v>6</v>
      </c>
      <c r="K393" s="3">
        <v>87947</v>
      </c>
      <c r="L393" s="3">
        <v>14782</v>
      </c>
      <c r="M393" s="3">
        <v>6.24</v>
      </c>
      <c r="N393" s="13">
        <v>15</v>
      </c>
      <c r="O393" s="13">
        <f t="shared" si="33"/>
        <v>0</v>
      </c>
      <c r="P393" s="3" t="s">
        <v>745</v>
      </c>
      <c r="Q393" s="15" t="s">
        <v>1626</v>
      </c>
      <c r="R393" s="3" t="s">
        <v>1615</v>
      </c>
      <c r="S393" s="3" t="s">
        <v>1616</v>
      </c>
      <c r="T393" s="8">
        <f t="shared" si="31"/>
        <v>31.200000000000003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8"/>
      <c r="GR393" s="8"/>
      <c r="GS393" s="8"/>
      <c r="GT393" s="8"/>
      <c r="GU393" s="8"/>
      <c r="GV393" s="8"/>
      <c r="GW393" s="8"/>
      <c r="GX393" s="8"/>
      <c r="GY393" s="8"/>
      <c r="GZ393" s="8"/>
      <c r="HA393" s="8"/>
      <c r="HB393" s="8"/>
      <c r="HC393" s="8"/>
      <c r="HD393" s="8"/>
      <c r="HE393" s="8"/>
      <c r="HF393" s="8"/>
      <c r="HG393" s="8"/>
      <c r="HH393" s="8"/>
      <c r="HI393" s="8"/>
      <c r="HJ393" s="8"/>
      <c r="HK393" s="8"/>
      <c r="HL393" s="8"/>
    </row>
    <row r="394" spans="1:220" s="3" customFormat="1">
      <c r="A394" s="3" t="s">
        <v>41</v>
      </c>
      <c r="B394" s="3" t="s">
        <v>199</v>
      </c>
      <c r="C394" s="3" t="s">
        <v>200</v>
      </c>
      <c r="D394" s="4">
        <v>45146</v>
      </c>
      <c r="E394" s="3">
        <v>836</v>
      </c>
      <c r="F394" s="3" t="s">
        <v>625</v>
      </c>
      <c r="G394" s="3" t="s">
        <v>24</v>
      </c>
      <c r="H394" s="3">
        <v>2</v>
      </c>
      <c r="I394" s="3">
        <v>8</v>
      </c>
      <c r="J394" s="3">
        <v>6</v>
      </c>
      <c r="K394" s="3">
        <v>87948</v>
      </c>
      <c r="L394" s="3">
        <v>14783</v>
      </c>
      <c r="M394" s="3">
        <v>10.1999999999999</v>
      </c>
      <c r="N394" s="13">
        <f>(15*5)/M394</f>
        <v>7.3529411764706607</v>
      </c>
      <c r="O394" s="13">
        <f t="shared" si="33"/>
        <v>7.6470588235293393</v>
      </c>
      <c r="P394" s="3" t="s">
        <v>746</v>
      </c>
      <c r="Q394" s="15" t="s">
        <v>1627</v>
      </c>
      <c r="R394" s="3" t="s">
        <v>1617</v>
      </c>
      <c r="S394" s="3" t="s">
        <v>1618</v>
      </c>
      <c r="T394" s="8">
        <f t="shared" si="31"/>
        <v>25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8"/>
      <c r="GR394" s="8"/>
      <c r="GS394" s="8"/>
      <c r="GT394" s="8"/>
      <c r="GU394" s="8"/>
      <c r="GV394" s="8"/>
      <c r="GW394" s="8"/>
      <c r="GX394" s="8"/>
      <c r="GY394" s="8"/>
      <c r="GZ394" s="8"/>
      <c r="HA394" s="8"/>
      <c r="HB394" s="8"/>
      <c r="HC394" s="8"/>
      <c r="HD394" s="8"/>
      <c r="HE394" s="8"/>
      <c r="HF394" s="8"/>
      <c r="HG394" s="8"/>
      <c r="HH394" s="8"/>
      <c r="HI394" s="8"/>
      <c r="HJ394" s="8"/>
      <c r="HK394" s="8"/>
      <c r="HL394" s="8"/>
    </row>
    <row r="395" spans="1:220" s="3" customFormat="1">
      <c r="A395" s="3" t="s">
        <v>11</v>
      </c>
      <c r="B395" s="3" t="s">
        <v>34</v>
      </c>
      <c r="C395" s="3" t="s">
        <v>35</v>
      </c>
      <c r="D395" s="4">
        <v>45181</v>
      </c>
      <c r="E395" s="3">
        <v>713</v>
      </c>
      <c r="F395" s="3" t="s">
        <v>631</v>
      </c>
      <c r="G395" s="3" t="s">
        <v>24</v>
      </c>
      <c r="H395" s="3">
        <v>4</v>
      </c>
      <c r="I395" s="3">
        <v>8</v>
      </c>
      <c r="J395" s="3">
        <v>6</v>
      </c>
      <c r="K395" s="3">
        <v>87950</v>
      </c>
      <c r="L395" s="3">
        <v>14785</v>
      </c>
      <c r="M395" s="3">
        <v>6.46</v>
      </c>
      <c r="N395" s="13">
        <v>15</v>
      </c>
      <c r="O395" s="13">
        <f t="shared" si="33"/>
        <v>0</v>
      </c>
      <c r="P395" s="3" t="s">
        <v>747</v>
      </c>
      <c r="Q395" s="15" t="s">
        <v>1628</v>
      </c>
      <c r="R395" s="3" t="s">
        <v>1619</v>
      </c>
      <c r="S395" s="3" t="s">
        <v>1620</v>
      </c>
      <c r="T395" s="8">
        <f t="shared" si="31"/>
        <v>32.300000000000004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8"/>
      <c r="GR395" s="8"/>
      <c r="GS395" s="8"/>
      <c r="GT395" s="8"/>
      <c r="GU395" s="8"/>
      <c r="GV395" s="8"/>
      <c r="GW395" s="8"/>
      <c r="GX395" s="8"/>
      <c r="GY395" s="8"/>
      <c r="GZ395" s="8"/>
      <c r="HA395" s="8"/>
      <c r="HB395" s="8"/>
      <c r="HC395" s="8"/>
      <c r="HD395" s="8"/>
      <c r="HE395" s="8"/>
      <c r="HF395" s="8"/>
      <c r="HG395" s="8"/>
      <c r="HH395" s="8"/>
      <c r="HI395" s="8"/>
      <c r="HJ395" s="8"/>
      <c r="HK395" s="8"/>
      <c r="HL395" s="8"/>
    </row>
    <row r="396" spans="1:220" s="3" customFormat="1">
      <c r="A396" s="3" t="s">
        <v>11</v>
      </c>
      <c r="B396" s="3" t="s">
        <v>25</v>
      </c>
      <c r="C396" s="3" t="s">
        <v>26</v>
      </c>
      <c r="D396" s="4">
        <v>45166</v>
      </c>
      <c r="E396" s="3">
        <v>957</v>
      </c>
      <c r="F396" s="3" t="s">
        <v>664</v>
      </c>
      <c r="G396" s="3" t="s">
        <v>24</v>
      </c>
      <c r="H396" s="3">
        <v>2</v>
      </c>
      <c r="I396" s="3">
        <v>8</v>
      </c>
      <c r="J396" s="3">
        <v>6</v>
      </c>
      <c r="K396" s="3">
        <v>87953</v>
      </c>
      <c r="L396" s="3">
        <v>14788</v>
      </c>
      <c r="M396" s="3">
        <v>9.3000000000000007</v>
      </c>
      <c r="N396" s="13">
        <v>15</v>
      </c>
      <c r="O396" s="13">
        <f t="shared" si="33"/>
        <v>0</v>
      </c>
      <c r="P396" s="3" t="s">
        <v>748</v>
      </c>
      <c r="Q396" s="15" t="s">
        <v>1629</v>
      </c>
      <c r="R396" s="3" t="s">
        <v>1621</v>
      </c>
      <c r="S396" s="3" t="s">
        <v>1622</v>
      </c>
      <c r="T396" s="8">
        <f t="shared" si="31"/>
        <v>46.5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8"/>
      <c r="GR396" s="8"/>
      <c r="GS396" s="8"/>
      <c r="GT396" s="8"/>
      <c r="GU396" s="8"/>
      <c r="GV396" s="8"/>
      <c r="GW396" s="8"/>
      <c r="GX396" s="8"/>
      <c r="GY396" s="8"/>
      <c r="GZ396" s="8"/>
      <c r="HA396" s="8"/>
      <c r="HB396" s="8"/>
      <c r="HC396" s="8"/>
      <c r="HD396" s="8"/>
      <c r="HE396" s="8"/>
      <c r="HF396" s="8"/>
      <c r="HG396" s="8"/>
      <c r="HH396" s="8"/>
      <c r="HI396" s="8"/>
      <c r="HJ396" s="8"/>
      <c r="HK396" s="8"/>
      <c r="HL396" s="8"/>
    </row>
    <row r="397" spans="1:220" s="3" customFormat="1">
      <c r="A397" s="3" t="s">
        <v>11</v>
      </c>
      <c r="B397" s="3" t="s">
        <v>166</v>
      </c>
      <c r="C397" s="3" t="s">
        <v>167</v>
      </c>
      <c r="D397" s="4">
        <v>45197</v>
      </c>
      <c r="E397" s="3">
        <v>743</v>
      </c>
      <c r="F397" s="3" t="s">
        <v>637</v>
      </c>
      <c r="G397" s="3" t="s">
        <v>680</v>
      </c>
      <c r="H397" s="3">
        <v>4</v>
      </c>
      <c r="I397" s="3">
        <v>8</v>
      </c>
      <c r="J397" s="3">
        <v>6</v>
      </c>
      <c r="K397" s="3">
        <v>87944</v>
      </c>
      <c r="L397" s="14">
        <v>14821</v>
      </c>
      <c r="M397" s="3">
        <v>1.34</v>
      </c>
      <c r="N397" s="13">
        <v>15</v>
      </c>
      <c r="O397" s="13">
        <f t="shared" si="33"/>
        <v>0</v>
      </c>
      <c r="P397" s="3" t="s">
        <v>749</v>
      </c>
      <c r="Q397" s="15" t="s">
        <v>1630</v>
      </c>
      <c r="R397" s="3" t="s">
        <v>1623</v>
      </c>
      <c r="S397" s="3" t="s">
        <v>1624</v>
      </c>
      <c r="T397" s="8">
        <f t="shared" si="31"/>
        <v>6.7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8"/>
      <c r="GR397" s="8"/>
      <c r="GS397" s="8"/>
      <c r="GT397" s="8"/>
      <c r="GU397" s="8"/>
      <c r="GV397" s="8"/>
      <c r="GW397" s="8"/>
      <c r="GX397" s="8"/>
      <c r="GY397" s="8"/>
      <c r="GZ397" s="8"/>
      <c r="HA397" s="8"/>
      <c r="HB397" s="8"/>
      <c r="HC397" s="8"/>
      <c r="HD397" s="8"/>
      <c r="HE397" s="8"/>
      <c r="HF397" s="8"/>
      <c r="HG397" s="8"/>
      <c r="HH397" s="8"/>
      <c r="HI397" s="8"/>
      <c r="HJ397" s="8"/>
      <c r="HK397" s="8"/>
      <c r="HL397" s="8"/>
    </row>
    <row r="398" spans="1:220" s="3" customFormat="1">
      <c r="A398" s="3" t="s">
        <v>415</v>
      </c>
      <c r="B398" s="3" t="s">
        <v>415</v>
      </c>
      <c r="C398" s="3" t="s">
        <v>415</v>
      </c>
      <c r="D398" s="3" t="s">
        <v>415</v>
      </c>
      <c r="E398" s="3" t="s">
        <v>415</v>
      </c>
      <c r="F398" s="3" t="s">
        <v>416</v>
      </c>
      <c r="G398" s="3" t="s">
        <v>415</v>
      </c>
      <c r="H398" s="3" t="s">
        <v>415</v>
      </c>
      <c r="I398" s="3" t="s">
        <v>415</v>
      </c>
      <c r="J398" s="3" t="s">
        <v>415</v>
      </c>
      <c r="K398" s="3" t="s">
        <v>415</v>
      </c>
      <c r="L398" s="3" t="s">
        <v>415</v>
      </c>
      <c r="M398" s="3" t="s">
        <v>415</v>
      </c>
      <c r="N398" s="13"/>
      <c r="O398" s="13"/>
      <c r="P398" s="3" t="s">
        <v>750</v>
      </c>
      <c r="Q398" s="15" t="s">
        <v>900</v>
      </c>
      <c r="R398" s="3" t="s">
        <v>1540</v>
      </c>
      <c r="S398" s="3" t="s">
        <v>1541</v>
      </c>
      <c r="T398" s="8" t="s">
        <v>415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8"/>
      <c r="GR398" s="8"/>
      <c r="GS398" s="8"/>
      <c r="GT398" s="8"/>
      <c r="GU398" s="8"/>
      <c r="GV398" s="8"/>
      <c r="GW398" s="8"/>
      <c r="GX398" s="8"/>
      <c r="GY398" s="8"/>
      <c r="GZ398" s="8"/>
      <c r="HA398" s="8"/>
      <c r="HB398" s="8"/>
      <c r="HC398" s="8"/>
      <c r="HD398" s="8"/>
      <c r="HE398" s="8"/>
      <c r="HF398" s="8"/>
      <c r="HG398" s="8"/>
      <c r="HH398" s="8"/>
      <c r="HI398" s="8"/>
      <c r="HJ398" s="8"/>
      <c r="HK398" s="8"/>
      <c r="HL398" s="8"/>
    </row>
    <row r="399" spans="1:220" s="3" customFormat="1">
      <c r="A399" s="3" t="s">
        <v>415</v>
      </c>
      <c r="B399" s="3" t="s">
        <v>415</v>
      </c>
      <c r="C399" s="3" t="s">
        <v>415</v>
      </c>
      <c r="D399" s="3" t="s">
        <v>415</v>
      </c>
      <c r="E399" s="3" t="s">
        <v>415</v>
      </c>
      <c r="F399" s="3" t="s">
        <v>417</v>
      </c>
      <c r="G399" s="3" t="s">
        <v>415</v>
      </c>
      <c r="H399" s="3" t="s">
        <v>415</v>
      </c>
      <c r="I399" s="3" t="s">
        <v>415</v>
      </c>
      <c r="J399" s="3" t="s">
        <v>415</v>
      </c>
      <c r="K399" s="3" t="s">
        <v>415</v>
      </c>
      <c r="L399" s="3" t="s">
        <v>415</v>
      </c>
      <c r="M399" s="3" t="s">
        <v>415</v>
      </c>
      <c r="N399" s="13"/>
      <c r="O399" s="13"/>
      <c r="P399" s="3" t="s">
        <v>751</v>
      </c>
      <c r="Q399" s="15" t="s">
        <v>951</v>
      </c>
      <c r="R399" s="3" t="s">
        <v>1542</v>
      </c>
      <c r="S399" s="3" t="s">
        <v>1543</v>
      </c>
      <c r="T399" s="8" t="s">
        <v>415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 s="8"/>
      <c r="GM399" s="8"/>
      <c r="GN399" s="8"/>
      <c r="GO399" s="8"/>
      <c r="GP399" s="8"/>
      <c r="GQ399" s="8"/>
      <c r="GR399" s="8"/>
      <c r="GS399" s="8"/>
      <c r="GT399" s="8"/>
      <c r="GU399" s="8"/>
      <c r="GV399" s="8"/>
      <c r="GW399" s="8"/>
      <c r="GX399" s="8"/>
      <c r="GY399" s="8"/>
      <c r="GZ399" s="8"/>
      <c r="HA399" s="8"/>
      <c r="HB399" s="8"/>
      <c r="HC399" s="8"/>
      <c r="HD399" s="8"/>
      <c r="HE399" s="8"/>
      <c r="HF399" s="8"/>
      <c r="HG399" s="8"/>
      <c r="HH399" s="8"/>
      <c r="HI399" s="8"/>
      <c r="HJ399" s="8"/>
      <c r="HK399" s="8"/>
      <c r="HL399" s="8"/>
    </row>
  </sheetData>
  <sortState xmlns:xlrd2="http://schemas.microsoft.com/office/spreadsheetml/2017/richdata2" ref="A2:O399">
    <sortCondition ref="J2:J399"/>
    <sortCondition ref="L2:L399"/>
  </sortState>
  <pageMargins left="0.75" right="0.75" top="1" bottom="1" header="0.5" footer="0.5"/>
  <pageSetup scale="76" fitToHeight="1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06C1-EAFA-2248-A863-17E4E809FD4B}">
  <sheetPr>
    <pageSetUpPr fitToPage="1"/>
  </sheetPr>
  <dimension ref="A1:J19"/>
  <sheetViews>
    <sheetView tabSelected="1" topLeftCell="B1" zoomScale="130" zoomScaleNormal="130" workbookViewId="0">
      <selection activeCell="E9" sqref="E9"/>
    </sheetView>
  </sheetViews>
  <sheetFormatPr baseColWidth="10" defaultRowHeight="16"/>
  <cols>
    <col min="2" max="2" width="12.1640625" customWidth="1"/>
    <col min="3" max="3" width="9.5" customWidth="1"/>
    <col min="5" max="5" width="20.5" customWidth="1"/>
    <col min="6" max="6" width="12" customWidth="1"/>
    <col min="7" max="7" width="18" customWidth="1"/>
    <col min="8" max="8" width="16" customWidth="1"/>
    <col min="9" max="9" width="13.83203125" customWidth="1"/>
  </cols>
  <sheetData>
    <row r="1" spans="1:10">
      <c r="A1" s="31" t="s">
        <v>1681</v>
      </c>
      <c r="B1" s="1" t="s">
        <v>1631</v>
      </c>
      <c r="C1" s="1" t="s">
        <v>1641</v>
      </c>
      <c r="D1" s="1" t="s">
        <v>1632</v>
      </c>
      <c r="E1" s="1" t="s">
        <v>1633</v>
      </c>
      <c r="F1" s="1" t="s">
        <v>1700</v>
      </c>
      <c r="G1" s="1" t="s">
        <v>1701</v>
      </c>
      <c r="H1" s="1" t="s">
        <v>1703</v>
      </c>
      <c r="I1" s="30" t="s">
        <v>1702</v>
      </c>
      <c r="J1" s="35" t="s">
        <v>7</v>
      </c>
    </row>
    <row r="2" spans="1:10">
      <c r="A2" s="32" t="s">
        <v>1682</v>
      </c>
      <c r="B2" t="s">
        <v>1634</v>
      </c>
      <c r="C2">
        <v>24</v>
      </c>
      <c r="D2" t="s">
        <v>1635</v>
      </c>
      <c r="E2" t="s">
        <v>1636</v>
      </c>
      <c r="F2">
        <v>3.32</v>
      </c>
      <c r="G2">
        <v>12.5</v>
      </c>
      <c r="H2">
        <v>22.5</v>
      </c>
      <c r="I2" s="28">
        <v>5</v>
      </c>
      <c r="J2" s="36">
        <v>1234</v>
      </c>
    </row>
    <row r="3" spans="1:10">
      <c r="A3" s="32" t="s">
        <v>1683</v>
      </c>
      <c r="B3" t="s">
        <v>1637</v>
      </c>
      <c r="C3">
        <v>24</v>
      </c>
      <c r="D3" t="s">
        <v>1638</v>
      </c>
      <c r="E3" t="s">
        <v>1639</v>
      </c>
      <c r="F3">
        <v>3.6</v>
      </c>
      <c r="G3">
        <v>14</v>
      </c>
      <c r="H3">
        <v>20.100000000000001</v>
      </c>
      <c r="I3" s="28">
        <v>7.4</v>
      </c>
      <c r="J3" s="37">
        <v>1234</v>
      </c>
    </row>
    <row r="4" spans="1:10">
      <c r="A4" s="32" t="s">
        <v>1684</v>
      </c>
      <c r="B4" t="s">
        <v>1640</v>
      </c>
      <c r="C4">
        <v>24</v>
      </c>
      <c r="D4" t="s">
        <v>1643</v>
      </c>
      <c r="E4" t="s">
        <v>1645</v>
      </c>
      <c r="F4">
        <v>3.76</v>
      </c>
      <c r="G4">
        <v>11.5</v>
      </c>
      <c r="H4">
        <v>24.3</v>
      </c>
      <c r="I4" s="28">
        <v>3.2</v>
      </c>
      <c r="J4" s="37">
        <v>1234</v>
      </c>
    </row>
    <row r="5" spans="1:10">
      <c r="A5" s="32" t="s">
        <v>1685</v>
      </c>
      <c r="B5" s="2" t="s">
        <v>1642</v>
      </c>
      <c r="C5" s="2">
        <v>24</v>
      </c>
      <c r="D5" s="2" t="s">
        <v>1644</v>
      </c>
      <c r="E5" s="2" t="s">
        <v>1646</v>
      </c>
      <c r="F5" s="2">
        <v>3.7</v>
      </c>
      <c r="G5" s="2">
        <v>14.5</v>
      </c>
      <c r="H5" s="2">
        <v>19.3</v>
      </c>
      <c r="I5" s="29">
        <v>8.1999999999999993</v>
      </c>
      <c r="J5" s="38">
        <v>1234</v>
      </c>
    </row>
    <row r="6" spans="1:10">
      <c r="A6" s="32" t="s">
        <v>1686</v>
      </c>
      <c r="B6" t="s">
        <v>1647</v>
      </c>
      <c r="C6">
        <v>18</v>
      </c>
      <c r="D6" t="s">
        <v>1649</v>
      </c>
      <c r="E6" t="s">
        <v>1650</v>
      </c>
      <c r="F6">
        <v>6.46</v>
      </c>
      <c r="G6">
        <v>28.5</v>
      </c>
      <c r="H6">
        <v>8.9</v>
      </c>
      <c r="I6" s="28">
        <v>16.100000000000001</v>
      </c>
      <c r="J6" s="36">
        <v>1234</v>
      </c>
    </row>
    <row r="7" spans="1:10">
      <c r="A7" s="32" t="s">
        <v>1687</v>
      </c>
      <c r="B7" s="2" t="s">
        <v>1648</v>
      </c>
      <c r="C7" s="2">
        <v>18</v>
      </c>
      <c r="D7" s="2" t="s">
        <v>1651</v>
      </c>
      <c r="E7" s="2" t="s">
        <v>1652</v>
      </c>
      <c r="F7" s="2">
        <v>4.32</v>
      </c>
      <c r="G7" s="2">
        <v>11.8</v>
      </c>
      <c r="H7" s="2">
        <v>21.6</v>
      </c>
      <c r="I7" s="29">
        <v>3.4</v>
      </c>
      <c r="J7" s="38">
        <v>1234</v>
      </c>
    </row>
    <row r="8" spans="1:10">
      <c r="A8" s="32" t="s">
        <v>1688</v>
      </c>
      <c r="B8" t="s">
        <v>1653</v>
      </c>
      <c r="C8">
        <v>22</v>
      </c>
      <c r="D8" t="s">
        <v>1656</v>
      </c>
      <c r="E8" t="s">
        <v>1657</v>
      </c>
      <c r="F8">
        <v>2.98</v>
      </c>
      <c r="G8">
        <v>11.9</v>
      </c>
      <c r="H8">
        <v>14.3</v>
      </c>
      <c r="I8" s="28">
        <v>2.4</v>
      </c>
      <c r="J8" s="36">
        <v>5</v>
      </c>
    </row>
    <row r="9" spans="1:10">
      <c r="A9" s="32" t="s">
        <v>1689</v>
      </c>
      <c r="B9" t="s">
        <v>1654</v>
      </c>
      <c r="C9">
        <v>22</v>
      </c>
      <c r="D9" t="s">
        <v>1658</v>
      </c>
      <c r="E9" t="s">
        <v>1659</v>
      </c>
      <c r="F9">
        <v>2.12</v>
      </c>
      <c r="G9">
        <v>12.5</v>
      </c>
      <c r="H9">
        <v>13.7</v>
      </c>
      <c r="I9" s="28">
        <v>3</v>
      </c>
      <c r="J9" s="37">
        <v>5</v>
      </c>
    </row>
    <row r="10" spans="1:10">
      <c r="A10" s="32" t="s">
        <v>1690</v>
      </c>
      <c r="B10" s="2" t="s">
        <v>1655</v>
      </c>
      <c r="C10" s="2">
        <v>23</v>
      </c>
      <c r="D10" s="2" t="s">
        <v>1660</v>
      </c>
      <c r="E10" s="2" t="s">
        <v>1661</v>
      </c>
      <c r="F10" s="2">
        <v>2.58</v>
      </c>
      <c r="G10" s="2">
        <v>14</v>
      </c>
      <c r="H10" s="2">
        <v>12</v>
      </c>
      <c r="I10" s="29">
        <v>4.7</v>
      </c>
      <c r="J10" s="38">
        <v>5</v>
      </c>
    </row>
    <row r="11" spans="1:10">
      <c r="A11" s="32" t="s">
        <v>1691</v>
      </c>
      <c r="B11" t="s">
        <v>1662</v>
      </c>
      <c r="C11">
        <v>22</v>
      </c>
      <c r="D11" t="s">
        <v>1656</v>
      </c>
      <c r="E11" t="s">
        <v>1665</v>
      </c>
      <c r="F11">
        <v>4.22</v>
      </c>
      <c r="G11" s="34">
        <v>17.600000000000001</v>
      </c>
      <c r="H11">
        <v>9.6999999999999993</v>
      </c>
      <c r="I11" s="28">
        <v>7</v>
      </c>
      <c r="J11" s="36">
        <v>6</v>
      </c>
    </row>
    <row r="12" spans="1:10">
      <c r="A12" s="32" t="s">
        <v>1692</v>
      </c>
      <c r="B12" t="s">
        <v>1663</v>
      </c>
      <c r="C12">
        <v>22</v>
      </c>
      <c r="D12" t="s">
        <v>1658</v>
      </c>
      <c r="E12" t="s">
        <v>1666</v>
      </c>
      <c r="F12">
        <v>6.62</v>
      </c>
      <c r="G12">
        <v>23.1</v>
      </c>
      <c r="H12">
        <v>7.4</v>
      </c>
      <c r="I12" s="28">
        <v>9.3000000000000007</v>
      </c>
      <c r="J12" s="37">
        <v>6</v>
      </c>
    </row>
    <row r="13" spans="1:10">
      <c r="A13" s="32" t="s">
        <v>1693</v>
      </c>
      <c r="B13" s="2" t="s">
        <v>1664</v>
      </c>
      <c r="C13" s="2">
        <v>23</v>
      </c>
      <c r="D13" s="2" t="s">
        <v>1660</v>
      </c>
      <c r="E13" s="2" t="s">
        <v>1667</v>
      </c>
      <c r="F13" s="2">
        <v>3.88</v>
      </c>
      <c r="G13" s="2">
        <v>13.8</v>
      </c>
      <c r="H13" s="2">
        <v>12.2</v>
      </c>
      <c r="I13" s="29">
        <v>4.5</v>
      </c>
      <c r="J13" s="38">
        <v>6</v>
      </c>
    </row>
    <row r="14" spans="1:10">
      <c r="A14" s="32" t="s">
        <v>1694</v>
      </c>
      <c r="B14" t="s">
        <v>1668</v>
      </c>
      <c r="C14">
        <v>22</v>
      </c>
      <c r="D14" t="s">
        <v>1656</v>
      </c>
      <c r="E14" t="s">
        <v>1672</v>
      </c>
      <c r="F14">
        <v>6.28</v>
      </c>
      <c r="G14" s="34">
        <v>21.3</v>
      </c>
      <c r="H14">
        <v>8</v>
      </c>
      <c r="I14" s="28">
        <v>8.6999999999999993</v>
      </c>
      <c r="J14" s="36">
        <v>7</v>
      </c>
    </row>
    <row r="15" spans="1:10">
      <c r="A15" s="32" t="s">
        <v>1695</v>
      </c>
      <c r="B15" t="s">
        <v>1669</v>
      </c>
      <c r="C15">
        <v>22</v>
      </c>
      <c r="D15" t="s">
        <v>1658</v>
      </c>
      <c r="E15" t="s">
        <v>1673</v>
      </c>
      <c r="F15">
        <v>2.2999999999999998</v>
      </c>
      <c r="G15">
        <v>10.199999999999999</v>
      </c>
      <c r="H15">
        <v>8.3000000000000007</v>
      </c>
      <c r="I15" s="28">
        <v>0</v>
      </c>
      <c r="J15" s="37">
        <v>7</v>
      </c>
    </row>
    <row r="16" spans="1:10">
      <c r="A16" s="32" t="s">
        <v>1696</v>
      </c>
      <c r="B16" s="2" t="s">
        <v>1670</v>
      </c>
      <c r="C16" s="2">
        <v>22</v>
      </c>
      <c r="D16" s="2" t="s">
        <v>1671</v>
      </c>
      <c r="E16" s="2" t="s">
        <v>1674</v>
      </c>
      <c r="F16" s="2">
        <v>5.16</v>
      </c>
      <c r="G16" s="2">
        <v>26.9</v>
      </c>
      <c r="H16" s="2">
        <v>6.3</v>
      </c>
      <c r="I16" s="29">
        <v>10.4</v>
      </c>
      <c r="J16" s="38">
        <v>7</v>
      </c>
    </row>
    <row r="17" spans="1:10">
      <c r="A17" s="32" t="s">
        <v>1697</v>
      </c>
      <c r="B17" t="s">
        <v>1675</v>
      </c>
      <c r="C17">
        <v>22</v>
      </c>
      <c r="D17" t="s">
        <v>1656</v>
      </c>
      <c r="E17" t="s">
        <v>1678</v>
      </c>
      <c r="F17">
        <v>14.8</v>
      </c>
      <c r="G17" s="34">
        <v>49.6</v>
      </c>
      <c r="H17">
        <v>3.4</v>
      </c>
      <c r="I17" s="28">
        <v>13.3</v>
      </c>
      <c r="J17" s="36">
        <v>8</v>
      </c>
    </row>
    <row r="18" spans="1:10">
      <c r="A18" s="32" t="s">
        <v>1698</v>
      </c>
      <c r="B18" t="s">
        <v>1676</v>
      </c>
      <c r="C18">
        <v>22</v>
      </c>
      <c r="D18" t="s">
        <v>1658</v>
      </c>
      <c r="E18" t="s">
        <v>1679</v>
      </c>
      <c r="F18">
        <v>10.4</v>
      </c>
      <c r="G18">
        <v>37.9</v>
      </c>
      <c r="H18">
        <v>4.5</v>
      </c>
      <c r="I18" s="28">
        <v>12.2</v>
      </c>
      <c r="J18" s="37">
        <v>8</v>
      </c>
    </row>
    <row r="19" spans="1:10">
      <c r="A19" s="33" t="s">
        <v>1699</v>
      </c>
      <c r="B19" s="2" t="s">
        <v>1677</v>
      </c>
      <c r="C19" s="2">
        <v>22</v>
      </c>
      <c r="D19" s="2" t="s">
        <v>1671</v>
      </c>
      <c r="E19" s="2" t="s">
        <v>1680</v>
      </c>
      <c r="F19" s="2">
        <v>10.7</v>
      </c>
      <c r="G19" s="2">
        <v>41.4</v>
      </c>
      <c r="H19" s="2">
        <v>4.0999999999999996</v>
      </c>
      <c r="I19" s="29">
        <v>12.6</v>
      </c>
      <c r="J19" s="38">
        <v>8</v>
      </c>
    </row>
  </sheetData>
  <phoneticPr fontId="21" type="noConversion"/>
  <pageMargins left="0.7" right="0.7" top="0.75" bottom="0.75" header="0.3" footer="0.3"/>
  <pageSetup scale="9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Library_IDs</vt:lpstr>
      <vt:lpstr>Pools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 Debray</dc:creator>
  <cp:lastModifiedBy>Reena Debray</cp:lastModifiedBy>
  <cp:lastPrinted>2024-06-24T11:47:56Z</cp:lastPrinted>
  <dcterms:created xsi:type="dcterms:W3CDTF">2024-06-11T08:50:50Z</dcterms:created>
  <dcterms:modified xsi:type="dcterms:W3CDTF">2024-10-28T07:04:55Z</dcterms:modified>
</cp:coreProperties>
</file>