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26"/>
  <workbookPr showInkAnnotation="0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mahendra/RootFolder/VendorRelated/PersonalizationTeam/assignments/"/>
    </mc:Choice>
  </mc:AlternateContent>
  <bookViews>
    <workbookView xWindow="3920" yWindow="1480" windowWidth="29940" windowHeight="19020" tabRatio="500" activeTab="4"/>
  </bookViews>
  <sheets>
    <sheet name="PlanDescriptions" sheetId="1" r:id="rId1"/>
    <sheet name="PlanCoverage" sheetId="2" r:id="rId2"/>
    <sheet name="PolicyData" sheetId="4" r:id="rId3"/>
    <sheet name="SampleTransactions" sheetId="3" r:id="rId4"/>
    <sheet name="SampleTransactionsProcessed" sheetId="5" r:id="rId5"/>
  </sheets>
  <definedNames>
    <definedName name="_xlnm.Print_Area" localSheetId="1">PlanCoverage!$A$1:$E$36</definedName>
    <definedName name="_xlnm.Print_Area" localSheetId="0">PlanDescriptions!$A$1:$F$4</definedName>
    <definedName name="_xlnm.Print_Area" localSheetId="2">PolicyData!$A$2:$J$21</definedName>
    <definedName name="_xlnm.Print_Area" localSheetId="3">SampleTransactions!$A$2:$F$16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5" l="1"/>
  <c r="J3" i="5"/>
  <c r="J4" i="5"/>
  <c r="G5" i="5"/>
  <c r="J5" i="5"/>
  <c r="K5" i="5"/>
  <c r="G6" i="5"/>
  <c r="J6" i="5"/>
  <c r="K6" i="5"/>
  <c r="G7" i="5"/>
  <c r="K7" i="5"/>
  <c r="G8" i="5"/>
  <c r="K8" i="5"/>
  <c r="G9" i="5"/>
  <c r="K9" i="5"/>
  <c r="G10" i="5"/>
  <c r="K10" i="5"/>
  <c r="J11" i="5"/>
  <c r="K11" i="5"/>
  <c r="G12" i="5"/>
  <c r="K12" i="5"/>
  <c r="G13" i="5"/>
  <c r="K13" i="5"/>
  <c r="G14" i="5"/>
  <c r="K14" i="5"/>
  <c r="J7" i="5"/>
  <c r="J13" i="5"/>
  <c r="J14" i="5"/>
  <c r="H14" i="5"/>
  <c r="J12" i="5"/>
  <c r="J8" i="5"/>
  <c r="H9" i="5"/>
  <c r="J9" i="5"/>
  <c r="J10" i="5"/>
  <c r="H10" i="5"/>
  <c r="H8" i="5"/>
  <c r="K3" i="5"/>
  <c r="K4" i="5"/>
  <c r="K2" i="5"/>
  <c r="H5" i="5"/>
</calcChain>
</file>

<file path=xl/sharedStrings.xml><?xml version="1.0" encoding="utf-8"?>
<sst xmlns="http://schemas.openxmlformats.org/spreadsheetml/2006/main" count="245" uniqueCount="102">
  <si>
    <t>Plan Name</t>
  </si>
  <si>
    <t>Estimated Premium</t>
  </si>
  <si>
    <t>PlanId</t>
  </si>
  <si>
    <t>P001</t>
  </si>
  <si>
    <t>Bronze
6000/40%/HAS</t>
  </si>
  <si>
    <t>Family</t>
  </si>
  <si>
    <t>Bronze
5000/50</t>
  </si>
  <si>
    <t>Bronze
4000/20</t>
  </si>
  <si>
    <t>Coverage Type</t>
  </si>
  <si>
    <t>P002</t>
  </si>
  <si>
    <t>P003</t>
  </si>
  <si>
    <t>ROUTINE PHYSICAL EXAM, MAMMOGRAMS, ETC.</t>
  </si>
  <si>
    <t>PRIMARY CARE OFFICE VISIT</t>
  </si>
  <si>
    <t>40% AFTER DEDUCTIBLE</t>
  </si>
  <si>
    <t>SPECIALTY CARE OFFICE VISIT</t>
  </si>
  <si>
    <t>MRI, CT, PET</t>
  </si>
  <si>
    <t>OUTPATIENT SURGERY</t>
  </si>
  <si>
    <t>30% AFTER DEDUCTIBLE</t>
  </si>
  <si>
    <t>MENTAL HEALTH VISIT</t>
  </si>
  <si>
    <t>ROOM AND BOARD, SURGERY, ANESTHESIA, X-RAYS, LAB TESTS, MEDICATIONS, MENTAL HEALTH CARE</t>
  </si>
  <si>
    <t>ROUTINE PRENATAL CARE VISIT, FIRST POSTPARTUM VISIT</t>
  </si>
  <si>
    <t>DELIVERY AND INPATIENT WELL-BABY CARE</t>
  </si>
  <si>
    <t>EMERGENCY DEPARTMENT VISIT</t>
  </si>
  <si>
    <t>URGENT CARE VISIT</t>
  </si>
  <si>
    <t>AMBULANCE SERVICES</t>
  </si>
  <si>
    <t>GENERIC</t>
  </si>
  <si>
    <t>PREFERRED BRAND</t>
  </si>
  <si>
    <t>NON-PREFERRED BRAND</t>
  </si>
  <si>
    <t>SPECIALTY</t>
  </si>
  <si>
    <t xml:space="preserve">Preventive Care </t>
  </si>
  <si>
    <t>Main Category</t>
  </si>
  <si>
    <t>Sub Category</t>
  </si>
  <si>
    <t xml:space="preserve">Inpatient Hospital Care </t>
  </si>
  <si>
    <t xml:space="preserve">Maternity </t>
  </si>
  <si>
    <t xml:space="preserve">Emergency And Urgent Care </t>
  </si>
  <si>
    <t>PlanId P001</t>
  </si>
  <si>
    <t>No Charge</t>
  </si>
  <si>
    <t>PlanId P002</t>
  </si>
  <si>
    <t>PlanId P003</t>
  </si>
  <si>
    <t>X-RAYS</t>
  </si>
  <si>
    <t>LAB TESTS</t>
  </si>
  <si>
    <t>50% AFTER DEDUCTIBLE</t>
  </si>
  <si>
    <t>60% AFTER DEDUCTIBLE</t>
  </si>
  <si>
    <t>70% AFTER DEDUCTIBLE</t>
  </si>
  <si>
    <t>80% AFTER DEDUCTIBLE</t>
  </si>
  <si>
    <t>90% AFTER DEDUCTIBLE</t>
  </si>
  <si>
    <t>100% AFTER DEDUCTIBLE</t>
  </si>
  <si>
    <t>When coverage is 60% AFTER DEDUCTIBLE, it means that plan covers 60% of the cost after deductible is met.</t>
  </si>
  <si>
    <t>How to read plan coverage? Following are some examples.</t>
  </si>
  <si>
    <t>When coverage is $100, it means that plan pays only $100, regardless of whether deductible is met or not.</t>
  </si>
  <si>
    <t>PolicyId</t>
  </si>
  <si>
    <t>First Name</t>
  </si>
  <si>
    <t>Last Name</t>
  </si>
  <si>
    <t>Coverage Start Date</t>
  </si>
  <si>
    <t>Coverage End Date</t>
  </si>
  <si>
    <t>Sam</t>
  </si>
  <si>
    <t>Collins</t>
  </si>
  <si>
    <t>Daniel</t>
  </si>
  <si>
    <t>Hayer</t>
  </si>
  <si>
    <t>Sally</t>
  </si>
  <si>
    <t>Adams</t>
  </si>
  <si>
    <t>Jacke</t>
  </si>
  <si>
    <t>Seegers</t>
  </si>
  <si>
    <t>Tom</t>
  </si>
  <si>
    <t>Haskel</t>
  </si>
  <si>
    <t>San</t>
  </si>
  <si>
    <t>Mildred</t>
  </si>
  <si>
    <t>Mack</t>
  </si>
  <si>
    <t>Lee</t>
  </si>
  <si>
    <t>Note:</t>
  </si>
  <si>
    <t>When Coverage End Date is not populated, it means that coverage is active.</t>
  </si>
  <si>
    <t>Date of service</t>
  </si>
  <si>
    <t>Coverage Main Category</t>
  </si>
  <si>
    <t>Coverage Sub Category</t>
  </si>
  <si>
    <t>Billed Amont</t>
  </si>
  <si>
    <t>Policy holder Id</t>
  </si>
  <si>
    <t>Jina</t>
  </si>
  <si>
    <t>Collons</t>
  </si>
  <si>
    <t>Nancy</t>
  </si>
  <si>
    <t>Jack</t>
  </si>
  <si>
    <t>ROOM AND BOARD</t>
  </si>
  <si>
    <t>SURGERY</t>
  </si>
  <si>
    <t>Outpatient Services</t>
  </si>
  <si>
    <t>Prescription Drugs</t>
  </si>
  <si>
    <t>Policy Holder pays</t>
  </si>
  <si>
    <t>Plan Pays</t>
  </si>
  <si>
    <t>Rule used</t>
  </si>
  <si>
    <t>Error Code</t>
  </si>
  <si>
    <t>Error Message</t>
  </si>
  <si>
    <t>Individual accumulated deductible as of service date</t>
  </si>
  <si>
    <t>Family accumulated deductible as of service date</t>
  </si>
  <si>
    <t>E0001</t>
  </si>
  <si>
    <t>Policy holder does not exists</t>
  </si>
  <si>
    <t>Individual accumulated deductible for this year (2016)</t>
  </si>
  <si>
    <t>Normally, "Individual accumulated deductible for this year (2016)" will be calculated on the fly, but to keep this assignment simple, it is provided here.</t>
  </si>
  <si>
    <t>ANNUAL DEDUCTIBLE (FAMILY)</t>
  </si>
  <si>
    <t>Family accumulated deductible for this year (2016)</t>
  </si>
  <si>
    <t>Processing message</t>
  </si>
  <si>
    <t>ANNUAL DECUCTIBLE  (INDIVIDUAL)</t>
  </si>
  <si>
    <t>ANNUAL DECUCTIBLE  (INDIVIDUAL or FAMILY) not met, plan pays 0%</t>
  </si>
  <si>
    <t>ANNUAL DECUCTIBLE  (INDIVIDUAL) met, plan pays 40%</t>
  </si>
  <si>
    <t>ANNUAL DECUCTIBLE  (FAMILY) met, plan pays 40%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</si>
</sst>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#,##0.00_ ;\-#,##0.00\ 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0"/>
      <name val="Arial"/>
    </font>
    <font>
      <sz val="12"/>
      <color theme="1"/>
      <name val="Arial"/>
    </font>
    <font>
      <sz val="12"/>
      <color rgb="FF222222"/>
      <name val="Arial"/>
    </font>
    <font>
      <sz val="12"/>
      <color rgb="FF666666"/>
      <name val="Arial"/>
    </font>
    <font>
      <b/>
      <sz val="12"/>
      <color rgb="FF222222"/>
      <name val="Arial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wrapText="1"/>
    </xf>
    <xf numFmtId="8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4" fillId="0" borderId="1" xfId="0" applyFont="1" applyBorder="1"/>
    <xf numFmtId="0" fontId="2" fillId="0" borderId="2" xfId="1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/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4" fillId="0" borderId="0" xfId="0" applyFont="1" applyBorder="1"/>
    <xf numFmtId="0" fontId="5" fillId="0" borderId="0" xfId="0" applyFont="1" applyBorder="1" applyAlignment="1">
      <alignment wrapText="1"/>
    </xf>
    <xf numFmtId="0" fontId="4" fillId="0" borderId="7" xfId="0" applyFont="1" applyBorder="1"/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4" fillId="2" borderId="1" xfId="0" applyFont="1" applyFill="1" applyBorder="1"/>
    <xf numFmtId="0" fontId="2" fillId="2" borderId="2" xfId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4" fillId="2" borderId="4" xfId="0" applyFont="1" applyFill="1" applyBorder="1"/>
    <xf numFmtId="0" fontId="5" fillId="2" borderId="5" xfId="0" applyFont="1" applyFill="1" applyBorder="1" applyAlignment="1">
      <alignment wrapText="1"/>
    </xf>
    <xf numFmtId="0" fontId="5" fillId="2" borderId="6" xfId="0" applyFont="1" applyFill="1" applyBorder="1" applyAlignment="1">
      <alignment wrapText="1"/>
    </xf>
    <xf numFmtId="0" fontId="4" fillId="3" borderId="1" xfId="0" applyFont="1" applyFill="1" applyBorder="1"/>
    <xf numFmtId="0" fontId="2" fillId="3" borderId="2" xfId="1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4" fillId="3" borderId="7" xfId="0" applyFont="1" applyFill="1" applyBorder="1"/>
    <xf numFmtId="0" fontId="5" fillId="3" borderId="8" xfId="0" applyFont="1" applyFill="1" applyBorder="1" applyAlignment="1">
      <alignment wrapText="1"/>
    </xf>
    <xf numFmtId="0" fontId="5" fillId="3" borderId="9" xfId="0" applyFont="1" applyFill="1" applyBorder="1" applyAlignment="1">
      <alignment wrapText="1"/>
    </xf>
    <xf numFmtId="0" fontId="4" fillId="3" borderId="4" xfId="0" applyFont="1" applyFill="1" applyBorder="1"/>
    <xf numFmtId="0" fontId="5" fillId="3" borderId="5" xfId="0" applyFont="1" applyFill="1" applyBorder="1" applyAlignment="1">
      <alignment wrapText="1"/>
    </xf>
    <xf numFmtId="0" fontId="4" fillId="4" borderId="1" xfId="0" applyFont="1" applyFill="1" applyBorder="1"/>
    <xf numFmtId="0" fontId="2" fillId="4" borderId="2" xfId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4" fillId="4" borderId="4" xfId="0" applyFont="1" applyFill="1" applyBorder="1"/>
    <xf numFmtId="0" fontId="5" fillId="4" borderId="5" xfId="0" applyFont="1" applyFill="1" applyBorder="1" applyAlignment="1">
      <alignment wrapText="1"/>
    </xf>
    <xf numFmtId="0" fontId="5" fillId="4" borderId="6" xfId="0" applyFont="1" applyFill="1" applyBorder="1" applyAlignment="1">
      <alignment wrapText="1"/>
    </xf>
    <xf numFmtId="0" fontId="4" fillId="5" borderId="1" xfId="0" applyFont="1" applyFill="1" applyBorder="1"/>
    <xf numFmtId="0" fontId="2" fillId="5" borderId="2" xfId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5" borderId="3" xfId="0" applyFont="1" applyFill="1" applyBorder="1" applyAlignment="1">
      <alignment wrapText="1"/>
    </xf>
    <xf numFmtId="0" fontId="4" fillId="5" borderId="7" xfId="0" applyFont="1" applyFill="1" applyBorder="1"/>
    <xf numFmtId="0" fontId="5" fillId="5" borderId="8" xfId="0" applyFont="1" applyFill="1" applyBorder="1" applyAlignment="1">
      <alignment wrapText="1"/>
    </xf>
    <xf numFmtId="0" fontId="5" fillId="5" borderId="9" xfId="0" applyFont="1" applyFill="1" applyBorder="1" applyAlignment="1">
      <alignment wrapText="1"/>
    </xf>
    <xf numFmtId="0" fontId="4" fillId="5" borderId="4" xfId="0" applyFont="1" applyFill="1" applyBorder="1"/>
    <xf numFmtId="0" fontId="5" fillId="5" borderId="5" xfId="0" applyFont="1" applyFill="1" applyBorder="1" applyAlignment="1">
      <alignment wrapText="1"/>
    </xf>
    <xf numFmtId="0" fontId="5" fillId="5" borderId="6" xfId="0" applyFont="1" applyFill="1" applyBorder="1" applyAlignment="1">
      <alignment wrapText="1"/>
    </xf>
    <xf numFmtId="0" fontId="5" fillId="3" borderId="6" xfId="0" applyFont="1" applyFill="1" applyBorder="1" applyAlignment="1">
      <alignment wrapText="1"/>
    </xf>
    <xf numFmtId="0" fontId="4" fillId="0" borderId="0" xfId="0" applyFont="1" applyFill="1" applyBorder="1"/>
    <xf numFmtId="0" fontId="5" fillId="0" borderId="0" xfId="0" applyFont="1" applyFill="1" applyBorder="1" applyAlignment="1">
      <alignment wrapText="1"/>
    </xf>
    <xf numFmtId="0" fontId="4" fillId="6" borderId="1" xfId="0" applyFont="1" applyFill="1" applyBorder="1"/>
    <xf numFmtId="0" fontId="2" fillId="6" borderId="2" xfId="1" applyFont="1" applyFill="1" applyBorder="1" applyAlignment="1">
      <alignment wrapText="1"/>
    </xf>
    <xf numFmtId="0" fontId="4" fillId="6" borderId="2" xfId="0" applyFont="1" applyFill="1" applyBorder="1" applyAlignment="1">
      <alignment wrapText="1"/>
    </xf>
    <xf numFmtId="0" fontId="3" fillId="6" borderId="3" xfId="0" applyFont="1" applyFill="1" applyBorder="1" applyAlignment="1">
      <alignment wrapText="1"/>
    </xf>
    <xf numFmtId="0" fontId="4" fillId="6" borderId="7" xfId="0" applyFont="1" applyFill="1" applyBorder="1"/>
    <xf numFmtId="0" fontId="5" fillId="6" borderId="8" xfId="0" applyFont="1" applyFill="1" applyBorder="1" applyAlignment="1">
      <alignment wrapText="1"/>
    </xf>
    <xf numFmtId="0" fontId="5" fillId="6" borderId="9" xfId="0" applyFont="1" applyFill="1" applyBorder="1" applyAlignment="1">
      <alignment wrapText="1"/>
    </xf>
    <xf numFmtId="6" fontId="5" fillId="6" borderId="8" xfId="0" applyNumberFormat="1" applyFont="1" applyFill="1" applyBorder="1" applyAlignment="1">
      <alignment wrapText="1"/>
    </xf>
    <xf numFmtId="6" fontId="5" fillId="6" borderId="9" xfId="0" applyNumberFormat="1" applyFont="1" applyFill="1" applyBorder="1" applyAlignment="1">
      <alignment wrapText="1"/>
    </xf>
    <xf numFmtId="0" fontId="4" fillId="6" borderId="4" xfId="0" applyFont="1" applyFill="1" applyBorder="1"/>
    <xf numFmtId="0" fontId="5" fillId="6" borderId="5" xfId="0" applyFont="1" applyFill="1" applyBorder="1" applyAlignment="1">
      <alignment wrapText="1"/>
    </xf>
    <xf numFmtId="0" fontId="5" fillId="6" borderId="6" xfId="0" applyFont="1" applyFill="1" applyBorder="1" applyAlignment="1">
      <alignment wrapText="1"/>
    </xf>
    <xf numFmtId="6" fontId="5" fillId="0" borderId="8" xfId="0" applyNumberFormat="1" applyFont="1" applyBorder="1" applyAlignment="1">
      <alignment wrapText="1"/>
    </xf>
    <xf numFmtId="6" fontId="5" fillId="0" borderId="9" xfId="0" applyNumberFormat="1" applyFont="1" applyBorder="1" applyAlignment="1">
      <alignment wrapText="1"/>
    </xf>
    <xf numFmtId="14" fontId="0" fillId="0" borderId="0" xfId="0" applyNumberFormat="1"/>
    <xf numFmtId="44" fontId="0" fillId="0" borderId="0" xfId="0" applyNumberFormat="1"/>
    <xf numFmtId="44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7" fillId="0" borderId="0" xfId="0" applyFont="1"/>
    <xf numFmtId="44" fontId="7" fillId="0" borderId="0" xfId="0" applyNumberFormat="1" applyFont="1"/>
    <xf numFmtId="0" fontId="7" fillId="0" borderId="8" xfId="0" applyFont="1" applyBorder="1"/>
    <xf numFmtId="0" fontId="7" fillId="0" borderId="8" xfId="0" applyFont="1" applyBorder="1" applyAlignment="1">
      <alignment wrapText="1"/>
    </xf>
    <xf numFmtId="44" fontId="7" fillId="0" borderId="8" xfId="0" applyNumberFormat="1" applyFont="1" applyBorder="1"/>
    <xf numFmtId="44" fontId="7" fillId="0" borderId="8" xfId="0" applyNumberFormat="1" applyFont="1" applyBorder="1" applyAlignment="1">
      <alignment wrapText="1"/>
    </xf>
    <xf numFmtId="0" fontId="0" fillId="0" borderId="8" xfId="0" applyBorder="1"/>
    <xf numFmtId="0" fontId="0" fillId="0" borderId="8" xfId="0" applyBorder="1" applyAlignment="1">
      <alignment wrapText="1"/>
    </xf>
    <xf numFmtId="44" fontId="0" fillId="0" borderId="8" xfId="0" applyNumberFormat="1" applyBorder="1"/>
    <xf numFmtId="44" fontId="0" fillId="0" borderId="8" xfId="0" applyNumberFormat="1" applyBorder="1" applyAlignment="1">
      <alignment wrapText="1"/>
    </xf>
    <xf numFmtId="164" fontId="7" fillId="0" borderId="8" xfId="0" applyNumberFormat="1" applyFont="1" applyBorder="1" applyAlignment="1">
      <alignment wrapText="1"/>
    </xf>
    <xf numFmtId="14" fontId="0" fillId="0" borderId="8" xfId="0" applyNumberFormat="1" applyBorder="1"/>
    <xf numFmtId="164" fontId="0" fillId="0" borderId="8" xfId="0" applyNumberForma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E1" sqref="E1"/>
    </sheetView>
  </sheetViews>
  <sheetFormatPr baseColWidth="10" defaultRowHeight="16" x14ac:dyDescent="0.2"/>
  <cols>
    <col min="3" max="3" width="10.83203125" style="1"/>
    <col min="4" max="4" width="17.5" style="73" bestFit="1" customWidth="1"/>
    <col min="5" max="5" width="14.5" style="74" customWidth="1"/>
    <col min="6" max="6" width="11.1640625" style="74" bestFit="1" customWidth="1"/>
  </cols>
  <sheetData>
    <row r="1" spans="1:6" ht="48" x14ac:dyDescent="0.2">
      <c r="A1" s="78" t="s">
        <v>2</v>
      </c>
      <c r="B1" s="78" t="s">
        <v>0</v>
      </c>
      <c r="C1" s="79" t="s">
        <v>8</v>
      </c>
      <c r="D1" s="80" t="s">
        <v>1</v>
      </c>
      <c r="E1" s="81" t="s">
        <v>98</v>
      </c>
      <c r="F1" s="81" t="s">
        <v>95</v>
      </c>
    </row>
    <row r="2" spans="1:6" ht="48" x14ac:dyDescent="0.2">
      <c r="A2" s="82" t="s">
        <v>3</v>
      </c>
      <c r="B2" s="83" t="s">
        <v>4</v>
      </c>
      <c r="C2" s="83" t="s">
        <v>5</v>
      </c>
      <c r="D2" s="84">
        <v>962</v>
      </c>
      <c r="E2" s="85">
        <v>6000</v>
      </c>
      <c r="F2" s="85">
        <v>12000</v>
      </c>
    </row>
    <row r="3" spans="1:6" ht="32" x14ac:dyDescent="0.2">
      <c r="A3" s="82" t="s">
        <v>9</v>
      </c>
      <c r="B3" s="83" t="s">
        <v>6</v>
      </c>
      <c r="C3" s="83" t="s">
        <v>5</v>
      </c>
      <c r="D3" s="84">
        <v>1017</v>
      </c>
      <c r="E3" s="85">
        <v>5000</v>
      </c>
      <c r="F3" s="85">
        <v>10000</v>
      </c>
    </row>
    <row r="4" spans="1:6" ht="32" x14ac:dyDescent="0.2">
      <c r="A4" s="82" t="s">
        <v>10</v>
      </c>
      <c r="B4" s="83" t="s">
        <v>7</v>
      </c>
      <c r="C4" s="83" t="s">
        <v>5</v>
      </c>
      <c r="D4" s="84">
        <v>1045.67</v>
      </c>
      <c r="E4" s="85">
        <v>4000</v>
      </c>
      <c r="F4" s="85">
        <v>8000</v>
      </c>
    </row>
  </sheetData>
  <phoneticPr fontId="8" type="noConversion"/>
  <pageMargins left="0.75" right="0.75" top="1" bottom="1" header="0.5" footer="0.5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5"/>
  <sheetViews>
    <sheetView topLeftCell="A10" workbookViewId="0">
      <selection activeCell="H10" sqref="H10"/>
    </sheetView>
  </sheetViews>
  <sheetFormatPr baseColWidth="10" defaultRowHeight="16" x14ac:dyDescent="0.2"/>
  <cols>
    <col min="1" max="1" width="46.1640625" style="3" customWidth="1"/>
    <col min="2" max="2" width="58.83203125" style="7" customWidth="1"/>
    <col min="3" max="3" width="17.1640625" style="7" customWidth="1"/>
    <col min="4" max="4" width="20.33203125" style="7" customWidth="1"/>
    <col min="5" max="5" width="21.83203125" style="7" customWidth="1"/>
    <col min="6" max="16384" width="10.83203125" style="3"/>
  </cols>
  <sheetData>
    <row r="2" spans="1:6" ht="17" thickBot="1" x14ac:dyDescent="0.25">
      <c r="A2" s="8" t="s">
        <v>30</v>
      </c>
      <c r="B2" s="9" t="s">
        <v>31</v>
      </c>
      <c r="C2" s="9" t="s">
        <v>35</v>
      </c>
      <c r="D2" s="9" t="s">
        <v>37</v>
      </c>
      <c r="E2" s="9" t="s">
        <v>38</v>
      </c>
      <c r="F2" s="4"/>
    </row>
    <row r="3" spans="1:6" ht="17" thickTop="1" x14ac:dyDescent="0.2">
      <c r="A3" s="22" t="s">
        <v>29</v>
      </c>
      <c r="B3" s="23"/>
      <c r="C3" s="23"/>
      <c r="D3" s="24"/>
      <c r="E3" s="25"/>
    </row>
    <row r="4" spans="1:6" ht="17" thickBot="1" x14ac:dyDescent="0.25">
      <c r="A4" s="26"/>
      <c r="B4" s="27" t="s">
        <v>11</v>
      </c>
      <c r="C4" s="27" t="s">
        <v>36</v>
      </c>
      <c r="D4" s="27" t="s">
        <v>36</v>
      </c>
      <c r="E4" s="28" t="s">
        <v>36</v>
      </c>
      <c r="F4" s="4"/>
    </row>
    <row r="5" spans="1:6" ht="18" thickTop="1" thickBot="1" x14ac:dyDescent="0.25">
      <c r="A5" s="17"/>
      <c r="B5" s="18"/>
      <c r="C5" s="18"/>
      <c r="D5" s="18"/>
      <c r="E5" s="18"/>
      <c r="F5" s="4"/>
    </row>
    <row r="6" spans="1:6" ht="17" thickTop="1" x14ac:dyDescent="0.2">
      <c r="A6" s="29" t="s">
        <v>82</v>
      </c>
      <c r="B6" s="30"/>
      <c r="C6" s="30"/>
      <c r="D6" s="31"/>
      <c r="E6" s="32"/>
    </row>
    <row r="7" spans="1:6" ht="32" x14ac:dyDescent="0.2">
      <c r="A7" s="33"/>
      <c r="B7" s="34" t="s">
        <v>12</v>
      </c>
      <c r="C7" s="34" t="s">
        <v>13</v>
      </c>
      <c r="D7" s="34" t="s">
        <v>41</v>
      </c>
      <c r="E7" s="35" t="s">
        <v>42</v>
      </c>
      <c r="F7" s="4"/>
    </row>
    <row r="8" spans="1:6" ht="32" x14ac:dyDescent="0.2">
      <c r="A8" s="33"/>
      <c r="B8" s="34" t="s">
        <v>14</v>
      </c>
      <c r="C8" s="34" t="s">
        <v>43</v>
      </c>
      <c r="D8" s="34" t="s">
        <v>44</v>
      </c>
      <c r="E8" s="35" t="s">
        <v>45</v>
      </c>
      <c r="F8" s="4"/>
    </row>
    <row r="9" spans="1:6" ht="32" x14ac:dyDescent="0.2">
      <c r="A9" s="33"/>
      <c r="B9" s="34" t="s">
        <v>39</v>
      </c>
      <c r="C9" s="34" t="s">
        <v>13</v>
      </c>
      <c r="D9" s="34" t="s">
        <v>41</v>
      </c>
      <c r="E9" s="35" t="s">
        <v>42</v>
      </c>
      <c r="F9" s="4"/>
    </row>
    <row r="10" spans="1:6" ht="32" x14ac:dyDescent="0.2">
      <c r="A10" s="33"/>
      <c r="B10" s="34" t="s">
        <v>40</v>
      </c>
      <c r="C10" s="34" t="s">
        <v>44</v>
      </c>
      <c r="D10" s="34" t="s">
        <v>45</v>
      </c>
      <c r="E10" s="35" t="s">
        <v>46</v>
      </c>
      <c r="F10" s="4"/>
    </row>
    <row r="11" spans="1:6" ht="32" x14ac:dyDescent="0.2">
      <c r="A11" s="33"/>
      <c r="B11" s="34" t="s">
        <v>15</v>
      </c>
      <c r="C11" s="34" t="s">
        <v>13</v>
      </c>
      <c r="D11" s="34" t="s">
        <v>41</v>
      </c>
      <c r="E11" s="35" t="s">
        <v>42</v>
      </c>
      <c r="F11" s="4"/>
    </row>
    <row r="12" spans="1:6" ht="32" x14ac:dyDescent="0.2">
      <c r="A12" s="33"/>
      <c r="B12" s="34" t="s">
        <v>16</v>
      </c>
      <c r="C12" s="34" t="s">
        <v>13</v>
      </c>
      <c r="D12" s="34" t="s">
        <v>41</v>
      </c>
      <c r="E12" s="35" t="s">
        <v>42</v>
      </c>
      <c r="F12" s="4"/>
    </row>
    <row r="13" spans="1:6" ht="33" thickBot="1" x14ac:dyDescent="0.25">
      <c r="A13" s="36"/>
      <c r="B13" s="37" t="s">
        <v>18</v>
      </c>
      <c r="C13" s="37" t="s">
        <v>42</v>
      </c>
      <c r="D13" s="37" t="s">
        <v>43</v>
      </c>
      <c r="E13" s="55" t="s">
        <v>44</v>
      </c>
      <c r="F13" s="4"/>
    </row>
    <row r="14" spans="1:6" ht="18" thickTop="1" thickBot="1" x14ac:dyDescent="0.25">
      <c r="A14" s="4"/>
      <c r="B14" s="5"/>
      <c r="C14" s="5"/>
      <c r="D14" s="5"/>
      <c r="E14" s="5"/>
      <c r="F14" s="4"/>
    </row>
    <row r="15" spans="1:6" ht="17" thickTop="1" x14ac:dyDescent="0.2">
      <c r="A15" s="38" t="s">
        <v>32</v>
      </c>
      <c r="B15" s="39"/>
      <c r="C15" s="39"/>
      <c r="D15" s="40"/>
      <c r="E15" s="41"/>
    </row>
    <row r="16" spans="1:6" ht="33" thickBot="1" x14ac:dyDescent="0.25">
      <c r="A16" s="42"/>
      <c r="B16" s="43" t="s">
        <v>19</v>
      </c>
      <c r="C16" s="43" t="s">
        <v>13</v>
      </c>
      <c r="D16" s="43" t="s">
        <v>41</v>
      </c>
      <c r="E16" s="44" t="s">
        <v>42</v>
      </c>
      <c r="F16" s="4"/>
    </row>
    <row r="17" spans="1:6" ht="18" thickTop="1" thickBot="1" x14ac:dyDescent="0.25">
      <c r="A17" s="17"/>
      <c r="B17" s="18"/>
      <c r="C17" s="18"/>
      <c r="D17" s="18"/>
      <c r="E17" s="18"/>
      <c r="F17" s="4"/>
    </row>
    <row r="18" spans="1:6" ht="17" thickTop="1" x14ac:dyDescent="0.2">
      <c r="A18" s="45" t="s">
        <v>33</v>
      </c>
      <c r="B18" s="46"/>
      <c r="C18" s="46"/>
      <c r="D18" s="47"/>
      <c r="E18" s="48"/>
    </row>
    <row r="19" spans="1:6" ht="32" x14ac:dyDescent="0.2">
      <c r="A19" s="49"/>
      <c r="B19" s="50" t="s">
        <v>20</v>
      </c>
      <c r="C19" s="50" t="s">
        <v>13</v>
      </c>
      <c r="D19" s="50" t="s">
        <v>13</v>
      </c>
      <c r="E19" s="51" t="s">
        <v>17</v>
      </c>
      <c r="F19" s="4"/>
    </row>
    <row r="20" spans="1:6" ht="33" thickBot="1" x14ac:dyDescent="0.25">
      <c r="A20" s="52"/>
      <c r="B20" s="53" t="s">
        <v>21</v>
      </c>
      <c r="C20" s="53" t="s">
        <v>13</v>
      </c>
      <c r="D20" s="53" t="s">
        <v>13</v>
      </c>
      <c r="E20" s="54" t="s">
        <v>17</v>
      </c>
      <c r="F20" s="4"/>
    </row>
    <row r="21" spans="1:6" ht="18" thickTop="1" thickBot="1" x14ac:dyDescent="0.25">
      <c r="A21" s="56"/>
      <c r="B21" s="57"/>
      <c r="C21" s="57"/>
      <c r="D21" s="57"/>
      <c r="E21" s="57"/>
      <c r="F21" s="4"/>
    </row>
    <row r="22" spans="1:6" ht="17" thickTop="1" x14ac:dyDescent="0.2">
      <c r="A22" s="58" t="s">
        <v>34</v>
      </c>
      <c r="B22" s="59"/>
      <c r="C22" s="59"/>
      <c r="D22" s="60"/>
      <c r="E22" s="61"/>
    </row>
    <row r="23" spans="1:6" ht="32" x14ac:dyDescent="0.2">
      <c r="A23" s="62"/>
      <c r="B23" s="63" t="s">
        <v>22</v>
      </c>
      <c r="C23" s="63" t="s">
        <v>13</v>
      </c>
      <c r="D23" s="63" t="s">
        <v>41</v>
      </c>
      <c r="E23" s="64" t="s">
        <v>42</v>
      </c>
      <c r="F23" s="4"/>
    </row>
    <row r="24" spans="1:6" ht="32" x14ac:dyDescent="0.2">
      <c r="A24" s="62"/>
      <c r="B24" s="63" t="s">
        <v>23</v>
      </c>
      <c r="C24" s="63" t="s">
        <v>13</v>
      </c>
      <c r="D24" s="65">
        <v>100</v>
      </c>
      <c r="E24" s="66">
        <v>120</v>
      </c>
      <c r="F24" s="4"/>
    </row>
    <row r="25" spans="1:6" ht="33" thickBot="1" x14ac:dyDescent="0.25">
      <c r="A25" s="67"/>
      <c r="B25" s="68" t="s">
        <v>24</v>
      </c>
      <c r="C25" s="68" t="s">
        <v>13</v>
      </c>
      <c r="D25" s="68" t="s">
        <v>13</v>
      </c>
      <c r="E25" s="69" t="s">
        <v>17</v>
      </c>
      <c r="F25" s="4"/>
    </row>
    <row r="26" spans="1:6" ht="18" thickTop="1" thickBot="1" x14ac:dyDescent="0.25">
      <c r="A26" s="4"/>
      <c r="B26" s="6"/>
      <c r="C26" s="6"/>
      <c r="D26" s="6"/>
      <c r="E26" s="6"/>
      <c r="F26" s="4"/>
    </row>
    <row r="27" spans="1:6" ht="17" thickTop="1" x14ac:dyDescent="0.2">
      <c r="A27" s="10" t="s">
        <v>83</v>
      </c>
      <c r="B27" s="11"/>
      <c r="C27" s="11"/>
      <c r="D27" s="12"/>
      <c r="E27" s="13"/>
    </row>
    <row r="28" spans="1:6" ht="32" x14ac:dyDescent="0.2">
      <c r="A28" s="19"/>
      <c r="B28" s="20" t="s">
        <v>25</v>
      </c>
      <c r="C28" s="70" t="s">
        <v>42</v>
      </c>
      <c r="D28" s="70" t="s">
        <v>43</v>
      </c>
      <c r="E28" s="71" t="s">
        <v>44</v>
      </c>
      <c r="F28" s="4"/>
    </row>
    <row r="29" spans="1:6" ht="32" x14ac:dyDescent="0.2">
      <c r="A29" s="19"/>
      <c r="B29" s="20" t="s">
        <v>26</v>
      </c>
      <c r="C29" s="20" t="s">
        <v>41</v>
      </c>
      <c r="D29" s="20" t="s">
        <v>42</v>
      </c>
      <c r="E29" s="21" t="s">
        <v>43</v>
      </c>
      <c r="F29" s="4"/>
    </row>
    <row r="30" spans="1:6" ht="32" x14ac:dyDescent="0.2">
      <c r="A30" s="19"/>
      <c r="B30" s="20" t="s">
        <v>27</v>
      </c>
      <c r="C30" s="20" t="s">
        <v>13</v>
      </c>
      <c r="D30" s="20" t="s">
        <v>41</v>
      </c>
      <c r="E30" s="21" t="s">
        <v>42</v>
      </c>
      <c r="F30" s="4"/>
    </row>
    <row r="31" spans="1:6" ht="33" thickBot="1" x14ac:dyDescent="0.25">
      <c r="A31" s="14"/>
      <c r="B31" s="15" t="s">
        <v>28</v>
      </c>
      <c r="C31" s="15" t="s">
        <v>13</v>
      </c>
      <c r="D31" s="15" t="s">
        <v>41</v>
      </c>
      <c r="E31" s="16" t="s">
        <v>42</v>
      </c>
    </row>
    <row r="32" spans="1:6" ht="17" thickTop="1" x14ac:dyDescent="0.2"/>
    <row r="33" spans="1:1" x14ac:dyDescent="0.2">
      <c r="A33" s="3" t="s">
        <v>48</v>
      </c>
    </row>
    <row r="34" spans="1:1" x14ac:dyDescent="0.2">
      <c r="A34" s="3" t="s">
        <v>47</v>
      </c>
    </row>
    <row r="35" spans="1:1" x14ac:dyDescent="0.2">
      <c r="A35" s="3" t="s">
        <v>49</v>
      </c>
    </row>
  </sheetData>
  <phoneticPr fontId="8" type="noConversion"/>
  <pageMargins left="0.75" right="0.75" top="1" bottom="1" header="0.5" footer="0.5"/>
  <pageSetup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1"/>
  <sheetViews>
    <sheetView workbookViewId="0">
      <selection activeCell="I2" sqref="I2"/>
    </sheetView>
  </sheetViews>
  <sheetFormatPr baseColWidth="10" defaultRowHeight="16" x14ac:dyDescent="0.2"/>
  <cols>
    <col min="2" max="2" width="13.83203125" bestFit="1" customWidth="1"/>
    <col min="6" max="6" width="17.5" bestFit="1" customWidth="1"/>
    <col min="7" max="7" width="16.6640625" bestFit="1" customWidth="1"/>
    <col min="8" max="8" width="14.5" style="75" customWidth="1"/>
  </cols>
  <sheetData>
    <row r="2" spans="1:9" ht="96" x14ac:dyDescent="0.2">
      <c r="A2" s="78" t="s">
        <v>50</v>
      </c>
      <c r="B2" s="78" t="s">
        <v>75</v>
      </c>
      <c r="C2" s="78" t="s">
        <v>51</v>
      </c>
      <c r="D2" s="78" t="s">
        <v>52</v>
      </c>
      <c r="E2" s="78" t="s">
        <v>2</v>
      </c>
      <c r="F2" s="78" t="s">
        <v>53</v>
      </c>
      <c r="G2" s="78" t="s">
        <v>54</v>
      </c>
      <c r="H2" s="86" t="s">
        <v>93</v>
      </c>
      <c r="I2" s="86" t="s">
        <v>96</v>
      </c>
    </row>
    <row r="3" spans="1:9" x14ac:dyDescent="0.2">
      <c r="A3" s="82">
        <v>100001</v>
      </c>
      <c r="B3" s="82">
        <v>1000011</v>
      </c>
      <c r="C3" s="82" t="s">
        <v>55</v>
      </c>
      <c r="D3" s="82" t="s">
        <v>56</v>
      </c>
      <c r="E3" s="82" t="s">
        <v>3</v>
      </c>
      <c r="F3" s="87">
        <v>37987</v>
      </c>
      <c r="G3" s="82"/>
      <c r="H3" s="88">
        <v>0</v>
      </c>
      <c r="I3" s="82">
        <v>0</v>
      </c>
    </row>
    <row r="4" spans="1:9" x14ac:dyDescent="0.2">
      <c r="A4" s="82">
        <v>100001</v>
      </c>
      <c r="B4" s="82">
        <v>1000012</v>
      </c>
      <c r="C4" s="82" t="s">
        <v>76</v>
      </c>
      <c r="D4" s="82" t="s">
        <v>77</v>
      </c>
      <c r="E4" s="82" t="s">
        <v>3</v>
      </c>
      <c r="F4" s="87">
        <v>39787</v>
      </c>
      <c r="G4" s="82"/>
      <c r="H4" s="88">
        <v>0</v>
      </c>
      <c r="I4" s="82">
        <v>0</v>
      </c>
    </row>
    <row r="5" spans="1:9" x14ac:dyDescent="0.2">
      <c r="A5" s="82">
        <v>100001</v>
      </c>
      <c r="B5" s="82">
        <v>1000013</v>
      </c>
      <c r="C5" s="82" t="s">
        <v>78</v>
      </c>
      <c r="D5" s="82" t="s">
        <v>56</v>
      </c>
      <c r="E5" s="82" t="s">
        <v>3</v>
      </c>
      <c r="F5" s="87">
        <v>40304</v>
      </c>
      <c r="G5" s="82"/>
      <c r="H5" s="88">
        <v>0</v>
      </c>
      <c r="I5" s="82">
        <v>0</v>
      </c>
    </row>
    <row r="6" spans="1:9" x14ac:dyDescent="0.2">
      <c r="A6" s="82">
        <v>100001</v>
      </c>
      <c r="B6" s="82">
        <v>1000014</v>
      </c>
      <c r="C6" s="82" t="s">
        <v>79</v>
      </c>
      <c r="D6" s="82" t="s">
        <v>56</v>
      </c>
      <c r="E6" s="82" t="s">
        <v>3</v>
      </c>
      <c r="F6" s="87">
        <v>41463</v>
      </c>
      <c r="G6" s="82"/>
      <c r="H6" s="88">
        <v>0</v>
      </c>
      <c r="I6" s="82">
        <v>0</v>
      </c>
    </row>
    <row r="7" spans="1:9" x14ac:dyDescent="0.2">
      <c r="A7" s="82">
        <v>100002</v>
      </c>
      <c r="B7" s="82">
        <v>1000021</v>
      </c>
      <c r="C7" s="82" t="s">
        <v>57</v>
      </c>
      <c r="D7" s="82" t="s">
        <v>58</v>
      </c>
      <c r="E7" s="82" t="s">
        <v>9</v>
      </c>
      <c r="F7" s="87">
        <v>40909</v>
      </c>
      <c r="G7" s="82"/>
      <c r="H7" s="88">
        <v>4000</v>
      </c>
      <c r="I7" s="88">
        <v>4000</v>
      </c>
    </row>
    <row r="8" spans="1:9" x14ac:dyDescent="0.2">
      <c r="A8" s="82">
        <v>100003</v>
      </c>
      <c r="B8" s="82">
        <v>1000031</v>
      </c>
      <c r="C8" s="82" t="s">
        <v>59</v>
      </c>
      <c r="D8" s="82" t="s">
        <v>60</v>
      </c>
      <c r="E8" s="82" t="s">
        <v>3</v>
      </c>
      <c r="F8" s="87">
        <v>42370</v>
      </c>
      <c r="G8" s="82"/>
      <c r="H8" s="88">
        <v>2500</v>
      </c>
      <c r="I8" s="88">
        <v>2500</v>
      </c>
    </row>
    <row r="9" spans="1:9" x14ac:dyDescent="0.2">
      <c r="A9" s="82">
        <v>100004</v>
      </c>
      <c r="B9" s="82">
        <v>1000041</v>
      </c>
      <c r="C9" s="82" t="s">
        <v>61</v>
      </c>
      <c r="D9" s="82" t="s">
        <v>62</v>
      </c>
      <c r="E9" s="82" t="s">
        <v>10</v>
      </c>
      <c r="F9" s="87">
        <v>39814</v>
      </c>
      <c r="G9" s="87">
        <v>42521</v>
      </c>
      <c r="H9" s="88">
        <v>5560.42</v>
      </c>
      <c r="I9" s="88">
        <v>5560.42</v>
      </c>
    </row>
    <row r="10" spans="1:9" x14ac:dyDescent="0.2">
      <c r="A10" s="82">
        <v>100005</v>
      </c>
      <c r="B10" s="82">
        <v>1000051</v>
      </c>
      <c r="C10" s="82" t="s">
        <v>63</v>
      </c>
      <c r="D10" s="82" t="s">
        <v>64</v>
      </c>
      <c r="E10" s="82" t="s">
        <v>3</v>
      </c>
      <c r="F10" s="87">
        <v>40544</v>
      </c>
      <c r="G10" s="82"/>
      <c r="H10" s="88">
        <v>6712.34</v>
      </c>
      <c r="I10" s="88">
        <v>6712.34</v>
      </c>
    </row>
    <row r="11" spans="1:9" x14ac:dyDescent="0.2">
      <c r="A11" s="82">
        <v>100006</v>
      </c>
      <c r="B11" s="82">
        <v>1000061</v>
      </c>
      <c r="C11" s="82" t="s">
        <v>65</v>
      </c>
      <c r="D11" s="82" t="s">
        <v>66</v>
      </c>
      <c r="E11" s="82" t="s">
        <v>3</v>
      </c>
      <c r="F11" s="87">
        <v>42374</v>
      </c>
      <c r="G11" s="82"/>
      <c r="H11" s="88">
        <v>3250.61</v>
      </c>
      <c r="I11" s="88">
        <v>3250.61</v>
      </c>
    </row>
    <row r="12" spans="1:9" x14ac:dyDescent="0.2">
      <c r="A12" s="82">
        <v>100007</v>
      </c>
      <c r="B12" s="82">
        <v>1000071</v>
      </c>
      <c r="C12" s="82" t="s">
        <v>67</v>
      </c>
      <c r="D12" s="82" t="s">
        <v>68</v>
      </c>
      <c r="E12" s="82" t="s">
        <v>10</v>
      </c>
      <c r="F12" s="87">
        <v>40883</v>
      </c>
      <c r="G12" s="87">
        <v>42614</v>
      </c>
      <c r="H12" s="88">
        <v>4460.82</v>
      </c>
      <c r="I12" s="88">
        <v>4460.82</v>
      </c>
    </row>
    <row r="19" spans="1:1" x14ac:dyDescent="0.2">
      <c r="A19" t="s">
        <v>69</v>
      </c>
    </row>
    <row r="20" spans="1:1" x14ac:dyDescent="0.2">
      <c r="A20" t="s">
        <v>70</v>
      </c>
    </row>
    <row r="21" spans="1:1" x14ac:dyDescent="0.2">
      <c r="A21" t="s">
        <v>94</v>
      </c>
    </row>
  </sheetData>
  <phoneticPr fontId="8" type="noConversion"/>
  <pageMargins left="0.75" right="0.75" top="1" bottom="1" header="0.5" footer="0.5"/>
  <pageSetup orientation="landscape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6"/>
  <sheetViews>
    <sheetView workbookViewId="0">
      <selection activeCell="J18" sqref="J18"/>
    </sheetView>
  </sheetViews>
  <sheetFormatPr baseColWidth="10" defaultRowHeight="16" x14ac:dyDescent="0.2"/>
  <cols>
    <col min="3" max="3" width="13.33203125" bestFit="1" customWidth="1"/>
    <col min="4" max="4" width="21.1640625" bestFit="1" customWidth="1"/>
    <col min="5" max="5" width="20.1640625" bestFit="1" customWidth="1"/>
    <col min="6" max="6" width="13" style="73" bestFit="1" customWidth="1"/>
  </cols>
  <sheetData>
    <row r="2" spans="1:6" x14ac:dyDescent="0.2">
      <c r="A2" s="76" t="s">
        <v>50</v>
      </c>
      <c r="B2" s="76" t="s">
        <v>75</v>
      </c>
      <c r="C2" s="76" t="s">
        <v>71</v>
      </c>
      <c r="D2" s="76" t="s">
        <v>72</v>
      </c>
      <c r="E2" s="76" t="s">
        <v>73</v>
      </c>
      <c r="F2" s="77" t="s">
        <v>74</v>
      </c>
    </row>
    <row r="3" spans="1:6" x14ac:dyDescent="0.2">
      <c r="A3">
        <v>100001</v>
      </c>
      <c r="B3">
        <v>1000011</v>
      </c>
      <c r="C3" s="72">
        <v>42496</v>
      </c>
      <c r="D3" t="s">
        <v>32</v>
      </c>
      <c r="E3" t="s">
        <v>80</v>
      </c>
      <c r="F3" s="73">
        <v>1000</v>
      </c>
    </row>
    <row r="4" spans="1:6" x14ac:dyDescent="0.2">
      <c r="A4">
        <v>100001</v>
      </c>
      <c r="B4">
        <v>1000011</v>
      </c>
      <c r="C4" s="72">
        <v>42497</v>
      </c>
      <c r="D4" t="s">
        <v>32</v>
      </c>
      <c r="E4" t="s">
        <v>80</v>
      </c>
      <c r="F4" s="73">
        <v>1000</v>
      </c>
    </row>
    <row r="5" spans="1:6" x14ac:dyDescent="0.2">
      <c r="A5">
        <v>100001</v>
      </c>
      <c r="B5">
        <v>1000011</v>
      </c>
      <c r="C5" s="72">
        <v>42498</v>
      </c>
      <c r="D5" t="s">
        <v>32</v>
      </c>
      <c r="E5" t="s">
        <v>81</v>
      </c>
      <c r="F5" s="73">
        <v>4000</v>
      </c>
    </row>
    <row r="6" spans="1:6" x14ac:dyDescent="0.2">
      <c r="A6">
        <v>100001</v>
      </c>
      <c r="B6">
        <v>1000011</v>
      </c>
      <c r="C6" s="72">
        <v>42498</v>
      </c>
      <c r="D6" t="s">
        <v>32</v>
      </c>
      <c r="E6" t="s">
        <v>80</v>
      </c>
      <c r="F6" s="73">
        <v>1000</v>
      </c>
    </row>
    <row r="7" spans="1:6" x14ac:dyDescent="0.2">
      <c r="A7">
        <v>100001</v>
      </c>
      <c r="B7">
        <v>1000012</v>
      </c>
      <c r="C7" s="72">
        <v>42559</v>
      </c>
      <c r="D7" t="s">
        <v>82</v>
      </c>
      <c r="E7" t="s">
        <v>12</v>
      </c>
      <c r="F7" s="73">
        <v>140</v>
      </c>
    </row>
    <row r="8" spans="1:6" x14ac:dyDescent="0.2">
      <c r="A8">
        <v>100001</v>
      </c>
      <c r="B8">
        <v>1000012</v>
      </c>
      <c r="C8" s="72">
        <v>42560</v>
      </c>
      <c r="D8" t="s">
        <v>83</v>
      </c>
      <c r="E8" t="s">
        <v>25</v>
      </c>
      <c r="F8" s="73">
        <v>25.6</v>
      </c>
    </row>
    <row r="9" spans="1:6" x14ac:dyDescent="0.2">
      <c r="A9">
        <v>100001</v>
      </c>
      <c r="B9">
        <v>1000016</v>
      </c>
      <c r="C9" s="72">
        <v>42655</v>
      </c>
      <c r="D9" t="s">
        <v>83</v>
      </c>
      <c r="E9" t="s">
        <v>25</v>
      </c>
      <c r="F9" s="2">
        <v>61.4</v>
      </c>
    </row>
    <row r="10" spans="1:6" x14ac:dyDescent="0.2">
      <c r="A10">
        <v>100001</v>
      </c>
      <c r="B10">
        <v>1000011</v>
      </c>
      <c r="C10" s="72">
        <v>42563</v>
      </c>
      <c r="D10" t="s">
        <v>32</v>
      </c>
      <c r="E10" t="s">
        <v>80</v>
      </c>
      <c r="F10" s="73">
        <v>1000</v>
      </c>
    </row>
    <row r="11" spans="1:6" x14ac:dyDescent="0.2">
      <c r="A11">
        <v>100001</v>
      </c>
      <c r="B11">
        <v>1000011</v>
      </c>
      <c r="C11" s="72">
        <v>42564</v>
      </c>
      <c r="D11" t="s">
        <v>32</v>
      </c>
      <c r="E11" t="s">
        <v>81</v>
      </c>
      <c r="F11" s="73">
        <v>6000</v>
      </c>
    </row>
    <row r="12" spans="1:6" x14ac:dyDescent="0.2">
      <c r="A12">
        <v>100001</v>
      </c>
      <c r="B12">
        <v>1000011</v>
      </c>
      <c r="C12" s="72">
        <v>42565</v>
      </c>
      <c r="D12" t="s">
        <v>32</v>
      </c>
      <c r="E12" t="s">
        <v>80</v>
      </c>
      <c r="F12" s="73">
        <v>1000</v>
      </c>
    </row>
    <row r="13" spans="1:6" x14ac:dyDescent="0.2">
      <c r="A13">
        <v>100001</v>
      </c>
      <c r="B13">
        <v>1000013</v>
      </c>
      <c r="C13" s="72">
        <v>42567</v>
      </c>
      <c r="D13" t="s">
        <v>82</v>
      </c>
      <c r="E13" t="s">
        <v>12</v>
      </c>
      <c r="F13" s="73">
        <v>120</v>
      </c>
    </row>
    <row r="14" spans="1:6" x14ac:dyDescent="0.2">
      <c r="A14">
        <v>100001</v>
      </c>
      <c r="B14">
        <v>1000013</v>
      </c>
      <c r="C14" s="72">
        <v>42567</v>
      </c>
      <c r="D14" t="s">
        <v>83</v>
      </c>
      <c r="E14" t="s">
        <v>25</v>
      </c>
      <c r="F14" s="73">
        <v>12.4</v>
      </c>
    </row>
    <row r="15" spans="1:6" x14ac:dyDescent="0.2">
      <c r="A15">
        <v>100001</v>
      </c>
      <c r="B15">
        <v>1000012</v>
      </c>
      <c r="C15" s="72">
        <v>42590</v>
      </c>
      <c r="D15" t="s">
        <v>82</v>
      </c>
      <c r="E15" t="s">
        <v>16</v>
      </c>
      <c r="F15" s="73">
        <v>302</v>
      </c>
    </row>
    <row r="16" spans="1:6" x14ac:dyDescent="0.2">
      <c r="A16">
        <v>100001</v>
      </c>
      <c r="B16">
        <v>1000012</v>
      </c>
      <c r="C16" s="72">
        <v>42591</v>
      </c>
      <c r="D16" t="s">
        <v>83</v>
      </c>
      <c r="E16" t="s">
        <v>25</v>
      </c>
      <c r="F16" s="73">
        <v>240.6</v>
      </c>
    </row>
  </sheetData>
  <phoneticPr fontId="8" type="noConversion"/>
  <pageMargins left="0.75" right="0.75" top="1" bottom="1" header="0.5" footer="0.5"/>
  <pageSetup orientation="landscape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N20" sqref="N20"/>
    </sheetView>
  </sheetViews>
  <sheetFormatPr baseColWidth="10" defaultRowHeight="16" x14ac:dyDescent="0.2"/>
  <cols>
    <col min="1" max="1" width="7.5" bestFit="1" customWidth="1"/>
    <col min="2" max="2" width="13.83203125" bestFit="1" customWidth="1"/>
    <col min="3" max="3" width="13.33203125" bestFit="1" customWidth="1"/>
    <col min="4" max="4" width="21.1640625" bestFit="1" customWidth="1"/>
    <col min="5" max="5" width="24.1640625" bestFit="1" customWidth="1"/>
    <col min="6" max="6" width="13" bestFit="1" customWidth="1"/>
    <col min="7" max="7" width="16.1640625" style="73" bestFit="1" customWidth="1"/>
    <col min="9" max="9" width="20.83203125" bestFit="1" customWidth="1"/>
    <col min="10" max="11" width="16.1640625" style="74" customWidth="1"/>
    <col min="13" max="13" width="13" style="1" bestFit="1" customWidth="1"/>
    <col min="14" max="14" width="37.5" style="1" bestFit="1" customWidth="1"/>
  </cols>
  <sheetData>
    <row r="1" spans="1:14" ht="64" x14ac:dyDescent="0.2">
      <c r="A1" t="s">
        <v>50</v>
      </c>
      <c r="B1" t="s">
        <v>75</v>
      </c>
      <c r="C1" t="s">
        <v>71</v>
      </c>
      <c r="D1" t="s">
        <v>72</v>
      </c>
      <c r="E1" t="s">
        <v>73</v>
      </c>
      <c r="F1" s="73" t="s">
        <v>74</v>
      </c>
      <c r="G1" s="73" t="s">
        <v>84</v>
      </c>
      <c r="H1" t="s">
        <v>85</v>
      </c>
      <c r="I1" t="s">
        <v>86</v>
      </c>
      <c r="J1" s="74" t="s">
        <v>89</v>
      </c>
      <c r="K1" s="74" t="s">
        <v>90</v>
      </c>
      <c r="L1" t="s">
        <v>87</v>
      </c>
      <c r="M1" s="1" t="s">
        <v>88</v>
      </c>
      <c r="N1" s="1" t="s">
        <v>97</v>
      </c>
    </row>
    <row r="2" spans="1:14" ht="32" x14ac:dyDescent="0.2">
      <c r="A2">
        <v>100001</v>
      </c>
      <c r="B2">
        <v>1000011</v>
      </c>
      <c r="C2" s="72">
        <v>42496</v>
      </c>
      <c r="D2" t="s">
        <v>32</v>
      </c>
      <c r="E2" t="s">
        <v>80</v>
      </c>
      <c r="F2" s="73">
        <v>1000</v>
      </c>
      <c r="G2" s="73">
        <v>1000</v>
      </c>
      <c r="H2">
        <v>0</v>
      </c>
      <c r="I2" t="s">
        <v>13</v>
      </c>
      <c r="J2" s="74">
        <f>(G2)</f>
        <v>1000</v>
      </c>
      <c r="K2" s="74">
        <f>(J2)</f>
        <v>1000</v>
      </c>
      <c r="N2" s="1" t="s">
        <v>99</v>
      </c>
    </row>
    <row r="3" spans="1:14" ht="32" x14ac:dyDescent="0.2">
      <c r="A3">
        <v>100001</v>
      </c>
      <c r="B3">
        <v>1000011</v>
      </c>
      <c r="C3" s="72">
        <v>42497</v>
      </c>
      <c r="D3" t="s">
        <v>32</v>
      </c>
      <c r="E3" t="s">
        <v>80</v>
      </c>
      <c r="F3" s="73">
        <v>1000</v>
      </c>
      <c r="G3" s="73">
        <v>1000</v>
      </c>
      <c r="H3">
        <v>0</v>
      </c>
      <c r="I3" t="s">
        <v>13</v>
      </c>
      <c r="J3" s="74">
        <f>(G3+J2)</f>
        <v>2000</v>
      </c>
      <c r="K3" s="74">
        <f t="shared" ref="K3:K4" si="0">(J3)</f>
        <v>2000</v>
      </c>
      <c r="N3" s="1" t="s">
        <v>99</v>
      </c>
    </row>
    <row r="4" spans="1:14" ht="32" x14ac:dyDescent="0.2">
      <c r="A4">
        <v>100001</v>
      </c>
      <c r="B4">
        <v>1000011</v>
      </c>
      <c r="C4" s="72">
        <v>42498</v>
      </c>
      <c r="D4" t="s">
        <v>32</v>
      </c>
      <c r="E4" t="s">
        <v>81</v>
      </c>
      <c r="F4" s="73">
        <v>4000</v>
      </c>
      <c r="G4" s="73">
        <v>4000</v>
      </c>
      <c r="H4">
        <v>0</v>
      </c>
      <c r="I4" t="s">
        <v>13</v>
      </c>
      <c r="J4" s="74">
        <f>(G4+J3)</f>
        <v>6000</v>
      </c>
      <c r="K4" s="74">
        <f t="shared" si="0"/>
        <v>6000</v>
      </c>
      <c r="N4" s="1" t="s">
        <v>99</v>
      </c>
    </row>
    <row r="5" spans="1:14" ht="32" x14ac:dyDescent="0.2">
      <c r="A5">
        <v>100001</v>
      </c>
      <c r="B5">
        <v>1000011</v>
      </c>
      <c r="C5" s="72">
        <v>42498</v>
      </c>
      <c r="D5" t="s">
        <v>32</v>
      </c>
      <c r="E5" t="s">
        <v>80</v>
      </c>
      <c r="F5" s="73">
        <v>1000</v>
      </c>
      <c r="G5" s="73">
        <f>(F5*0.6)</f>
        <v>600</v>
      </c>
      <c r="H5">
        <f>(F5*0.4)</f>
        <v>400</v>
      </c>
      <c r="I5" t="s">
        <v>13</v>
      </c>
      <c r="J5" s="74">
        <f>(J4+G5)</f>
        <v>6600</v>
      </c>
      <c r="K5" s="74">
        <f>(J5)</f>
        <v>6600</v>
      </c>
      <c r="N5" s="1" t="s">
        <v>100</v>
      </c>
    </row>
    <row r="6" spans="1:14" ht="32" x14ac:dyDescent="0.2">
      <c r="A6">
        <v>100001</v>
      </c>
      <c r="B6">
        <v>1000012</v>
      </c>
      <c r="C6" s="72">
        <v>42529</v>
      </c>
      <c r="D6" t="s">
        <v>82</v>
      </c>
      <c r="E6" t="s">
        <v>12</v>
      </c>
      <c r="F6" s="73">
        <v>140</v>
      </c>
      <c r="G6" s="73">
        <f>(F6)</f>
        <v>140</v>
      </c>
      <c r="H6">
        <v>0</v>
      </c>
      <c r="I6" t="s">
        <v>13</v>
      </c>
      <c r="J6" s="74">
        <f>(G6)</f>
        <v>140</v>
      </c>
      <c r="K6" s="74">
        <f>(K5+J6)</f>
        <v>6740</v>
      </c>
      <c r="N6" s="1" t="s">
        <v>99</v>
      </c>
    </row>
    <row r="7" spans="1:14" ht="32" x14ac:dyDescent="0.2">
      <c r="A7">
        <v>100001</v>
      </c>
      <c r="B7">
        <v>1000012</v>
      </c>
      <c r="C7" s="72">
        <v>42530</v>
      </c>
      <c r="D7" t="s">
        <v>83</v>
      </c>
      <c r="E7" t="s">
        <v>25</v>
      </c>
      <c r="F7" s="73">
        <v>25.6</v>
      </c>
      <c r="G7" s="73">
        <f>(F7)</f>
        <v>25.6</v>
      </c>
      <c r="H7">
        <v>0</v>
      </c>
      <c r="I7" t="s">
        <v>42</v>
      </c>
      <c r="J7" s="74">
        <f>(J6+G7)</f>
        <v>165.6</v>
      </c>
      <c r="K7" s="74">
        <f>(K6+G7)</f>
        <v>6765.6</v>
      </c>
      <c r="N7" s="1" t="s">
        <v>99</v>
      </c>
    </row>
    <row r="8" spans="1:14" ht="32" x14ac:dyDescent="0.2">
      <c r="A8">
        <v>100001</v>
      </c>
      <c r="B8">
        <v>1000011</v>
      </c>
      <c r="C8" s="72">
        <v>42563</v>
      </c>
      <c r="D8" t="s">
        <v>32</v>
      </c>
      <c r="E8" t="s">
        <v>80</v>
      </c>
      <c r="F8" s="73">
        <v>1000</v>
      </c>
      <c r="G8" s="73">
        <f>(F8*0.6)</f>
        <v>600</v>
      </c>
      <c r="H8">
        <f>(F8*0.4)</f>
        <v>400</v>
      </c>
      <c r="I8" t="s">
        <v>13</v>
      </c>
      <c r="J8" s="74">
        <f>(J5+G8)</f>
        <v>7200</v>
      </c>
      <c r="K8" s="74">
        <f>(K7+G8)</f>
        <v>7365.6</v>
      </c>
      <c r="N8" s="1" t="s">
        <v>100</v>
      </c>
    </row>
    <row r="9" spans="1:14" ht="32" x14ac:dyDescent="0.2">
      <c r="A9">
        <v>100001</v>
      </c>
      <c r="B9">
        <v>1000011</v>
      </c>
      <c r="C9" s="72">
        <v>42564</v>
      </c>
      <c r="D9" t="s">
        <v>32</v>
      </c>
      <c r="E9" t="s">
        <v>81</v>
      </c>
      <c r="F9" s="73">
        <v>6000</v>
      </c>
      <c r="G9" s="73">
        <f>(F9*0.6)</f>
        <v>3600</v>
      </c>
      <c r="H9">
        <f>(F9*0.4)</f>
        <v>2400</v>
      </c>
      <c r="I9" t="s">
        <v>13</v>
      </c>
      <c r="J9" s="74">
        <f>(J8+H9)</f>
        <v>9600</v>
      </c>
      <c r="K9" s="74">
        <f>(K8+G9)</f>
        <v>10965.6</v>
      </c>
      <c r="N9" s="1" t="s">
        <v>100</v>
      </c>
    </row>
    <row r="10" spans="1:14" ht="32" x14ac:dyDescent="0.2">
      <c r="A10">
        <v>100001</v>
      </c>
      <c r="B10">
        <v>1000011</v>
      </c>
      <c r="C10" s="72">
        <v>42565</v>
      </c>
      <c r="D10" t="s">
        <v>32</v>
      </c>
      <c r="E10" t="s">
        <v>80</v>
      </c>
      <c r="F10" s="73">
        <v>1000</v>
      </c>
      <c r="G10" s="73">
        <f>(F10*0.6)</f>
        <v>600</v>
      </c>
      <c r="H10">
        <f>(F10*0.4)</f>
        <v>400</v>
      </c>
      <c r="I10" t="s">
        <v>13</v>
      </c>
      <c r="J10" s="74">
        <f>(J9+G10)</f>
        <v>10200</v>
      </c>
      <c r="K10" s="74">
        <f>(K9+G10)</f>
        <v>11565.6</v>
      </c>
      <c r="N10" s="1" t="s">
        <v>100</v>
      </c>
    </row>
    <row r="11" spans="1:14" ht="32" x14ac:dyDescent="0.2">
      <c r="A11">
        <v>100001</v>
      </c>
      <c r="B11">
        <v>1000013</v>
      </c>
      <c r="C11" s="72">
        <v>42567</v>
      </c>
      <c r="D11" t="s">
        <v>82</v>
      </c>
      <c r="E11" t="s">
        <v>12</v>
      </c>
      <c r="F11" s="73">
        <v>120</v>
      </c>
      <c r="G11" s="73">
        <v>120</v>
      </c>
      <c r="H11">
        <v>0</v>
      </c>
      <c r="I11" t="s">
        <v>13</v>
      </c>
      <c r="J11" s="74">
        <f>(F11)</f>
        <v>120</v>
      </c>
      <c r="K11" s="74">
        <f>(K10+J11)</f>
        <v>11685.6</v>
      </c>
      <c r="N11" s="1" t="s">
        <v>99</v>
      </c>
    </row>
    <row r="12" spans="1:14" ht="32" x14ac:dyDescent="0.2">
      <c r="A12">
        <v>100001</v>
      </c>
      <c r="B12">
        <v>1000013</v>
      </c>
      <c r="C12" s="72">
        <v>42567</v>
      </c>
      <c r="D12" t="s">
        <v>83</v>
      </c>
      <c r="E12" t="s">
        <v>25</v>
      </c>
      <c r="F12" s="73">
        <v>12.4</v>
      </c>
      <c r="G12" s="73">
        <f>(F12)</f>
        <v>12.4</v>
      </c>
      <c r="H12">
        <v>0</v>
      </c>
      <c r="I12" t="s">
        <v>13</v>
      </c>
      <c r="J12" s="74">
        <f>(J11+F12)</f>
        <v>132.4</v>
      </c>
      <c r="K12" s="74">
        <f>(K11+G12)</f>
        <v>11698</v>
      </c>
      <c r="N12" s="1" t="s">
        <v>99</v>
      </c>
    </row>
    <row r="13" spans="1:14" ht="32" x14ac:dyDescent="0.2">
      <c r="A13">
        <v>100001</v>
      </c>
      <c r="B13">
        <v>1000012</v>
      </c>
      <c r="C13" s="72">
        <v>42590</v>
      </c>
      <c r="D13" t="s">
        <v>82</v>
      </c>
      <c r="E13" t="s">
        <v>16</v>
      </c>
      <c r="F13" s="73">
        <v>302</v>
      </c>
      <c r="G13" s="73">
        <f>(F13)</f>
        <v>302</v>
      </c>
      <c r="H13">
        <v>0</v>
      </c>
      <c r="I13" t="s">
        <v>13</v>
      </c>
      <c r="J13" s="74">
        <f>(J7+F13)</f>
        <v>467.6</v>
      </c>
      <c r="K13" s="74">
        <f>(K12+G13)</f>
        <v>12000</v>
      </c>
      <c r="N13" s="1" t="s">
        <v>99</v>
      </c>
    </row>
    <row r="14" spans="1:14" ht="32" x14ac:dyDescent="0.2">
      <c r="A14">
        <v>100001</v>
      </c>
      <c r="B14">
        <v>1000012</v>
      </c>
      <c r="C14" s="72">
        <v>42591</v>
      </c>
      <c r="D14" t="s">
        <v>83</v>
      </c>
      <c r="E14" t="s">
        <v>25</v>
      </c>
      <c r="F14" s="73">
        <v>240.6</v>
      </c>
      <c r="G14" s="73">
        <f>(F14*0.6)</f>
        <v>144.35999999999999</v>
      </c>
      <c r="H14">
        <f>(F14*0.4)</f>
        <v>96.240000000000009</v>
      </c>
      <c r="I14" t="s">
        <v>13</v>
      </c>
      <c r="J14" s="74">
        <f>(J13+G14)</f>
        <v>611.96</v>
      </c>
      <c r="K14" s="74">
        <f>(K13+G14)</f>
        <v>12144.36</v>
      </c>
      <c r="N14" s="1" t="s">
        <v>101</v>
      </c>
    </row>
    <row r="15" spans="1:14" ht="48" x14ac:dyDescent="0.2">
      <c r="A15">
        <v>100001</v>
      </c>
      <c r="B15">
        <v>1000016</v>
      </c>
      <c r="C15" s="72">
        <v>42655</v>
      </c>
      <c r="D15" t="s">
        <v>83</v>
      </c>
      <c r="E15" t="s">
        <v>25</v>
      </c>
      <c r="F15" s="2">
        <v>61.4</v>
      </c>
      <c r="L15" t="s">
        <v>91</v>
      </c>
      <c r="M15" s="1" t="s">
        <v>92</v>
      </c>
    </row>
  </sheetData>
  <phoneticPr fontId="8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PlanDescriptions</vt:lpstr>
      <vt:lpstr>PlanCoverage</vt:lpstr>
      <vt:lpstr>PolicyData</vt:lpstr>
      <vt:lpstr>SampleTransactions</vt:lpstr>
      <vt:lpstr>SampleTransactionsProcessed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2016-09-14T14:26:44Z</cp:lastPrinted>
  <dcterms:created xsi:type="dcterms:W3CDTF">2016-09-08T17:44:49Z</dcterms:created>
  <dcterms:modified xsi:type="dcterms:W3CDTF">2016-09-14T15:50:52Z</dcterms:modified>
</cp:coreProperties>
</file>