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ML\Data_Cluster_Tutorial\Tutorial 5 - KNN\"/>
    </mc:Choice>
  </mc:AlternateContent>
  <xr:revisionPtr revIDLastSave="0" documentId="13_ncr:1_{FAE5A362-12BB-43F0-AC0F-C20C03BD3A1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K7" i="1"/>
  <c r="K6" i="1"/>
  <c r="K5" i="1"/>
  <c r="F12" i="1"/>
  <c r="F3" i="1" l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2" i="1"/>
  <c r="H2" i="1" s="1"/>
  <c r="I11" i="1" l="1"/>
  <c r="I9" i="1"/>
  <c r="I8" i="1"/>
  <c r="I6" i="1"/>
  <c r="I7" i="1"/>
  <c r="I5" i="1"/>
  <c r="I2" i="1"/>
  <c r="I4" i="1"/>
  <c r="I3" i="1"/>
  <c r="I10" i="1"/>
</calcChain>
</file>

<file path=xl/sharedStrings.xml><?xml version="1.0" encoding="utf-8"?>
<sst xmlns="http://schemas.openxmlformats.org/spreadsheetml/2006/main" count="23" uniqueCount="15">
  <si>
    <t>House ID</t>
  </si>
  <si>
    <t>Number of Bedrooms</t>
  </si>
  <si>
    <t>Number of Bathrooms</t>
  </si>
  <si>
    <t>Square Footage</t>
  </si>
  <si>
    <t>Location</t>
  </si>
  <si>
    <t>Sale Price</t>
  </si>
  <si>
    <t>Suburban</t>
  </si>
  <si>
    <t>Urban</t>
  </si>
  <si>
    <t>Rural</t>
  </si>
  <si>
    <t>Location Numerical</t>
  </si>
  <si>
    <t>New Observation</t>
  </si>
  <si>
    <t>Neighbor Distance</t>
  </si>
  <si>
    <t>Rank</t>
  </si>
  <si>
    <t>Value of K</t>
  </si>
  <si>
    <t>Closest Neighbor Sale price(Rank 1 - 3)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</si>
</sst>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2"/>
  <sheetViews>
    <sheetView tabSelected="1" workbookViewId="0">
      <selection activeCell="G16" sqref="G16"/>
    </sheetView>
  </sheetViews>
  <sheetFormatPr defaultRowHeight="14.5" x14ac:dyDescent="0.35"/>
  <cols>
    <col min="1" max="1" width="12.453125" customWidth="1"/>
    <col min="2" max="2" width="19.81640625" customWidth="1"/>
    <col min="3" max="3" width="19" customWidth="1"/>
    <col min="4" max="4" width="14.6328125" customWidth="1"/>
    <col min="5" max="6" width="9.26953125" customWidth="1"/>
    <col min="8" max="8" width="20.6328125" customWidth="1"/>
  </cols>
  <sheetData>
    <row r="1" spans="1:8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11</v>
      </c>
      <c r="I1" s="1" t="s">
        <v>12</v>
      </c>
      <c r="K1" s="1" t="s">
        <v>13</v>
      </c>
    </row>
    <row r="2" spans="1:81" x14ac:dyDescent="0.35">
      <c r="A2">
        <v>1</v>
      </c>
      <c r="B2">
        <v>3</v>
      </c>
      <c r="C2">
        <v>2</v>
      </c>
      <c r="D2">
        <v>1500</v>
      </c>
      <c r="E2" t="s">
        <v>6</v>
      </c>
      <c r="F2">
        <f>IF(AND(E2="Suburban"),0,IF(AND(E2="Urban"),1,IF(AND(E2="Rural"),2,0)))</f>
        <v>0</v>
      </c>
      <c r="G2">
        <v>300000</v>
      </c>
      <c r="H2">
        <f>SQRT((B2-$B$12)^2+(C2-$C$12)^2+(D2-$D$12)^2)+IF($F$12&lt;&gt;F2,1,0)</f>
        <v>101</v>
      </c>
      <c r="I2">
        <f>_xlfn.RANK.EQ(H2,$H$2:$H$11,1)</f>
        <v>2</v>
      </c>
      <c r="K2" s="4">
        <v>3</v>
      </c>
    </row>
    <row r="3" spans="1:81" x14ac:dyDescent="0.35">
      <c r="A3">
        <v>2</v>
      </c>
      <c r="B3">
        <v>2</v>
      </c>
      <c r="C3">
        <v>1</v>
      </c>
      <c r="D3">
        <v>1000</v>
      </c>
      <c r="E3" t="s">
        <v>7</v>
      </c>
      <c r="F3">
        <f>IF(AND(E3="Suburban"),0,IF(AND(E3="Urban"),1,IF(AND(E3="Rural"),2,0)))</f>
        <v>1</v>
      </c>
      <c r="G3">
        <v>200000</v>
      </c>
      <c r="H3">
        <f>SQRT((B3-$B$12)^2+(C3-$C$12)^2+(D3-$D$12)^2)+IF($F$12&lt;&gt;F3,1,0)</f>
        <v>401.00249999218755</v>
      </c>
      <c r="I3">
        <f>_xlfn.RANK.EQ(H3,$H$2:$H$11,1)</f>
        <v>6</v>
      </c>
    </row>
    <row r="4" spans="1:81" x14ac:dyDescent="0.35">
      <c r="A4">
        <v>3</v>
      </c>
      <c r="B4">
        <v>4</v>
      </c>
      <c r="C4">
        <v>3</v>
      </c>
      <c r="D4">
        <v>2000</v>
      </c>
      <c r="E4" t="s">
        <v>8</v>
      </c>
      <c r="F4">
        <f>IF(AND(E4="Suburban"),0,IF(AND(E4="Urban"),1,IF(AND(E4="Rural"),2,0)))</f>
        <v>2</v>
      </c>
      <c r="G4">
        <v>400000</v>
      </c>
      <c r="H4">
        <f>SQRT((B4-$B$12)^2+(C4-$C$12)^2+(D4-$D$12)^2)+IF($F$12&lt;&gt;F4,1,0)</f>
        <v>600.00166666435189</v>
      </c>
      <c r="I4">
        <f>_xlfn.RANK.EQ(H4,$H$2:$H$11,1)</f>
        <v>7</v>
      </c>
      <c r="K4" s="1" t="s">
        <v>14</v>
      </c>
    </row>
    <row r="5" spans="1:81" x14ac:dyDescent="0.35">
      <c r="A5">
        <v>4</v>
      </c>
      <c r="B5">
        <v>2</v>
      </c>
      <c r="C5">
        <v>2</v>
      </c>
      <c r="D5">
        <v>1200</v>
      </c>
      <c r="E5" t="s">
        <v>6</v>
      </c>
      <c r="F5">
        <f>IF(AND(E5="Suburban"),0,IF(AND(E5="Urban"),1,IF(AND(E5="Rural"),2,0)))</f>
        <v>0</v>
      </c>
      <c r="G5">
        <v>250000</v>
      </c>
      <c r="H5">
        <f>SQRT((B5-$B$12)^2+(C5-$C$12)^2+(D5-$D$12)^2)+IF($F$12&lt;&gt;F5,1,0)</f>
        <v>201.00249998437519</v>
      </c>
      <c r="I5">
        <f>_xlfn.RANK.EQ(H5,$H$2:$H$11,1)</f>
        <v>3</v>
      </c>
      <c r="K5" s="5">
        <f>INDEX($G$1:$I$11,MATCH(1,$I$1:$I$11,0),1)</f>
        <v>300000</v>
      </c>
    </row>
    <row r="6" spans="1:81" x14ac:dyDescent="0.35">
      <c r="A6">
        <v>5</v>
      </c>
      <c r="B6">
        <v>5</v>
      </c>
      <c r="C6">
        <v>4</v>
      </c>
      <c r="D6">
        <v>3000</v>
      </c>
      <c r="E6" t="s">
        <v>8</v>
      </c>
      <c r="F6">
        <f>IF(AND(E6="Suburban"),0,IF(AND(E6="Urban"),1,IF(AND(E6="Rural"),2,0)))</f>
        <v>2</v>
      </c>
      <c r="G6">
        <v>500000</v>
      </c>
      <c r="H6">
        <f>SQRT((B6-$B$12)^2+(C6-$C$12)^2+(D6-$D$12)^2)+IF($F$12&lt;&gt;F6,1,0)</f>
        <v>1600.0024999980469</v>
      </c>
      <c r="I6">
        <f>_xlfn.RANK.EQ(H6,$H$2:$H$11,1)</f>
        <v>9</v>
      </c>
      <c r="K6" s="5">
        <f>INDEX($G$1:$I$11,MATCH(2,$I$1:$I$11,0),1)</f>
        <v>300000</v>
      </c>
    </row>
    <row r="7" spans="1:81" x14ac:dyDescent="0.35">
      <c r="A7">
        <v>6</v>
      </c>
      <c r="B7">
        <v>3</v>
      </c>
      <c r="C7">
        <v>3</v>
      </c>
      <c r="D7">
        <v>1700</v>
      </c>
      <c r="E7" t="s">
        <v>7</v>
      </c>
      <c r="F7">
        <f>IF(AND(E7="Suburban"),0,IF(AND(E7="Urban"),1,IF(AND(E7="Rural"),2,0)))</f>
        <v>1</v>
      </c>
      <c r="G7">
        <v>400000</v>
      </c>
      <c r="H7">
        <f>SQRT((B7-$B$12)^2+(C7-$C$12)^2+(D7-$D$12)^2)+IF($F$12&lt;&gt;F7,1,0)</f>
        <v>301.00166666203705</v>
      </c>
      <c r="I7">
        <f>_xlfn.RANK.EQ(H7,$H$2:$H$11,1)</f>
        <v>4</v>
      </c>
      <c r="K7" s="5">
        <f>INDEX($G$1:$I$11,MATCH(3,$I$1:$I$11,0),1)</f>
        <v>250000</v>
      </c>
    </row>
    <row r="8" spans="1:81" x14ac:dyDescent="0.35">
      <c r="A8">
        <v>7</v>
      </c>
      <c r="B8">
        <v>3</v>
      </c>
      <c r="C8">
        <v>3</v>
      </c>
      <c r="D8">
        <v>1800</v>
      </c>
      <c r="E8" t="s">
        <v>8</v>
      </c>
      <c r="F8">
        <f>IF(AND(E8="Suburban"),0,IF(AND(E8="Urban"),1,IF(AND(E8="Rural"),2,0)))</f>
        <v>2</v>
      </c>
      <c r="G8">
        <v>300000</v>
      </c>
      <c r="H8">
        <f>SQRT((B8-$B$12)^2+(C8-$C$12)^2+(D8-$D$12)^2)+IF($F$12&lt;&gt;F8,1,0)</f>
        <v>400.00124999804689</v>
      </c>
      <c r="I8">
        <f>_xlfn.RANK.EQ(H8,$H$2:$H$11,1)</f>
        <v>5</v>
      </c>
    </row>
    <row r="9" spans="1:81" x14ac:dyDescent="0.35">
      <c r="A9">
        <v>8</v>
      </c>
      <c r="B9">
        <v>4</v>
      </c>
      <c r="C9">
        <v>4</v>
      </c>
      <c r="D9">
        <v>2200</v>
      </c>
      <c r="E9" t="s">
        <v>6</v>
      </c>
      <c r="F9">
        <f>IF(AND(E9="Suburban"),0,IF(AND(E9="Urban"),1,IF(AND(E9="Rural"),2,0)))</f>
        <v>0</v>
      </c>
      <c r="G9">
        <v>700000</v>
      </c>
      <c r="H9">
        <f>SQRT((B9-$B$12)^2+(C9-$C$12)^2+(D9-$D$12)^2)+IF($F$12&lt;&gt;F9,1,0)</f>
        <v>801.00312499389656</v>
      </c>
      <c r="I9">
        <f>_xlfn.RANK.EQ(H9,$H$2:$H$11,1)</f>
        <v>8</v>
      </c>
    </row>
    <row r="10" spans="1:81" x14ac:dyDescent="0.35">
      <c r="A10">
        <v>9</v>
      </c>
      <c r="B10">
        <v>5</v>
      </c>
      <c r="C10">
        <v>4</v>
      </c>
      <c r="D10">
        <v>3200</v>
      </c>
      <c r="E10" t="s">
        <v>7</v>
      </c>
      <c r="F10">
        <f>IF(AND(E10="Suburban"),0,IF(AND(E10="Urban"),1,IF(AND(E10="Rural"),2,0)))</f>
        <v>1</v>
      </c>
      <c r="G10">
        <v>800000</v>
      </c>
      <c r="H10">
        <f>SQRT((B10-$B$12)^2+(C10-$C$12)^2+(D10-$D$12)^2)+IF($F$12&lt;&gt;F10,1,0)</f>
        <v>1801.0022222208504</v>
      </c>
      <c r="I10">
        <f>_xlfn.RANK.EQ(H10,$H$2:$H$11,1)</f>
        <v>10</v>
      </c>
    </row>
    <row r="11" spans="1:81" x14ac:dyDescent="0.35">
      <c r="A11">
        <v>10</v>
      </c>
      <c r="B11">
        <v>2</v>
      </c>
      <c r="C11">
        <v>2</v>
      </c>
      <c r="D11">
        <v>1400</v>
      </c>
      <c r="E11" t="s">
        <v>7</v>
      </c>
      <c r="F11">
        <f>IF(AND(E11="Suburban"),0,IF(AND(E11="Urban"),1,IF(AND(E11="Rural"),2,0)))</f>
        <v>1</v>
      </c>
      <c r="G11">
        <v>300000</v>
      </c>
      <c r="H11">
        <f>SQRT((B11-$B$12)^2+(C11-$C$12)^2+(D11-$D$12)^2)+IF($F$12&lt;&gt;F11,1,0)</f>
        <v>2</v>
      </c>
      <c r="I11">
        <f>_xlfn.RANK.EQ(H11,$H$2:$H$11,1)</f>
        <v>1</v>
      </c>
    </row>
    <row r="12" spans="1:81" s="2" customFormat="1" x14ac:dyDescent="0.35">
      <c r="A12" s="3" t="s">
        <v>10</v>
      </c>
      <c r="B12" s="3">
        <v>3</v>
      </c>
      <c r="C12" s="3">
        <v>2</v>
      </c>
      <c r="D12" s="3">
        <v>1400</v>
      </c>
      <c r="E12" s="3" t="s">
        <v>8</v>
      </c>
      <c r="F12" s="2">
        <f>IF(AND(E12="Suburban"),0,IF(AND(E12="Urban"),1,IF(AND(E12="Rural"),2,0)))</f>
        <v>2</v>
      </c>
      <c r="G12" s="2">
        <f>AVERAGE(K5:K7)</f>
        <v>283333.33333333331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Reeshabh Choudhary</dc:creator>
  <cp:lastModifiedBy>Reeshabh Choudhary</cp:lastModifiedBy>
  <dcterms:created xsi:type="dcterms:W3CDTF">2015-06-05T18:17:20Z</dcterms:created>
  <dcterms:modified xsi:type="dcterms:W3CDTF">2023-04-26T05:05:43Z</dcterms:modified>
</cp:coreProperties>
</file>