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/Documents/VIC/Hobbs flu/Data/"/>
    </mc:Choice>
  </mc:AlternateContent>
  <xr:revisionPtr revIDLastSave="0" documentId="13_ncr:1_{BDE0146E-BC90-6447-B1D9-DF732B2634A7}" xr6:coauthVersionLast="47" xr6:coauthVersionMax="47" xr10:uidLastSave="{00000000-0000-0000-0000-000000000000}"/>
  <bookViews>
    <workbookView xWindow="4620" yWindow="760" windowWidth="25620" windowHeight="18880" activeTab="4" xr2:uid="{0C5BF040-6E94-2641-8994-D38244168707}"/>
  </bookViews>
  <sheets>
    <sheet name="omiq_meta" sheetId="1" r:id="rId1"/>
    <sheet name="Clinical Info" sheetId="4" r:id="rId2"/>
    <sheet name="Combined" sheetId="2" r:id="rId3"/>
    <sheet name="vaccine_years" sheetId="5" r:id="rId4"/>
    <sheet name="Pret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3" i="5"/>
  <c r="B2" i="5"/>
  <c r="B1" i="5"/>
  <c r="AB16" i="2"/>
  <c r="AB14" i="2"/>
  <c r="AB18" i="2"/>
  <c r="AB19" i="2"/>
  <c r="AB20" i="2"/>
  <c r="AB21" i="2"/>
  <c r="AB22" i="2"/>
  <c r="AB13" i="2"/>
</calcChain>
</file>

<file path=xl/sharedStrings.xml><?xml version="1.0" encoding="utf-8"?>
<sst xmlns="http://schemas.openxmlformats.org/spreadsheetml/2006/main" count="1270" uniqueCount="182">
  <si>
    <t>Filename</t>
  </si>
  <si>
    <t>Binary Barcode</t>
  </si>
  <si>
    <t>Group</t>
  </si>
  <si>
    <t>Sample ID</t>
  </si>
  <si>
    <t>Sample N</t>
  </si>
  <si>
    <t>sample_01.csv</t>
  </si>
  <si>
    <t>Healthy</t>
  </si>
  <si>
    <t>Unstim</t>
  </si>
  <si>
    <t>sample_02.csv</t>
  </si>
  <si>
    <t>sample_03.csv</t>
  </si>
  <si>
    <t>sample_04.csv</t>
  </si>
  <si>
    <t>sample_05.csv</t>
  </si>
  <si>
    <t>sample_06.csv</t>
  </si>
  <si>
    <t>sample_07.csv</t>
  </si>
  <si>
    <t>sample_08.csv</t>
  </si>
  <si>
    <t>sample_09.csv</t>
  </si>
  <si>
    <t>sample_10.csv</t>
  </si>
  <si>
    <t>sample_11.csv</t>
  </si>
  <si>
    <t>sample_12.csv</t>
  </si>
  <si>
    <t>sample_13.csv</t>
  </si>
  <si>
    <t>sample_14.csv</t>
  </si>
  <si>
    <t>sample_15.csv</t>
  </si>
  <si>
    <t>sample_16.csv</t>
  </si>
  <si>
    <t>sample_17.csv</t>
  </si>
  <si>
    <t>sample_18.csv</t>
  </si>
  <si>
    <t>sample_19.csv</t>
  </si>
  <si>
    <t>MPN</t>
  </si>
  <si>
    <t>sample_20.csv</t>
  </si>
  <si>
    <t>sample_21.csv</t>
  </si>
  <si>
    <t>sample_22.csv</t>
  </si>
  <si>
    <t>sample_23.csv</t>
  </si>
  <si>
    <t>sample_24.csv</t>
  </si>
  <si>
    <t>sample_25.csv</t>
  </si>
  <si>
    <t>sample_26.csv</t>
  </si>
  <si>
    <t>sample_27.csv</t>
  </si>
  <si>
    <t>sample_28.csv</t>
  </si>
  <si>
    <t>sample_29.csv</t>
  </si>
  <si>
    <t>sample_30.csv</t>
  </si>
  <si>
    <t>sample_31.csv</t>
  </si>
  <si>
    <t>sample_32.csv</t>
  </si>
  <si>
    <t>sample_33.csv</t>
  </si>
  <si>
    <t>sample_34.csv</t>
  </si>
  <si>
    <t>sample_35.csv</t>
  </si>
  <si>
    <t>sample_36.csv</t>
  </si>
  <si>
    <t>sample_37.csv</t>
  </si>
  <si>
    <t>sample_38.csv</t>
  </si>
  <si>
    <t>sample_39.csv</t>
  </si>
  <si>
    <t>sample_40.csv</t>
  </si>
  <si>
    <t>sample_41.csv</t>
  </si>
  <si>
    <t>sample_42.csv</t>
  </si>
  <si>
    <t>sample_43.csv</t>
  </si>
  <si>
    <t>sample_44.csv</t>
  </si>
  <si>
    <t>sample_45.csv</t>
  </si>
  <si>
    <t>sample_46.csv</t>
  </si>
  <si>
    <t>sample_47.csv</t>
  </si>
  <si>
    <t>sample_48.csv</t>
  </si>
  <si>
    <t>UPN</t>
  </si>
  <si>
    <t>Banking#</t>
  </si>
  <si>
    <t>DOS</t>
  </si>
  <si>
    <t>GB 2128</t>
  </si>
  <si>
    <t>HK 2780</t>
  </si>
  <si>
    <t>SL 2745</t>
  </si>
  <si>
    <t>NK 2741</t>
  </si>
  <si>
    <t>RD 2248</t>
  </si>
  <si>
    <t>YV 2282</t>
  </si>
  <si>
    <t>CW 2715</t>
  </si>
  <si>
    <t>EX 1976</t>
  </si>
  <si>
    <t>XY 2875</t>
  </si>
  <si>
    <t>NJ 1715</t>
  </si>
  <si>
    <t>JW 2233</t>
  </si>
  <si>
    <t>UH 2740</t>
  </si>
  <si>
    <t>ET</t>
  </si>
  <si>
    <t>influenza quadrivalent presercative free IM</t>
  </si>
  <si>
    <t>30-60</t>
  </si>
  <si>
    <t>None</t>
  </si>
  <si>
    <t>&lt;65</t>
  </si>
  <si>
    <t>Sub-diagnosis</t>
  </si>
  <si>
    <t>Diagnosis</t>
  </si>
  <si>
    <t>flu date</t>
  </si>
  <si>
    <t xml:space="preserve">flu type </t>
  </si>
  <si>
    <t>post-flu sample</t>
  </si>
  <si>
    <t># days post</t>
  </si>
  <si>
    <t># days post vaccine</t>
  </si>
  <si>
    <t>Treatment</t>
  </si>
  <si>
    <t>Age</t>
  </si>
  <si>
    <t># vials PB</t>
  </si>
  <si>
    <t>cell count (x10^4) PB</t>
  </si>
  <si>
    <t>serum/plasma</t>
  </si>
  <si>
    <t>influenza quadrivalent preservative free IM</t>
  </si>
  <si>
    <t>&gt;60</t>
  </si>
  <si>
    <t>influenza recombinant quadrivalent preservative free IM</t>
  </si>
  <si>
    <t>post PV MF</t>
  </si>
  <si>
    <t>MF</t>
  </si>
  <si>
    <t>influenza high dose trivalent</t>
  </si>
  <si>
    <t>Jakafi</t>
  </si>
  <si>
    <t>&gt;65</t>
  </si>
  <si>
    <t>influenza quadrivalent preservative free IM</t>
  </si>
  <si>
    <t>post-PV MF</t>
  </si>
  <si>
    <t>Influenza high dose trivalent preservatice free IM</t>
  </si>
  <si>
    <t>HU</t>
  </si>
  <si>
    <t>Patient Code</t>
  </si>
  <si>
    <t>influenza high dose trivalent preservative free IM</t>
  </si>
  <si>
    <t>&lt;30</t>
  </si>
  <si>
    <t>post-ET MF</t>
  </si>
  <si>
    <t>influenza unspecified</t>
  </si>
  <si>
    <t>ET / cf MF</t>
  </si>
  <si>
    <t>Influenza high dose trivalent preservative free IM</t>
  </si>
  <si>
    <t>MF/MDS</t>
  </si>
  <si>
    <t>Influenza quadrivalent preservative free IM</t>
  </si>
  <si>
    <t>PV</t>
  </si>
  <si>
    <t>influenza high dose trivalent presercative free IM</t>
  </si>
  <si>
    <t xml:space="preserve">Jakafi </t>
  </si>
  <si>
    <t>prefibrotic MF</t>
  </si>
  <si>
    <t>influenza high dose trivalent preservatice free IM</t>
  </si>
  <si>
    <t xml:space="preserve">Grouping variables of interest: </t>
  </si>
  <si>
    <t>MF versus non-MF patients</t>
  </si>
  <si>
    <t>Treatment: Jakafi vs HU vs None</t>
  </si>
  <si>
    <t># days post vaccination</t>
  </si>
  <si>
    <t>Source</t>
  </si>
  <si>
    <t>Immunospot</t>
  </si>
  <si>
    <t>MGH</t>
  </si>
  <si>
    <t>HHU20170406</t>
  </si>
  <si>
    <t>HHU20170420</t>
  </si>
  <si>
    <t>HHU20180118</t>
  </si>
  <si>
    <t>HHU20180125</t>
  </si>
  <si>
    <t>HHU20180503</t>
  </si>
  <si>
    <t>HHU20180516</t>
  </si>
  <si>
    <t>HHU20181113</t>
  </si>
  <si>
    <t>HHU20181127</t>
  </si>
  <si>
    <t>HHU20181213</t>
  </si>
  <si>
    <t>Donor ID</t>
  </si>
  <si>
    <t>Age2</t>
  </si>
  <si>
    <t>Flu date</t>
  </si>
  <si>
    <t>Flu type</t>
  </si>
  <si>
    <t>Post-flu sample</t>
  </si>
  <si>
    <t>Stimulation</t>
  </si>
  <si>
    <t>X</t>
  </si>
  <si>
    <t>X-mpn</t>
  </si>
  <si>
    <t>NA</t>
  </si>
  <si>
    <t>Healthy-Unstim</t>
  </si>
  <si>
    <t>Stimulated</t>
  </si>
  <si>
    <t>Healthy-Stimulated</t>
  </si>
  <si>
    <t>MPN-Unstim</t>
  </si>
  <si>
    <t>MPN-Stimulated</t>
  </si>
  <si>
    <t>MF-Unstim</t>
  </si>
  <si>
    <t>MF-Stimulated</t>
  </si>
  <si>
    <t>Ethnicity</t>
  </si>
  <si>
    <t>Hispanic</t>
  </si>
  <si>
    <t>African/American</t>
  </si>
  <si>
    <t>Hispanic/Latino</t>
  </si>
  <si>
    <t>Caucasian</t>
  </si>
  <si>
    <t>Gender</t>
  </si>
  <si>
    <t>Male</t>
  </si>
  <si>
    <t>Female</t>
  </si>
  <si>
    <t>CBC date</t>
  </si>
  <si>
    <t>WBC</t>
  </si>
  <si>
    <t>Plts</t>
  </si>
  <si>
    <t>Date initiated rx</t>
  </si>
  <si>
    <t>Hb</t>
  </si>
  <si>
    <t>Blast %</t>
  </si>
  <si>
    <t>Abs Blast</t>
  </si>
  <si>
    <t>vaccine strain</t>
  </si>
  <si>
    <t>California, Hong Kong</t>
  </si>
  <si>
    <t>2016/17</t>
  </si>
  <si>
    <t>2017/18</t>
  </si>
  <si>
    <t>20118/19</t>
  </si>
  <si>
    <t>Michigan, Hong Kong</t>
  </si>
  <si>
    <t>Michigan, Singapore</t>
  </si>
  <si>
    <t>Michigan</t>
  </si>
  <si>
    <t>California</t>
  </si>
  <si>
    <t>Singapore</t>
  </si>
  <si>
    <t>Hong Kong</t>
  </si>
  <si>
    <t>HAI</t>
  </si>
  <si>
    <t>Vaccine year</t>
  </si>
  <si>
    <t>Measured</t>
  </si>
  <si>
    <t>vaccine strain2</t>
  </si>
  <si>
    <t>2017/2018</t>
  </si>
  <si>
    <t>2018/2019</t>
  </si>
  <si>
    <t>2016/2017</t>
  </si>
  <si>
    <t>Diagnosis2</t>
  </si>
  <si>
    <t>PV/ET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</si>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</sst>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14" fontId="1" fillId="0" borderId="0" xfId="0" applyNumberFormat="1" applyFont="1"/>
    <xf numFmtId="0" fontId="2" fillId="0" borderId="0" xfId="0" applyFont="1"/>
    <xf numFmtId="0" fontId="2" fillId="4" borderId="0" xfId="0" applyFont="1" applyFill="1"/>
    <xf numFmtId="0" fontId="3" fillId="0" borderId="0" xfId="0" applyFont="1"/>
    <xf numFmtId="14" fontId="2" fillId="0" borderId="0" xfId="0" applyNumberFormat="1" applyFont="1"/>
    <xf numFmtId="0" fontId="0" fillId="5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/>
    <xf numFmtId="14" fontId="4" fillId="5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4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14" fontId="4" fillId="0" borderId="0" xfId="0" applyNumberFormat="1" applyFont="1"/>
    <xf numFmtId="14" fontId="0" fillId="8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8" borderId="0" xfId="0" applyNumberFormat="1" applyFill="1"/>
    <xf numFmtId="0" fontId="0" fillId="3" borderId="0" xfId="0" applyFill="1"/>
    <xf numFmtId="14" fontId="0" fillId="6" borderId="0" xfId="0" applyNumberFormat="1" applyFill="1"/>
    <xf numFmtId="0" fontId="0" fillId="3" borderId="0" xfId="0" applyFill="1" applyAlignment="1">
      <alignment horizontal="right"/>
    </xf>
    <xf numFmtId="14" fontId="4" fillId="6" borderId="0" xfId="0" applyNumberFormat="1" applyFont="1" applyFill="1"/>
    <xf numFmtId="14" fontId="0" fillId="5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/>
    <xf numFmtId="14" fontId="4" fillId="5" borderId="0" xfId="0" applyNumberFormat="1" applyFont="1" applyFill="1"/>
    <xf numFmtId="17" fontId="0" fillId="0" borderId="0" xfId="0" applyNumberFormat="1"/>
    <xf numFmtId="0" fontId="0" fillId="2" borderId="0" xfId="0" quotePrefix="1" applyFill="1" applyAlignment="1">
      <alignment horizontal="right"/>
    </xf>
    <xf numFmtId="14" fontId="4" fillId="7" borderId="0" xfId="0" applyNumberFormat="1" applyFont="1" applyFill="1"/>
    <xf numFmtId="14" fontId="0" fillId="7" borderId="0" xfId="0" applyNumberFormat="1" applyFill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0607-6E82-F845-B76F-0B6D1C2E73D8}">
  <dimension ref="A1:R49"/>
  <sheetViews>
    <sheetView workbookViewId="0">
      <selection activeCell="C8" sqref="C8"/>
    </sheetView>
  </sheetViews>
  <sheetFormatPr baseColWidth="10" defaultColWidth="11.6640625" defaultRowHeight="16" x14ac:dyDescent="0.2"/>
  <cols>
    <col min="1" max="1" width="15.33203125" customWidth="1"/>
    <col min="9" max="9" width="47.6640625" bestFit="1" customWidth="1"/>
  </cols>
  <sheetData>
    <row r="1" spans="1:18" x14ac:dyDescent="0.2">
      <c r="A1" t="s">
        <v>0</v>
      </c>
      <c r="B1" t="s">
        <v>81</v>
      </c>
      <c r="C1" t="s">
        <v>82</v>
      </c>
      <c r="D1" t="s">
        <v>84</v>
      </c>
      <c r="E1" t="s">
        <v>131</v>
      </c>
      <c r="F1" t="s">
        <v>1</v>
      </c>
      <c r="G1" t="s">
        <v>77</v>
      </c>
      <c r="H1" t="s">
        <v>132</v>
      </c>
      <c r="I1" t="s">
        <v>133</v>
      </c>
      <c r="J1" t="s">
        <v>2</v>
      </c>
      <c r="K1" t="s">
        <v>134</v>
      </c>
      <c r="L1" t="s">
        <v>3</v>
      </c>
      <c r="M1" t="s">
        <v>4</v>
      </c>
      <c r="N1" t="s">
        <v>135</v>
      </c>
      <c r="O1" t="s">
        <v>76</v>
      </c>
      <c r="P1" t="s">
        <v>83</v>
      </c>
      <c r="Q1" t="s">
        <v>136</v>
      </c>
      <c r="R1" t="s">
        <v>137</v>
      </c>
    </row>
    <row r="2" spans="1:18" x14ac:dyDescent="0.2">
      <c r="A2" t="s">
        <v>5</v>
      </c>
      <c r="B2" t="s">
        <v>138</v>
      </c>
      <c r="C2" t="s">
        <v>138</v>
      </c>
      <c r="D2" t="s">
        <v>138</v>
      </c>
      <c r="E2" t="s">
        <v>138</v>
      </c>
      <c r="F2">
        <v>1101000</v>
      </c>
      <c r="G2" t="s">
        <v>138</v>
      </c>
      <c r="H2" t="s">
        <v>138</v>
      </c>
      <c r="I2" t="s">
        <v>138</v>
      </c>
      <c r="J2" t="s">
        <v>6</v>
      </c>
      <c r="K2" t="s">
        <v>138</v>
      </c>
      <c r="L2">
        <v>187</v>
      </c>
      <c r="M2">
        <v>1</v>
      </c>
      <c r="N2" t="s">
        <v>7</v>
      </c>
      <c r="O2" t="s">
        <v>138</v>
      </c>
      <c r="P2" t="s">
        <v>138</v>
      </c>
      <c r="Q2" t="s">
        <v>139</v>
      </c>
      <c r="R2" t="s">
        <v>138</v>
      </c>
    </row>
    <row r="3" spans="1:18" x14ac:dyDescent="0.2">
      <c r="A3" t="s">
        <v>8</v>
      </c>
      <c r="B3" t="s">
        <v>138</v>
      </c>
      <c r="C3" t="s">
        <v>138</v>
      </c>
      <c r="D3" t="s">
        <v>138</v>
      </c>
      <c r="E3" t="s">
        <v>138</v>
      </c>
      <c r="F3">
        <v>1001100</v>
      </c>
      <c r="G3" t="s">
        <v>138</v>
      </c>
      <c r="H3" t="s">
        <v>138</v>
      </c>
      <c r="I3" t="s">
        <v>138</v>
      </c>
      <c r="J3" t="s">
        <v>6</v>
      </c>
      <c r="K3" t="s">
        <v>138</v>
      </c>
      <c r="L3">
        <v>187</v>
      </c>
      <c r="M3">
        <v>2</v>
      </c>
      <c r="N3" t="s">
        <v>140</v>
      </c>
      <c r="O3" t="s">
        <v>138</v>
      </c>
      <c r="P3" t="s">
        <v>138</v>
      </c>
      <c r="Q3" t="s">
        <v>141</v>
      </c>
      <c r="R3" t="s">
        <v>138</v>
      </c>
    </row>
    <row r="4" spans="1:18" x14ac:dyDescent="0.2">
      <c r="A4" t="s">
        <v>9</v>
      </c>
      <c r="B4" t="s">
        <v>138</v>
      </c>
      <c r="C4" t="s">
        <v>138</v>
      </c>
      <c r="D4" t="s">
        <v>138</v>
      </c>
      <c r="E4" t="s">
        <v>138</v>
      </c>
      <c r="F4">
        <v>1110</v>
      </c>
      <c r="G4" t="s">
        <v>138</v>
      </c>
      <c r="H4" t="s">
        <v>138</v>
      </c>
      <c r="I4" t="s">
        <v>138</v>
      </c>
      <c r="J4" t="s">
        <v>6</v>
      </c>
      <c r="K4" t="s">
        <v>138</v>
      </c>
      <c r="L4">
        <v>222</v>
      </c>
      <c r="M4">
        <v>3</v>
      </c>
      <c r="N4" t="s">
        <v>7</v>
      </c>
      <c r="O4" t="s">
        <v>138</v>
      </c>
      <c r="P4" t="s">
        <v>138</v>
      </c>
      <c r="Q4" t="s">
        <v>139</v>
      </c>
      <c r="R4" t="s">
        <v>138</v>
      </c>
    </row>
    <row r="5" spans="1:18" x14ac:dyDescent="0.2">
      <c r="A5" t="s">
        <v>10</v>
      </c>
      <c r="B5" t="s">
        <v>138</v>
      </c>
      <c r="C5" t="s">
        <v>138</v>
      </c>
      <c r="D5" t="s">
        <v>138</v>
      </c>
      <c r="E5" t="s">
        <v>138</v>
      </c>
      <c r="F5">
        <v>101010</v>
      </c>
      <c r="G5" t="s">
        <v>138</v>
      </c>
      <c r="H5" t="s">
        <v>138</v>
      </c>
      <c r="I5" t="s">
        <v>138</v>
      </c>
      <c r="J5" t="s">
        <v>6</v>
      </c>
      <c r="K5" t="s">
        <v>138</v>
      </c>
      <c r="L5">
        <v>222</v>
      </c>
      <c r="M5">
        <v>4</v>
      </c>
      <c r="N5" t="s">
        <v>140</v>
      </c>
      <c r="O5" t="s">
        <v>138</v>
      </c>
      <c r="P5" t="s">
        <v>138</v>
      </c>
      <c r="Q5" t="s">
        <v>141</v>
      </c>
      <c r="R5" t="s">
        <v>138</v>
      </c>
    </row>
    <row r="6" spans="1:18" x14ac:dyDescent="0.2">
      <c r="A6" t="s">
        <v>11</v>
      </c>
      <c r="B6" t="s">
        <v>138</v>
      </c>
      <c r="C6" t="s">
        <v>138</v>
      </c>
      <c r="D6" t="s">
        <v>138</v>
      </c>
      <c r="E6" t="s">
        <v>138</v>
      </c>
      <c r="F6">
        <v>11010</v>
      </c>
      <c r="G6" t="s">
        <v>138</v>
      </c>
      <c r="H6" t="s">
        <v>138</v>
      </c>
      <c r="I6" t="s">
        <v>138</v>
      </c>
      <c r="J6" t="s">
        <v>6</v>
      </c>
      <c r="K6" t="s">
        <v>138</v>
      </c>
      <c r="L6">
        <v>262</v>
      </c>
      <c r="M6">
        <v>5</v>
      </c>
      <c r="N6" t="s">
        <v>7</v>
      </c>
      <c r="O6" t="s">
        <v>138</v>
      </c>
      <c r="P6" t="s">
        <v>138</v>
      </c>
      <c r="Q6" t="s">
        <v>139</v>
      </c>
      <c r="R6" t="s">
        <v>138</v>
      </c>
    </row>
    <row r="7" spans="1:18" x14ac:dyDescent="0.2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>
        <v>111000</v>
      </c>
      <c r="G7" t="s">
        <v>138</v>
      </c>
      <c r="H7" t="s">
        <v>138</v>
      </c>
      <c r="I7" t="s">
        <v>138</v>
      </c>
      <c r="J7" t="s">
        <v>6</v>
      </c>
      <c r="K7" t="s">
        <v>138</v>
      </c>
      <c r="L7">
        <v>262</v>
      </c>
      <c r="M7">
        <v>6</v>
      </c>
      <c r="N7" t="s">
        <v>140</v>
      </c>
      <c r="O7" t="s">
        <v>138</v>
      </c>
      <c r="P7" t="s">
        <v>138</v>
      </c>
      <c r="Q7" t="s">
        <v>141</v>
      </c>
      <c r="R7" t="s">
        <v>138</v>
      </c>
    </row>
    <row r="8" spans="1:18" x14ac:dyDescent="0.2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>
        <v>1011000</v>
      </c>
      <c r="G8" t="s">
        <v>138</v>
      </c>
      <c r="H8" t="s">
        <v>138</v>
      </c>
      <c r="I8" t="s">
        <v>138</v>
      </c>
      <c r="J8" t="s">
        <v>6</v>
      </c>
      <c r="K8" t="s">
        <v>138</v>
      </c>
      <c r="L8">
        <v>265</v>
      </c>
      <c r="M8">
        <v>7</v>
      </c>
      <c r="N8" t="s">
        <v>7</v>
      </c>
      <c r="O8" t="s">
        <v>138</v>
      </c>
      <c r="P8" t="s">
        <v>138</v>
      </c>
      <c r="Q8" t="s">
        <v>139</v>
      </c>
      <c r="R8" t="s">
        <v>138</v>
      </c>
    </row>
    <row r="9" spans="1:18" x14ac:dyDescent="0.2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>
        <v>10101</v>
      </c>
      <c r="G9" t="s">
        <v>138</v>
      </c>
      <c r="H9" t="s">
        <v>138</v>
      </c>
      <c r="I9" t="s">
        <v>138</v>
      </c>
      <c r="J9" t="s">
        <v>6</v>
      </c>
      <c r="K9" t="s">
        <v>138</v>
      </c>
      <c r="L9">
        <v>265</v>
      </c>
      <c r="M9">
        <v>8</v>
      </c>
      <c r="N9" t="s">
        <v>140</v>
      </c>
      <c r="O9" t="s">
        <v>138</v>
      </c>
      <c r="P9" t="s">
        <v>138</v>
      </c>
      <c r="Q9" t="s">
        <v>141</v>
      </c>
      <c r="R9" t="s">
        <v>138</v>
      </c>
    </row>
    <row r="10" spans="1:18" x14ac:dyDescent="0.2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>
        <v>11100</v>
      </c>
      <c r="G10" t="s">
        <v>138</v>
      </c>
      <c r="H10" t="s">
        <v>138</v>
      </c>
      <c r="I10" t="s">
        <v>138</v>
      </c>
      <c r="J10" t="s">
        <v>6</v>
      </c>
      <c r="K10" t="s">
        <v>138</v>
      </c>
      <c r="L10">
        <v>298</v>
      </c>
      <c r="M10">
        <v>9</v>
      </c>
      <c r="N10" t="s">
        <v>7</v>
      </c>
      <c r="O10" t="s">
        <v>138</v>
      </c>
      <c r="P10" t="s">
        <v>138</v>
      </c>
      <c r="Q10" t="s">
        <v>139</v>
      </c>
      <c r="R10" t="s">
        <v>138</v>
      </c>
    </row>
    <row r="11" spans="1:18" x14ac:dyDescent="0.2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>
        <v>100101</v>
      </c>
      <c r="G11" t="s">
        <v>138</v>
      </c>
      <c r="H11" t="s">
        <v>138</v>
      </c>
      <c r="I11" t="s">
        <v>138</v>
      </c>
      <c r="J11" t="s">
        <v>6</v>
      </c>
      <c r="K11" t="s">
        <v>138</v>
      </c>
      <c r="L11">
        <v>298</v>
      </c>
      <c r="M11">
        <v>10</v>
      </c>
      <c r="N11" t="s">
        <v>140</v>
      </c>
      <c r="O11" t="s">
        <v>138</v>
      </c>
      <c r="P11" t="s">
        <v>138</v>
      </c>
      <c r="Q11" t="s">
        <v>141</v>
      </c>
      <c r="R11" t="s">
        <v>138</v>
      </c>
    </row>
    <row r="12" spans="1:18" x14ac:dyDescent="0.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>
        <v>101100</v>
      </c>
      <c r="G12" t="s">
        <v>138</v>
      </c>
      <c r="H12" t="s">
        <v>138</v>
      </c>
      <c r="I12" t="s">
        <v>138</v>
      </c>
      <c r="J12" t="s">
        <v>6</v>
      </c>
      <c r="K12" t="s">
        <v>138</v>
      </c>
      <c r="L12">
        <v>299</v>
      </c>
      <c r="M12">
        <v>11</v>
      </c>
      <c r="N12" t="s">
        <v>7</v>
      </c>
      <c r="O12" t="s">
        <v>138</v>
      </c>
      <c r="P12" t="s">
        <v>138</v>
      </c>
      <c r="Q12" t="s">
        <v>139</v>
      </c>
      <c r="R12" t="s">
        <v>138</v>
      </c>
    </row>
    <row r="13" spans="1:18" x14ac:dyDescent="0.2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>
        <v>1101</v>
      </c>
      <c r="G13" t="s">
        <v>138</v>
      </c>
      <c r="H13" t="s">
        <v>138</v>
      </c>
      <c r="I13" t="s">
        <v>138</v>
      </c>
      <c r="J13" t="s">
        <v>6</v>
      </c>
      <c r="K13" t="s">
        <v>138</v>
      </c>
      <c r="L13">
        <v>299</v>
      </c>
      <c r="M13">
        <v>12</v>
      </c>
      <c r="N13" t="s">
        <v>140</v>
      </c>
      <c r="O13" t="s">
        <v>138</v>
      </c>
      <c r="P13" t="s">
        <v>138</v>
      </c>
      <c r="Q13" t="s">
        <v>141</v>
      </c>
      <c r="R13" t="s">
        <v>138</v>
      </c>
    </row>
    <row r="14" spans="1:18" x14ac:dyDescent="0.2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>
        <v>1100100</v>
      </c>
      <c r="G14" t="s">
        <v>138</v>
      </c>
      <c r="H14" t="s">
        <v>138</v>
      </c>
      <c r="I14" t="s">
        <v>138</v>
      </c>
      <c r="J14" t="s">
        <v>6</v>
      </c>
      <c r="K14" t="s">
        <v>138</v>
      </c>
      <c r="L14">
        <v>307</v>
      </c>
      <c r="M14">
        <v>13</v>
      </c>
      <c r="N14" t="s">
        <v>7</v>
      </c>
      <c r="O14" t="s">
        <v>138</v>
      </c>
      <c r="P14" t="s">
        <v>138</v>
      </c>
      <c r="Q14" t="s">
        <v>139</v>
      </c>
      <c r="R14" t="s">
        <v>138</v>
      </c>
    </row>
    <row r="15" spans="1:18" x14ac:dyDescent="0.2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>
        <v>1000110</v>
      </c>
      <c r="G15" t="s">
        <v>138</v>
      </c>
      <c r="H15" t="s">
        <v>138</v>
      </c>
      <c r="I15" t="s">
        <v>138</v>
      </c>
      <c r="J15" t="s">
        <v>6</v>
      </c>
      <c r="K15" t="s">
        <v>138</v>
      </c>
      <c r="L15">
        <v>307</v>
      </c>
      <c r="M15">
        <v>14</v>
      </c>
      <c r="N15" t="s">
        <v>140</v>
      </c>
      <c r="O15" t="s">
        <v>138</v>
      </c>
      <c r="P15" t="s">
        <v>138</v>
      </c>
      <c r="Q15" t="s">
        <v>141</v>
      </c>
      <c r="R15" t="s">
        <v>138</v>
      </c>
    </row>
    <row r="16" spans="1:18" x14ac:dyDescent="0.2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>
        <v>100110</v>
      </c>
      <c r="G16" t="s">
        <v>138</v>
      </c>
      <c r="H16" t="s">
        <v>138</v>
      </c>
      <c r="I16" t="s">
        <v>138</v>
      </c>
      <c r="J16" t="s">
        <v>6</v>
      </c>
      <c r="K16" t="s">
        <v>138</v>
      </c>
      <c r="L16">
        <v>352</v>
      </c>
      <c r="M16">
        <v>15</v>
      </c>
      <c r="N16" t="s">
        <v>7</v>
      </c>
      <c r="O16" t="s">
        <v>138</v>
      </c>
      <c r="P16" t="s">
        <v>138</v>
      </c>
      <c r="Q16" t="s">
        <v>139</v>
      </c>
      <c r="R16" t="s">
        <v>138</v>
      </c>
    </row>
    <row r="17" spans="1:18" x14ac:dyDescent="0.2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>
        <v>110010</v>
      </c>
      <c r="G17" t="s">
        <v>138</v>
      </c>
      <c r="H17" t="s">
        <v>138</v>
      </c>
      <c r="I17" t="s">
        <v>138</v>
      </c>
      <c r="J17" t="s">
        <v>6</v>
      </c>
      <c r="K17" t="s">
        <v>138</v>
      </c>
      <c r="L17">
        <v>352</v>
      </c>
      <c r="M17">
        <v>16</v>
      </c>
      <c r="N17" t="s">
        <v>140</v>
      </c>
      <c r="O17" t="s">
        <v>138</v>
      </c>
      <c r="P17" t="s">
        <v>138</v>
      </c>
      <c r="Q17" t="s">
        <v>141</v>
      </c>
      <c r="R17" t="s">
        <v>138</v>
      </c>
    </row>
    <row r="18" spans="1:18" x14ac:dyDescent="0.2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>
        <v>10011</v>
      </c>
      <c r="G18" t="s">
        <v>138</v>
      </c>
      <c r="H18" t="s">
        <v>138</v>
      </c>
      <c r="I18" t="s">
        <v>138</v>
      </c>
      <c r="J18" t="s">
        <v>6</v>
      </c>
      <c r="K18" t="s">
        <v>138</v>
      </c>
      <c r="L18">
        <v>355</v>
      </c>
      <c r="M18">
        <v>17</v>
      </c>
      <c r="N18" t="s">
        <v>7</v>
      </c>
      <c r="O18" t="s">
        <v>138</v>
      </c>
      <c r="P18" t="s">
        <v>138</v>
      </c>
      <c r="Q18" t="s">
        <v>139</v>
      </c>
      <c r="R18" t="s">
        <v>138</v>
      </c>
    </row>
    <row r="19" spans="1:18" x14ac:dyDescent="0.2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>
        <v>1000011</v>
      </c>
      <c r="G19" t="s">
        <v>138</v>
      </c>
      <c r="H19" t="s">
        <v>138</v>
      </c>
      <c r="I19" t="s">
        <v>138</v>
      </c>
      <c r="J19" t="s">
        <v>6</v>
      </c>
      <c r="K19" t="s">
        <v>138</v>
      </c>
      <c r="L19">
        <v>355</v>
      </c>
      <c r="M19">
        <v>18</v>
      </c>
      <c r="N19" t="s">
        <v>140</v>
      </c>
      <c r="O19" t="s">
        <v>138</v>
      </c>
      <c r="P19" t="s">
        <v>138</v>
      </c>
      <c r="Q19" t="s">
        <v>141</v>
      </c>
      <c r="R19" t="s">
        <v>138</v>
      </c>
    </row>
    <row r="20" spans="1:18" x14ac:dyDescent="0.2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>
        <v>1010010</v>
      </c>
      <c r="G20" t="s">
        <v>138</v>
      </c>
      <c r="H20" t="s">
        <v>138</v>
      </c>
      <c r="I20" t="s">
        <v>138</v>
      </c>
      <c r="J20" t="s">
        <v>6</v>
      </c>
      <c r="K20" t="s">
        <v>138</v>
      </c>
      <c r="L20">
        <v>2797</v>
      </c>
      <c r="M20">
        <v>19</v>
      </c>
      <c r="N20" t="s">
        <v>7</v>
      </c>
      <c r="O20" t="s">
        <v>138</v>
      </c>
      <c r="P20" t="s">
        <v>138</v>
      </c>
      <c r="Q20" t="s">
        <v>139</v>
      </c>
      <c r="R20" t="s">
        <v>138</v>
      </c>
    </row>
    <row r="21" spans="1:18" x14ac:dyDescent="0.2">
      <c r="A21" t="s">
        <v>27</v>
      </c>
      <c r="B21" t="s">
        <v>138</v>
      </c>
      <c r="C21" t="s">
        <v>138</v>
      </c>
      <c r="D21" t="s">
        <v>138</v>
      </c>
      <c r="E21" t="s">
        <v>138</v>
      </c>
      <c r="F21">
        <v>1100010</v>
      </c>
      <c r="G21" t="s">
        <v>138</v>
      </c>
      <c r="H21" t="s">
        <v>138</v>
      </c>
      <c r="I21" t="s">
        <v>138</v>
      </c>
      <c r="J21" t="s">
        <v>6</v>
      </c>
      <c r="K21" t="s">
        <v>138</v>
      </c>
      <c r="L21">
        <v>2797</v>
      </c>
      <c r="M21">
        <v>20</v>
      </c>
      <c r="N21" t="s">
        <v>140</v>
      </c>
      <c r="O21" t="s">
        <v>138</v>
      </c>
      <c r="P21" t="s">
        <v>138</v>
      </c>
      <c r="Q21" t="s">
        <v>141</v>
      </c>
      <c r="R21" t="s">
        <v>138</v>
      </c>
    </row>
    <row r="22" spans="1:18" x14ac:dyDescent="0.2">
      <c r="A22" t="s">
        <v>28</v>
      </c>
      <c r="B22" t="s">
        <v>138</v>
      </c>
      <c r="C22" t="s">
        <v>138</v>
      </c>
      <c r="D22" t="s">
        <v>138</v>
      </c>
      <c r="E22" t="s">
        <v>138</v>
      </c>
      <c r="F22">
        <v>1001010</v>
      </c>
      <c r="G22" t="s">
        <v>138</v>
      </c>
      <c r="H22" t="s">
        <v>138</v>
      </c>
      <c r="I22" t="s">
        <v>138</v>
      </c>
      <c r="J22" t="s">
        <v>6</v>
      </c>
      <c r="K22" t="s">
        <v>138</v>
      </c>
      <c r="L22">
        <v>2765</v>
      </c>
      <c r="M22">
        <v>21</v>
      </c>
      <c r="N22" t="s">
        <v>7</v>
      </c>
      <c r="O22" t="s">
        <v>138</v>
      </c>
      <c r="P22" t="s">
        <v>138</v>
      </c>
      <c r="Q22" t="s">
        <v>139</v>
      </c>
      <c r="R22" t="s">
        <v>138</v>
      </c>
    </row>
    <row r="23" spans="1:18" x14ac:dyDescent="0.2">
      <c r="A23" t="s">
        <v>29</v>
      </c>
      <c r="B23" t="s">
        <v>138</v>
      </c>
      <c r="C23" t="s">
        <v>138</v>
      </c>
      <c r="D23" t="s">
        <v>138</v>
      </c>
      <c r="E23" t="s">
        <v>138</v>
      </c>
      <c r="F23">
        <v>101001</v>
      </c>
      <c r="G23" t="s">
        <v>138</v>
      </c>
      <c r="H23" t="s">
        <v>138</v>
      </c>
      <c r="I23" t="s">
        <v>138</v>
      </c>
      <c r="J23" t="s">
        <v>6</v>
      </c>
      <c r="K23" t="s">
        <v>138</v>
      </c>
      <c r="L23">
        <v>2765</v>
      </c>
      <c r="M23">
        <v>22</v>
      </c>
      <c r="N23" t="s">
        <v>140</v>
      </c>
      <c r="O23" t="s">
        <v>138</v>
      </c>
      <c r="P23" t="s">
        <v>138</v>
      </c>
      <c r="Q23" t="s">
        <v>141</v>
      </c>
      <c r="R23" t="s">
        <v>138</v>
      </c>
    </row>
    <row r="24" spans="1:18" x14ac:dyDescent="0.2">
      <c r="A24" t="s">
        <v>30</v>
      </c>
      <c r="B24">
        <v>32</v>
      </c>
      <c r="C24" t="s">
        <v>73</v>
      </c>
      <c r="D24">
        <v>32</v>
      </c>
      <c r="E24" t="s">
        <v>75</v>
      </c>
      <c r="F24">
        <v>111</v>
      </c>
      <c r="G24" t="s">
        <v>26</v>
      </c>
      <c r="H24" s="1">
        <v>42999</v>
      </c>
      <c r="I24" t="s">
        <v>72</v>
      </c>
      <c r="J24" t="s">
        <v>26</v>
      </c>
      <c r="K24" s="1">
        <v>43031</v>
      </c>
      <c r="L24">
        <v>2128</v>
      </c>
      <c r="M24">
        <v>23</v>
      </c>
      <c r="N24" t="s">
        <v>7</v>
      </c>
      <c r="O24" t="s">
        <v>71</v>
      </c>
      <c r="P24" t="s">
        <v>74</v>
      </c>
      <c r="Q24" t="s">
        <v>142</v>
      </c>
      <c r="R24" t="s">
        <v>142</v>
      </c>
    </row>
    <row r="25" spans="1:18" x14ac:dyDescent="0.2">
      <c r="A25" t="s">
        <v>31</v>
      </c>
      <c r="B25">
        <v>32</v>
      </c>
      <c r="C25" t="s">
        <v>73</v>
      </c>
      <c r="D25">
        <v>32</v>
      </c>
      <c r="E25" t="s">
        <v>75</v>
      </c>
      <c r="F25">
        <v>1011</v>
      </c>
      <c r="G25" t="s">
        <v>26</v>
      </c>
      <c r="H25" s="1">
        <v>42999</v>
      </c>
      <c r="I25" t="s">
        <v>72</v>
      </c>
      <c r="J25" t="s">
        <v>26</v>
      </c>
      <c r="K25" s="1">
        <v>43031</v>
      </c>
      <c r="L25">
        <v>2128</v>
      </c>
      <c r="M25">
        <v>24</v>
      </c>
      <c r="N25" t="s">
        <v>140</v>
      </c>
      <c r="O25" t="s">
        <v>71</v>
      </c>
      <c r="P25" t="s">
        <v>74</v>
      </c>
      <c r="Q25" t="s">
        <v>143</v>
      </c>
      <c r="R25" t="s">
        <v>143</v>
      </c>
    </row>
    <row r="26" spans="1:18" x14ac:dyDescent="0.2">
      <c r="A26" t="s">
        <v>32</v>
      </c>
      <c r="B26">
        <v>64</v>
      </c>
      <c r="C26" t="s">
        <v>89</v>
      </c>
      <c r="D26">
        <v>60</v>
      </c>
      <c r="E26" t="s">
        <v>75</v>
      </c>
      <c r="F26">
        <v>100011</v>
      </c>
      <c r="G26" t="s">
        <v>26</v>
      </c>
      <c r="H26" s="1">
        <v>43411</v>
      </c>
      <c r="I26" t="s">
        <v>88</v>
      </c>
      <c r="J26" t="s">
        <v>26</v>
      </c>
      <c r="K26" s="1">
        <v>43475</v>
      </c>
      <c r="L26">
        <v>2780</v>
      </c>
      <c r="M26">
        <v>25</v>
      </c>
      <c r="N26" t="s">
        <v>7</v>
      </c>
      <c r="O26" t="s">
        <v>71</v>
      </c>
      <c r="P26" t="s">
        <v>74</v>
      </c>
      <c r="Q26" t="s">
        <v>142</v>
      </c>
      <c r="R26" t="s">
        <v>142</v>
      </c>
    </row>
    <row r="27" spans="1:18" x14ac:dyDescent="0.2">
      <c r="A27" t="s">
        <v>33</v>
      </c>
      <c r="B27">
        <v>64</v>
      </c>
      <c r="C27" t="s">
        <v>89</v>
      </c>
      <c r="D27">
        <v>60</v>
      </c>
      <c r="E27" t="s">
        <v>75</v>
      </c>
      <c r="F27">
        <v>1000101</v>
      </c>
      <c r="G27" t="s">
        <v>26</v>
      </c>
      <c r="H27" s="1">
        <v>43411</v>
      </c>
      <c r="I27" t="s">
        <v>88</v>
      </c>
      <c r="J27" t="s">
        <v>26</v>
      </c>
      <c r="K27" s="1">
        <v>43475</v>
      </c>
      <c r="L27">
        <v>2780</v>
      </c>
      <c r="M27">
        <v>26</v>
      </c>
      <c r="N27" t="s">
        <v>140</v>
      </c>
      <c r="O27" t="s">
        <v>71</v>
      </c>
      <c r="P27" t="s">
        <v>74</v>
      </c>
      <c r="Q27" t="s">
        <v>143</v>
      </c>
      <c r="R27" t="s">
        <v>143</v>
      </c>
    </row>
    <row r="28" spans="1:18" x14ac:dyDescent="0.2">
      <c r="A28" t="s">
        <v>34</v>
      </c>
      <c r="B28">
        <v>41</v>
      </c>
      <c r="C28" t="s">
        <v>73</v>
      </c>
      <c r="D28">
        <v>50</v>
      </c>
      <c r="E28" t="s">
        <v>75</v>
      </c>
      <c r="F28">
        <v>1100001</v>
      </c>
      <c r="G28" t="s">
        <v>26</v>
      </c>
      <c r="H28" s="1">
        <v>43392</v>
      </c>
      <c r="I28" t="s">
        <v>90</v>
      </c>
      <c r="J28" t="s">
        <v>26</v>
      </c>
      <c r="K28" s="1">
        <v>43433</v>
      </c>
      <c r="L28">
        <v>2745</v>
      </c>
      <c r="M28">
        <v>27</v>
      </c>
      <c r="N28" t="s">
        <v>7</v>
      </c>
      <c r="O28" t="s">
        <v>71</v>
      </c>
      <c r="P28" t="s">
        <v>74</v>
      </c>
      <c r="Q28" t="s">
        <v>142</v>
      </c>
      <c r="R28" t="s">
        <v>142</v>
      </c>
    </row>
    <row r="29" spans="1:18" x14ac:dyDescent="0.2">
      <c r="A29" t="s">
        <v>35</v>
      </c>
      <c r="B29">
        <v>41</v>
      </c>
      <c r="C29" t="s">
        <v>73</v>
      </c>
      <c r="D29">
        <v>50</v>
      </c>
      <c r="E29" t="s">
        <v>75</v>
      </c>
      <c r="F29">
        <v>1001001</v>
      </c>
      <c r="G29" t="s">
        <v>26</v>
      </c>
      <c r="H29" s="1">
        <v>43392</v>
      </c>
      <c r="I29" t="s">
        <v>90</v>
      </c>
      <c r="J29" t="s">
        <v>26</v>
      </c>
      <c r="K29" s="1">
        <v>43433</v>
      </c>
      <c r="L29">
        <v>2745</v>
      </c>
      <c r="M29">
        <v>28</v>
      </c>
      <c r="N29" t="s">
        <v>140</v>
      </c>
      <c r="O29" t="s">
        <v>71</v>
      </c>
      <c r="P29" t="s">
        <v>74</v>
      </c>
      <c r="Q29" t="s">
        <v>143</v>
      </c>
      <c r="R29" t="s">
        <v>143</v>
      </c>
    </row>
    <row r="30" spans="1:18" x14ac:dyDescent="0.2">
      <c r="A30" t="s">
        <v>36</v>
      </c>
      <c r="B30">
        <v>50</v>
      </c>
      <c r="C30" t="s">
        <v>73</v>
      </c>
      <c r="D30">
        <v>70</v>
      </c>
      <c r="E30" t="s">
        <v>95</v>
      </c>
      <c r="F30">
        <v>11001</v>
      </c>
      <c r="G30" t="s">
        <v>92</v>
      </c>
      <c r="H30" s="1">
        <v>43383</v>
      </c>
      <c r="I30" t="s">
        <v>93</v>
      </c>
      <c r="J30" t="s">
        <v>26</v>
      </c>
      <c r="K30" s="1">
        <v>43433</v>
      </c>
      <c r="L30">
        <v>2741</v>
      </c>
      <c r="M30">
        <v>29</v>
      </c>
      <c r="N30" t="s">
        <v>7</v>
      </c>
      <c r="O30" t="s">
        <v>91</v>
      </c>
      <c r="P30" t="s">
        <v>94</v>
      </c>
      <c r="Q30" t="s">
        <v>142</v>
      </c>
      <c r="R30" t="s">
        <v>144</v>
      </c>
    </row>
    <row r="31" spans="1:18" x14ac:dyDescent="0.2">
      <c r="A31" t="s">
        <v>37</v>
      </c>
      <c r="B31">
        <v>50</v>
      </c>
      <c r="C31" t="s">
        <v>73</v>
      </c>
      <c r="D31">
        <v>70</v>
      </c>
      <c r="E31" t="s">
        <v>95</v>
      </c>
      <c r="F31">
        <v>110001</v>
      </c>
      <c r="G31" t="s">
        <v>92</v>
      </c>
      <c r="H31" s="1">
        <v>43383</v>
      </c>
      <c r="I31" t="s">
        <v>93</v>
      </c>
      <c r="J31" t="s">
        <v>26</v>
      </c>
      <c r="K31" s="1">
        <v>43433</v>
      </c>
      <c r="L31">
        <v>2741</v>
      </c>
      <c r="M31">
        <v>30</v>
      </c>
      <c r="N31" t="s">
        <v>140</v>
      </c>
      <c r="O31" t="s">
        <v>91</v>
      </c>
      <c r="P31" t="s">
        <v>94</v>
      </c>
      <c r="Q31" t="s">
        <v>143</v>
      </c>
      <c r="R31" t="s">
        <v>145</v>
      </c>
    </row>
    <row r="32" spans="1:18" x14ac:dyDescent="0.2">
      <c r="A32" t="s">
        <v>38</v>
      </c>
      <c r="B32">
        <v>35</v>
      </c>
      <c r="C32" t="s">
        <v>73</v>
      </c>
      <c r="D32">
        <v>63</v>
      </c>
      <c r="E32" t="s">
        <v>75</v>
      </c>
      <c r="F32">
        <v>110100</v>
      </c>
      <c r="G32" t="s">
        <v>92</v>
      </c>
      <c r="H32" s="1">
        <v>43097</v>
      </c>
      <c r="I32" t="s">
        <v>96</v>
      </c>
      <c r="J32" t="s">
        <v>26</v>
      </c>
      <c r="K32" s="1">
        <v>43132</v>
      </c>
      <c r="L32">
        <v>2248</v>
      </c>
      <c r="M32">
        <v>31</v>
      </c>
      <c r="N32" t="s">
        <v>7</v>
      </c>
      <c r="O32" t="s">
        <v>97</v>
      </c>
      <c r="P32" t="s">
        <v>94</v>
      </c>
      <c r="Q32" t="s">
        <v>142</v>
      </c>
      <c r="R32" t="s">
        <v>144</v>
      </c>
    </row>
    <row r="33" spans="1:18" x14ac:dyDescent="0.2">
      <c r="A33" t="s">
        <v>39</v>
      </c>
      <c r="B33">
        <v>35</v>
      </c>
      <c r="C33" t="s">
        <v>73</v>
      </c>
      <c r="D33">
        <v>63</v>
      </c>
      <c r="E33" t="s">
        <v>75</v>
      </c>
      <c r="F33">
        <v>1010100</v>
      </c>
      <c r="G33" t="s">
        <v>92</v>
      </c>
      <c r="H33" s="1">
        <v>43097</v>
      </c>
      <c r="I33" t="s">
        <v>96</v>
      </c>
      <c r="J33" t="s">
        <v>26</v>
      </c>
      <c r="K33" s="1">
        <v>43132</v>
      </c>
      <c r="L33">
        <v>2248</v>
      </c>
      <c r="M33">
        <v>32</v>
      </c>
      <c r="N33" t="s">
        <v>140</v>
      </c>
      <c r="O33" t="s">
        <v>97</v>
      </c>
      <c r="P33" t="s">
        <v>94</v>
      </c>
      <c r="Q33" t="s">
        <v>143</v>
      </c>
      <c r="R33" t="s">
        <v>145</v>
      </c>
    </row>
    <row r="34" spans="1:18" x14ac:dyDescent="0.2">
      <c r="A34" t="s">
        <v>40</v>
      </c>
      <c r="B34">
        <v>33</v>
      </c>
      <c r="C34" t="s">
        <v>73</v>
      </c>
      <c r="D34">
        <v>60</v>
      </c>
      <c r="E34" t="s">
        <v>75</v>
      </c>
      <c r="F34">
        <v>10110</v>
      </c>
      <c r="G34" t="s">
        <v>92</v>
      </c>
      <c r="H34" s="1">
        <v>43141</v>
      </c>
      <c r="I34" t="s">
        <v>96</v>
      </c>
      <c r="J34" t="s">
        <v>26</v>
      </c>
      <c r="K34" s="1">
        <v>43174</v>
      </c>
      <c r="L34">
        <v>2282</v>
      </c>
      <c r="M34">
        <v>33</v>
      </c>
      <c r="N34" t="s">
        <v>7</v>
      </c>
      <c r="O34" t="s">
        <v>92</v>
      </c>
      <c r="P34" t="s">
        <v>94</v>
      </c>
      <c r="Q34" t="s">
        <v>142</v>
      </c>
      <c r="R34" t="s">
        <v>144</v>
      </c>
    </row>
    <row r="35" spans="1:18" x14ac:dyDescent="0.2">
      <c r="A35" t="s">
        <v>41</v>
      </c>
      <c r="B35">
        <v>33</v>
      </c>
      <c r="C35" t="s">
        <v>73</v>
      </c>
      <c r="D35">
        <v>60</v>
      </c>
      <c r="E35" t="s">
        <v>75</v>
      </c>
      <c r="F35">
        <v>1110000</v>
      </c>
      <c r="G35" t="s">
        <v>92</v>
      </c>
      <c r="H35" s="1">
        <v>43141</v>
      </c>
      <c r="I35" t="s">
        <v>96</v>
      </c>
      <c r="J35" t="s">
        <v>26</v>
      </c>
      <c r="K35" s="1">
        <v>43174</v>
      </c>
      <c r="L35">
        <v>2282</v>
      </c>
      <c r="M35">
        <v>34</v>
      </c>
      <c r="N35" t="s">
        <v>140</v>
      </c>
      <c r="O35" t="s">
        <v>92</v>
      </c>
      <c r="P35" t="s">
        <v>94</v>
      </c>
      <c r="Q35" t="s">
        <v>143</v>
      </c>
      <c r="R35" t="s">
        <v>145</v>
      </c>
    </row>
    <row r="36" spans="1:18" x14ac:dyDescent="0.2">
      <c r="A36" t="s">
        <v>42</v>
      </c>
      <c r="B36">
        <v>55</v>
      </c>
      <c r="C36" t="s">
        <v>73</v>
      </c>
      <c r="D36">
        <v>75</v>
      </c>
      <c r="E36" t="s">
        <v>95</v>
      </c>
      <c r="F36">
        <v>1010001</v>
      </c>
      <c r="G36" t="s">
        <v>92</v>
      </c>
      <c r="H36" s="1">
        <v>43357</v>
      </c>
      <c r="I36" t="s">
        <v>98</v>
      </c>
      <c r="J36" t="s">
        <v>26</v>
      </c>
      <c r="K36" s="1">
        <v>43412</v>
      </c>
      <c r="L36">
        <v>2715</v>
      </c>
      <c r="M36">
        <v>35</v>
      </c>
      <c r="N36" t="s">
        <v>7</v>
      </c>
      <c r="O36" t="s">
        <v>97</v>
      </c>
      <c r="P36" t="s">
        <v>99</v>
      </c>
      <c r="Q36" t="s">
        <v>142</v>
      </c>
      <c r="R36" t="s">
        <v>144</v>
      </c>
    </row>
    <row r="37" spans="1:18" x14ac:dyDescent="0.2">
      <c r="A37" t="s">
        <v>43</v>
      </c>
      <c r="B37">
        <v>55</v>
      </c>
      <c r="C37" t="s">
        <v>73</v>
      </c>
      <c r="D37">
        <v>75</v>
      </c>
      <c r="E37" t="s">
        <v>95</v>
      </c>
      <c r="F37">
        <v>11100000</v>
      </c>
      <c r="G37" t="s">
        <v>92</v>
      </c>
      <c r="H37" s="1">
        <v>43357</v>
      </c>
      <c r="I37" t="s">
        <v>98</v>
      </c>
      <c r="J37" t="s">
        <v>26</v>
      </c>
      <c r="K37" s="1">
        <v>43412</v>
      </c>
      <c r="L37">
        <v>2715</v>
      </c>
      <c r="M37">
        <v>36</v>
      </c>
      <c r="N37" t="s">
        <v>140</v>
      </c>
      <c r="O37" t="s">
        <v>97</v>
      </c>
      <c r="P37" t="s">
        <v>99</v>
      </c>
      <c r="Q37" t="s">
        <v>143</v>
      </c>
      <c r="R37" t="s">
        <v>145</v>
      </c>
    </row>
    <row r="38" spans="1:18" x14ac:dyDescent="0.2">
      <c r="A38" t="s">
        <v>44</v>
      </c>
      <c r="B38">
        <v>174</v>
      </c>
      <c r="C38" t="s">
        <v>89</v>
      </c>
      <c r="D38">
        <v>80</v>
      </c>
      <c r="E38" t="s">
        <v>95</v>
      </c>
      <c r="F38">
        <v>10101000</v>
      </c>
      <c r="G38" t="s">
        <v>26</v>
      </c>
      <c r="H38" s="1">
        <v>42748</v>
      </c>
      <c r="I38" t="s">
        <v>113</v>
      </c>
      <c r="J38" t="s">
        <v>26</v>
      </c>
      <c r="K38" s="1">
        <v>42922</v>
      </c>
      <c r="L38">
        <v>1976</v>
      </c>
      <c r="M38">
        <v>37</v>
      </c>
      <c r="N38" t="s">
        <v>7</v>
      </c>
      <c r="O38" t="s">
        <v>112</v>
      </c>
      <c r="P38" t="s">
        <v>99</v>
      </c>
      <c r="Q38" t="s">
        <v>142</v>
      </c>
      <c r="R38" t="s">
        <v>142</v>
      </c>
    </row>
    <row r="39" spans="1:18" x14ac:dyDescent="0.2">
      <c r="A39" t="s">
        <v>45</v>
      </c>
      <c r="B39">
        <v>174</v>
      </c>
      <c r="C39" t="s">
        <v>89</v>
      </c>
      <c r="D39">
        <v>80</v>
      </c>
      <c r="E39" t="s">
        <v>95</v>
      </c>
      <c r="F39">
        <v>10001100</v>
      </c>
      <c r="G39" t="s">
        <v>26</v>
      </c>
      <c r="H39" s="1">
        <v>42748</v>
      </c>
      <c r="I39" t="s">
        <v>113</v>
      </c>
      <c r="J39" t="s">
        <v>26</v>
      </c>
      <c r="K39" s="1">
        <v>42922</v>
      </c>
      <c r="L39">
        <v>1976</v>
      </c>
      <c r="M39">
        <v>38</v>
      </c>
      <c r="N39" t="s">
        <v>140</v>
      </c>
      <c r="O39" t="s">
        <v>112</v>
      </c>
      <c r="P39" t="s">
        <v>99</v>
      </c>
      <c r="Q39" t="s">
        <v>143</v>
      </c>
      <c r="R39" t="s">
        <v>143</v>
      </c>
    </row>
    <row r="40" spans="1:18" x14ac:dyDescent="0.2">
      <c r="A40" t="s">
        <v>46</v>
      </c>
      <c r="B40">
        <v>153</v>
      </c>
      <c r="C40" t="s">
        <v>89</v>
      </c>
      <c r="D40">
        <v>82</v>
      </c>
      <c r="E40" t="s">
        <v>95</v>
      </c>
      <c r="F40">
        <v>10001001</v>
      </c>
      <c r="G40" t="s">
        <v>26</v>
      </c>
      <c r="H40" s="1">
        <v>43385</v>
      </c>
      <c r="I40" t="s">
        <v>101</v>
      </c>
      <c r="J40" t="s">
        <v>26</v>
      </c>
      <c r="K40" s="1">
        <v>43538</v>
      </c>
      <c r="L40">
        <v>2875</v>
      </c>
      <c r="M40">
        <v>39</v>
      </c>
      <c r="N40" t="s">
        <v>7</v>
      </c>
      <c r="O40" t="s">
        <v>109</v>
      </c>
      <c r="P40" t="s">
        <v>99</v>
      </c>
      <c r="Q40" t="s">
        <v>142</v>
      </c>
      <c r="R40" t="s">
        <v>142</v>
      </c>
    </row>
    <row r="41" spans="1:18" x14ac:dyDescent="0.2">
      <c r="A41" t="s">
        <v>47</v>
      </c>
      <c r="B41">
        <v>153</v>
      </c>
      <c r="C41" t="s">
        <v>89</v>
      </c>
      <c r="D41">
        <v>82</v>
      </c>
      <c r="E41" t="s">
        <v>95</v>
      </c>
      <c r="F41">
        <v>10000101</v>
      </c>
      <c r="G41" t="s">
        <v>26</v>
      </c>
      <c r="H41" s="1">
        <v>43385</v>
      </c>
      <c r="I41" t="s">
        <v>101</v>
      </c>
      <c r="J41" t="s">
        <v>26</v>
      </c>
      <c r="K41" s="1">
        <v>43538</v>
      </c>
      <c r="L41">
        <v>2875</v>
      </c>
      <c r="M41">
        <v>40</v>
      </c>
      <c r="N41" t="s">
        <v>140</v>
      </c>
      <c r="O41" t="s">
        <v>109</v>
      </c>
      <c r="P41" t="s">
        <v>99</v>
      </c>
      <c r="Q41" t="s">
        <v>143</v>
      </c>
      <c r="R41" t="s">
        <v>143</v>
      </c>
    </row>
    <row r="42" spans="1:18" x14ac:dyDescent="0.2">
      <c r="A42" t="s">
        <v>48</v>
      </c>
      <c r="B42">
        <v>22</v>
      </c>
      <c r="C42" t="s">
        <v>102</v>
      </c>
      <c r="D42">
        <v>70</v>
      </c>
      <c r="E42" t="s">
        <v>95</v>
      </c>
      <c r="F42">
        <v>10010100</v>
      </c>
      <c r="G42" t="s">
        <v>26</v>
      </c>
      <c r="H42" s="1">
        <v>42974</v>
      </c>
      <c r="I42" t="s">
        <v>101</v>
      </c>
      <c r="J42" t="s">
        <v>26</v>
      </c>
      <c r="K42" s="1">
        <v>42996</v>
      </c>
      <c r="L42">
        <v>2074</v>
      </c>
      <c r="M42">
        <v>41</v>
      </c>
      <c r="N42" t="s">
        <v>7</v>
      </c>
      <c r="O42" t="s">
        <v>71</v>
      </c>
      <c r="P42" t="s">
        <v>74</v>
      </c>
      <c r="Q42" t="s">
        <v>142</v>
      </c>
      <c r="R42" t="s">
        <v>142</v>
      </c>
    </row>
    <row r="43" spans="1:18" x14ac:dyDescent="0.2">
      <c r="A43" t="s">
        <v>49</v>
      </c>
      <c r="B43">
        <v>22</v>
      </c>
      <c r="C43" t="s">
        <v>102</v>
      </c>
      <c r="D43">
        <v>70</v>
      </c>
      <c r="E43" t="s">
        <v>95</v>
      </c>
      <c r="F43">
        <v>10000110</v>
      </c>
      <c r="G43" t="s">
        <v>26</v>
      </c>
      <c r="H43" s="1">
        <v>42974</v>
      </c>
      <c r="I43" t="s">
        <v>101</v>
      </c>
      <c r="J43" t="s">
        <v>26</v>
      </c>
      <c r="K43" s="1">
        <v>42996</v>
      </c>
      <c r="L43">
        <v>2074</v>
      </c>
      <c r="M43">
        <v>42</v>
      </c>
      <c r="N43" t="s">
        <v>140</v>
      </c>
      <c r="O43" t="s">
        <v>71</v>
      </c>
      <c r="P43" t="s">
        <v>74</v>
      </c>
      <c r="Q43" t="s">
        <v>143</v>
      </c>
      <c r="R43" t="s">
        <v>143</v>
      </c>
    </row>
    <row r="44" spans="1:18" x14ac:dyDescent="0.2">
      <c r="A44" t="s">
        <v>50</v>
      </c>
      <c r="B44">
        <v>58</v>
      </c>
      <c r="C44" t="s">
        <v>73</v>
      </c>
      <c r="D44">
        <v>69</v>
      </c>
      <c r="E44" t="s">
        <v>95</v>
      </c>
      <c r="F44">
        <v>10100100</v>
      </c>
      <c r="G44" t="s">
        <v>26</v>
      </c>
      <c r="H44" s="1">
        <v>42654</v>
      </c>
      <c r="I44" t="s">
        <v>110</v>
      </c>
      <c r="J44" t="s">
        <v>26</v>
      </c>
      <c r="K44" s="1">
        <v>42712</v>
      </c>
      <c r="L44">
        <v>1715</v>
      </c>
      <c r="M44">
        <v>43</v>
      </c>
      <c r="N44" t="s">
        <v>7</v>
      </c>
      <c r="O44" t="s">
        <v>109</v>
      </c>
      <c r="P44" t="s">
        <v>94</v>
      </c>
      <c r="Q44" t="s">
        <v>142</v>
      </c>
      <c r="R44" t="s">
        <v>142</v>
      </c>
    </row>
    <row r="45" spans="1:18" x14ac:dyDescent="0.2">
      <c r="A45" t="s">
        <v>51</v>
      </c>
      <c r="B45">
        <v>58</v>
      </c>
      <c r="C45" t="s">
        <v>73</v>
      </c>
      <c r="D45">
        <v>69</v>
      </c>
      <c r="E45" t="s">
        <v>95</v>
      </c>
      <c r="F45">
        <v>10100010</v>
      </c>
      <c r="G45" t="s">
        <v>26</v>
      </c>
      <c r="H45" s="1">
        <v>42654</v>
      </c>
      <c r="I45" t="s">
        <v>110</v>
      </c>
      <c r="J45" t="s">
        <v>26</v>
      </c>
      <c r="K45" s="1">
        <v>42712</v>
      </c>
      <c r="L45">
        <v>1715</v>
      </c>
      <c r="M45">
        <v>44</v>
      </c>
      <c r="N45" t="s">
        <v>140</v>
      </c>
      <c r="O45" t="s">
        <v>109</v>
      </c>
      <c r="P45" t="s">
        <v>94</v>
      </c>
      <c r="Q45" t="s">
        <v>143</v>
      </c>
      <c r="R45" t="s">
        <v>143</v>
      </c>
    </row>
    <row r="46" spans="1:18" x14ac:dyDescent="0.2">
      <c r="A46" t="s">
        <v>52</v>
      </c>
      <c r="B46">
        <v>104</v>
      </c>
      <c r="C46" t="s">
        <v>89</v>
      </c>
      <c r="D46">
        <v>81</v>
      </c>
      <c r="E46" t="s">
        <v>95</v>
      </c>
      <c r="F46">
        <v>10001010</v>
      </c>
      <c r="G46" t="s">
        <v>26</v>
      </c>
      <c r="H46" s="1">
        <v>43014</v>
      </c>
      <c r="I46" t="s">
        <v>110</v>
      </c>
      <c r="J46" t="s">
        <v>26</v>
      </c>
      <c r="K46" s="1">
        <v>43118</v>
      </c>
      <c r="L46">
        <v>2233</v>
      </c>
      <c r="M46">
        <v>45</v>
      </c>
      <c r="N46" t="s">
        <v>7</v>
      </c>
      <c r="O46" t="s">
        <v>109</v>
      </c>
      <c r="P46" t="s">
        <v>99</v>
      </c>
      <c r="Q46" t="s">
        <v>142</v>
      </c>
      <c r="R46" t="s">
        <v>142</v>
      </c>
    </row>
    <row r="47" spans="1:18" x14ac:dyDescent="0.2">
      <c r="A47" t="s">
        <v>53</v>
      </c>
      <c r="B47">
        <v>104</v>
      </c>
      <c r="C47" t="s">
        <v>89</v>
      </c>
      <c r="D47">
        <v>81</v>
      </c>
      <c r="E47" t="s">
        <v>95</v>
      </c>
      <c r="F47">
        <v>10100001</v>
      </c>
      <c r="G47" t="s">
        <v>26</v>
      </c>
      <c r="H47" s="1">
        <v>43014</v>
      </c>
      <c r="I47" t="s">
        <v>110</v>
      </c>
      <c r="J47" t="s">
        <v>26</v>
      </c>
      <c r="K47" s="1">
        <v>43118</v>
      </c>
      <c r="L47">
        <v>2233</v>
      </c>
      <c r="M47">
        <v>46</v>
      </c>
      <c r="N47" t="s">
        <v>140</v>
      </c>
      <c r="O47" t="s">
        <v>109</v>
      </c>
      <c r="P47" t="s">
        <v>99</v>
      </c>
      <c r="Q47" t="s">
        <v>143</v>
      </c>
      <c r="R47" t="s">
        <v>143</v>
      </c>
    </row>
    <row r="48" spans="1:18" x14ac:dyDescent="0.2">
      <c r="A48" t="s">
        <v>54</v>
      </c>
      <c r="B48">
        <v>59</v>
      </c>
      <c r="C48" t="s">
        <v>73</v>
      </c>
      <c r="D48">
        <v>86</v>
      </c>
      <c r="E48" t="s">
        <v>95</v>
      </c>
      <c r="F48">
        <v>10000011</v>
      </c>
      <c r="G48" t="s">
        <v>92</v>
      </c>
      <c r="H48" s="1">
        <v>43374</v>
      </c>
      <c r="I48" t="s">
        <v>104</v>
      </c>
      <c r="J48" t="s">
        <v>26</v>
      </c>
      <c r="K48" s="1">
        <v>43433</v>
      </c>
      <c r="L48">
        <v>2740</v>
      </c>
      <c r="M48">
        <v>47</v>
      </c>
      <c r="N48" t="s">
        <v>7</v>
      </c>
      <c r="O48" t="s">
        <v>103</v>
      </c>
      <c r="P48" t="s">
        <v>94</v>
      </c>
      <c r="Q48" t="s">
        <v>142</v>
      </c>
      <c r="R48" t="s">
        <v>144</v>
      </c>
    </row>
    <row r="49" spans="1:18" x14ac:dyDescent="0.2">
      <c r="A49" t="s">
        <v>55</v>
      </c>
      <c r="B49">
        <v>59</v>
      </c>
      <c r="C49" t="s">
        <v>73</v>
      </c>
      <c r="D49">
        <v>86</v>
      </c>
      <c r="E49" t="s">
        <v>95</v>
      </c>
      <c r="F49">
        <v>10010001</v>
      </c>
      <c r="G49" t="s">
        <v>92</v>
      </c>
      <c r="H49" s="1">
        <v>43374</v>
      </c>
      <c r="I49" t="s">
        <v>104</v>
      </c>
      <c r="J49" t="s">
        <v>26</v>
      </c>
      <c r="K49" s="1">
        <v>43433</v>
      </c>
      <c r="L49">
        <v>2740</v>
      </c>
      <c r="M49">
        <v>48</v>
      </c>
      <c r="N49" t="s">
        <v>140</v>
      </c>
      <c r="O49" t="s">
        <v>103</v>
      </c>
      <c r="P49" t="s">
        <v>94</v>
      </c>
      <c r="Q49" t="s">
        <v>143</v>
      </c>
      <c r="R49" t="s">
        <v>145</v>
      </c>
    </row>
  </sheetData>
  <sortState xmlns:xlrd2="http://schemas.microsoft.com/office/spreadsheetml/2017/richdata2" ref="A2:R49">
    <sortCondition ref="A1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4C2E-3ADA-1B4E-A4EE-79AFD2CD0995}">
  <dimension ref="A1:O28"/>
  <sheetViews>
    <sheetView workbookViewId="0">
      <selection activeCell="C2" sqref="C2"/>
    </sheetView>
  </sheetViews>
  <sheetFormatPr baseColWidth="10" defaultColWidth="11.6640625" defaultRowHeight="16" x14ac:dyDescent="0.2"/>
  <cols>
    <col min="5" max="5" width="45.33203125" bestFit="1" customWidth="1"/>
  </cols>
  <sheetData>
    <row r="1" spans="1:15" x14ac:dyDescent="0.2">
      <c r="A1" s="6" t="s">
        <v>100</v>
      </c>
      <c r="B1" s="6" t="s">
        <v>76</v>
      </c>
      <c r="C1" s="7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7" t="s">
        <v>82</v>
      </c>
      <c r="I1" s="7" t="s">
        <v>83</v>
      </c>
      <c r="J1" s="6" t="s">
        <v>84</v>
      </c>
      <c r="K1" s="7" t="s">
        <v>84</v>
      </c>
      <c r="L1" s="6" t="s">
        <v>85</v>
      </c>
      <c r="M1" s="6" t="s">
        <v>86</v>
      </c>
      <c r="N1" s="6" t="s">
        <v>87</v>
      </c>
      <c r="O1" s="6"/>
    </row>
    <row r="2" spans="1:15" x14ac:dyDescent="0.2">
      <c r="A2" s="3">
        <v>9</v>
      </c>
      <c r="B2" s="3" t="s">
        <v>71</v>
      </c>
      <c r="C2" s="4" t="s">
        <v>26</v>
      </c>
      <c r="D2" s="1">
        <v>42974</v>
      </c>
      <c r="E2" s="1" t="s">
        <v>101</v>
      </c>
      <c r="F2" s="5">
        <v>42996</v>
      </c>
      <c r="G2" s="3">
        <v>22</v>
      </c>
      <c r="H2" s="4" t="s">
        <v>102</v>
      </c>
      <c r="I2" s="4" t="s">
        <v>74</v>
      </c>
      <c r="J2" s="3">
        <v>70</v>
      </c>
      <c r="K2" s="4" t="s">
        <v>95</v>
      </c>
      <c r="L2">
        <v>4</v>
      </c>
      <c r="M2">
        <v>7000</v>
      </c>
      <c r="N2">
        <v>1</v>
      </c>
    </row>
    <row r="3" spans="1:15" x14ac:dyDescent="0.2">
      <c r="A3">
        <v>13</v>
      </c>
      <c r="B3" t="s">
        <v>103</v>
      </c>
      <c r="C3" s="2" t="s">
        <v>92</v>
      </c>
      <c r="D3" s="1">
        <v>42644</v>
      </c>
      <c r="E3" t="s">
        <v>104</v>
      </c>
      <c r="F3" s="1">
        <v>42674</v>
      </c>
      <c r="G3">
        <v>30</v>
      </c>
      <c r="H3" s="2" t="s">
        <v>73</v>
      </c>
      <c r="I3" s="2" t="s">
        <v>94</v>
      </c>
      <c r="J3">
        <v>85</v>
      </c>
      <c r="K3" s="4" t="s">
        <v>95</v>
      </c>
      <c r="L3">
        <v>2</v>
      </c>
      <c r="M3">
        <v>2344</v>
      </c>
      <c r="N3">
        <v>3</v>
      </c>
      <c r="O3" s="3"/>
    </row>
    <row r="4" spans="1:15" x14ac:dyDescent="0.2">
      <c r="A4" s="3">
        <v>6</v>
      </c>
      <c r="B4" s="3" t="s">
        <v>71</v>
      </c>
      <c r="C4" s="4" t="s">
        <v>26</v>
      </c>
      <c r="D4" s="5">
        <v>42999</v>
      </c>
      <c r="E4" s="3" t="s">
        <v>72</v>
      </c>
      <c r="F4" s="5">
        <v>43031</v>
      </c>
      <c r="G4" s="3">
        <v>32</v>
      </c>
      <c r="H4" s="2" t="s">
        <v>73</v>
      </c>
      <c r="I4" s="2" t="s">
        <v>74</v>
      </c>
      <c r="J4">
        <v>32</v>
      </c>
      <c r="K4" s="2" t="s">
        <v>75</v>
      </c>
      <c r="N4" s="3"/>
      <c r="O4" s="3"/>
    </row>
    <row r="5" spans="1:15" x14ac:dyDescent="0.2">
      <c r="A5" s="3">
        <v>15</v>
      </c>
      <c r="B5" s="3" t="s">
        <v>92</v>
      </c>
      <c r="C5" s="4" t="s">
        <v>92</v>
      </c>
      <c r="D5" s="5">
        <v>43141</v>
      </c>
      <c r="E5" s="5" t="s">
        <v>96</v>
      </c>
      <c r="F5" s="5">
        <v>43174</v>
      </c>
      <c r="G5">
        <v>33</v>
      </c>
      <c r="H5" s="2" t="s">
        <v>73</v>
      </c>
      <c r="I5" s="2" t="s">
        <v>94</v>
      </c>
      <c r="J5">
        <v>60</v>
      </c>
      <c r="K5" s="2" t="s">
        <v>75</v>
      </c>
      <c r="L5" s="3">
        <v>4</v>
      </c>
      <c r="M5" s="3">
        <v>6720</v>
      </c>
      <c r="N5" s="3">
        <v>1</v>
      </c>
      <c r="O5" s="3"/>
    </row>
    <row r="6" spans="1:15" x14ac:dyDescent="0.2">
      <c r="A6" s="3">
        <v>14</v>
      </c>
      <c r="B6" s="3" t="s">
        <v>97</v>
      </c>
      <c r="C6" s="4" t="s">
        <v>92</v>
      </c>
      <c r="D6" s="5">
        <v>43097</v>
      </c>
      <c r="E6" s="3" t="s">
        <v>96</v>
      </c>
      <c r="F6" s="5">
        <v>43132</v>
      </c>
      <c r="G6" s="3">
        <v>35</v>
      </c>
      <c r="H6" s="2" t="s">
        <v>73</v>
      </c>
      <c r="I6" s="2" t="s">
        <v>94</v>
      </c>
      <c r="J6">
        <v>63</v>
      </c>
      <c r="K6" s="2" t="s">
        <v>75</v>
      </c>
      <c r="L6">
        <v>4</v>
      </c>
      <c r="M6" s="3">
        <v>9040</v>
      </c>
      <c r="N6" s="3">
        <v>1</v>
      </c>
      <c r="O6" s="3"/>
    </row>
    <row r="7" spans="1:15" x14ac:dyDescent="0.2">
      <c r="A7">
        <v>1</v>
      </c>
      <c r="B7" t="s">
        <v>92</v>
      </c>
      <c r="C7" s="4" t="s">
        <v>92</v>
      </c>
      <c r="D7" s="1">
        <v>42649</v>
      </c>
      <c r="E7" t="s">
        <v>101</v>
      </c>
      <c r="F7" s="1">
        <v>42684</v>
      </c>
      <c r="G7">
        <v>35</v>
      </c>
      <c r="H7" s="2" t="s">
        <v>73</v>
      </c>
      <c r="I7" s="2" t="s">
        <v>99</v>
      </c>
      <c r="J7">
        <v>72</v>
      </c>
      <c r="K7" s="4" t="s">
        <v>95</v>
      </c>
      <c r="L7">
        <v>2</v>
      </c>
      <c r="M7">
        <v>790</v>
      </c>
      <c r="N7">
        <v>3</v>
      </c>
      <c r="O7" s="3"/>
    </row>
    <row r="8" spans="1:15" x14ac:dyDescent="0.2">
      <c r="A8" s="3">
        <v>27</v>
      </c>
      <c r="B8" s="3" t="s">
        <v>71</v>
      </c>
      <c r="C8" s="4" t="s">
        <v>26</v>
      </c>
      <c r="D8" s="5">
        <v>43392</v>
      </c>
      <c r="E8" s="3" t="s">
        <v>90</v>
      </c>
      <c r="F8" s="5">
        <v>43433</v>
      </c>
      <c r="G8" s="3">
        <v>41</v>
      </c>
      <c r="H8" s="2" t="s">
        <v>73</v>
      </c>
      <c r="I8" s="2" t="s">
        <v>74</v>
      </c>
      <c r="J8">
        <v>50</v>
      </c>
      <c r="K8" s="2" t="s">
        <v>75</v>
      </c>
      <c r="N8" s="3"/>
      <c r="O8" s="3"/>
    </row>
    <row r="9" spans="1:15" x14ac:dyDescent="0.2">
      <c r="A9" s="3">
        <v>23</v>
      </c>
      <c r="B9" s="3" t="s">
        <v>105</v>
      </c>
      <c r="C9" s="4" t="s">
        <v>26</v>
      </c>
      <c r="D9" s="5">
        <v>43728</v>
      </c>
      <c r="E9" s="3" t="s">
        <v>106</v>
      </c>
      <c r="F9" s="5">
        <v>43776</v>
      </c>
      <c r="G9" s="3">
        <v>48</v>
      </c>
      <c r="H9" s="2" t="s">
        <v>73</v>
      </c>
      <c r="I9" s="2" t="s">
        <v>94</v>
      </c>
      <c r="J9">
        <v>75</v>
      </c>
      <c r="K9" s="4" t="s">
        <v>95</v>
      </c>
      <c r="M9" s="3"/>
      <c r="N9" s="3"/>
      <c r="O9" s="5"/>
    </row>
    <row r="10" spans="1:15" x14ac:dyDescent="0.2">
      <c r="A10" s="3">
        <v>28</v>
      </c>
      <c r="B10" s="3" t="s">
        <v>91</v>
      </c>
      <c r="C10" s="4" t="s">
        <v>92</v>
      </c>
      <c r="D10" s="5">
        <v>43383</v>
      </c>
      <c r="E10" s="3" t="s">
        <v>93</v>
      </c>
      <c r="F10" s="5">
        <v>43433</v>
      </c>
      <c r="G10" s="3">
        <v>50</v>
      </c>
      <c r="H10" s="2" t="s">
        <v>73</v>
      </c>
      <c r="I10" s="2" t="s">
        <v>94</v>
      </c>
      <c r="J10">
        <v>70</v>
      </c>
      <c r="K10" s="4" t="s">
        <v>95</v>
      </c>
      <c r="M10" s="3"/>
      <c r="N10" s="3"/>
      <c r="O10" s="1"/>
    </row>
    <row r="11" spans="1:15" x14ac:dyDescent="0.2">
      <c r="A11" s="8">
        <v>4</v>
      </c>
      <c r="B11" t="s">
        <v>97</v>
      </c>
      <c r="C11" s="4" t="s">
        <v>92</v>
      </c>
      <c r="D11" s="1">
        <v>43357</v>
      </c>
      <c r="E11" t="s">
        <v>98</v>
      </c>
      <c r="F11" s="1">
        <v>43412</v>
      </c>
      <c r="G11">
        <v>55</v>
      </c>
      <c r="H11" s="2" t="s">
        <v>73</v>
      </c>
      <c r="I11" s="2" t="s">
        <v>99</v>
      </c>
      <c r="J11">
        <v>75</v>
      </c>
      <c r="K11" s="4" t="s">
        <v>95</v>
      </c>
      <c r="O11" s="1"/>
    </row>
    <row r="12" spans="1:15" x14ac:dyDescent="0.2">
      <c r="A12" s="3">
        <v>19</v>
      </c>
      <c r="B12" s="3" t="s">
        <v>97</v>
      </c>
      <c r="C12" s="4" t="s">
        <v>92</v>
      </c>
      <c r="D12" s="5">
        <v>43357</v>
      </c>
      <c r="E12" s="5" t="s">
        <v>98</v>
      </c>
      <c r="F12" s="5">
        <v>43412</v>
      </c>
      <c r="G12">
        <v>55</v>
      </c>
      <c r="H12" s="2" t="s">
        <v>73</v>
      </c>
      <c r="I12" s="2" t="s">
        <v>99</v>
      </c>
      <c r="J12">
        <v>75</v>
      </c>
      <c r="K12" s="4" t="s">
        <v>95</v>
      </c>
      <c r="L12" s="3">
        <v>4</v>
      </c>
      <c r="M12" s="3">
        <v>9560</v>
      </c>
      <c r="N12" s="3"/>
      <c r="O12" s="3"/>
    </row>
    <row r="13" spans="1:15" x14ac:dyDescent="0.2">
      <c r="A13">
        <v>23</v>
      </c>
      <c r="B13" t="s">
        <v>107</v>
      </c>
      <c r="C13" s="4" t="s">
        <v>92</v>
      </c>
      <c r="D13" s="1">
        <v>42738</v>
      </c>
      <c r="E13" t="s">
        <v>108</v>
      </c>
      <c r="F13" s="1">
        <v>42793</v>
      </c>
      <c r="G13">
        <v>55</v>
      </c>
      <c r="H13" s="2" t="s">
        <v>73</v>
      </c>
      <c r="I13" s="2" t="s">
        <v>94</v>
      </c>
      <c r="J13">
        <v>65</v>
      </c>
      <c r="K13" s="2" t="s">
        <v>75</v>
      </c>
      <c r="L13">
        <v>2</v>
      </c>
      <c r="M13">
        <v>280.5</v>
      </c>
    </row>
    <row r="14" spans="1:15" x14ac:dyDescent="0.2">
      <c r="A14" s="3">
        <v>7</v>
      </c>
      <c r="B14" s="3" t="s">
        <v>112</v>
      </c>
      <c r="C14" s="2" t="s">
        <v>26</v>
      </c>
      <c r="D14" s="5">
        <v>42748</v>
      </c>
      <c r="E14" s="3" t="s">
        <v>113</v>
      </c>
      <c r="F14" s="5">
        <v>42922</v>
      </c>
      <c r="G14" s="3">
        <v>174</v>
      </c>
      <c r="H14" s="4" t="s">
        <v>89</v>
      </c>
      <c r="I14" s="2" t="s">
        <v>99</v>
      </c>
      <c r="J14">
        <v>80</v>
      </c>
      <c r="K14" s="4" t="s">
        <v>95</v>
      </c>
      <c r="L14">
        <v>4</v>
      </c>
      <c r="M14">
        <v>1387.5</v>
      </c>
      <c r="N14" s="3">
        <v>1</v>
      </c>
    </row>
    <row r="15" spans="1:15" x14ac:dyDescent="0.2">
      <c r="A15" s="8">
        <v>8</v>
      </c>
      <c r="B15" t="s">
        <v>109</v>
      </c>
      <c r="C15" s="2" t="s">
        <v>26</v>
      </c>
      <c r="D15" s="1">
        <v>43385</v>
      </c>
      <c r="E15" t="s">
        <v>101</v>
      </c>
      <c r="F15" s="1">
        <v>43538</v>
      </c>
      <c r="G15">
        <v>153</v>
      </c>
      <c r="H15" s="4" t="s">
        <v>89</v>
      </c>
      <c r="I15" s="2" t="s">
        <v>99</v>
      </c>
      <c r="J15">
        <v>82</v>
      </c>
      <c r="K15" s="4" t="s">
        <v>95</v>
      </c>
      <c r="L15">
        <v>4</v>
      </c>
      <c r="M15">
        <v>14920</v>
      </c>
      <c r="N15">
        <v>1</v>
      </c>
    </row>
    <row r="16" spans="1:15" x14ac:dyDescent="0.2">
      <c r="A16" s="3">
        <v>21</v>
      </c>
      <c r="B16" s="3" t="s">
        <v>71</v>
      </c>
      <c r="C16" s="4" t="s">
        <v>26</v>
      </c>
      <c r="D16" s="5">
        <v>43411</v>
      </c>
      <c r="E16" s="3" t="s">
        <v>88</v>
      </c>
      <c r="F16" s="5">
        <v>43475</v>
      </c>
      <c r="G16" s="3">
        <v>64</v>
      </c>
      <c r="H16" s="4" t="s">
        <v>89</v>
      </c>
      <c r="I16" s="2" t="s">
        <v>74</v>
      </c>
      <c r="J16">
        <v>60</v>
      </c>
      <c r="K16" s="2" t="s">
        <v>75</v>
      </c>
      <c r="N16" s="3"/>
    </row>
    <row r="17" spans="1:14" x14ac:dyDescent="0.2">
      <c r="A17">
        <v>9</v>
      </c>
      <c r="B17" t="s">
        <v>71</v>
      </c>
      <c r="C17" s="2" t="s">
        <v>26</v>
      </c>
      <c r="D17" s="1">
        <v>42614</v>
      </c>
      <c r="E17" t="s">
        <v>104</v>
      </c>
      <c r="F17" s="1">
        <v>42719</v>
      </c>
      <c r="G17">
        <v>105</v>
      </c>
      <c r="H17" s="4" t="s">
        <v>89</v>
      </c>
      <c r="I17" s="2" t="s">
        <v>74</v>
      </c>
      <c r="J17">
        <v>69</v>
      </c>
      <c r="K17" s="4" t="s">
        <v>95</v>
      </c>
      <c r="L17">
        <v>2</v>
      </c>
      <c r="M17">
        <v>612.5</v>
      </c>
      <c r="N17">
        <v>2</v>
      </c>
    </row>
    <row r="18" spans="1:14" x14ac:dyDescent="0.2">
      <c r="A18" s="3">
        <v>5</v>
      </c>
      <c r="B18" s="3" t="s">
        <v>92</v>
      </c>
      <c r="C18" s="4" t="s">
        <v>92</v>
      </c>
      <c r="D18" s="5">
        <v>43014</v>
      </c>
      <c r="E18" s="5" t="s">
        <v>110</v>
      </c>
      <c r="F18" s="5">
        <v>43122</v>
      </c>
      <c r="G18">
        <v>108</v>
      </c>
      <c r="H18" s="4" t="s">
        <v>89</v>
      </c>
      <c r="I18" s="2" t="s">
        <v>111</v>
      </c>
      <c r="J18">
        <v>72</v>
      </c>
      <c r="K18" s="4" t="s">
        <v>95</v>
      </c>
      <c r="L18" s="3">
        <v>4</v>
      </c>
      <c r="M18" s="3">
        <v>4140</v>
      </c>
      <c r="N18" s="3">
        <v>1</v>
      </c>
    </row>
    <row r="19" spans="1:14" x14ac:dyDescent="0.2">
      <c r="A19" s="3">
        <v>9</v>
      </c>
      <c r="B19" s="3" t="s">
        <v>71</v>
      </c>
      <c r="C19" s="4" t="s">
        <v>26</v>
      </c>
      <c r="D19" s="1">
        <v>42974</v>
      </c>
      <c r="E19" s="1" t="s">
        <v>101</v>
      </c>
      <c r="F19" s="5">
        <v>42996</v>
      </c>
      <c r="G19" s="3">
        <v>22</v>
      </c>
      <c r="H19" s="4" t="s">
        <v>102</v>
      </c>
      <c r="I19" s="4" t="s">
        <v>74</v>
      </c>
      <c r="J19" s="3">
        <v>70</v>
      </c>
      <c r="K19" s="4" t="s">
        <v>95</v>
      </c>
      <c r="L19">
        <v>4</v>
      </c>
      <c r="M19">
        <v>7000</v>
      </c>
      <c r="N19">
        <v>1</v>
      </c>
    </row>
    <row r="20" spans="1:14" x14ac:dyDescent="0.2">
      <c r="A20" s="3">
        <v>10</v>
      </c>
      <c r="B20" s="3" t="s">
        <v>109</v>
      </c>
      <c r="C20" s="4" t="s">
        <v>26</v>
      </c>
      <c r="D20" s="1">
        <v>42654</v>
      </c>
      <c r="E20" s="1" t="s">
        <v>110</v>
      </c>
      <c r="F20" s="5">
        <v>42712</v>
      </c>
      <c r="G20">
        <v>58</v>
      </c>
      <c r="H20" s="2" t="s">
        <v>73</v>
      </c>
      <c r="I20" s="2" t="s">
        <v>94</v>
      </c>
      <c r="J20">
        <v>69</v>
      </c>
      <c r="K20" s="4" t="s">
        <v>95</v>
      </c>
      <c r="L20">
        <v>2</v>
      </c>
      <c r="M20">
        <v>752</v>
      </c>
      <c r="N20">
        <v>2</v>
      </c>
    </row>
    <row r="21" spans="1:14" x14ac:dyDescent="0.2">
      <c r="A21">
        <v>11</v>
      </c>
      <c r="B21" t="s">
        <v>109</v>
      </c>
      <c r="C21" s="2" t="s">
        <v>26</v>
      </c>
      <c r="D21" s="1">
        <v>43014</v>
      </c>
      <c r="E21" t="s">
        <v>110</v>
      </c>
      <c r="F21" s="1">
        <v>43118</v>
      </c>
      <c r="G21">
        <v>104</v>
      </c>
      <c r="H21" s="4" t="s">
        <v>89</v>
      </c>
      <c r="I21" s="2" t="s">
        <v>99</v>
      </c>
      <c r="J21">
        <v>81</v>
      </c>
      <c r="K21" s="4" t="s">
        <v>95</v>
      </c>
      <c r="L21">
        <v>4</v>
      </c>
      <c r="M21">
        <v>7800</v>
      </c>
      <c r="N21">
        <v>1</v>
      </c>
    </row>
    <row r="22" spans="1:14" x14ac:dyDescent="0.2">
      <c r="A22">
        <v>13</v>
      </c>
      <c r="B22" t="s">
        <v>103</v>
      </c>
      <c r="C22" s="4" t="s">
        <v>92</v>
      </c>
      <c r="D22" s="1">
        <v>43374</v>
      </c>
      <c r="E22" t="s">
        <v>104</v>
      </c>
      <c r="F22" s="1">
        <v>43433</v>
      </c>
      <c r="G22">
        <v>59</v>
      </c>
      <c r="H22" s="2" t="s">
        <v>73</v>
      </c>
      <c r="I22" s="2" t="s">
        <v>94</v>
      </c>
      <c r="J22">
        <v>86</v>
      </c>
      <c r="K22" s="4" t="s">
        <v>95</v>
      </c>
      <c r="L22">
        <v>4</v>
      </c>
      <c r="M22">
        <v>17000</v>
      </c>
      <c r="N22">
        <v>1</v>
      </c>
    </row>
    <row r="23" spans="1:14" x14ac:dyDescent="0.2">
      <c r="D23" s="1"/>
      <c r="F23" s="1"/>
    </row>
    <row r="24" spans="1:14" x14ac:dyDescent="0.2">
      <c r="A24" s="8"/>
      <c r="D24" s="1"/>
      <c r="E24" s="6" t="s">
        <v>114</v>
      </c>
      <c r="F24" s="9"/>
    </row>
    <row r="25" spans="1:14" x14ac:dyDescent="0.2">
      <c r="A25" s="3"/>
      <c r="D25" s="1"/>
      <c r="E25" t="s">
        <v>115</v>
      </c>
      <c r="F25" s="1"/>
    </row>
    <row r="26" spans="1:14" x14ac:dyDescent="0.2">
      <c r="A26" s="3"/>
      <c r="D26" s="1"/>
      <c r="E26" t="s">
        <v>116</v>
      </c>
      <c r="F26" s="1"/>
    </row>
    <row r="27" spans="1:14" x14ac:dyDescent="0.2">
      <c r="A27" s="3"/>
      <c r="D27" s="1"/>
      <c r="E27" t="s">
        <v>84</v>
      </c>
      <c r="F27" s="1"/>
    </row>
    <row r="28" spans="1:14" x14ac:dyDescent="0.2">
      <c r="A28" s="3"/>
      <c r="D28" s="1"/>
      <c r="E28" t="s">
        <v>117</v>
      </c>
      <c r="F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E690-8D84-3648-A9B1-6FC91BBF69B3}">
  <dimension ref="A1:AE32"/>
  <sheetViews>
    <sheetView topLeftCell="M1" workbookViewId="0">
      <selection activeCell="X1" activeCellId="7" sqref="A1:A1048576 J1:J1048576 N1:N1048576 S1:S1048576 H1:H1048576 T1:T1048576 V1:V1048576 X1:X1048576"/>
    </sheetView>
  </sheetViews>
  <sheetFormatPr baseColWidth="10" defaultColWidth="11.6640625" defaultRowHeight="16" x14ac:dyDescent="0.2"/>
  <cols>
    <col min="1" max="1" width="13.33203125" customWidth="1"/>
    <col min="2" max="10" width="7.1640625" customWidth="1"/>
    <col min="11" max="11" width="10.83203125" bestFit="1" customWidth="1"/>
    <col min="12" max="12" width="7.1640625" customWidth="1"/>
    <col min="13" max="13" width="12.83203125" style="12" bestFit="1" customWidth="1"/>
    <col min="14" max="14" width="12.83203125" style="12" customWidth="1"/>
    <col min="15" max="15" width="11.6640625" bestFit="1" customWidth="1"/>
    <col min="16" max="16" width="9.83203125" bestFit="1" customWidth="1"/>
    <col min="17" max="22" width="7.1640625" customWidth="1"/>
    <col min="23" max="24" width="11.6640625" customWidth="1"/>
  </cols>
  <sheetData>
    <row r="1" spans="1:31" x14ac:dyDescent="0.2">
      <c r="A1" t="s">
        <v>3</v>
      </c>
      <c r="B1" t="s">
        <v>2</v>
      </c>
      <c r="C1" t="s">
        <v>118</v>
      </c>
      <c r="D1" t="s">
        <v>130</v>
      </c>
      <c r="E1" s="25" t="s">
        <v>56</v>
      </c>
      <c r="F1" t="s">
        <v>57</v>
      </c>
      <c r="G1" t="s">
        <v>58</v>
      </c>
      <c r="H1" s="22" t="s">
        <v>76</v>
      </c>
      <c r="I1" s="22" t="s">
        <v>77</v>
      </c>
      <c r="J1" s="22" t="s">
        <v>179</v>
      </c>
      <c r="K1" s="22" t="s">
        <v>78</v>
      </c>
      <c r="L1" s="22" t="s">
        <v>79</v>
      </c>
      <c r="M1" s="26" t="s">
        <v>80</v>
      </c>
      <c r="N1" s="26" t="s">
        <v>173</v>
      </c>
      <c r="O1" s="22" t="s">
        <v>161</v>
      </c>
      <c r="P1" s="22" t="s">
        <v>175</v>
      </c>
      <c r="Q1" s="22" t="s">
        <v>81</v>
      </c>
      <c r="R1" s="22" t="s">
        <v>82</v>
      </c>
      <c r="S1" s="22" t="s">
        <v>83</v>
      </c>
      <c r="T1" s="22" t="s">
        <v>84</v>
      </c>
      <c r="U1" s="22" t="s">
        <v>131</v>
      </c>
      <c r="V1" t="s">
        <v>151</v>
      </c>
      <c r="W1" t="s">
        <v>146</v>
      </c>
      <c r="X1" s="23" t="s">
        <v>172</v>
      </c>
      <c r="Y1" s="22" t="s">
        <v>154</v>
      </c>
      <c r="Z1" s="22" t="s">
        <v>155</v>
      </c>
      <c r="AA1" s="22" t="s">
        <v>159</v>
      </c>
      <c r="AB1" s="22" t="s">
        <v>160</v>
      </c>
      <c r="AC1" s="22" t="s">
        <v>158</v>
      </c>
      <c r="AD1" s="22" t="s">
        <v>156</v>
      </c>
      <c r="AE1" s="22" t="s">
        <v>157</v>
      </c>
    </row>
    <row r="2" spans="1:31" x14ac:dyDescent="0.2">
      <c r="A2">
        <v>187</v>
      </c>
      <c r="B2" t="s">
        <v>6</v>
      </c>
      <c r="C2" t="s">
        <v>119</v>
      </c>
      <c r="D2" s="11" t="s">
        <v>125</v>
      </c>
      <c r="J2" t="s">
        <v>6</v>
      </c>
      <c r="M2" s="16">
        <v>43222</v>
      </c>
      <c r="N2" s="24" t="s">
        <v>176</v>
      </c>
      <c r="O2" t="s">
        <v>168</v>
      </c>
      <c r="P2" t="s">
        <v>171</v>
      </c>
      <c r="T2">
        <v>52</v>
      </c>
      <c r="V2" t="s">
        <v>152</v>
      </c>
      <c r="W2" t="s">
        <v>150</v>
      </c>
      <c r="X2" s="21" t="s">
        <v>174</v>
      </c>
    </row>
    <row r="3" spans="1:31" x14ac:dyDescent="0.2">
      <c r="A3">
        <v>222</v>
      </c>
      <c r="B3" t="s">
        <v>6</v>
      </c>
      <c r="C3" t="s">
        <v>119</v>
      </c>
      <c r="D3" s="11" t="s">
        <v>127</v>
      </c>
      <c r="J3" t="s">
        <v>6</v>
      </c>
      <c r="M3" s="18">
        <v>43565</v>
      </c>
      <c r="N3" s="24" t="s">
        <v>177</v>
      </c>
      <c r="O3" t="s">
        <v>168</v>
      </c>
      <c r="P3" t="s">
        <v>170</v>
      </c>
      <c r="T3">
        <v>36</v>
      </c>
      <c r="V3" t="s">
        <v>152</v>
      </c>
      <c r="W3" t="s">
        <v>149</v>
      </c>
      <c r="X3" s="21" t="s">
        <v>174</v>
      </c>
    </row>
    <row r="4" spans="1:31" x14ac:dyDescent="0.2">
      <c r="A4">
        <v>262</v>
      </c>
      <c r="B4" t="s">
        <v>6</v>
      </c>
      <c r="C4" t="s">
        <v>119</v>
      </c>
      <c r="D4" s="11" t="s">
        <v>121</v>
      </c>
      <c r="J4" t="s">
        <v>6</v>
      </c>
      <c r="K4" s="1"/>
      <c r="M4" s="13">
        <v>42830</v>
      </c>
      <c r="N4" s="24" t="s">
        <v>178</v>
      </c>
      <c r="O4" s="11" t="s">
        <v>169</v>
      </c>
      <c r="P4" s="11" t="s">
        <v>171</v>
      </c>
      <c r="T4">
        <v>29</v>
      </c>
      <c r="V4" t="s">
        <v>152</v>
      </c>
      <c r="W4" t="s">
        <v>147</v>
      </c>
      <c r="X4" s="21" t="s">
        <v>174</v>
      </c>
    </row>
    <row r="5" spans="1:31" x14ac:dyDescent="0.2">
      <c r="A5">
        <v>265</v>
      </c>
      <c r="B5" t="s">
        <v>6</v>
      </c>
      <c r="C5" t="s">
        <v>119</v>
      </c>
      <c r="D5" s="11" t="s">
        <v>122</v>
      </c>
      <c r="J5" t="s">
        <v>6</v>
      </c>
      <c r="M5" s="13">
        <v>42844</v>
      </c>
      <c r="N5" s="24" t="s">
        <v>178</v>
      </c>
      <c r="O5" s="11" t="s">
        <v>169</v>
      </c>
      <c r="P5" s="11" t="s">
        <v>171</v>
      </c>
      <c r="T5">
        <v>47</v>
      </c>
      <c r="V5" t="s">
        <v>153</v>
      </c>
      <c r="W5" t="s">
        <v>147</v>
      </c>
      <c r="X5" s="21" t="s">
        <v>174</v>
      </c>
    </row>
    <row r="6" spans="1:31" x14ac:dyDescent="0.2">
      <c r="A6">
        <v>298</v>
      </c>
      <c r="B6" t="s">
        <v>6</v>
      </c>
      <c r="C6" t="s">
        <v>119</v>
      </c>
      <c r="D6" s="11" t="s">
        <v>123</v>
      </c>
      <c r="J6" t="s">
        <v>6</v>
      </c>
      <c r="M6" s="16">
        <v>43180</v>
      </c>
      <c r="N6" s="24" t="s">
        <v>176</v>
      </c>
      <c r="O6" t="s">
        <v>168</v>
      </c>
      <c r="P6" s="11" t="s">
        <v>171</v>
      </c>
      <c r="T6">
        <v>56</v>
      </c>
      <c r="V6" t="s">
        <v>153</v>
      </c>
      <c r="W6" t="s">
        <v>148</v>
      </c>
      <c r="X6" s="21" t="s">
        <v>174</v>
      </c>
      <c r="Y6" s="11"/>
      <c r="Z6" s="27"/>
    </row>
    <row r="7" spans="1:31" x14ac:dyDescent="0.2">
      <c r="A7">
        <v>299</v>
      </c>
      <c r="B7" t="s">
        <v>6</v>
      </c>
      <c r="C7" t="s">
        <v>119</v>
      </c>
      <c r="D7" s="11" t="s">
        <v>124</v>
      </c>
      <c r="J7" t="s">
        <v>6</v>
      </c>
      <c r="M7" s="16">
        <v>43187</v>
      </c>
      <c r="N7" s="24" t="s">
        <v>176</v>
      </c>
      <c r="O7" t="s">
        <v>168</v>
      </c>
      <c r="P7" s="11" t="s">
        <v>171</v>
      </c>
      <c r="T7">
        <v>28</v>
      </c>
      <c r="V7" t="s">
        <v>153</v>
      </c>
      <c r="W7" t="s">
        <v>149</v>
      </c>
      <c r="X7" s="21" t="s">
        <v>174</v>
      </c>
    </row>
    <row r="8" spans="1:31" x14ac:dyDescent="0.2">
      <c r="A8">
        <v>307</v>
      </c>
      <c r="B8" t="s">
        <v>6</v>
      </c>
      <c r="C8" t="s">
        <v>119</v>
      </c>
      <c r="D8" s="11" t="s">
        <v>126</v>
      </c>
      <c r="J8" t="s">
        <v>6</v>
      </c>
      <c r="M8" s="16">
        <v>43235</v>
      </c>
      <c r="N8" s="24" t="s">
        <v>176</v>
      </c>
      <c r="O8" t="s">
        <v>168</v>
      </c>
      <c r="P8" s="11" t="s">
        <v>171</v>
      </c>
      <c r="T8">
        <v>50</v>
      </c>
      <c r="V8" t="s">
        <v>152</v>
      </c>
      <c r="W8" t="s">
        <v>148</v>
      </c>
      <c r="X8" s="21" t="s">
        <v>174</v>
      </c>
    </row>
    <row r="9" spans="1:31" x14ac:dyDescent="0.2">
      <c r="A9">
        <v>352</v>
      </c>
      <c r="B9" t="s">
        <v>6</v>
      </c>
      <c r="C9" t="s">
        <v>119</v>
      </c>
      <c r="D9" s="11" t="s">
        <v>128</v>
      </c>
      <c r="J9" t="s">
        <v>6</v>
      </c>
      <c r="M9" s="18">
        <v>43578</v>
      </c>
      <c r="N9" s="24" t="s">
        <v>177</v>
      </c>
      <c r="O9" t="s">
        <v>168</v>
      </c>
      <c r="P9" t="s">
        <v>170</v>
      </c>
      <c r="T9">
        <v>52</v>
      </c>
      <c r="V9" t="s">
        <v>153</v>
      </c>
      <c r="W9" t="s">
        <v>147</v>
      </c>
      <c r="X9" s="21" t="s">
        <v>174</v>
      </c>
      <c r="Y9" s="11"/>
      <c r="Z9" s="27"/>
    </row>
    <row r="10" spans="1:31" x14ac:dyDescent="0.2">
      <c r="A10">
        <v>355</v>
      </c>
      <c r="B10" t="s">
        <v>6</v>
      </c>
      <c r="C10" t="s">
        <v>119</v>
      </c>
      <c r="D10" s="11" t="s">
        <v>129</v>
      </c>
      <c r="J10" t="s">
        <v>6</v>
      </c>
      <c r="M10" s="28">
        <v>43593</v>
      </c>
      <c r="N10" s="24" t="s">
        <v>177</v>
      </c>
      <c r="O10" t="s">
        <v>168</v>
      </c>
      <c r="P10" t="s">
        <v>170</v>
      </c>
      <c r="T10">
        <v>56</v>
      </c>
      <c r="V10" t="s">
        <v>152</v>
      </c>
      <c r="W10" t="s">
        <v>147</v>
      </c>
      <c r="X10" s="21" t="s">
        <v>174</v>
      </c>
      <c r="Y10" s="11"/>
      <c r="Z10" s="27"/>
    </row>
    <row r="11" spans="1:31" x14ac:dyDescent="0.2">
      <c r="A11">
        <v>2765</v>
      </c>
      <c r="B11" t="s">
        <v>6</v>
      </c>
      <c r="C11" t="s">
        <v>120</v>
      </c>
      <c r="J11" t="s">
        <v>6</v>
      </c>
      <c r="K11" s="30">
        <v>43301</v>
      </c>
      <c r="M11" s="29">
        <v>43482</v>
      </c>
      <c r="N11" s="24" t="s">
        <v>177</v>
      </c>
      <c r="O11" t="s">
        <v>168</v>
      </c>
      <c r="P11" t="s">
        <v>170</v>
      </c>
      <c r="T11">
        <v>63</v>
      </c>
      <c r="U11" s="11" t="s">
        <v>75</v>
      </c>
      <c r="V11" t="s">
        <v>153</v>
      </c>
      <c r="X11" s="21"/>
    </row>
    <row r="12" spans="1:31" x14ac:dyDescent="0.2">
      <c r="A12">
        <v>2797</v>
      </c>
      <c r="B12" t="s">
        <v>6</v>
      </c>
      <c r="C12" t="s">
        <v>120</v>
      </c>
      <c r="J12" t="s">
        <v>6</v>
      </c>
      <c r="K12" s="30">
        <v>43385</v>
      </c>
      <c r="M12" s="29">
        <v>43454</v>
      </c>
      <c r="N12" s="24" t="s">
        <v>177</v>
      </c>
      <c r="O12" t="s">
        <v>168</v>
      </c>
      <c r="P12" t="s">
        <v>170</v>
      </c>
      <c r="T12">
        <v>49</v>
      </c>
      <c r="U12" s="11" t="s">
        <v>75</v>
      </c>
      <c r="V12" t="s">
        <v>153</v>
      </c>
      <c r="W12" s="11"/>
      <c r="X12" s="21"/>
    </row>
    <row r="13" spans="1:31" x14ac:dyDescent="0.2">
      <c r="A13" s="22">
        <v>1715</v>
      </c>
      <c r="B13" t="s">
        <v>26</v>
      </c>
      <c r="C13" t="s">
        <v>120</v>
      </c>
      <c r="D13" s="11">
        <v>3574783</v>
      </c>
      <c r="E13" s="31">
        <v>10</v>
      </c>
      <c r="F13" s="31" t="s">
        <v>68</v>
      </c>
      <c r="G13" s="1">
        <v>42712</v>
      </c>
      <c r="H13" s="11" t="s">
        <v>109</v>
      </c>
      <c r="I13" s="11" t="s">
        <v>26</v>
      </c>
      <c r="J13" s="11" t="s">
        <v>180</v>
      </c>
      <c r="K13" s="32">
        <v>42654</v>
      </c>
      <c r="L13" s="1" t="s">
        <v>110</v>
      </c>
      <c r="M13" s="24">
        <v>42712</v>
      </c>
      <c r="N13" s="24" t="s">
        <v>178</v>
      </c>
      <c r="O13" s="11" t="s">
        <v>169</v>
      </c>
      <c r="P13" t="s">
        <v>171</v>
      </c>
      <c r="Q13">
        <v>58</v>
      </c>
      <c r="R13" t="s">
        <v>73</v>
      </c>
      <c r="S13" t="s">
        <v>94</v>
      </c>
      <c r="T13">
        <v>69</v>
      </c>
      <c r="U13" s="11" t="s">
        <v>95</v>
      </c>
      <c r="V13" t="s">
        <v>152</v>
      </c>
      <c r="X13" s="21" t="s">
        <v>174</v>
      </c>
      <c r="Y13" s="1">
        <v>42712</v>
      </c>
      <c r="Z13">
        <v>13.78</v>
      </c>
      <c r="AA13">
        <v>0</v>
      </c>
      <c r="AB13">
        <f>AA13*(Z13/100)</f>
        <v>0</v>
      </c>
      <c r="AC13">
        <v>12.6</v>
      </c>
      <c r="AD13">
        <v>138</v>
      </c>
      <c r="AE13" s="1">
        <v>42061</v>
      </c>
    </row>
    <row r="14" spans="1:31" x14ac:dyDescent="0.2">
      <c r="A14" s="22">
        <v>1976</v>
      </c>
      <c r="B14" t="s">
        <v>26</v>
      </c>
      <c r="C14" t="s">
        <v>120</v>
      </c>
      <c r="D14" s="11">
        <v>5725844</v>
      </c>
      <c r="E14" s="33">
        <v>7</v>
      </c>
      <c r="F14" s="31" t="s">
        <v>66</v>
      </c>
      <c r="G14" s="1">
        <v>42922</v>
      </c>
      <c r="H14" s="11" t="s">
        <v>112</v>
      </c>
      <c r="I14" t="s">
        <v>26</v>
      </c>
      <c r="J14" s="11" t="s">
        <v>180</v>
      </c>
      <c r="K14" s="34">
        <v>42748</v>
      </c>
      <c r="L14" s="11" t="s">
        <v>113</v>
      </c>
      <c r="M14" s="24">
        <v>42922</v>
      </c>
      <c r="N14" s="24" t="s">
        <v>178</v>
      </c>
      <c r="O14" s="11" t="s">
        <v>169</v>
      </c>
      <c r="P14" t="s">
        <v>171</v>
      </c>
      <c r="Q14" s="11">
        <v>174</v>
      </c>
      <c r="R14" s="11" t="s">
        <v>89</v>
      </c>
      <c r="S14" t="s">
        <v>99</v>
      </c>
      <c r="T14">
        <v>80</v>
      </c>
      <c r="U14" s="11" t="s">
        <v>95</v>
      </c>
      <c r="V14" s="11" t="s">
        <v>153</v>
      </c>
      <c r="X14" s="21" t="s">
        <v>174</v>
      </c>
      <c r="Y14" s="1">
        <v>42922</v>
      </c>
      <c r="Z14">
        <v>21.32</v>
      </c>
      <c r="AA14">
        <v>0</v>
      </c>
      <c r="AB14">
        <f>AA14*(Z14/100)</f>
        <v>0</v>
      </c>
      <c r="AC14">
        <v>11.6</v>
      </c>
      <c r="AD14">
        <v>139</v>
      </c>
      <c r="AE14" s="1">
        <v>38322</v>
      </c>
    </row>
    <row r="15" spans="1:31" x14ac:dyDescent="0.2">
      <c r="A15" s="22">
        <v>2074</v>
      </c>
      <c r="B15" t="s">
        <v>26</v>
      </c>
      <c r="C15" t="s">
        <v>120</v>
      </c>
      <c r="D15" s="11">
        <v>3912185</v>
      </c>
      <c r="E15" s="33">
        <v>9</v>
      </c>
      <c r="F15" s="31"/>
      <c r="G15" s="1">
        <v>42996</v>
      </c>
      <c r="H15" s="11" t="s">
        <v>71</v>
      </c>
      <c r="I15" s="11" t="s">
        <v>26</v>
      </c>
      <c r="J15" s="11" t="s">
        <v>180</v>
      </c>
      <c r="K15" s="35">
        <v>42974</v>
      </c>
      <c r="L15" s="1" t="s">
        <v>101</v>
      </c>
      <c r="M15" s="24">
        <v>42996</v>
      </c>
      <c r="N15" s="24" t="s">
        <v>176</v>
      </c>
      <c r="O15" t="s">
        <v>168</v>
      </c>
      <c r="P15" t="s">
        <v>171</v>
      </c>
      <c r="Q15" s="11">
        <v>22</v>
      </c>
      <c r="R15" s="11" t="s">
        <v>102</v>
      </c>
      <c r="S15" s="11" t="s">
        <v>74</v>
      </c>
      <c r="T15" s="11">
        <v>70</v>
      </c>
      <c r="U15" s="11" t="s">
        <v>95</v>
      </c>
      <c r="V15" s="11" t="s">
        <v>153</v>
      </c>
      <c r="X15" s="21" t="s">
        <v>174</v>
      </c>
      <c r="Y15" s="1">
        <v>42996</v>
      </c>
      <c r="Z15">
        <v>9.42</v>
      </c>
      <c r="AA15">
        <v>0</v>
      </c>
      <c r="AB15">
        <v>0</v>
      </c>
      <c r="AC15">
        <v>9.3000000000000007</v>
      </c>
      <c r="AD15">
        <v>296</v>
      </c>
      <c r="AE15" t="s">
        <v>74</v>
      </c>
    </row>
    <row r="16" spans="1:31" x14ac:dyDescent="0.2">
      <c r="A16" s="22">
        <v>2128</v>
      </c>
      <c r="B16" t="s">
        <v>26</v>
      </c>
      <c r="C16" t="s">
        <v>120</v>
      </c>
      <c r="D16" s="11">
        <v>5823134</v>
      </c>
      <c r="E16" s="36">
        <v>6</v>
      </c>
      <c r="F16" s="37" t="s">
        <v>59</v>
      </c>
      <c r="H16" s="11" t="s">
        <v>71</v>
      </c>
      <c r="I16" s="11" t="s">
        <v>26</v>
      </c>
      <c r="J16" s="11" t="s">
        <v>180</v>
      </c>
      <c r="K16" s="38">
        <v>42999</v>
      </c>
      <c r="L16" s="11" t="s">
        <v>72</v>
      </c>
      <c r="M16" s="24">
        <v>43031</v>
      </c>
      <c r="N16" s="24" t="s">
        <v>176</v>
      </c>
      <c r="O16" t="s">
        <v>168</v>
      </c>
      <c r="P16" t="s">
        <v>171</v>
      </c>
      <c r="Q16" s="11">
        <v>32</v>
      </c>
      <c r="R16" t="s">
        <v>73</v>
      </c>
      <c r="S16" t="s">
        <v>74</v>
      </c>
      <c r="T16">
        <v>32</v>
      </c>
      <c r="U16" t="s">
        <v>75</v>
      </c>
      <c r="V16" t="s">
        <v>152</v>
      </c>
      <c r="X16" s="21"/>
      <c r="Y16" s="1">
        <v>43031</v>
      </c>
      <c r="Z16">
        <v>6.69</v>
      </c>
      <c r="AA16">
        <v>0</v>
      </c>
      <c r="AB16">
        <f>AA16*(Z16/100)</f>
        <v>0</v>
      </c>
      <c r="AC16">
        <v>14.4</v>
      </c>
      <c r="AD16">
        <v>710</v>
      </c>
      <c r="AE16" t="s">
        <v>74</v>
      </c>
    </row>
    <row r="17" spans="1:31" x14ac:dyDescent="0.2">
      <c r="A17" s="22">
        <v>2233</v>
      </c>
      <c r="B17" t="s">
        <v>26</v>
      </c>
      <c r="C17" t="s">
        <v>120</v>
      </c>
      <c r="D17" s="11">
        <v>5651225</v>
      </c>
      <c r="E17" s="33">
        <v>11</v>
      </c>
      <c r="F17" s="31" t="s">
        <v>69</v>
      </c>
      <c r="G17" s="1">
        <v>43108</v>
      </c>
      <c r="H17" t="s">
        <v>109</v>
      </c>
      <c r="I17" t="s">
        <v>26</v>
      </c>
      <c r="J17" s="11" t="s">
        <v>180</v>
      </c>
      <c r="K17" s="35">
        <v>43014</v>
      </c>
      <c r="L17" t="s">
        <v>110</v>
      </c>
      <c r="M17" s="29">
        <v>43118</v>
      </c>
      <c r="N17" s="24" t="s">
        <v>176</v>
      </c>
      <c r="O17" t="s">
        <v>168</v>
      </c>
      <c r="P17" t="s">
        <v>171</v>
      </c>
      <c r="Q17">
        <v>104</v>
      </c>
      <c r="R17" s="11" t="s">
        <v>89</v>
      </c>
      <c r="S17" t="s">
        <v>99</v>
      </c>
      <c r="T17">
        <v>81</v>
      </c>
      <c r="U17" s="11" t="s">
        <v>95</v>
      </c>
      <c r="V17" t="s">
        <v>153</v>
      </c>
      <c r="X17" s="21"/>
      <c r="Y17" s="1">
        <v>43118</v>
      </c>
      <c r="Z17">
        <v>11.61</v>
      </c>
      <c r="AA17">
        <v>0</v>
      </c>
      <c r="AB17">
        <v>0</v>
      </c>
      <c r="AC17">
        <v>13.4</v>
      </c>
      <c r="AD17">
        <v>538</v>
      </c>
      <c r="AE17" s="39">
        <v>43070</v>
      </c>
    </row>
    <row r="18" spans="1:31" x14ac:dyDescent="0.2">
      <c r="A18" s="22">
        <v>2248</v>
      </c>
      <c r="B18" t="s">
        <v>26</v>
      </c>
      <c r="C18" t="s">
        <v>120</v>
      </c>
      <c r="D18" s="11">
        <v>1976314</v>
      </c>
      <c r="E18" s="36">
        <v>14</v>
      </c>
      <c r="F18" s="37" t="s">
        <v>63</v>
      </c>
      <c r="G18" s="1">
        <v>43132</v>
      </c>
      <c r="H18" s="11" t="s">
        <v>97</v>
      </c>
      <c r="I18" s="11" t="s">
        <v>92</v>
      </c>
      <c r="J18" s="11" t="s">
        <v>92</v>
      </c>
      <c r="K18" s="38">
        <v>43097</v>
      </c>
      <c r="L18" s="11" t="s">
        <v>96</v>
      </c>
      <c r="M18" s="24">
        <v>43132</v>
      </c>
      <c r="N18" s="24" t="s">
        <v>176</v>
      </c>
      <c r="O18" t="s">
        <v>168</v>
      </c>
      <c r="P18" t="s">
        <v>171</v>
      </c>
      <c r="Q18" s="11">
        <v>35</v>
      </c>
      <c r="R18" t="s">
        <v>73</v>
      </c>
      <c r="S18" t="s">
        <v>94</v>
      </c>
      <c r="T18">
        <v>63</v>
      </c>
      <c r="U18" t="s">
        <v>75</v>
      </c>
      <c r="V18" t="s">
        <v>153</v>
      </c>
      <c r="X18" s="21"/>
      <c r="Y18" s="1">
        <v>43132</v>
      </c>
      <c r="Z18">
        <v>12.89</v>
      </c>
      <c r="AA18">
        <v>3.6</v>
      </c>
      <c r="AB18">
        <f>AA18*(Z18/100)</f>
        <v>0.46404000000000006</v>
      </c>
      <c r="AC18">
        <v>10.9</v>
      </c>
      <c r="AD18">
        <v>245</v>
      </c>
      <c r="AE18" s="39">
        <v>43009</v>
      </c>
    </row>
    <row r="19" spans="1:31" x14ac:dyDescent="0.2">
      <c r="A19" s="22">
        <v>2282</v>
      </c>
      <c r="B19" t="s">
        <v>26</v>
      </c>
      <c r="C19" t="s">
        <v>120</v>
      </c>
      <c r="D19" s="11">
        <v>6145724</v>
      </c>
      <c r="E19" s="36">
        <v>15</v>
      </c>
      <c r="F19" s="37" t="s">
        <v>64</v>
      </c>
      <c r="G19" s="1">
        <v>43174</v>
      </c>
      <c r="H19" s="11" t="s">
        <v>92</v>
      </c>
      <c r="I19" s="11" t="s">
        <v>92</v>
      </c>
      <c r="J19" s="11" t="s">
        <v>92</v>
      </c>
      <c r="K19" s="38">
        <v>43141</v>
      </c>
      <c r="L19" s="27" t="s">
        <v>96</v>
      </c>
      <c r="M19" s="24">
        <v>43174</v>
      </c>
      <c r="N19" s="24" t="s">
        <v>176</v>
      </c>
      <c r="O19" t="s">
        <v>168</v>
      </c>
      <c r="P19" t="s">
        <v>171</v>
      </c>
      <c r="Q19">
        <v>33</v>
      </c>
      <c r="R19" t="s">
        <v>73</v>
      </c>
      <c r="S19" t="s">
        <v>94</v>
      </c>
      <c r="T19">
        <v>60</v>
      </c>
      <c r="U19" t="s">
        <v>75</v>
      </c>
      <c r="V19" t="s">
        <v>152</v>
      </c>
      <c r="X19" s="21"/>
      <c r="Y19" s="1">
        <v>43174</v>
      </c>
      <c r="Z19">
        <v>11.91</v>
      </c>
      <c r="AA19">
        <v>5.3</v>
      </c>
      <c r="AB19">
        <f>AA19*(Z19/100)</f>
        <v>0.63122999999999996</v>
      </c>
      <c r="AC19">
        <v>8.5</v>
      </c>
      <c r="AD19">
        <v>135</v>
      </c>
      <c r="AE19" s="1">
        <v>42950</v>
      </c>
    </row>
    <row r="20" spans="1:31" x14ac:dyDescent="0.2">
      <c r="A20" s="22">
        <v>2715</v>
      </c>
      <c r="B20" t="s">
        <v>26</v>
      </c>
      <c r="C20" t="s">
        <v>120</v>
      </c>
      <c r="D20" s="11">
        <v>1716164</v>
      </c>
      <c r="E20" s="40">
        <v>19</v>
      </c>
      <c r="F20" s="37" t="s">
        <v>65</v>
      </c>
      <c r="G20" s="1">
        <v>43412</v>
      </c>
      <c r="H20" s="11" t="s">
        <v>97</v>
      </c>
      <c r="I20" s="11" t="s">
        <v>92</v>
      </c>
      <c r="J20" s="11" t="s">
        <v>92</v>
      </c>
      <c r="K20" s="41">
        <v>43357</v>
      </c>
      <c r="L20" s="27" t="s">
        <v>98</v>
      </c>
      <c r="M20" s="24">
        <v>43412</v>
      </c>
      <c r="N20" s="24" t="s">
        <v>177</v>
      </c>
      <c r="O20" t="s">
        <v>168</v>
      </c>
      <c r="P20" t="s">
        <v>170</v>
      </c>
      <c r="Q20">
        <v>55</v>
      </c>
      <c r="R20" t="s">
        <v>73</v>
      </c>
      <c r="S20" t="s">
        <v>99</v>
      </c>
      <c r="T20">
        <v>75</v>
      </c>
      <c r="U20" s="11" t="s">
        <v>95</v>
      </c>
      <c r="V20" t="s">
        <v>152</v>
      </c>
      <c r="X20" s="21"/>
      <c r="Y20" s="1">
        <v>43412</v>
      </c>
      <c r="Z20">
        <v>24.62</v>
      </c>
      <c r="AA20">
        <v>0</v>
      </c>
      <c r="AB20">
        <f>AA20*(Z20/100)</f>
        <v>0</v>
      </c>
      <c r="AC20">
        <v>12.9</v>
      </c>
      <c r="AD20">
        <v>553</v>
      </c>
      <c r="AE20" s="39">
        <v>43101</v>
      </c>
    </row>
    <row r="21" spans="1:31" x14ac:dyDescent="0.2">
      <c r="A21" s="22">
        <v>2740</v>
      </c>
      <c r="B21" t="s">
        <v>26</v>
      </c>
      <c r="C21" t="s">
        <v>120</v>
      </c>
      <c r="D21" s="11">
        <v>2681366</v>
      </c>
      <c r="E21" s="33">
        <v>13</v>
      </c>
      <c r="F21" s="31" t="s">
        <v>70</v>
      </c>
      <c r="G21" s="1">
        <v>43433</v>
      </c>
      <c r="H21" t="s">
        <v>103</v>
      </c>
      <c r="I21" s="11" t="s">
        <v>92</v>
      </c>
      <c r="J21" s="11" t="s">
        <v>92</v>
      </c>
      <c r="K21" s="42">
        <v>43374</v>
      </c>
      <c r="L21" t="s">
        <v>104</v>
      </c>
      <c r="M21" s="29">
        <v>43433</v>
      </c>
      <c r="N21" s="24" t="s">
        <v>177</v>
      </c>
      <c r="O21" t="s">
        <v>168</v>
      </c>
      <c r="P21" t="s">
        <v>170</v>
      </c>
      <c r="Q21">
        <v>59</v>
      </c>
      <c r="R21" t="s">
        <v>73</v>
      </c>
      <c r="S21" t="s">
        <v>94</v>
      </c>
      <c r="T21">
        <v>86</v>
      </c>
      <c r="U21" s="11" t="s">
        <v>95</v>
      </c>
      <c r="V21" t="s">
        <v>152</v>
      </c>
      <c r="X21" s="21" t="s">
        <v>174</v>
      </c>
      <c r="Y21" s="1">
        <v>43433</v>
      </c>
      <c r="Z21">
        <v>28.44</v>
      </c>
      <c r="AA21">
        <v>7.1</v>
      </c>
      <c r="AB21">
        <f>AA21*(Z21/100)</f>
        <v>2.0192399999999999</v>
      </c>
      <c r="AC21">
        <v>9.9</v>
      </c>
      <c r="AD21">
        <v>266</v>
      </c>
      <c r="AE21" s="1">
        <v>42516</v>
      </c>
    </row>
    <row r="22" spans="1:31" x14ac:dyDescent="0.2">
      <c r="A22" s="22">
        <v>2741</v>
      </c>
      <c r="B22" t="s">
        <v>26</v>
      </c>
      <c r="C22" t="s">
        <v>120</v>
      </c>
      <c r="D22" s="11">
        <v>2395840</v>
      </c>
      <c r="E22" s="37">
        <v>28</v>
      </c>
      <c r="F22" s="37" t="s">
        <v>62</v>
      </c>
      <c r="H22" s="11" t="s">
        <v>97</v>
      </c>
      <c r="I22" s="11" t="s">
        <v>92</v>
      </c>
      <c r="J22" s="11" t="s">
        <v>92</v>
      </c>
      <c r="K22" s="41">
        <v>43383</v>
      </c>
      <c r="L22" s="11" t="s">
        <v>93</v>
      </c>
      <c r="M22" s="24">
        <v>43433</v>
      </c>
      <c r="N22" s="24" t="s">
        <v>177</v>
      </c>
      <c r="O22" t="s">
        <v>168</v>
      </c>
      <c r="P22" t="s">
        <v>170</v>
      </c>
      <c r="Q22" s="11">
        <v>50</v>
      </c>
      <c r="R22" t="s">
        <v>73</v>
      </c>
      <c r="S22" t="s">
        <v>94</v>
      </c>
      <c r="T22">
        <v>70</v>
      </c>
      <c r="U22" s="11" t="s">
        <v>95</v>
      </c>
      <c r="V22" t="s">
        <v>153</v>
      </c>
      <c r="X22" s="21" t="s">
        <v>174</v>
      </c>
      <c r="Y22" s="1">
        <v>43433</v>
      </c>
      <c r="Z22">
        <v>31.21</v>
      </c>
      <c r="AA22">
        <v>6</v>
      </c>
      <c r="AB22">
        <f>AA22*(Z22/100)</f>
        <v>1.8725999999999998</v>
      </c>
      <c r="AC22">
        <v>12.5</v>
      </c>
      <c r="AD22">
        <v>113</v>
      </c>
      <c r="AE22" s="1">
        <v>42002</v>
      </c>
    </row>
    <row r="23" spans="1:31" x14ac:dyDescent="0.2">
      <c r="A23" s="22">
        <v>2745</v>
      </c>
      <c r="B23" t="s">
        <v>26</v>
      </c>
      <c r="C23" t="s">
        <v>120</v>
      </c>
      <c r="D23" s="11">
        <v>6496734</v>
      </c>
      <c r="E23" s="37">
        <v>27</v>
      </c>
      <c r="F23" s="37" t="s">
        <v>61</v>
      </c>
      <c r="H23" s="11" t="s">
        <v>71</v>
      </c>
      <c r="I23" s="11" t="s">
        <v>26</v>
      </c>
      <c r="J23" s="11" t="s">
        <v>180</v>
      </c>
      <c r="K23" s="41">
        <v>43392</v>
      </c>
      <c r="L23" s="11" t="s">
        <v>90</v>
      </c>
      <c r="M23" s="24">
        <v>43433</v>
      </c>
      <c r="N23" s="24" t="s">
        <v>177</v>
      </c>
      <c r="O23" t="s">
        <v>168</v>
      </c>
      <c r="P23" t="s">
        <v>170</v>
      </c>
      <c r="Q23" s="11">
        <v>41</v>
      </c>
      <c r="R23" t="s">
        <v>73</v>
      </c>
      <c r="S23" t="s">
        <v>74</v>
      </c>
      <c r="T23">
        <v>50</v>
      </c>
      <c r="U23" t="s">
        <v>75</v>
      </c>
      <c r="V23" t="s">
        <v>153</v>
      </c>
      <c r="X23" s="21" t="s">
        <v>174</v>
      </c>
      <c r="Y23" s="1">
        <v>43433</v>
      </c>
      <c r="Z23">
        <v>6.98</v>
      </c>
      <c r="AA23">
        <v>0</v>
      </c>
      <c r="AB23">
        <v>0</v>
      </c>
      <c r="AC23">
        <v>14.9</v>
      </c>
      <c r="AD23">
        <v>452</v>
      </c>
      <c r="AE23" t="s">
        <v>74</v>
      </c>
    </row>
    <row r="24" spans="1:31" x14ac:dyDescent="0.2">
      <c r="A24" s="22">
        <v>2780</v>
      </c>
      <c r="B24" t="s">
        <v>26</v>
      </c>
      <c r="C24" t="s">
        <v>120</v>
      </c>
      <c r="D24" s="11">
        <v>5816773</v>
      </c>
      <c r="E24" s="40">
        <v>21</v>
      </c>
      <c r="F24" s="37" t="s">
        <v>60</v>
      </c>
      <c r="H24" s="11" t="s">
        <v>71</v>
      </c>
      <c r="I24" s="11" t="s">
        <v>26</v>
      </c>
      <c r="J24" s="11" t="s">
        <v>180</v>
      </c>
      <c r="K24" s="41">
        <v>43411</v>
      </c>
      <c r="L24" s="11" t="s">
        <v>88</v>
      </c>
      <c r="M24" s="24">
        <v>43475</v>
      </c>
      <c r="N24" s="24" t="s">
        <v>177</v>
      </c>
      <c r="O24" t="s">
        <v>168</v>
      </c>
      <c r="P24" t="s">
        <v>170</v>
      </c>
      <c r="Q24" s="11">
        <v>64</v>
      </c>
      <c r="R24" s="11" t="s">
        <v>89</v>
      </c>
      <c r="S24" t="s">
        <v>74</v>
      </c>
      <c r="T24">
        <v>60</v>
      </c>
      <c r="U24" t="s">
        <v>75</v>
      </c>
      <c r="V24" t="s">
        <v>153</v>
      </c>
      <c r="X24" s="21"/>
      <c r="Y24" s="1">
        <v>43475</v>
      </c>
      <c r="Z24">
        <v>9.26</v>
      </c>
      <c r="AA24">
        <v>0</v>
      </c>
      <c r="AB24">
        <v>0</v>
      </c>
      <c r="AC24">
        <v>12.5</v>
      </c>
      <c r="AD24">
        <v>1691</v>
      </c>
      <c r="AE24" t="s">
        <v>74</v>
      </c>
    </row>
    <row r="25" spans="1:31" x14ac:dyDescent="0.2">
      <c r="A25" s="22">
        <v>2875</v>
      </c>
      <c r="B25" t="s">
        <v>26</v>
      </c>
      <c r="C25" t="s">
        <v>120</v>
      </c>
      <c r="D25" s="11">
        <v>2219908</v>
      </c>
      <c r="E25" s="33">
        <v>8</v>
      </c>
      <c r="F25" s="31" t="s">
        <v>67</v>
      </c>
      <c r="G25" s="1">
        <v>43538</v>
      </c>
      <c r="H25" t="s">
        <v>109</v>
      </c>
      <c r="I25" t="s">
        <v>26</v>
      </c>
      <c r="J25" s="11" t="s">
        <v>180</v>
      </c>
      <c r="K25" s="42">
        <v>43385</v>
      </c>
      <c r="L25" t="s">
        <v>101</v>
      </c>
      <c r="M25" s="29">
        <v>43538</v>
      </c>
      <c r="N25" s="24" t="s">
        <v>177</v>
      </c>
      <c r="O25" t="s">
        <v>168</v>
      </c>
      <c r="P25" t="s">
        <v>170</v>
      </c>
      <c r="Q25">
        <v>153</v>
      </c>
      <c r="R25" s="11" t="s">
        <v>89</v>
      </c>
      <c r="S25" t="s">
        <v>99</v>
      </c>
      <c r="T25">
        <v>82</v>
      </c>
      <c r="U25" s="11" t="s">
        <v>95</v>
      </c>
      <c r="V25" t="s">
        <v>153</v>
      </c>
      <c r="X25" s="21" t="s">
        <v>174</v>
      </c>
      <c r="Y25" s="1">
        <v>43538</v>
      </c>
      <c r="Z25">
        <v>10.55</v>
      </c>
      <c r="AA25">
        <v>0</v>
      </c>
      <c r="AB25">
        <v>0</v>
      </c>
      <c r="AC25">
        <v>12.9</v>
      </c>
      <c r="AD25">
        <v>357</v>
      </c>
      <c r="AE25" s="39">
        <v>43040</v>
      </c>
    </row>
    <row r="32" spans="1:31" x14ac:dyDescent="0.2">
      <c r="P32" s="11"/>
    </row>
  </sheetData>
  <sortState xmlns:xlrd2="http://schemas.microsoft.com/office/spreadsheetml/2017/richdata2" ref="A1:AE25">
    <sortCondition ref="B1:B25"/>
    <sortCondition ref="A1:A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6320-A201-DE41-B18C-96C9884AD326}">
  <dimension ref="A1:B7"/>
  <sheetViews>
    <sheetView workbookViewId="0">
      <selection activeCell="E31" sqref="E31"/>
    </sheetView>
  </sheetViews>
  <sheetFormatPr baseColWidth="10" defaultRowHeight="16" x14ac:dyDescent="0.2"/>
  <sheetData>
    <row r="1" spans="1:2" x14ac:dyDescent="0.2">
      <c r="A1" s="12" t="s">
        <v>169</v>
      </c>
      <c r="B1">
        <f>COUNTIF(Combined!O2:P25, A1)</f>
        <v>4</v>
      </c>
    </row>
    <row r="2" spans="1:2" x14ac:dyDescent="0.2">
      <c r="A2" s="12" t="s">
        <v>168</v>
      </c>
      <c r="B2">
        <f>COUNTIF(Combined!O2:P25, A2)</f>
        <v>20</v>
      </c>
    </row>
    <row r="3" spans="1:2" x14ac:dyDescent="0.2">
      <c r="A3" s="12" t="s">
        <v>171</v>
      </c>
      <c r="B3">
        <f>COUNTIF(Combined!O2:P25, A3)</f>
        <v>13</v>
      </c>
    </row>
    <row r="4" spans="1:2" x14ac:dyDescent="0.2">
      <c r="A4" s="12" t="s">
        <v>170</v>
      </c>
      <c r="B4">
        <f>COUNTIF(Combined!O2:P25, A4)</f>
        <v>11</v>
      </c>
    </row>
    <row r="5" spans="1:2" x14ac:dyDescent="0.2">
      <c r="A5" s="14" t="s">
        <v>163</v>
      </c>
      <c r="B5" s="15" t="s">
        <v>162</v>
      </c>
    </row>
    <row r="6" spans="1:2" x14ac:dyDescent="0.2">
      <c r="A6" s="17" t="s">
        <v>164</v>
      </c>
      <c r="B6" s="10" t="s">
        <v>166</v>
      </c>
    </row>
    <row r="7" spans="1:2" x14ac:dyDescent="0.2">
      <c r="A7" s="19" t="s">
        <v>165</v>
      </c>
      <c r="B7" s="20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C77D-98D9-064C-91C7-DC0AE4660A73}">
  <dimension ref="A1:H25"/>
  <sheetViews>
    <sheetView tabSelected="1" workbookViewId="0">
      <selection activeCell="K20" sqref="K20"/>
    </sheetView>
  </sheetViews>
  <sheetFormatPr baseColWidth="10" defaultRowHeight="16" x14ac:dyDescent="0.2"/>
  <cols>
    <col min="1" max="1" width="13.33203125" customWidth="1"/>
    <col min="2" max="2" width="10.1640625" bestFit="1" customWidth="1"/>
    <col min="3" max="3" width="12.83203125" bestFit="1" customWidth="1"/>
    <col min="4" max="4" width="9.83203125" bestFit="1" customWidth="1"/>
    <col min="5" max="6" width="7.1640625" customWidth="1"/>
    <col min="7" max="7" width="12.83203125" style="12" customWidth="1"/>
    <col min="8" max="8" width="11.6640625" customWidth="1"/>
  </cols>
  <sheetData>
    <row r="1" spans="1:8" x14ac:dyDescent="0.2">
      <c r="A1" s="26" t="s">
        <v>3</v>
      </c>
      <c r="B1" s="26" t="s">
        <v>2</v>
      </c>
      <c r="C1" s="26" t="s">
        <v>76</v>
      </c>
      <c r="D1" s="26" t="s">
        <v>83</v>
      </c>
      <c r="E1" s="26" t="s">
        <v>84</v>
      </c>
      <c r="F1" s="26" t="s">
        <v>151</v>
      </c>
      <c r="G1" s="26" t="s">
        <v>173</v>
      </c>
      <c r="H1" s="23" t="s">
        <v>172</v>
      </c>
    </row>
    <row r="2" spans="1:8" x14ac:dyDescent="0.2">
      <c r="A2" s="12">
        <v>187</v>
      </c>
      <c r="B2" s="12" t="s">
        <v>6</v>
      </c>
      <c r="C2" s="12" t="s">
        <v>181</v>
      </c>
      <c r="D2" s="12" t="s">
        <v>181</v>
      </c>
      <c r="E2" s="12">
        <v>52</v>
      </c>
      <c r="F2" s="12" t="s">
        <v>152</v>
      </c>
      <c r="G2" s="24" t="s">
        <v>176</v>
      </c>
      <c r="H2" s="21" t="s">
        <v>174</v>
      </c>
    </row>
    <row r="3" spans="1:8" x14ac:dyDescent="0.2">
      <c r="A3" s="12">
        <v>222</v>
      </c>
      <c r="B3" s="12" t="s">
        <v>6</v>
      </c>
      <c r="C3" s="12" t="s">
        <v>181</v>
      </c>
      <c r="D3" s="12" t="s">
        <v>181</v>
      </c>
      <c r="E3" s="12">
        <v>36</v>
      </c>
      <c r="F3" s="12" t="s">
        <v>152</v>
      </c>
      <c r="G3" s="24" t="s">
        <v>177</v>
      </c>
      <c r="H3" s="21" t="s">
        <v>174</v>
      </c>
    </row>
    <row r="4" spans="1:8" x14ac:dyDescent="0.2">
      <c r="A4" s="12">
        <v>262</v>
      </c>
      <c r="B4" s="12" t="s">
        <v>6</v>
      </c>
      <c r="C4" s="12" t="s">
        <v>181</v>
      </c>
      <c r="D4" s="12" t="s">
        <v>181</v>
      </c>
      <c r="E4" s="12">
        <v>29</v>
      </c>
      <c r="F4" s="12" t="s">
        <v>152</v>
      </c>
      <c r="G4" s="24" t="s">
        <v>178</v>
      </c>
      <c r="H4" s="21" t="s">
        <v>174</v>
      </c>
    </row>
    <row r="5" spans="1:8" x14ac:dyDescent="0.2">
      <c r="A5" s="12">
        <v>265</v>
      </c>
      <c r="B5" s="12" t="s">
        <v>6</v>
      </c>
      <c r="C5" s="12" t="s">
        <v>181</v>
      </c>
      <c r="D5" s="12" t="s">
        <v>181</v>
      </c>
      <c r="E5" s="12">
        <v>47</v>
      </c>
      <c r="F5" s="12" t="s">
        <v>153</v>
      </c>
      <c r="G5" s="24" t="s">
        <v>178</v>
      </c>
      <c r="H5" s="21" t="s">
        <v>174</v>
      </c>
    </row>
    <row r="6" spans="1:8" x14ac:dyDescent="0.2">
      <c r="A6" s="12">
        <v>298</v>
      </c>
      <c r="B6" s="12" t="s">
        <v>6</v>
      </c>
      <c r="C6" s="12" t="s">
        <v>181</v>
      </c>
      <c r="D6" s="12" t="s">
        <v>181</v>
      </c>
      <c r="E6" s="12">
        <v>56</v>
      </c>
      <c r="F6" s="12" t="s">
        <v>153</v>
      </c>
      <c r="G6" s="24" t="s">
        <v>176</v>
      </c>
      <c r="H6" s="21" t="s">
        <v>174</v>
      </c>
    </row>
    <row r="7" spans="1:8" x14ac:dyDescent="0.2">
      <c r="A7" s="12">
        <v>299</v>
      </c>
      <c r="B7" s="12" t="s">
        <v>6</v>
      </c>
      <c r="C7" s="12" t="s">
        <v>181</v>
      </c>
      <c r="D7" s="12" t="s">
        <v>181</v>
      </c>
      <c r="E7" s="12">
        <v>28</v>
      </c>
      <c r="F7" s="12" t="s">
        <v>153</v>
      </c>
      <c r="G7" s="24" t="s">
        <v>176</v>
      </c>
      <c r="H7" s="21" t="s">
        <v>174</v>
      </c>
    </row>
    <row r="8" spans="1:8" x14ac:dyDescent="0.2">
      <c r="A8" s="12">
        <v>307</v>
      </c>
      <c r="B8" s="12" t="s">
        <v>6</v>
      </c>
      <c r="C8" s="12" t="s">
        <v>181</v>
      </c>
      <c r="D8" s="12" t="s">
        <v>181</v>
      </c>
      <c r="E8" s="12">
        <v>50</v>
      </c>
      <c r="F8" s="12" t="s">
        <v>152</v>
      </c>
      <c r="G8" s="24" t="s">
        <v>176</v>
      </c>
      <c r="H8" s="21" t="s">
        <v>174</v>
      </c>
    </row>
    <row r="9" spans="1:8" x14ac:dyDescent="0.2">
      <c r="A9" s="12">
        <v>352</v>
      </c>
      <c r="B9" s="12" t="s">
        <v>6</v>
      </c>
      <c r="C9" s="12" t="s">
        <v>181</v>
      </c>
      <c r="D9" s="12" t="s">
        <v>181</v>
      </c>
      <c r="E9" s="12">
        <v>52</v>
      </c>
      <c r="F9" s="12" t="s">
        <v>153</v>
      </c>
      <c r="G9" s="24" t="s">
        <v>177</v>
      </c>
      <c r="H9" s="21" t="s">
        <v>174</v>
      </c>
    </row>
    <row r="10" spans="1:8" x14ac:dyDescent="0.2">
      <c r="A10" s="12">
        <v>355</v>
      </c>
      <c r="B10" s="12" t="s">
        <v>6</v>
      </c>
      <c r="C10" s="12" t="s">
        <v>181</v>
      </c>
      <c r="D10" s="12" t="s">
        <v>181</v>
      </c>
      <c r="E10" s="12">
        <v>56</v>
      </c>
      <c r="F10" s="12" t="s">
        <v>152</v>
      </c>
      <c r="G10" s="24" t="s">
        <v>177</v>
      </c>
      <c r="H10" s="21" t="s">
        <v>174</v>
      </c>
    </row>
    <row r="11" spans="1:8" x14ac:dyDescent="0.2">
      <c r="A11" s="12">
        <v>2765</v>
      </c>
      <c r="B11" s="12" t="s">
        <v>6</v>
      </c>
      <c r="C11" s="12" t="s">
        <v>181</v>
      </c>
      <c r="D11" s="12" t="s">
        <v>181</v>
      </c>
      <c r="E11" s="12">
        <v>63</v>
      </c>
      <c r="F11" s="12" t="s">
        <v>153</v>
      </c>
      <c r="G11" s="24" t="s">
        <v>177</v>
      </c>
      <c r="H11" s="21" t="s">
        <v>181</v>
      </c>
    </row>
    <row r="12" spans="1:8" x14ac:dyDescent="0.2">
      <c r="A12" s="12">
        <v>2797</v>
      </c>
      <c r="B12" s="12" t="s">
        <v>6</v>
      </c>
      <c r="C12" s="12" t="s">
        <v>181</v>
      </c>
      <c r="D12" s="12" t="s">
        <v>181</v>
      </c>
      <c r="E12" s="12">
        <v>49</v>
      </c>
      <c r="F12" s="12" t="s">
        <v>153</v>
      </c>
      <c r="G12" s="24" t="s">
        <v>177</v>
      </c>
      <c r="H12" s="21" t="s">
        <v>181</v>
      </c>
    </row>
    <row r="13" spans="1:8" x14ac:dyDescent="0.2">
      <c r="A13" s="44">
        <v>2233</v>
      </c>
      <c r="B13" s="43" t="s">
        <v>180</v>
      </c>
      <c r="C13" s="12" t="s">
        <v>109</v>
      </c>
      <c r="D13" s="12" t="s">
        <v>99</v>
      </c>
      <c r="E13" s="12">
        <v>81</v>
      </c>
      <c r="F13" s="12" t="s">
        <v>153</v>
      </c>
      <c r="G13" s="24" t="s">
        <v>176</v>
      </c>
      <c r="H13" s="21" t="s">
        <v>181</v>
      </c>
    </row>
    <row r="14" spans="1:8" x14ac:dyDescent="0.2">
      <c r="A14" s="44">
        <v>2875</v>
      </c>
      <c r="B14" s="43" t="s">
        <v>180</v>
      </c>
      <c r="C14" s="12" t="s">
        <v>109</v>
      </c>
      <c r="D14" s="12" t="s">
        <v>99</v>
      </c>
      <c r="E14" s="12">
        <v>82</v>
      </c>
      <c r="F14" s="12" t="s">
        <v>153</v>
      </c>
      <c r="G14" s="24" t="s">
        <v>177</v>
      </c>
      <c r="H14" s="21" t="s">
        <v>174</v>
      </c>
    </row>
    <row r="15" spans="1:8" x14ac:dyDescent="0.2">
      <c r="A15" s="44">
        <v>1715</v>
      </c>
      <c r="B15" s="43" t="s">
        <v>180</v>
      </c>
      <c r="C15" s="43" t="s">
        <v>109</v>
      </c>
      <c r="D15" s="12" t="s">
        <v>94</v>
      </c>
      <c r="E15" s="12">
        <v>69</v>
      </c>
      <c r="F15" s="12" t="s">
        <v>152</v>
      </c>
      <c r="G15" s="24" t="s">
        <v>178</v>
      </c>
      <c r="H15" s="21" t="s">
        <v>174</v>
      </c>
    </row>
    <row r="16" spans="1:8" x14ac:dyDescent="0.2">
      <c r="A16" s="44">
        <v>2074</v>
      </c>
      <c r="B16" s="43" t="s">
        <v>180</v>
      </c>
      <c r="C16" s="43" t="s">
        <v>71</v>
      </c>
      <c r="D16" s="43" t="s">
        <v>74</v>
      </c>
      <c r="E16" s="43">
        <v>70</v>
      </c>
      <c r="F16" s="43" t="s">
        <v>153</v>
      </c>
      <c r="G16" s="24" t="s">
        <v>176</v>
      </c>
      <c r="H16" s="21" t="s">
        <v>174</v>
      </c>
    </row>
    <row r="17" spans="1:8" x14ac:dyDescent="0.2">
      <c r="A17" s="44">
        <v>2128</v>
      </c>
      <c r="B17" s="43" t="s">
        <v>180</v>
      </c>
      <c r="C17" s="43" t="s">
        <v>71</v>
      </c>
      <c r="D17" s="12" t="s">
        <v>74</v>
      </c>
      <c r="E17" s="12">
        <v>32</v>
      </c>
      <c r="F17" s="12" t="s">
        <v>152</v>
      </c>
      <c r="G17" s="24" t="s">
        <v>176</v>
      </c>
      <c r="H17" s="21" t="s">
        <v>181</v>
      </c>
    </row>
    <row r="18" spans="1:8" x14ac:dyDescent="0.2">
      <c r="A18" s="44">
        <v>2745</v>
      </c>
      <c r="B18" s="43" t="s">
        <v>180</v>
      </c>
      <c r="C18" s="43" t="s">
        <v>71</v>
      </c>
      <c r="D18" s="12" t="s">
        <v>74</v>
      </c>
      <c r="E18" s="12">
        <v>50</v>
      </c>
      <c r="F18" s="12" t="s">
        <v>153</v>
      </c>
      <c r="G18" s="24" t="s">
        <v>177</v>
      </c>
      <c r="H18" s="21" t="s">
        <v>174</v>
      </c>
    </row>
    <row r="19" spans="1:8" x14ac:dyDescent="0.2">
      <c r="A19" s="44">
        <v>2780</v>
      </c>
      <c r="B19" s="43" t="s">
        <v>180</v>
      </c>
      <c r="C19" s="43" t="s">
        <v>71</v>
      </c>
      <c r="D19" s="12" t="s">
        <v>74</v>
      </c>
      <c r="E19" s="12">
        <v>60</v>
      </c>
      <c r="F19" s="12" t="s">
        <v>153</v>
      </c>
      <c r="G19" s="24" t="s">
        <v>177</v>
      </c>
      <c r="H19" s="21" t="s">
        <v>181</v>
      </c>
    </row>
    <row r="20" spans="1:8" x14ac:dyDescent="0.2">
      <c r="A20" s="44">
        <v>1976</v>
      </c>
      <c r="B20" s="43" t="s">
        <v>180</v>
      </c>
      <c r="C20" s="43" t="s">
        <v>112</v>
      </c>
      <c r="D20" s="12" t="s">
        <v>99</v>
      </c>
      <c r="E20" s="12">
        <v>80</v>
      </c>
      <c r="F20" s="43" t="s">
        <v>153</v>
      </c>
      <c r="G20" s="24" t="s">
        <v>178</v>
      </c>
      <c r="H20" s="21" t="s">
        <v>174</v>
      </c>
    </row>
    <row r="21" spans="1:8" x14ac:dyDescent="0.2">
      <c r="A21" s="44">
        <v>2715</v>
      </c>
      <c r="B21" s="43" t="s">
        <v>92</v>
      </c>
      <c r="C21" s="43" t="s">
        <v>97</v>
      </c>
      <c r="D21" s="12" t="s">
        <v>99</v>
      </c>
      <c r="E21" s="12">
        <v>75</v>
      </c>
      <c r="F21" s="12" t="s">
        <v>152</v>
      </c>
      <c r="G21" s="24" t="s">
        <v>177</v>
      </c>
      <c r="H21" s="21" t="s">
        <v>181</v>
      </c>
    </row>
    <row r="22" spans="1:8" x14ac:dyDescent="0.2">
      <c r="A22" s="44">
        <v>2248</v>
      </c>
      <c r="B22" s="43" t="s">
        <v>92</v>
      </c>
      <c r="C22" s="43" t="s">
        <v>97</v>
      </c>
      <c r="D22" s="12" t="s">
        <v>94</v>
      </c>
      <c r="E22" s="12">
        <v>63</v>
      </c>
      <c r="F22" s="12" t="s">
        <v>153</v>
      </c>
      <c r="G22" s="24" t="s">
        <v>176</v>
      </c>
      <c r="H22" s="21" t="s">
        <v>181</v>
      </c>
    </row>
    <row r="23" spans="1:8" x14ac:dyDescent="0.2">
      <c r="A23" s="44">
        <v>2741</v>
      </c>
      <c r="B23" s="43" t="s">
        <v>92</v>
      </c>
      <c r="C23" s="43" t="s">
        <v>97</v>
      </c>
      <c r="D23" s="12" t="s">
        <v>94</v>
      </c>
      <c r="E23" s="12">
        <v>70</v>
      </c>
      <c r="F23" s="12" t="s">
        <v>153</v>
      </c>
      <c r="G23" s="24" t="s">
        <v>177</v>
      </c>
      <c r="H23" s="21" t="s">
        <v>174</v>
      </c>
    </row>
    <row r="24" spans="1:8" x14ac:dyDescent="0.2">
      <c r="A24" s="44">
        <v>2740</v>
      </c>
      <c r="B24" s="43" t="s">
        <v>92</v>
      </c>
      <c r="C24" s="12" t="s">
        <v>103</v>
      </c>
      <c r="D24" s="12" t="s">
        <v>94</v>
      </c>
      <c r="E24" s="12">
        <v>86</v>
      </c>
      <c r="F24" s="12" t="s">
        <v>152</v>
      </c>
      <c r="G24" s="24" t="s">
        <v>177</v>
      </c>
      <c r="H24" s="21" t="s">
        <v>174</v>
      </c>
    </row>
    <row r="25" spans="1:8" x14ac:dyDescent="0.2">
      <c r="A25" s="44">
        <v>2282</v>
      </c>
      <c r="B25" s="43" t="s">
        <v>92</v>
      </c>
      <c r="C25" s="43" t="s">
        <v>92</v>
      </c>
      <c r="D25" s="12" t="s">
        <v>94</v>
      </c>
      <c r="E25" s="12">
        <v>60</v>
      </c>
      <c r="F25" s="12" t="s">
        <v>152</v>
      </c>
      <c r="G25" s="24" t="s">
        <v>176</v>
      </c>
      <c r="H25" s="21" t="s">
        <v>181</v>
      </c>
    </row>
  </sheetData>
  <sortState xmlns:xlrd2="http://schemas.microsoft.com/office/spreadsheetml/2017/richdata2" ref="A2:H19">
    <sortCondition ref="B2:B19"/>
    <sortCondition descending="1"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omiq_meta</vt:lpstr>
      <vt:lpstr>Clinical Info</vt:lpstr>
      <vt:lpstr>Combined</vt:lpstr>
      <vt:lpstr>vaccine_years</vt:lpstr>
      <vt:lpstr>Pretty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Bachanova, Petra</cp:lastModifiedBy>
  <dcterms:created xsi:type="dcterms:W3CDTF">2021-07-14T18:18:17Z</dcterms:created>
  <dcterms:modified xsi:type="dcterms:W3CDTF">2023-01-22T19:55:03Z</dcterms:modified>
</cp:coreProperties>
</file>