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https://scientificnet-my.sharepoint.com/personal/ramneh_unibz_it/Documents/Desktop/P.hD Stuff/SRC/VULDAP/results/"/>
    </mc:Choice>
  </mc:AlternateContent>
  <xr:revisionPtr revIDLastSave="205" documentId="11_6AB560F69D0B4E02832D4CCF7DAC1991797910FD" xr6:coauthVersionLast="47" xr6:coauthVersionMax="47" xr10:uidLastSave="{AC9AF042-EE90-43CF-AF86-F561F7A16BCE}"/>
  <bookViews>
    <workbookView xWindow="28680" yWindow="-120" windowWidth="29040" windowHeight="17640" activeTab="1" xr2:uid="{00000000-000D-0000-FFFF-FFFF00000000}"/>
  </bookViews>
  <sheets>
    <sheet name="Sheet1" sheetId="1" r:id="rId1"/>
    <sheet name="Sheet1 (2)" sheetId="2" r:id="rId2"/>
    <sheet name="Sheet2" sheetId="3" r:id="rId3"/>
    <sheet name="Sheet4" sheetId="5" r:id="rId4"/>
    <sheet name="Sheet3" sheetId="4" r:id="rId5"/>
  </sheets>
  <definedNames>
    <definedName name="_xlchart.v1.0" hidden="1">Sheet1!$U$1</definedName>
    <definedName name="_xlchart.v1.1" hidden="1">Sheet1!$U$2:$U$58</definedName>
    <definedName name="_xlchart.v1.10" hidden="1">'Sheet1 (2)'!$W$1</definedName>
    <definedName name="_xlchart.v1.11" hidden="1">'Sheet1 (2)'!$W$2:$W$58</definedName>
    <definedName name="_xlchart.v1.2" hidden="1">Sheet1!$V$1</definedName>
    <definedName name="_xlchart.v1.3" hidden="1">Sheet1!$V$2:$V$58</definedName>
    <definedName name="_xlchart.v1.4" hidden="1">Sheet1!$W$1</definedName>
    <definedName name="_xlchart.v1.5" hidden="1">Sheet1!$W$2:$W$58</definedName>
    <definedName name="_xlchart.v1.6" hidden="1">'Sheet1 (2)'!$U$1</definedName>
    <definedName name="_xlchart.v1.7" hidden="1">'Sheet1 (2)'!$U$2:$U$58</definedName>
    <definedName name="_xlchart.v1.8" hidden="1">'Sheet1 (2)'!$V$1</definedName>
    <definedName name="_xlchart.v1.9" hidden="1">'Sheet1 (2)'!$V$2:$V$58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6" i="2" l="1"/>
  <c r="R56" i="2" s="1"/>
  <c r="Q56" i="2"/>
  <c r="S58" i="2"/>
  <c r="R58" i="2" s="1"/>
  <c r="Q58" i="2"/>
  <c r="S55" i="2"/>
  <c r="Q55" i="2"/>
  <c r="S57" i="2"/>
  <c r="R57" i="2" s="1"/>
  <c r="Q57" i="2"/>
  <c r="S16" i="2"/>
  <c r="Q16" i="2"/>
  <c r="S45" i="2"/>
  <c r="R45" i="2" s="1"/>
  <c r="Q45" i="2"/>
  <c r="S15" i="2"/>
  <c r="R15" i="2" s="1"/>
  <c r="Q15" i="2"/>
  <c r="S10" i="2"/>
  <c r="Q10" i="2"/>
  <c r="V10" i="2" s="1"/>
  <c r="S8" i="2"/>
  <c r="Q8" i="2"/>
  <c r="V8" i="2" s="1"/>
  <c r="S47" i="2"/>
  <c r="R47" i="2" s="1"/>
  <c r="Q47" i="2"/>
  <c r="S22" i="2"/>
  <c r="R22" i="2" s="1"/>
  <c r="Q22" i="2"/>
  <c r="V22" i="2" s="1"/>
  <c r="S23" i="2"/>
  <c r="R23" i="2" s="1"/>
  <c r="Q23" i="2"/>
  <c r="S14" i="2"/>
  <c r="Q14" i="2"/>
  <c r="S44" i="2"/>
  <c r="U44" i="2" s="1"/>
  <c r="Q44" i="2"/>
  <c r="V44" i="2" s="1"/>
  <c r="S37" i="2"/>
  <c r="R37" i="2" s="1"/>
  <c r="Q37" i="2"/>
  <c r="S36" i="2"/>
  <c r="R36" i="2" s="1"/>
  <c r="Q36" i="2"/>
  <c r="S6" i="2"/>
  <c r="Q6" i="2"/>
  <c r="S49" i="2"/>
  <c r="R49" i="2" s="1"/>
  <c r="Q49" i="2"/>
  <c r="V49" i="2" s="1"/>
  <c r="S52" i="2"/>
  <c r="R52" i="2" s="1"/>
  <c r="Q52" i="2"/>
  <c r="S51" i="2"/>
  <c r="R51" i="2" s="1"/>
  <c r="Q51" i="2"/>
  <c r="S48" i="2"/>
  <c r="Q48" i="2"/>
  <c r="V48" i="2" s="1"/>
  <c r="S7" i="2"/>
  <c r="R7" i="2" s="1"/>
  <c r="Q7" i="2"/>
  <c r="V7" i="2" s="1"/>
  <c r="S42" i="2"/>
  <c r="R42" i="2" s="1"/>
  <c r="Q42" i="2"/>
  <c r="S41" i="2"/>
  <c r="R41" i="2" s="1"/>
  <c r="Q41" i="2"/>
  <c r="S46" i="2"/>
  <c r="Q46" i="2"/>
  <c r="V46" i="2" s="1"/>
  <c r="S43" i="2"/>
  <c r="R43" i="2" s="1"/>
  <c r="Q43" i="2"/>
  <c r="S35" i="2"/>
  <c r="R35" i="2" s="1"/>
  <c r="Q35" i="2"/>
  <c r="S21" i="2"/>
  <c r="R21" i="2" s="1"/>
  <c r="Q21" i="2"/>
  <c r="S19" i="2"/>
  <c r="Q19" i="2"/>
  <c r="S38" i="2"/>
  <c r="R38" i="2" s="1"/>
  <c r="Q38" i="2"/>
  <c r="V38" i="2" s="1"/>
  <c r="V57" i="2"/>
  <c r="S34" i="2"/>
  <c r="R34" i="2" s="1"/>
  <c r="Q34" i="2"/>
  <c r="V34" i="2" s="1"/>
  <c r="S31" i="2"/>
  <c r="U31" i="2" s="1"/>
  <c r="Q31" i="2"/>
  <c r="S32" i="2"/>
  <c r="Q32" i="2"/>
  <c r="S33" i="2"/>
  <c r="R33" i="2" s="1"/>
  <c r="Q33" i="2"/>
  <c r="S50" i="2"/>
  <c r="R50" i="2" s="1"/>
  <c r="Q50" i="2"/>
  <c r="S30" i="2"/>
  <c r="R30" i="2" s="1"/>
  <c r="Q30" i="2"/>
  <c r="S28" i="2"/>
  <c r="Q28" i="2"/>
  <c r="V28" i="2" s="1"/>
  <c r="S29" i="2"/>
  <c r="R29" i="2" s="1"/>
  <c r="Q29" i="2"/>
  <c r="S20" i="2"/>
  <c r="R20" i="2" s="1"/>
  <c r="Q20" i="2"/>
  <c r="S4" i="2"/>
  <c r="R4" i="2" s="1"/>
  <c r="Q4" i="2"/>
  <c r="S5" i="2"/>
  <c r="R5" i="2" s="1"/>
  <c r="Q5" i="2"/>
  <c r="S27" i="2"/>
  <c r="R27" i="2" s="1"/>
  <c r="Q27" i="2"/>
  <c r="V27" i="2" s="1"/>
  <c r="S2" i="2"/>
  <c r="R2" i="2" s="1"/>
  <c r="Q2" i="2"/>
  <c r="V2" i="2" s="1"/>
  <c r="S18" i="2"/>
  <c r="R18" i="2" s="1"/>
  <c r="Q18" i="2"/>
  <c r="S26" i="2"/>
  <c r="Q26" i="2"/>
  <c r="S17" i="2"/>
  <c r="R17" i="2" s="1"/>
  <c r="Q17" i="2"/>
  <c r="S12" i="2"/>
  <c r="R12" i="2" s="1"/>
  <c r="Q12" i="2"/>
  <c r="S9" i="2"/>
  <c r="U9" i="2" s="1"/>
  <c r="Q9" i="2"/>
  <c r="S25" i="2"/>
  <c r="Q25" i="2"/>
  <c r="V25" i="2" s="1"/>
  <c r="S13" i="2"/>
  <c r="R13" i="2" s="1"/>
  <c r="Q13" i="2"/>
  <c r="S40" i="2"/>
  <c r="R40" i="2" s="1"/>
  <c r="Q40" i="2"/>
  <c r="S11" i="2"/>
  <c r="Q11" i="2"/>
  <c r="S39" i="2"/>
  <c r="Q39" i="2"/>
  <c r="S24" i="2"/>
  <c r="R24" i="2" s="1"/>
  <c r="Q24" i="2"/>
  <c r="V24" i="2" s="1"/>
  <c r="S3" i="2"/>
  <c r="R3" i="2" s="1"/>
  <c r="Q3" i="2"/>
  <c r="S54" i="2"/>
  <c r="Q54" i="2"/>
  <c r="S53" i="2"/>
  <c r="Q53" i="2"/>
  <c r="V21" i="1"/>
  <c r="V28" i="1"/>
  <c r="U16" i="1"/>
  <c r="V2" i="1"/>
  <c r="V44" i="1"/>
  <c r="U34" i="1"/>
  <c r="V42" i="1"/>
  <c r="V50" i="1"/>
  <c r="U6" i="1"/>
  <c r="V17" i="1"/>
  <c r="V36" i="1"/>
  <c r="U9" i="1"/>
  <c r="V39" i="1"/>
  <c r="V11" i="1"/>
  <c r="U30" i="1"/>
  <c r="V5" i="1"/>
  <c r="V27" i="1"/>
  <c r="U29" i="1"/>
  <c r="V60" i="1"/>
  <c r="U51" i="1"/>
  <c r="U19" i="1"/>
  <c r="V19" i="1"/>
  <c r="V67" i="1"/>
  <c r="W83" i="1"/>
  <c r="V86" i="1"/>
  <c r="V90" i="1"/>
  <c r="V97" i="1"/>
  <c r="V101" i="1"/>
  <c r="R45" i="1"/>
  <c r="R16" i="1"/>
  <c r="R55" i="1"/>
  <c r="R34" i="1"/>
  <c r="R35" i="1"/>
  <c r="R6" i="1"/>
  <c r="R48" i="1"/>
  <c r="R9" i="1"/>
  <c r="R40" i="1"/>
  <c r="R30" i="1"/>
  <c r="R58" i="1"/>
  <c r="R29" i="1"/>
  <c r="R51" i="1"/>
  <c r="R64" i="1"/>
  <c r="R68" i="1"/>
  <c r="R53" i="1"/>
  <c r="R75" i="1"/>
  <c r="R76" i="1"/>
  <c r="R83" i="1"/>
  <c r="R84" i="1"/>
  <c r="R90" i="1"/>
  <c r="R91" i="1"/>
  <c r="R98" i="1"/>
  <c r="R99" i="1"/>
  <c r="S37" i="1"/>
  <c r="U37" i="1" s="1"/>
  <c r="S21" i="1"/>
  <c r="U21" i="1" s="1"/>
  <c r="S47" i="1"/>
  <c r="R47" i="1" s="1"/>
  <c r="S49" i="1"/>
  <c r="U49" i="1" s="1"/>
  <c r="S28" i="1"/>
  <c r="R28" i="1" s="1"/>
  <c r="S32" i="1"/>
  <c r="R32" i="1" s="1"/>
  <c r="S45" i="1"/>
  <c r="U45" i="1" s="1"/>
  <c r="S16" i="1"/>
  <c r="S14" i="1"/>
  <c r="U14" i="1" s="1"/>
  <c r="S2" i="1"/>
  <c r="U2" i="1" s="1"/>
  <c r="S43" i="1"/>
  <c r="R43" i="1" s="1"/>
  <c r="S22" i="1"/>
  <c r="U22" i="1" s="1"/>
  <c r="S44" i="1"/>
  <c r="R44" i="1" s="1"/>
  <c r="S10" i="1"/>
  <c r="R10" i="1" s="1"/>
  <c r="S55" i="1"/>
  <c r="U55" i="1" s="1"/>
  <c r="S34" i="1"/>
  <c r="S52" i="1"/>
  <c r="U52" i="1" s="1"/>
  <c r="S42" i="1"/>
  <c r="U42" i="1" s="1"/>
  <c r="S23" i="1"/>
  <c r="R23" i="1" s="1"/>
  <c r="S24" i="1"/>
  <c r="U24" i="1" s="1"/>
  <c r="S50" i="1"/>
  <c r="R50" i="1" s="1"/>
  <c r="S12" i="1"/>
  <c r="R12" i="1" s="1"/>
  <c r="S35" i="1"/>
  <c r="U35" i="1" s="1"/>
  <c r="S6" i="1"/>
  <c r="S56" i="1"/>
  <c r="U56" i="1" s="1"/>
  <c r="S17" i="1"/>
  <c r="U17" i="1" s="1"/>
  <c r="S8" i="1"/>
  <c r="R8" i="1" s="1"/>
  <c r="S25" i="1"/>
  <c r="U25" i="1" s="1"/>
  <c r="S36" i="1"/>
  <c r="R36" i="1" s="1"/>
  <c r="S46" i="1"/>
  <c r="R46" i="1" s="1"/>
  <c r="S48" i="1"/>
  <c r="U48" i="1" s="1"/>
  <c r="S9" i="1"/>
  <c r="S54" i="1"/>
  <c r="U54" i="1" s="1"/>
  <c r="S39" i="1"/>
  <c r="U39" i="1" s="1"/>
  <c r="S26" i="1"/>
  <c r="R26" i="1" s="1"/>
  <c r="S57" i="1"/>
  <c r="U57" i="1" s="1"/>
  <c r="S11" i="1"/>
  <c r="R11" i="1" s="1"/>
  <c r="S7" i="1"/>
  <c r="R7" i="1" s="1"/>
  <c r="S40" i="1"/>
  <c r="U40" i="1" s="1"/>
  <c r="S30" i="1"/>
  <c r="S4" i="1"/>
  <c r="U4" i="1" s="1"/>
  <c r="S5" i="1"/>
  <c r="U5" i="1" s="1"/>
  <c r="S41" i="1"/>
  <c r="R41" i="1" s="1"/>
  <c r="S15" i="1"/>
  <c r="U15" i="1" s="1"/>
  <c r="S27" i="1"/>
  <c r="R27" i="1" s="1"/>
  <c r="S13" i="1"/>
  <c r="R13" i="1" s="1"/>
  <c r="S58" i="1"/>
  <c r="U58" i="1" s="1"/>
  <c r="S29" i="1"/>
  <c r="S31" i="1"/>
  <c r="U31" i="1" s="1"/>
  <c r="S59" i="1"/>
  <c r="R59" i="1" s="1"/>
  <c r="W59" i="1" s="1"/>
  <c r="S60" i="1"/>
  <c r="R60" i="1" s="1"/>
  <c r="S61" i="1"/>
  <c r="R61" i="1" s="1"/>
  <c r="S62" i="1"/>
  <c r="R62" i="1" s="1"/>
  <c r="S63" i="1"/>
  <c r="R63" i="1" s="1"/>
  <c r="W63" i="1" s="1"/>
  <c r="S51" i="1"/>
  <c r="S64" i="1"/>
  <c r="S65" i="1"/>
  <c r="R65" i="1" s="1"/>
  <c r="S19" i="1"/>
  <c r="R19" i="1" s="1"/>
  <c r="S66" i="1"/>
  <c r="R66" i="1" s="1"/>
  <c r="S3" i="1"/>
  <c r="U3" i="1" s="1"/>
  <c r="S67" i="1"/>
  <c r="R67" i="1" s="1"/>
  <c r="W67" i="1" s="1"/>
  <c r="S20" i="1"/>
  <c r="R20" i="1" s="1"/>
  <c r="S68" i="1"/>
  <c r="S53" i="1"/>
  <c r="U53" i="1" s="1"/>
  <c r="S69" i="1"/>
  <c r="R69" i="1" s="1"/>
  <c r="S70" i="1"/>
  <c r="R70" i="1" s="1"/>
  <c r="S71" i="1"/>
  <c r="R71" i="1" s="1"/>
  <c r="S72" i="1"/>
  <c r="R72" i="1" s="1"/>
  <c r="W72" i="1" s="1"/>
  <c r="S73" i="1"/>
  <c r="R73" i="1" s="1"/>
  <c r="S74" i="1"/>
  <c r="R74" i="1" s="1"/>
  <c r="S75" i="1"/>
  <c r="S76" i="1"/>
  <c r="S77" i="1"/>
  <c r="R77" i="1" s="1"/>
  <c r="S78" i="1"/>
  <c r="R78" i="1" s="1"/>
  <c r="S79" i="1"/>
  <c r="R79" i="1" s="1"/>
  <c r="S80" i="1"/>
  <c r="R80" i="1" s="1"/>
  <c r="S81" i="1"/>
  <c r="R81" i="1" s="1"/>
  <c r="S82" i="1"/>
  <c r="R82" i="1" s="1"/>
  <c r="S83" i="1"/>
  <c r="S84" i="1"/>
  <c r="S18" i="1"/>
  <c r="U18" i="1" s="1"/>
  <c r="S85" i="1"/>
  <c r="R85" i="1" s="1"/>
  <c r="W85" i="1" s="1"/>
  <c r="S86" i="1"/>
  <c r="R86" i="1" s="1"/>
  <c r="S87" i="1"/>
  <c r="R87" i="1" s="1"/>
  <c r="S88" i="1"/>
  <c r="R88" i="1" s="1"/>
  <c r="S89" i="1"/>
  <c r="R89" i="1" s="1"/>
  <c r="W89" i="1" s="1"/>
  <c r="S90" i="1"/>
  <c r="S91" i="1"/>
  <c r="S92" i="1"/>
  <c r="R92" i="1" s="1"/>
  <c r="S93" i="1"/>
  <c r="R93" i="1" s="1"/>
  <c r="S94" i="1"/>
  <c r="R94" i="1" s="1"/>
  <c r="S95" i="1"/>
  <c r="R95" i="1" s="1"/>
  <c r="S96" i="1"/>
  <c r="R96" i="1" s="1"/>
  <c r="W96" i="1" s="1"/>
  <c r="S97" i="1"/>
  <c r="R97" i="1" s="1"/>
  <c r="S98" i="1"/>
  <c r="S99" i="1"/>
  <c r="S100" i="1"/>
  <c r="R100" i="1" s="1"/>
  <c r="S101" i="1"/>
  <c r="R101" i="1" s="1"/>
  <c r="S33" i="1"/>
  <c r="R33" i="1" s="1"/>
  <c r="S38" i="1"/>
  <c r="R38" i="1" s="1"/>
  <c r="Q37" i="1"/>
  <c r="V37" i="1" s="1"/>
  <c r="Q21" i="1"/>
  <c r="Q47" i="1"/>
  <c r="W47" i="1" s="1"/>
  <c r="Q49" i="1"/>
  <c r="V49" i="1" s="1"/>
  <c r="Q28" i="1"/>
  <c r="W28" i="1" s="1"/>
  <c r="Q32" i="1"/>
  <c r="V32" i="1" s="1"/>
  <c r="Q45" i="1"/>
  <c r="V45" i="1" s="1"/>
  <c r="Q16" i="1"/>
  <c r="V16" i="1" s="1"/>
  <c r="Q14" i="1"/>
  <c r="V14" i="1" s="1"/>
  <c r="Q2" i="1"/>
  <c r="Q43" i="1"/>
  <c r="W43" i="1" s="1"/>
  <c r="Q22" i="1"/>
  <c r="V22" i="1" s="1"/>
  <c r="Q44" i="1"/>
  <c r="W44" i="1" s="1"/>
  <c r="Q10" i="1"/>
  <c r="V10" i="1" s="1"/>
  <c r="Q55" i="1"/>
  <c r="V55" i="1" s="1"/>
  <c r="Q34" i="1"/>
  <c r="V34" i="1" s="1"/>
  <c r="Q52" i="1"/>
  <c r="V52" i="1" s="1"/>
  <c r="Q42" i="1"/>
  <c r="Q23" i="1"/>
  <c r="W23" i="1" s="1"/>
  <c r="Q24" i="1"/>
  <c r="V24" i="1" s="1"/>
  <c r="Q50" i="1"/>
  <c r="W50" i="1" s="1"/>
  <c r="Q12" i="1"/>
  <c r="V12" i="1" s="1"/>
  <c r="Q35" i="1"/>
  <c r="V35" i="1" s="1"/>
  <c r="Q6" i="1"/>
  <c r="V6" i="1" s="1"/>
  <c r="Q56" i="1"/>
  <c r="Q17" i="1"/>
  <c r="Q8" i="1"/>
  <c r="W8" i="1" s="1"/>
  <c r="Q25" i="1"/>
  <c r="V25" i="1" s="1"/>
  <c r="Q36" i="1"/>
  <c r="W36" i="1" s="1"/>
  <c r="Q46" i="1"/>
  <c r="V46" i="1" s="1"/>
  <c r="Q48" i="1"/>
  <c r="V48" i="1" s="1"/>
  <c r="Q9" i="1"/>
  <c r="V9" i="1" s="1"/>
  <c r="Q54" i="1"/>
  <c r="V54" i="1" s="1"/>
  <c r="Q39" i="1"/>
  <c r="Q26" i="1"/>
  <c r="W26" i="1" s="1"/>
  <c r="Q57" i="1"/>
  <c r="V57" i="1" s="1"/>
  <c r="Q11" i="1"/>
  <c r="W11" i="1" s="1"/>
  <c r="Q7" i="1"/>
  <c r="V7" i="1" s="1"/>
  <c r="Q40" i="1"/>
  <c r="V40" i="1" s="1"/>
  <c r="Q30" i="1"/>
  <c r="V30" i="1" s="1"/>
  <c r="Q4" i="1"/>
  <c r="V4" i="1" s="1"/>
  <c r="Q5" i="1"/>
  <c r="Q41" i="1"/>
  <c r="W41" i="1" s="1"/>
  <c r="Q15" i="1"/>
  <c r="V15" i="1" s="1"/>
  <c r="Q27" i="1"/>
  <c r="W27" i="1" s="1"/>
  <c r="Q13" i="1"/>
  <c r="V13" i="1" s="1"/>
  <c r="Q58" i="1"/>
  <c r="V58" i="1" s="1"/>
  <c r="Q29" i="1"/>
  <c r="V29" i="1" s="1"/>
  <c r="Q31" i="1"/>
  <c r="V31" i="1" s="1"/>
  <c r="Q59" i="1"/>
  <c r="V59" i="1" s="1"/>
  <c r="Q60" i="1"/>
  <c r="W60" i="1" s="1"/>
  <c r="Q61" i="1"/>
  <c r="W61" i="1" s="1"/>
  <c r="Q62" i="1"/>
  <c r="V62" i="1" s="1"/>
  <c r="Q63" i="1"/>
  <c r="V63" i="1" s="1"/>
  <c r="Q51" i="1"/>
  <c r="V51" i="1" s="1"/>
  <c r="Q64" i="1"/>
  <c r="V64" i="1" s="1"/>
  <c r="Q65" i="1"/>
  <c r="V65" i="1" s="1"/>
  <c r="Q19" i="1"/>
  <c r="Q66" i="1"/>
  <c r="W66" i="1" s="1"/>
  <c r="Q3" i="1"/>
  <c r="V3" i="1" s="1"/>
  <c r="Q67" i="1"/>
  <c r="Q20" i="1"/>
  <c r="W20" i="1" s="1"/>
  <c r="Q68" i="1"/>
  <c r="V68" i="1" s="1"/>
  <c r="Q53" i="1"/>
  <c r="W53" i="1" s="1"/>
  <c r="Q69" i="1"/>
  <c r="V69" i="1" s="1"/>
  <c r="Q70" i="1"/>
  <c r="V70" i="1" s="1"/>
  <c r="Q71" i="1"/>
  <c r="V71" i="1" s="1"/>
  <c r="Q72" i="1"/>
  <c r="V72" i="1" s="1"/>
  <c r="Q73" i="1"/>
  <c r="V73" i="1" s="1"/>
  <c r="Q74" i="1"/>
  <c r="V74" i="1" s="1"/>
  <c r="Q75" i="1"/>
  <c r="Q76" i="1"/>
  <c r="V76" i="1" s="1"/>
  <c r="Q77" i="1"/>
  <c r="V77" i="1" s="1"/>
  <c r="Q78" i="1"/>
  <c r="Q79" i="1"/>
  <c r="Q80" i="1"/>
  <c r="V80" i="1" s="1"/>
  <c r="Q81" i="1"/>
  <c r="V81" i="1" s="1"/>
  <c r="Q82" i="1"/>
  <c r="V82" i="1" s="1"/>
  <c r="Q83" i="1"/>
  <c r="V83" i="1" s="1"/>
  <c r="Q84" i="1"/>
  <c r="V84" i="1" s="1"/>
  <c r="Q18" i="1"/>
  <c r="V18" i="1" s="1"/>
  <c r="Q85" i="1"/>
  <c r="V85" i="1" s="1"/>
  <c r="Q86" i="1"/>
  <c r="W86" i="1" s="1"/>
  <c r="Q87" i="1"/>
  <c r="W87" i="1" s="1"/>
  <c r="Q88" i="1"/>
  <c r="V88" i="1" s="1"/>
  <c r="Q89" i="1"/>
  <c r="V89" i="1" s="1"/>
  <c r="Q90" i="1"/>
  <c r="W90" i="1" s="1"/>
  <c r="Q91" i="1"/>
  <c r="Q92" i="1"/>
  <c r="Q93" i="1"/>
  <c r="Q94" i="1"/>
  <c r="W94" i="1" s="1"/>
  <c r="Q95" i="1"/>
  <c r="V95" i="1" s="1"/>
  <c r="Q96" i="1"/>
  <c r="V96" i="1" s="1"/>
  <c r="Q97" i="1"/>
  <c r="W97" i="1" s="1"/>
  <c r="Q98" i="1"/>
  <c r="W98" i="1" s="1"/>
  <c r="Q99" i="1"/>
  <c r="V99" i="1" s="1"/>
  <c r="Q100" i="1"/>
  <c r="Q101" i="1"/>
  <c r="Q33" i="1"/>
  <c r="V33" i="1" s="1"/>
  <c r="Q38" i="1"/>
  <c r="W38" i="1" s="1"/>
  <c r="W43" i="2" l="1"/>
  <c r="U55" i="2"/>
  <c r="R44" i="2"/>
  <c r="W44" i="2" s="1"/>
  <c r="W42" i="2"/>
  <c r="W45" i="2"/>
  <c r="U5" i="2"/>
  <c r="U7" i="2"/>
  <c r="W22" i="2"/>
  <c r="U13" i="2"/>
  <c r="U4" i="2"/>
  <c r="U22" i="2"/>
  <c r="W2" i="2"/>
  <c r="W15" i="2"/>
  <c r="R6" i="2"/>
  <c r="W6" i="2" s="1"/>
  <c r="W20" i="2"/>
  <c r="W5" i="2"/>
  <c r="U40" i="2"/>
  <c r="U35" i="2"/>
  <c r="U19" i="2"/>
  <c r="U26" i="2"/>
  <c r="U28" i="2"/>
  <c r="W34" i="2"/>
  <c r="W23" i="2"/>
  <c r="V45" i="2"/>
  <c r="U48" i="2"/>
  <c r="U36" i="2"/>
  <c r="U17" i="2"/>
  <c r="R55" i="2"/>
  <c r="W55" i="2" s="1"/>
  <c r="W7" i="2"/>
  <c r="W36" i="2"/>
  <c r="U29" i="2"/>
  <c r="U30" i="2"/>
  <c r="U54" i="2"/>
  <c r="R10" i="2"/>
  <c r="W10" i="2" s="1"/>
  <c r="W52" i="2"/>
  <c r="W58" i="2"/>
  <c r="R11" i="2"/>
  <c r="V6" i="2"/>
  <c r="U12" i="2"/>
  <c r="U20" i="2"/>
  <c r="W49" i="2"/>
  <c r="W37" i="2"/>
  <c r="U53" i="2"/>
  <c r="V12" i="2"/>
  <c r="R31" i="2"/>
  <c r="W31" i="2" s="1"/>
  <c r="V18" i="2"/>
  <c r="U37" i="2"/>
  <c r="V20" i="2"/>
  <c r="W21" i="2"/>
  <c r="W41" i="2"/>
  <c r="U3" i="2"/>
  <c r="U11" i="2"/>
  <c r="W12" i="2"/>
  <c r="U32" i="2"/>
  <c r="V41" i="2"/>
  <c r="W51" i="2"/>
  <c r="W18" i="2"/>
  <c r="W13" i="2"/>
  <c r="V56" i="2"/>
  <c r="W24" i="2"/>
  <c r="W57" i="2"/>
  <c r="U39" i="2"/>
  <c r="U14" i="2"/>
  <c r="U21" i="2"/>
  <c r="W38" i="2"/>
  <c r="V42" i="2"/>
  <c r="W50" i="2"/>
  <c r="W47" i="2"/>
  <c r="V52" i="2"/>
  <c r="R54" i="2"/>
  <c r="W54" i="2" s="1"/>
  <c r="R9" i="2"/>
  <c r="W9" i="2" s="1"/>
  <c r="W29" i="2"/>
  <c r="U24" i="2"/>
  <c r="W30" i="2"/>
  <c r="U25" i="2"/>
  <c r="U33" i="2"/>
  <c r="V50" i="2"/>
  <c r="W56" i="2"/>
  <c r="W17" i="2"/>
  <c r="W27" i="2"/>
  <c r="W35" i="2"/>
  <c r="V47" i="2"/>
  <c r="U56" i="2"/>
  <c r="U57" i="2"/>
  <c r="U10" i="2"/>
  <c r="U8" i="2"/>
  <c r="R53" i="2"/>
  <c r="W3" i="2" s="1"/>
  <c r="R39" i="2"/>
  <c r="W4" i="2" s="1"/>
  <c r="R25" i="2"/>
  <c r="W25" i="2" s="1"/>
  <c r="R26" i="2"/>
  <c r="W26" i="2" s="1"/>
  <c r="R28" i="2"/>
  <c r="R32" i="2"/>
  <c r="W32" i="2" s="1"/>
  <c r="R19" i="2"/>
  <c r="W19" i="2" s="1"/>
  <c r="R46" i="2"/>
  <c r="W46" i="2" s="1"/>
  <c r="R48" i="2"/>
  <c r="R14" i="2"/>
  <c r="W40" i="2" s="1"/>
  <c r="R8" i="2"/>
  <c r="W33" i="2" s="1"/>
  <c r="R16" i="2"/>
  <c r="V15" i="2"/>
  <c r="U46" i="2"/>
  <c r="V13" i="2"/>
  <c r="V5" i="2"/>
  <c r="V9" i="2"/>
  <c r="V53" i="2"/>
  <c r="V36" i="2"/>
  <c r="V29" i="2"/>
  <c r="V31" i="2"/>
  <c r="V30" i="2"/>
  <c r="V32" i="2"/>
  <c r="V54" i="2"/>
  <c r="V14" i="2"/>
  <c r="V37" i="2"/>
  <c r="V19" i="2"/>
  <c r="V21" i="2"/>
  <c r="V43" i="2"/>
  <c r="V51" i="2"/>
  <c r="U18" i="2"/>
  <c r="U49" i="2"/>
  <c r="V23" i="2"/>
  <c r="U2" i="2"/>
  <c r="U6" i="2"/>
  <c r="U34" i="2"/>
  <c r="U27" i="2"/>
  <c r="U58" i="2"/>
  <c r="V3" i="2"/>
  <c r="V4" i="2"/>
  <c r="V11" i="2"/>
  <c r="V55" i="2"/>
  <c r="V26" i="2"/>
  <c r="V35" i="2"/>
  <c r="V39" i="2"/>
  <c r="V17" i="2"/>
  <c r="V40" i="2"/>
  <c r="V33" i="2"/>
  <c r="W101" i="1"/>
  <c r="W19" i="1"/>
  <c r="W100" i="1"/>
  <c r="W77" i="1"/>
  <c r="R5" i="1"/>
  <c r="W5" i="1" s="1"/>
  <c r="R39" i="1"/>
  <c r="W39" i="1" s="1"/>
  <c r="R17" i="1"/>
  <c r="W17" i="1" s="1"/>
  <c r="R42" i="1"/>
  <c r="W42" i="1" s="1"/>
  <c r="R2" i="1"/>
  <c r="W2" i="1" s="1"/>
  <c r="R21" i="1"/>
  <c r="W21" i="1" s="1"/>
  <c r="U33" i="1"/>
  <c r="V98" i="1"/>
  <c r="V94" i="1"/>
  <c r="V87" i="1"/>
  <c r="W84" i="1"/>
  <c r="W80" i="1"/>
  <c r="W73" i="1"/>
  <c r="W69" i="1"/>
  <c r="V20" i="1"/>
  <c r="V66" i="1"/>
  <c r="W51" i="1"/>
  <c r="V61" i="1"/>
  <c r="W29" i="1"/>
  <c r="U13" i="1"/>
  <c r="V41" i="1"/>
  <c r="W30" i="1"/>
  <c r="U7" i="1"/>
  <c r="V26" i="1"/>
  <c r="W9" i="1"/>
  <c r="U46" i="1"/>
  <c r="V8" i="1"/>
  <c r="W6" i="1"/>
  <c r="U12" i="1"/>
  <c r="V23" i="1"/>
  <c r="W34" i="1"/>
  <c r="U10" i="1"/>
  <c r="V43" i="1"/>
  <c r="W16" i="1"/>
  <c r="U32" i="1"/>
  <c r="V47" i="1"/>
  <c r="R18" i="1"/>
  <c r="W18" i="1" s="1"/>
  <c r="R31" i="1"/>
  <c r="W31" i="1" s="1"/>
  <c r="R4" i="1"/>
  <c r="W4" i="1" s="1"/>
  <c r="R54" i="1"/>
  <c r="R56" i="1"/>
  <c r="R52" i="1"/>
  <c r="W52" i="1" s="1"/>
  <c r="R14" i="1"/>
  <c r="R37" i="1"/>
  <c r="W37" i="1" s="1"/>
  <c r="U20" i="1"/>
  <c r="U41" i="1"/>
  <c r="U26" i="1"/>
  <c r="U8" i="1"/>
  <c r="U23" i="1"/>
  <c r="U43" i="1"/>
  <c r="U47" i="1"/>
  <c r="V38" i="1"/>
  <c r="V53" i="1"/>
  <c r="W58" i="1"/>
  <c r="U27" i="1"/>
  <c r="W40" i="1"/>
  <c r="U11" i="1"/>
  <c r="W48" i="1"/>
  <c r="U36" i="1"/>
  <c r="W35" i="1"/>
  <c r="U50" i="1"/>
  <c r="W55" i="1"/>
  <c r="U44" i="1"/>
  <c r="W45" i="1"/>
  <c r="U28" i="1"/>
  <c r="V100" i="1"/>
  <c r="W82" i="1"/>
  <c r="W76" i="1"/>
  <c r="W71" i="1"/>
  <c r="W3" i="1"/>
  <c r="W65" i="1"/>
  <c r="W22" i="1"/>
  <c r="W49" i="1"/>
  <c r="U38" i="1"/>
  <c r="W99" i="1"/>
  <c r="W95" i="1"/>
  <c r="W88" i="1"/>
  <c r="W68" i="1"/>
  <c r="W62" i="1"/>
  <c r="W54" i="1"/>
  <c r="W56" i="1"/>
  <c r="W14" i="1"/>
  <c r="R3" i="1"/>
  <c r="R15" i="1"/>
  <c r="W15" i="1" s="1"/>
  <c r="R57" i="1"/>
  <c r="W57" i="1" s="1"/>
  <c r="R25" i="1"/>
  <c r="W25" i="1" s="1"/>
  <c r="R24" i="1"/>
  <c r="W24" i="1" s="1"/>
  <c r="R22" i="1"/>
  <c r="R49" i="1"/>
  <c r="W33" i="1"/>
  <c r="W81" i="1"/>
  <c r="W74" i="1"/>
  <c r="W70" i="1"/>
  <c r="W64" i="1"/>
  <c r="W13" i="1"/>
  <c r="W7" i="1"/>
  <c r="W46" i="1"/>
  <c r="W12" i="1"/>
  <c r="W10" i="1"/>
  <c r="W32" i="1"/>
  <c r="W53" i="2" l="1"/>
  <c r="W39" i="2"/>
  <c r="W48" i="2"/>
  <c r="W11" i="2"/>
  <c r="W14" i="2"/>
  <c r="W28" i="2"/>
  <c r="W8" i="2"/>
</calcChain>
</file>

<file path=xl/sharedStrings.xml><?xml version="1.0" encoding="utf-8"?>
<sst xmlns="http://schemas.openxmlformats.org/spreadsheetml/2006/main" count="814" uniqueCount="366">
  <si>
    <t>Threshold</t>
  </si>
  <si>
    <t>TechID</t>
  </si>
  <si>
    <t>TP</t>
  </si>
  <si>
    <t>FP</t>
  </si>
  <si>
    <t>FN</t>
  </si>
  <si>
    <t>TN</t>
  </si>
  <si>
    <t>AttackTP</t>
  </si>
  <si>
    <t>AttackTN</t>
  </si>
  <si>
    <t>AttackFP</t>
  </si>
  <si>
    <t>AttackFN</t>
  </si>
  <si>
    <t>CountMapping</t>
  </si>
  <si>
    <t>Lpositive</t>
  </si>
  <si>
    <t>LNegatives</t>
  </si>
  <si>
    <t>Mapping</t>
  </si>
  <si>
    <t>T1003</t>
  </si>
  <si>
    <t>T1005</t>
  </si>
  <si>
    <t>T1007</t>
  </si>
  <si>
    <t>T1012</t>
  </si>
  <si>
    <t>T1014</t>
  </si>
  <si>
    <t>T1016</t>
  </si>
  <si>
    <t>T1018</t>
  </si>
  <si>
    <t>T1021</t>
  </si>
  <si>
    <t>T1027</t>
  </si>
  <si>
    <t>T1033</t>
  </si>
  <si>
    <t>T1039</t>
  </si>
  <si>
    <t>T1046</t>
  </si>
  <si>
    <t>T1049</t>
  </si>
  <si>
    <t>T1057</t>
  </si>
  <si>
    <t>T1069</t>
  </si>
  <si>
    <t>T1070</t>
  </si>
  <si>
    <t>T1080</t>
  </si>
  <si>
    <t>T1082</t>
  </si>
  <si>
    <t>T1083</t>
  </si>
  <si>
    <t>T1087</t>
  </si>
  <si>
    <t>T1092</t>
  </si>
  <si>
    <t>T1110</t>
  </si>
  <si>
    <t>T1111</t>
  </si>
  <si>
    <t>T1113</t>
  </si>
  <si>
    <t>T1115</t>
  </si>
  <si>
    <t>T1119</t>
  </si>
  <si>
    <t>T1120</t>
  </si>
  <si>
    <t>T1123</t>
  </si>
  <si>
    <t>T1124</t>
  </si>
  <si>
    <t>T1125</t>
  </si>
  <si>
    <t>T1135</t>
  </si>
  <si>
    <t>T1176</t>
  </si>
  <si>
    <t>T1185</t>
  </si>
  <si>
    <t>T1211</t>
  </si>
  <si>
    <t>T1213</t>
  </si>
  <si>
    <t>T1217</t>
  </si>
  <si>
    <t>T1221</t>
  </si>
  <si>
    <t>T1499</t>
  </si>
  <si>
    <t>T1528</t>
  </si>
  <si>
    <t>T1530</t>
  </si>
  <si>
    <t>T1534</t>
  </si>
  <si>
    <t>T1539</t>
  </si>
  <si>
    <t>T1554</t>
  </si>
  <si>
    <t>T1555</t>
  </si>
  <si>
    <t>T1566</t>
  </si>
  <si>
    <t>T1590</t>
  </si>
  <si>
    <t>T1598</t>
  </si>
  <si>
    <t>T1614</t>
  </si>
  <si>
    <t>T1615</t>
  </si>
  <si>
    <t>T1620</t>
  </si>
  <si>
    <t>T1571</t>
  </si>
  <si>
    <t>T1531</t>
  </si>
  <si>
    <t>T1006</t>
  </si>
  <si>
    <t>T1537</t>
  </si>
  <si>
    <t>T1601</t>
  </si>
  <si>
    <t>T1505</t>
  </si>
  <si>
    <t>T1656</t>
  </si>
  <si>
    <t>T1649</t>
  </si>
  <si>
    <t>T1552</t>
  </si>
  <si>
    <t>T1570</t>
  </si>
  <si>
    <t>T1218</t>
  </si>
  <si>
    <t>T1216</t>
  </si>
  <si>
    <t>T1584</t>
  </si>
  <si>
    <t>T1653</t>
  </si>
  <si>
    <t>T1114</t>
  </si>
  <si>
    <t>T1041</t>
  </si>
  <si>
    <t>T1560</t>
  </si>
  <si>
    <t>T1609</t>
  </si>
  <si>
    <t>T1047</t>
  </si>
  <si>
    <t>T1591</t>
  </si>
  <si>
    <t>T1203</t>
  </si>
  <si>
    <t>T1585</t>
  </si>
  <si>
    <t>T1106</t>
  </si>
  <si>
    <t>T1202</t>
  </si>
  <si>
    <t>T1657</t>
  </si>
  <si>
    <t>T1496</t>
  </si>
  <si>
    <t>T1647</t>
  </si>
  <si>
    <t>T1190</t>
  </si>
  <si>
    <t>T1127</t>
  </si>
  <si>
    <t>T1136</t>
  </si>
  <si>
    <t>T1020</t>
  </si>
  <si>
    <t>T1562</t>
  </si>
  <si>
    <t>T1525</t>
  </si>
  <si>
    <t>T1025</t>
  </si>
  <si>
    <t>T1204</t>
  </si>
  <si>
    <t>T1613</t>
  </si>
  <si>
    <t>T1561</t>
  </si>
  <si>
    <t>T1485</t>
  </si>
  <si>
    <t>T1102</t>
  </si>
  <si>
    <t>T1535</t>
  </si>
  <si>
    <t>T1587</t>
  </si>
  <si>
    <t>T1490</t>
  </si>
  <si>
    <t>T1105</t>
  </si>
  <si>
    <t>T1498</t>
  </si>
  <si>
    <t>T1187</t>
  </si>
  <si>
    <t>T1652</t>
  </si>
  <si>
    <t>T1001</t>
  </si>
  <si>
    <t>T1529</t>
  </si>
  <si>
    <t>T1588</t>
  </si>
  <si>
    <t>T1090</t>
  </si>
  <si>
    <t>['CVE-2021-33080', 'CVE-2005-1835']</t>
  </si>
  <si>
    <t>['CVE-2006-6679', 'CVE-2005-2209', 'CVE-2007-5626', 'CVE-2008-0174', 'CVE-2007-4961', 'CVE-2008-4390', 'CVE-2009-3781', 'CVE-2002-1949', 'CVE-2009-1466', 'CVE-2001-1481', 'CVE-2009-2272', 'CVE-2021-33080', 'CVE-2003-0291', 'CVE-2008-5027', 'CVE-2005-3180', 'CVE-2005-3276', 'CVE-2005-3140', 'CVE-2001-1527', 'CVE-2009-0964', 'CVE-2022-30275', 'CVE-2005-1828', 'CVE-2007-2925', 'CVE-2008-7109', 'CVE-2009-3597', 'CVE-2005-1858', 'CVE-2008-0374']</t>
  </si>
  <si>
    <t>['CVE-2005-0603', 'CVE-2005-1205', 'CVE-2002-0515', 'CVE-2000-1117', 'CVE-2001-1483', 'CVE-2004-0778', 'CVE-2003-0190', 'CVE-2007-1409', 'CVE-2002-1725', 'CVE-2004-2150', 'CVE-2022-0708', 'CVE-2007-5172']</t>
  </si>
  <si>
    <t>['CVE-2007-2925', 'CVE-2006-6679', 'CVE-2008-7109', 'CVE-2009-3597', 'CVE-2008-3424', 'CVE-2008-5027']</t>
  </si>
  <si>
    <t>['CVE-2022-29238', 'CVE-2022-23607']</t>
  </si>
  <si>
    <t>['CVE-2005-0603', 'CVE-2005-1205', 'CVE-2002-0515', 'CVE-2000-1117', 'CVE-2001-1483', 'CVE-2004-0778', 'CVE-2007-1409', 'CVE-2002-1725', 'CVE-2022-0708', 'CVE-2007-5172']</t>
  </si>
  <si>
    <t>['CVE-2005-1205', 'CVE-2002-0515', 'CVE-2000-1117', 'CVE-2001-1483', 'CVE-2004-0778', 'CVE-2003-0190', 'CVE-2007-1409', 'CVE-2002-1725', 'CVE-2007-5172']</t>
  </si>
  <si>
    <t>['CVE-2007-0681', 'CVE-2022-35248', 'CVE-2022-30312', 'CVE-2007-4961', 'CVE-2022-29959']</t>
  </si>
  <si>
    <t>['CVE-2020-3452', 'CVE-2008-5071', 'CVE-2008-5285', 'CVE-2001-0709', 'CVE-2003-0332', 'CVE-2008-3177', 'CVE-2020-9054', 'CVE-1999-0783', 'CVE-2000-0972', 'CVE-2002-1770', 'CVE-2002-0433', 'CVE-2002-1750', 'CVE-2005-3302', 'CVE-2005-2263', 'CVE-2022-36069', 'CVE-2021-21220', 'CVE-2022-29238', 'CVE-2022-2054', 'CVE-2004-0689', 'CVE-2001-1386', 'CVE-2002-1688', 'CVE-2001-1042', 'CVE-2002-0495', 'CVE-2000-1178', 'CVE-2003-0517', 'CVE-2006-3790', 'CVE-2005-1894', 'CVE-2008-5563', 'CVE-2005-2498', 'CVE-2005-0587', 'CVE-2006-3617', 'CVE-2020-15811', 'CVE-2006-6658', 'CVE-2021-37415', 'CVE-2008-2374', 'CVE-2008-2252', 'CVE-2020-3161', 'CVE-2008-4114', 'CVE-2002-1752', 'CVE-2002-0802', 'CVE-2001-1471', 'CVE-2003-0844', 'CVE-2008-3477', 'CVE-2021-21972', 'CVE-2007-2713', 'CVE-2021-44228', 'CVE-2005-1527', 'CVE-2005-1916', 'CVE-1999-1125', 'CVE-2015-3629', 'CVE-2004-1901', 'CVE-2005-1879', 'CVE-2021-22205', 'CVE-2010-4624', 'CVE-2003-1233', 'CVE-2020-13927', 'CVE-2001-1494', 'CVE-1999-1386', 'CVE-2005-2837', 'CVE-2005-1880', 'CVE-2022-23607', 'CVE-2002-0725', 'CVE-2002-0793', 'CVE-2003-0395', 'CVE-2021-37147', 'CVE-2008-3660', 'CVE-2002-0934', 'CVE-2008-3680', 'CVE-2004-0217', 'CVE-2000-0342', 'CVE-2021-21272', 'CVE-2007-6652', 'CVE-2004-1603', 'CVE-2021-22204', 'CVE-2005-1111', 'CVE-2020-27833', 'CVE-2003-0578', 'CVE-2003-1026', 'CVE-2020-8218', 'CVE-2022-30877', 'CVE-2022-45918', 'CVE-2022-24985', 'CVE-2008-3812', 'CVE-2007-1253', 'CVE-2021-30860', 'CVE-2005-1921', 'CVE-2002-1753', 'CVE-2003-0282', 'CVE-2001-1043', 'CVE-2005-1876', 'CVE-2008-3494', 'CVE-2005-0824']</t>
  </si>
  <si>
    <t>['CVE-2005-0603', 'CVE-2005-1205', 'CVE-2002-0515', 'CVE-2001-1528', 'CVE-2008-2049', 'CVE-2000-1117', 'CVE-2001-1483', 'CVE-2004-0778', 'CVE-2003-0190', 'CVE-2007-1409', 'CVE-2002-1725', 'CVE-2004-2150', 'CVE-2022-0708', 'CVE-2007-5172']</t>
  </si>
  <si>
    <t>['CVE-2005-1835']</t>
  </si>
  <si>
    <t>['CVE-2005-1205', 'CVE-2002-0515', 'CVE-2000-1117', 'CVE-2001-1483', 'CVE-2004-0778', 'CVE-2007-1409', 'CVE-2002-1725']</t>
  </si>
  <si>
    <t>['CVE-2005-0603', 'CVE-2005-1205', 'CVE-2002-0515', 'CVE-2008-2049', 'CVE-2000-1117', 'CVE-2001-1483', 'CVE-2004-0778', 'CVE-2007-1409', 'CVE-2002-1725', 'CVE-2004-2150', 'CVE-2022-0708', 'CVE-2007-5172']</t>
  </si>
  <si>
    <t>['CVE-2005-1205', 'CVE-2008-2049', 'CVE-2000-1117', 'CVE-2001-1483', 'CVE-2004-0778', 'CVE-2007-1409', 'CVE-2002-1725']</t>
  </si>
  <si>
    <t>['CVE-2005-0603', 'CVE-2005-1205', 'CVE-2001-1528', 'CVE-2002-0515', 'CVE-2004-2268', 'CVE-2008-2049', 'CVE-2000-1117', 'CVE-2001-1483', 'CVE-2004-0778', 'CVE-2003-0190', 'CVE-2007-1409', 'CVE-2002-1725', 'CVE-2004-2150', 'CVE-2022-0708', 'CVE-2007-5172']</t>
  </si>
  <si>
    <t>[]</t>
  </si>
  <si>
    <t>['CVE-2021-21972', 'CVE-2022-24985', 'CVE-2022-29238']</t>
  </si>
  <si>
    <t>['CVE-2005-1205', 'CVE-2000-1117', 'CVE-2001-1483', 'CVE-2004-0778', 'CVE-2005-0918', 'CVE-2007-1409', 'CVE-2004-2252', 'CVE-2022-0708']</t>
  </si>
  <si>
    <t>['CVE-2005-1205', 'CVE-2009-3482', 'CVE-2006-6679', 'CVE-2000-1179', 'CVE-2004-0778', 'CVE-2002-1798', 'CVE-2005-1697', 'CVE-2009-3489', 'CVE-2002-1725', 'CVE-2009-3781', 'CVE-2007-5544', 'CVE-2000-1117', 'CVE-2008-6123', 'CVE-2008-5027', 'CVE-2009-0115', 'CVE-2022-29527', 'CVE-2005-1698', 'CVE-2005-1688', 'CVE-2001-1483', 'CVE-2002-1713', 'CVE-2005-1892', 'CVE-2022-0708', 'CVE-2007-5172', 'CVE-2007-2925', 'CVE-2005-0603', 'CVE-2022-29238', 'CVE-2003-1035', 'CVE-2008-7109', 'CVE-2007-6033', 'CVE-2007-1409', 'CVE-2009-3597', 'CVE-2005-1827', 'CVE-2008-0322']</t>
  </si>
  <si>
    <t>['CVE-2005-0603', 'CVE-2005-1205', 'CVE-2008-2049', 'CVE-2000-1117', 'CVE-2001-1483', 'CVE-2004-0778', 'CVE-2003-0190', 'CVE-2007-1409', 'CVE-2002-1725', 'CVE-2004-2150', 'CVE-2022-0708', 'CVE-2007-5172']</t>
  </si>
  <si>
    <t>['CVE-2022-38399', 'CVE-2020-15483', 'CVE-2020-9285']</t>
  </si>
  <si>
    <t>['CVE-1999-1324', 'CVE-2022-31204', 'CVE-1999-1152', 'CVE-2002-1657', 'CVE-2002-1872', 'CVE-2002-1910', 'CVE-2005-0408', 'CVE-2002-1682', 'CVE-2008-4905', 'CVE-2002-1739', 'CVE-2001-1546', 'CVE-2019-0039', 'CVE-2022-29959', 'CVE-2005-3435']</t>
  </si>
  <si>
    <t>['CVE-2008-3289', 'CVE-2007-4961', 'CVE-2008-0174', 'CVE-2007-5626', 'CVE-2004-0778', 'CVE-2008-4390', 'CVE-2004-2150', 'CVE-2008-4638', 'CVE-2002-0515', 'CVE-2001-1528', 'CVE-2008-6157', 'CVE-2021-25476', 'CVE-2000-1117', 'CVE-2009-1466', 'CVE-2009-2272', 'CVE-2009-1603', 'CVE-2004-1852', 'CVE-2008-1567', 'CVE-2007-4786', 'CVE-2008-6828', 'CVE-2001-1483', 'CVE-2008-4122', 'CVE-2009-0152', 'CVE-2022-0708', 'CVE-2007-5172', 'CVE-2007-5778', 'CVE-2003-0190', 'CVE-2007-1409', 'CVE-2002-1949', 'CVE-2008-0374']</t>
  </si>
  <si>
    <t>['CVE-2000-0315', 'CVE-2002-2042', 'CVE-2000-0506', 'CVE-2002-1145', 'CVE-2002-1671', 'CVE-2002-1981', 'CVE-2001-1480']</t>
  </si>
  <si>
    <t>['CVE-2004-0380', 'CVE-2000-0315', 'CVE-2002-2042', 'CVE-2000-0506', 'CVE-2004-2204', 'CVE-2002-1145', 'CVE-2002-1154', 'CVE-2001-1551', 'CVE-2000-1212', 'CVE-2005-2173', 'CVE-2005-2027', 'CVE-2001-1166', 'CVE-2002-1671', 'CVE-2005-1816', 'CVE-2002-1981', 'CVE-2001-1480']</t>
  </si>
  <si>
    <t>['CVE-2005-0603', 'CVE-2008-4638', 'CVE-2005-1205', 'CVE-2008-2049', 'CVE-2000-1117', 'CVE-2001-1483', 'CVE-2004-0778', 'CVE-2003-0190', 'CVE-2007-1409', 'CVE-2002-1725', 'CVE-2004-2150', 'CVE-2022-0708', 'CVE-2007-5172']</t>
  </si>
  <si>
    <t>['CVE-2004-0380', 'CVE-2000-0315', 'CVE-2002-2042', 'CVE-2000-0506', 'CVE-2004-2204', 'CVE-2002-1145', 'CVE-2002-1154', 'CVE-2001-1551', 'CVE-2000-1212', 'CVE-2005-2173', 'CVE-2005-2027', 'CVE-2002-1671', 'CVE-2002-1981', 'CVE-2001-1480']</t>
  </si>
  <si>
    <t>['CVE-2005-1205', 'CVE-2002-0515', 'CVE-2008-2049', 'CVE-2000-1117', 'CVE-2001-1483', 'CVE-2004-0778', 'CVE-2003-0190', 'CVE-2007-1409', 'CVE-2002-1725', 'CVE-2004-2150', 'CVE-2007-5172']</t>
  </si>
  <si>
    <t>['CVE-2005-1205', 'CVE-2000-0315', 'CVE-2000-0506', 'CVE-2000-1117', 'CVE-2002-1145', 'CVE-2001-1483', 'CVE-2004-0778', 'CVE-2007-1409', 'CVE-2002-1725', 'CVE-2005-2173', 'CVE-2002-1671', 'CVE-2002-1981']</t>
  </si>
  <si>
    <t>['CVE-2010-2076', 'CVE-2004-0127', 'CVE-2004-0068', 'CVE-2005-3335', 'CVE-2004-0285', 'CVE-2002-1707']</t>
  </si>
  <si>
    <t>['CVE-2009-1048', 'CVE-2022-35248', 'CVE-2020-0688', 'CVE-2021-21972', 'CVE-2008-3438', 'CVE-2022-30313', 'CVE-2020-10148', 'CVE-2005-3435', 'CVE-2022-29951', 'CVE-2008-3324', 'CVE-2009-2213', 'CVE-2022-30317', 'CVE-2022-33139', 'CVE-2009-3421', 'CVE-2021-35395', 'CVE-2022-36436', 'CVE-2017-14623', 'CVE-2021-34523', 'CVE-2001-1125', 'CVE-2022-29952', 'CVE-2021-22909', 'CVE-2009-2168', 'CVE-2009-3107', 'CVE-2021-37415', 'CVE-2019-9534', 'CVE-2002-0671', 'CVE-2009-3232', 'CVE-2009-2382', 'CVE-2020-12812', 'CVE-2022-30034']</t>
  </si>
  <si>
    <t>['CVE-2009-3597', 'CVE-2009-3781', 'CVE-2022-30267', 'CVE-2008-5027']</t>
  </si>
  <si>
    <t>['CVE-2005-0603', 'CVE-2005-1205', 'CVE-2008-2049', 'CVE-2000-1117', 'CVE-2001-1483', 'CVE-2004-0778', 'CVE-2003-0190', 'CVE-2007-1409', 'CVE-2002-1725', 'CVE-2022-0708', 'CVE-2007-5172']</t>
  </si>
  <si>
    <t>['CVE-2004-0174', 'CVE-2020-7218', 'CVE-2009-4017', 'CVE-2009-2726', 'CVE-1999-1476', 'CVE-2008-4302', 'CVE-2009-2054', 'CVE-2006-4342', 'CVE-2002-1915', 'CVE-2002-1372', 'CVE-2021-1782', 'CVE-2009-0935', 'CVE-2020-3566', 'CVE-2002-1914', 'CVE-2007-0897', 'CVE-2009-2299', 'CVE-2006-2275', 'CVE-2002-1869', 'CVE-2009-1961', 'CVE-2002-0051', 'CVE-2008-5180', 'CVE-2000-1198', 'CVE-2009-1243', 'CVE-2006-2374', 'CVE-2005-3106', 'CVE-2005-3847', 'CVE-2009-1928', 'CVE-2009-2874', 'CVE-2008-1700', 'CVE-2002-1850', 'CVE-2009-2857', 'CVE-2008-2121', 'CVE-2009-1388', 'CVE-2009-2540', 'CVE-2009-4272', 'CVE-2000-0338', 'CVE-1999-1127', 'CVE-2001-0830', 'CVE-2001-0682']</t>
  </si>
  <si>
    <t>['CVE-2009-1048', 'CVE-2002-2064', 'CVE-2001-1452', 'CVE-2008-5642', 'CVE-2007-0163', 'CVE-2006-7191', 'CVE-2008-4752', 'CVE-2006-6994', 'CVE-2008-5125', 'CVE-2007-0164', 'CVE-2022-21668', 'CVE-2007-4432', 'CVE-2005-0877', 'CVE-2008-1319', 'CVE-2002-2054', 'CVE-2022-33139', 'CVE-2022-30319', 'CVE-2003-0981', 'CVE-2000-1218', 'CVE-2018-1000613', 'CVE-2008-5065', 'CVE-2000-0253', 'CVE-2008-5738', 'CVE-2005-1708', 'CVE-2002-1734', 'CVE-2003-0174', 'CVE-2002-1730', 'CVE-2004-0261', 'CVE-2004-1611', 'CVE-2002-0367', 'CVE-2005-2188', 'CVE-1999-0073', 'CVE-1999-1549', 'CVE-2007-0100', 'CVE-2005-1787', 'CVE-2000-0102']</t>
  </si>
  <si>
    <t>['CVE-2004-0761', 'CVE-2001-1410', 'CVE-2005-0590', 'CVE-2005-1575', 'CVE-2004-2219', 'CVE-2003-1025', 'CVE-2001-0398', 'CVE-2004-1104', 'CVE-2002-0197', 'CVE-2005-0831', 'CVE-2002-0722', 'CVE-2004-0537', 'CVE-2005-2274']</t>
  </si>
  <si>
    <t>['CVE-2020-3452', 'CVE-2002-0108', 'CVE-2008-5285', 'CVE-2007-4961', 'CVE-2007-0163', 'CVE-2007-3409', 'CVE-2008-4390', 'CVE-2008-5125', 'CVE-2004-1656', 'CVE-2007-4432', 'CVE-2008-1319', 'CVE-2008-2309', 'CVE-2008-3177', 'CVE-2009-1466', 'CVE-2020-9054', 'CVE-2008-1738', 'CVE-2009-2272', 'CVE-2008-1567', 'CVE-2007-2442', 'CVE-2008-5065', 'CVE-2020-3580', 'CVE-2009-0964', 'CVE-2000-0253', 'CVE-2005-1708', 'CVE-2008-1284', 'CVE-2021-21220', 'CVE-2005-1951', 'CVE-2008-0374', 'CVE-2009-1048', 'CVE-2021-41084', 'CVE-2002-2064', 'CVE-2001-1537', 'CVE-2008-4752', 'CVE-2005-1682', 'CVE-2006-6994', 'CVE-2005-2314', 'CVE-2001-1536', 'CVE-2022-21668', 'CVE-2022-30319', 'CVE-2022-33139', 'CVE-2000-0254', 'CVE-2008-3843', 'CVE-2003-0981', 'CVE-2000-1234', 'CVE-2006-3790', 'CVE-2005-2428', 'CVE-2000-1218', 'CVE-2005-3140', 'CVE-2005-1784', 'CVE-2008-5563', 'CVE-2007-5893', 'CVE-2018-12116', 'CVE-2020-15811', 'CVE-2002-1730', 'CVE-2005-2060', 'CVE-2006-6658', 'CVE-2004-2512', 'CVE-2004-0261', 'CVE-2004-1611', 'CVE-2008-2252', 'CVE-2008-2374', 'CVE-2020-3161', 'CVE-2008-1440', 'CVE-2008-4114', 'CVE-2002-1880', 'CVE-2007-0100', 'CVE-2000-0102', 'CVE-2008-3477', 'CVE-2008-3289', 'CVE-2008-5642', 'CVE-2007-5626', 'CVE-2008-0174', 'CVE-2006-7191', 'CVE-2008-3174', 'CVE-2007-0164', 'CVE-2021-22205', 'CVE-2005-0877', 'CVE-2008-3571', 'CVE-2002-2054', 'CVE-2008-3464', 'CVE-2008-6157', 'CVE-2008-1737', 'CVE-2008-2223', 'CVE-2009-1603', 'CVE-2004-2146', 'CVE-2007-4786', 'CVE-2008-5305', 'CVE-2008-5738', 'CVE-2008-4122', 'CVE-2002-1734', 'CVE-2008-0600', 'CVE-2002-1800', 'CVE-2021-37147', 'CVE-2005-2188', 'CVE-2008-3660', 'CVE-2008-0306', 'CVE-2006-6870', 'CVE-1999-0073', 'CVE-2008-3680', 'CVE-1999-1549', 'CVE-2005-1787', 'CVE-2001-1452', 'CVE-2005-2160', 'CVE-2008-1625', 'CVE-2000-0926', 'CVE-2000-0101', 'CVE-2008-1303', 'CVE-2004-1852', 'CVE-2018-1000613', 'CVE-2022-45918', 'CVE-2008-6828', 'CVE-2008-5784', 'CVE-2008-3812', 'CVE-2003-0174', 'CVE-2009-0152', 'CVE-2021-30860', 'CVE-2002-0367', 'CVE-2007-5778', 'CVE-2021-30663', 'CVE-2008-3494', 'CVE-2000-0758', 'CVE-2002-1949', 'CVE-2005-1652', 'CVE-2006-5525']</t>
  </si>
  <si>
    <t>['CVE-2009-1073', 'CVE-2009-0115', 'CVE-2009-3482', 'CVE-2008-0662', 'CVE-2007-5544', 'CVE-2022-29527', 'CVE-2009-3897', 'CVE-2002-0969', 'CVE-2005-4868', 'CVE-2009-0141', 'CVE-2007-6033', 'CVE-2009-3489', 'CVE-2009-3289', 'CVE-2009-3611', 'CVE-2004-1714', 'CVE-2001-0006', 'CVE-2008-0322', 'CVE-2020-15708']</t>
  </si>
  <si>
    <t>['CVE-2004-0761', 'CVE-2001-1410', 'CVE-2005-2273', 'CVE-2004-1104', 'CVE-2004-2227', 'CVE-2005-0144', 'CVE-2004-2530', 'CVE-2005-0590', 'CVE-2005-1575', 'CVE-2003-1025', 'CVE-2002-0197', 'CVE-2002-0722', 'CVE-2005-2271', 'CVE-2004-2219', 'CVE-2001-0398', 'CVE-2005-0243', 'CVE-2005-0143', 'CVE-2005-0831', 'CVE-2005-2274']</t>
  </si>
  <si>
    <t>['CVE-2005-0603', 'CVE-2005-1205', 'CVE-2002-0515', 'CVE-2000-1117', 'CVE-2001-1483', 'CVE-2004-0778', 'CVE-2007-1409', 'CVE-2002-1725', 'CVE-2004-2150', 'CVE-2022-0708', 'CVE-2007-5172']</t>
  </si>
  <si>
    <t>['CVE-2004-0761', 'CVE-2001-1410', 'CVE-2005-2273', 'CVE-2004-1104', 'CVE-2004-2227', 'CVE-2005-0593', 'CVE-2004-1451', 'CVE-2005-0144', 'CVE-2004-2530', 'CVE-2005-0590', 'CVE-2005-1575', 'CVE-2003-1025', 'CVE-2002-0197', 'CVE-2002-0722', 'CVE-2004-0537', 'CVE-2004-2219', 'CVE-2001-0398', 'CVE-2005-0243', 'CVE-2005-0143', 'CVE-2005-0831']</t>
  </si>
  <si>
    <t>['CVE-2005-0603', 'CVE-2005-1205', 'CVE-2008-2049', 'CVE-2000-1117', 'CVE-2001-1483', 'CVE-2004-0778', 'CVE-2007-1409', 'CVE-2002-1725', 'CVE-2022-0708', 'CVE-2007-5172']</t>
  </si>
  <si>
    <t>['CVE-2004-0030', 'CVE-2002-1704', 'CVE-2010-2076', 'CVE-2005-2086', 'CVE-2004-0068', 'CVE-2004-0285', 'CVE-2005-3335', 'CVE-2005-1681', 'CVE-2002-1707', 'CVE-2005-2154']</t>
  </si>
  <si>
    <t>['CVE-2009-3107', 'CVE-2004-0030', 'CVE-2010-2076', 'CVE-2022-33139', 'CVE-2020-0688', 'CVE-2021-21972', 'CVE-2004-0127', 'CVE-2004-0068', 'CVE-2005-3335', 'CVE-2004-0285', 'CVE-2005-1681', 'CVE-2002-1707']</t>
  </si>
  <si>
    <t>['CVE-2022-30018', 'CVE-2007-0681', 'CVE-2010-2772', 'CVE-2006-6679', 'CVE-2008-3289', 'CVE-2008-3612', 'CVE-2022-29953', 'CVE-2005-2209', 'CVE-2005-1835', 'CVE-2007-5626', 'CVE-2008-0174', 'CVE-2007-4961', 'CVE-2008-0141', 'CVE-2004-2397', 'CVE-2010-2073', 'CVE-2009-3238', 'CVE-2008-4390', 'CVE-2008-3424', 'CVE-2005-3435', 'CVE-2009-3781', 'CVE-2005-2160', 'CVE-2001-1536', 'CVE-2002-1949', 'CVE-2022-29960', 'CVE-2008-6157', 'CVE-2022-30312', 'CVE-2005-1794', 'CVE-2008-0087', 'CVE-2008-6548', 'CVE-2009-1466', 'CVE-2001-1481', 'CVE-2009-2272', 'CVE-2009-1603', 'CVE-2008-1567', 'CVE-2022-29959', 'CVE-2021-33080', 'CVE-2009-0255', 'CVE-2004-1852', 'CVE-2008-5027', 'CVE-2020-7010', 'CVE-2005-3180', 'CVE-2022-30997', 'CVE-2005-3276', 'CVE-2010-1573', 'CVE-2008-2369', 'CVE-2006-7142', 'CVE-2008-0166', 'CVE-2005-3803', 'CVE-2001-1527', 'CVE-2005-3140', 'CVE-2005-2227', 'CVE-2009-0964', 'CVE-2005-0496', 'CVE-2008-6828', 'CVE-2005-3716', 'CVE-2005-0408', 'CVE-2008-4905', 'CVE-2009-0034', 'CVE-2022-30275', 'CVE-2008-2433', 'CVE-2002-1800', 'CVE-2005-1828', 'CVE-2008-0961', 'CVE-2009-2960', 'CVE-2007-2925', 'CVE-2022-31204', 'CVE-2022-24730', 'CVE-2008-1160', 'CVE-2007-5778', 'CVE-2008-7109', 'CVE-2022-30314', 'CVE-2009-3597', 'CVE-2005-1858', 'CVE-2008-0374', 'CVE-2022-29964']</t>
  </si>
  <si>
    <t>['CVE-2022-30877']</t>
  </si>
  <si>
    <t>['CVE-2001-0860', 'CVE-2004-1950', 'CVE-2005-0877', 'CVE-2001-1452', 'CVE-2005-2188', 'CVE-2006-1126', 'CVE-2002-0018', 'CVE-2003-0981', 'CVE-2022-30267', 'CVE-2000-1221', 'CVE-2001-0908', 'CVE-2004-0892', 'CVE-2006-5462', 'CVE-2000-1218']</t>
  </si>
  <si>
    <t>['CVE-2005-3435', 'CVE-2022-30312', 'CVE-2022-29519']</t>
  </si>
  <si>
    <t>['CVE-2020-3452', 'CVE-2008-3477', 'CVE-2002-2064', 'CVE-2005-1205', 'CVE-2006-6679', 'CVE-2008-5285', 'CVE-2021-21972', 'CVE-2007-3409', 'CVE-2004-0778', 'CVE-2008-3174', 'CVE-2002-1725', 'CVE-2008-3424', 'CVE-2009-3781', 'CVE-2004-2150', 'CVE-2008-4638', 'CVE-2008-3494', 'CVE-2002-0515', 'CVE-2008-2309', 'CVE-2008-3464', 'CVE-2008-3843', 'CVE-2008-1303', 'CVE-2008-1737', 'CVE-2000-1117', 'CVE-2008-3177', 'CVE-2008-6548', 'CVE-2010-4624', 'CVE-2008-6123', 'CVE-2020-9054', 'CVE-2008-1738', 'CVE-2006-3790', 'CVE-2008-5027', 'CVE-2008-5563', 'CVE-2009-2282', 'CVE-2020-3580', 'CVE-2008-2374', 'CVE-2001-1483', 'CVE-2005-1708', 'CVE-2007-5893', 'CVE-2008-0600', 'CVE-2022-24985', 'CVE-2008-3812', 'CVE-2008-1284', 'CVE-2009-0034', 'CVE-2002-1734', 'CVE-2022-36069', 'CVE-2009-2960', 'CVE-2007-5172', 'CVE-2021-21220', 'CVE-2006-6658', 'CVE-2022-29238', 'CVE-2007-2925', 'CVE-2004-1611', 'CVE-2008-2252', 'CVE-2021-37147', 'CVE-2022-23607', 'CVE-2020-3161', 'CVE-2002-0367', 'CVE-2008-3660', 'CVE-2006-6870', 'CVE-2008-4114', 'CVE-2008-5748', 'CVE-2008-7109', 'CVE-2008-1440', 'CVE-2008-3680', 'CVE-2005-3623', 'CVE-2003-0190', 'CVE-2007-1409', 'CVE-2009-3597', 'CVE-2005-1787', 'CVE-2006-4624', 'CVE-2006-5525']</t>
  </si>
  <si>
    <t>['CVE-2009-0037', 'CVE-1999-0168', 'CVE-2001-1484', 'CVE-2022-22547', 'CVE-1999-0017', 'CVE-2000-1218', 'CVE-2002-1484']</t>
  </si>
  <si>
    <t>['CVE-2022-30018', 'CVE-2007-0681', 'CVE-2009-3482', 'CVE-2010-2772', 'CVE-2006-6679', 'CVE-2008-3289', 'CVE-2007-4961', 'CVE-2007-5626', 'CVE-2008-0174', 'CVE-2002-1739', 'CVE-2005-3435', 'CVE-2007-0164', 'CVE-2022-29960', 'CVE-2002-1872', 'CVE-2022-30312', 'CVE-2022-29959', 'CVE-2001-1291', 'CVE-2008-5027', 'CVE-1999-1324', 'CVE-2008-2369', 'CVE-2006-7142', 'CVE-2008-0166', 'CVE-2004-1602', 'CVE-2009-0964', 'CVE-2005-0408', 'CVE-2001-1483', 'CVE-2005-1708', 'CVE-2022-30275', 'CVE-2022-31204', 'CVE-1999-1152', 'CVE-2002-0367', 'CVE-2005-2188', 'CVE-2007-5778', 'CVE-2008-7109', 'CVE-2001-1550']</t>
  </si>
  <si>
    <t>['CVE-2005-1205', 'CVE-2009-3482', 'CVE-2010-2772', 'CVE-2001-1452', 'CVE-2005-1835', 'CVE-2000-1179', 'CVE-2004-0778', 'CVE-2005-1697', 'CVE-2008-4638', 'CVE-2007-5544', 'CVE-2022-36349', 'CVE-2000-1117', 'CVE-2004-2252', 'CVE-2005-1698', 'CVE-2005-1688', 'CVE-2001-1483', 'CVE-2002-0725', 'CVE-2005-1892', 'CVE-2002-2094', 'CVE-2008-2252', 'CVE-2000-0506', 'CVE-2005-0918', 'CVE-2007-1409', 'CVE-2003-0844']</t>
  </si>
  <si>
    <t>['CVE-2009-2282', 'CVE-2005-1650', 'CVE-2000-0506', 'CVE-2022-36349', 'CVE-2008-1737', 'CVE-2005-1688', 'CVE-2002-1145', 'CVE-2005-0918', 'CVE-2009-3597', 'CVE-2004-2252', 'CVE-2000-0338', 'CVE-2002-1915', 'CVE-2021-33080', 'CVE-2008-5027', 'CVE-2002-1981']</t>
  </si>
  <si>
    <t>['CVE-2005-1205', 'CVE-2000-1218', 'CVE-2007-5172']</t>
  </si>
  <si>
    <t>['CVE-2009-0115', 'CVE-2009-3482', 'CVE-2002-0725', 'CVE-2004-0778', 'CVE-2005-0918', 'CVE-2003-1233']</t>
  </si>
  <si>
    <t>['CVE-2001-0860', 'CVE-2001-1387', 'CVE-2000-0315', 'CVE-2000-0506', 'CVE-2005-0918', 'CVE-2021-33080', 'CVE-2002-1981']</t>
  </si>
  <si>
    <t>['CVE-2000-0315', 'CVE-2001-1452', 'CVE-2000-0506', 'CVE-2005-1698', 'CVE-2006-1126', 'CVE-2005-1688', 'CVE-2002-0018', 'CVE-2005-0918', 'CVE-2004-0243', 'CVE-2002-2094', 'CVE-2000-1221', 'CVE-2004-2252', 'CVE-2008-6123', 'CVE-2005-1892', 'CVE-2000-1218', 'CVE-2002-1981']</t>
  </si>
  <si>
    <t>['CVE-2008-2369', 'CVE-2005-1205', 'CVE-2009-2213', 'CVE-2006-6679', 'CVE-2008-0166', 'CVE-2008-0087', 'CVE-2005-2188', 'CVE-2005-1794', 'CVE-2008-0174', 'CVE-1999-0073', 'CVE-2001-1483', 'CVE-2008-5027', 'CVE-2004-1104', 'CVE-2008-5738', 'CVE-2007-1409', 'CVE-2008-2433', 'CVE-2008-5180', 'CVE-2008-0961']</t>
  </si>
  <si>
    <t>['CVE-2009-3482', 'CVE-2005-1688', 'CVE-2007-0164', 'CVE-2000-1117']</t>
  </si>
  <si>
    <t>['CVE-2009-0115', 'CVE-2009-3482', 'CVE-2004-1602', 'CVE-2009-2282', 'CVE-2005-1650', 'CVE-2000-0506', 'CVE-2005-2188', 'CVE-2007-5778', 'CVE-2008-1737', 'CVE-2005-1688', 'CVE-2003-0981', 'CVE-2005-0918', 'CVE-2004-0294', 'CVE-2009-2272', 'CVE-2021-33080', 'CVE-2002-1981']</t>
  </si>
  <si>
    <t>['CVE-2005-1205', 'CVE-2009-3482', 'CVE-2010-2772', 'CVE-2001-1452', 'CVE-2007-5626', 'CVE-2008-0174', 'CVE-2002-1145', 'CVE-2000-1179', 'CVE-2004-0778', 'CVE-2002-1798', 'CVE-2005-1697', 'CVE-2002-1725', 'CVE-2005-3435', 'CVE-2009-3781', 'CVE-2007-5544', 'CVE-2008-2049', 'CVE-2001-1042', 'CVE-2000-1117', 'CVE-2002-1671', 'CVE-2004-1602', 'CVE-2005-1698', 'CVE-2005-1688', 'CVE-2001-1483', 'CVE-2002-0725', 'CVE-2005-1892', 'CVE-2007-2925', 'CVE-2000-0506', 'CVE-2007-6033', 'CVE-2007-1409', 'CVE-2002-1949', 'CVE-2002-1981']</t>
  </si>
  <si>
    <t>['CVE-2004-0174', 'CVE-2001-1452', 'CVE-2002-1145', 'CVE-2002-1915', 'CVE-2001-1488', 'CVE-2001-0860', 'CVE-2003-0981', 'CVE-2008-6123', 'CVE-2000-1221', 'CVE-2004-2252', 'CVE-2001-0908', 'CVE-2004-0892', 'CVE-2005-1698', 'CVE-2006-1126', 'CVE-2005-1688', 'CVE-2005-1892', 'CVE-2008-2121', 'CVE-1999-0168', 'CVE-2000-0506', 'CVE-2005-2188', 'CVE-2002-1484', 'CVE-2002-1981']</t>
  </si>
  <si>
    <t>['CVE-2001-1387', 'CVE-2004-1602', 'CVE-2000-0315', 'CVE-2001-1452', 'CVE-2000-0506', 'CVE-2005-1698', 'CVE-2005-2188', 'CVE-2005-1688', 'CVE-2002-1145', 'CVE-2003-0981', 'CVE-2008-6123', 'CVE-2004-2252', 'CVE-2001-0908', 'CVE-2002-1671', 'CVE-2002-1484', 'CVE-2002-1981']</t>
  </si>
  <si>
    <t>['CVE-2009-3482', 'CVE-2004-1602', 'CVE-2002-2042', 'CVE-2005-1688', 'CVE-2002-1145', 'CVE-2005-0918', 'CVE-2008-5027', 'CVE-2002-1981']</t>
  </si>
  <si>
    <t>['CVE-2000-0506', 'CVE-2005-1688', 'CVE-2009-0034', 'CVE-2009-3289', 'CVE-2002-1981']</t>
  </si>
  <si>
    <t>['CVE-2020-3452', 'CVE-2006-6679', 'CVE-2004-0778', 'CVE-2008-3464', 'CVE-2008-1737', 'CVE-2000-1117', 'CVE-2003-1233', 'CVE-2006-3790', 'CVE-2008-5027', 'CVE-2007-2442', 'CVE-2001-1483', 'CVE-2002-0725', 'CVE-2005-1708', 'CVE-2022-36069', 'CVE-2022-31162', 'CVE-2002-1730', 'CVE-2006-6658', 'CVE-2021-21220', 'CVE-2008-2252', 'CVE-2021-37147', 'CVE-2002-0367', 'CVE-2020-3161', 'CVE-2008-3680', 'CVE-2009-3597']</t>
  </si>
  <si>
    <t>['CVE-2005-1205', 'CVE-2009-3482', 'CVE-2010-2772', 'CVE-2000-0944', 'CVE-2002-2042', 'CVE-2001-1452', 'CVE-2005-1835', 'CVE-2002-1145', 'CVE-2004-0778', 'CVE-2005-3435', 'CVE-2005-1916', 'CVE-2009-3781', 'CVE-2015-3629', 'CVE-2005-1879', 'CVE-2017-4015', 'CVE-2006-4308', 'CVE-2007-5544', 'CVE-2001-1042', 'CVE-2000-1117', 'CVE-2020-9054', 'CVE-2000-1212', 'CVE-2004-0068', 'CVE-2003-0001', 'CVE-2002-1671', 'CVE-2003-0578', 'CVE-2002-0722', 'CVE-2003-1026', 'CVE-2004-0380', 'CVE-2000-0315', 'CVE-2002-1770', 'CVE-2005-1698', 'CVE-2006-1126', 'CVE-2005-1688', 'CVE-2001-1125', 'CVE-2002-1750', 'CVE-2002-0725', 'CVE-2001-0398', 'CVE-2002-0793', 'CVE-2005-0587', 'CVE-2001-1483', 'CVE-2007-1253', 'CVE-2005-2173', 'CVE-2005-0243', 'CVE-2005-1892', 'CVE-2022-29519', 'CVE-2009-3897', 'CVE-2000-0506', 'CVE-2002-1752', 'CVE-2002-1753', 'CVE-2007-6033', 'CVE-2007-1409', 'CVE-2004-0217', 'CVE-2003-0844', 'CVE-2002-1981']</t>
  </si>
  <si>
    <t>['CVE-2021-33080', 'CVE-2008-5563']</t>
  </si>
  <si>
    <t>['CVE-2000-0506', 'CVE-2002-0725', 'CVE-2005-0918', 'CVE-2002-1671', 'CVE-2002-2094']</t>
  </si>
  <si>
    <t>['CVE-2007-0681', 'CVE-2004-1602', 'CVE-2022-29527', 'CVE-2005-1650', 'CVE-2005-2188', 'CVE-2003-1025', 'CVE-2005-1688', 'CVE-2007-4961', 'CVE-2003-0981', 'CVE-2004-0294']</t>
  </si>
  <si>
    <t>['CVE-2001-1452', 'CVE-2005-1688', 'CVE-2002-0018', 'CVE-2000-1221', 'CVE-2004-0892', 'CVE-2005-1892']</t>
  </si>
  <si>
    <t>['CVE-2005-2188', 'CVE-2001-1483']</t>
  </si>
  <si>
    <t>['CVE-2005-2188']</t>
  </si>
  <si>
    <t>['CVE-2007-0163', 'CVE-2007-0164', 'CVE-2003-0981']</t>
  </si>
  <si>
    <t>['CVE-2009-3482', 'CVE-2007-5544', 'CVE-2005-1698', 'CVE-2003-0981', 'CVE-2009-3289', 'CVE-2005-3276']</t>
  </si>
  <si>
    <t>['CVE-2021-33080']</t>
  </si>
  <si>
    <t>['CVE-2002-1869']</t>
  </si>
  <si>
    <t>['CVE-2005-0918', 'CVE-2004-1602', 'CVE-2021-33080']</t>
  </si>
  <si>
    <t>['CVE-2001-1410', 'CVE-2001-1483', 'CVE-2008-4390']</t>
  </si>
  <si>
    <t>['CVE-2022-29959', 'CVE-2007-6033', 'CVE-2005-1835', 'CVE-2005-1688']</t>
  </si>
  <si>
    <t>['CVE-2021-21220', 'CVE-2001-1410', 'CVE-2009-3482', 'CVE-2002-1688', 'CVE-2005-2188', 'CVE-2008-3438', 'CVE-2008-5748', 'CVE-2000-1117', 'CVE-2001-1483', 'CVE-2004-0778', 'CVE-2007-1409', 'CVE-2005-0587', 'CVE-2005-2263']</t>
  </si>
  <si>
    <t>['CVE-2002-0108', 'CVE-2020-3452', 'CVE-2008-3477', 'CVE-2002-2064', 'CVE-2009-3482', 'CVE-2001-1410', 'CVE-2008-3289', 'CVE-2005-1205', 'CVE-2002-1688', 'CVE-2001-1452', 'CVE-2006-6679', 'CVE-2008-5642', 'CVE-2007-0163', 'CVE-2008-0174', 'CVE-2007-4961', 'CVE-2004-1104', 'CVE-2002-1145', 'CVE-2004-0778', 'CVE-2008-4752', 'CVE-2008-5125', 'CVE-2005-2314', 'CVE-2004-1656', 'CVE-2007-0164', 'CVE-2005-0593', 'CVE-2005-0144', 'CVE-2007-4432', 'CVE-2002-2054', 'CVE-2008-3464', 'CVE-2008-1737', 'CVE-2008-3177', 'CVE-2003-0981', 'CVE-2008-1738', 'CVE-2004-2146', 'CVE-2017-5697', 'CVE-2000-1218', 'CVE-2008-5027', 'CVE-2007-4786', 'CVE-2018-1000613', 'CVE-2008-5563', 'CVE-2008-5065', 'CVE-2020-3580', 'CVE-2009-0964', 'CVE-2008-6828', 'CVE-2008-5784', 'CVE-2000-0253', 'CVE-2008-4122', 'CVE-2001-1483', 'CVE-2007-5893', 'CVE-2015-1241', 'CVE-2002-1734', 'CVE-2022-23607', 'CVE-2008-1284', 'CVE-2008-5738', 'CVE-2005-0587', 'CVE-2020-15811', 'CVE-2009-0152', 'CVE-2005-2060', 'CVE-2021-21220', 'CVE-2006-6658', 'CVE-2005-1951', 'CVE-2004-2512', 'CVE-2008-2252', 'CVE-2021-37147', 'CVE-2020-3161', 'CVE-2005-2188', 'CVE-2007-5778', 'CVE-2002-1880', 'CVE-2008-3680', 'CVE-2007-1409', 'CVE-2007-0100', 'CVE-1999-1549', 'CVE-2008-3494', 'CVE-2004-0761']</t>
  </si>
  <si>
    <t>['CVE-2009-3482']</t>
  </si>
  <si>
    <t>['CVE-2022-36069']</t>
  </si>
  <si>
    <t>['CVE-2002-1688', 'CVE-2007-5778', 'CVE-2005-1835', 'CVE-2005-1688', 'CVE-2007-0163', 'CVE-2003-0981', 'CVE-2022-23607', 'CVE-2021-33080', 'CVE-2007-0164']</t>
  </si>
  <si>
    <t>['CVE-2007-6652', 'CVE-2008-3477', 'CVE-2008-5071', 'CVE-2002-1688', 'CVE-2005-1527', 'CVE-2021-22204', 'CVE-2001-1042', 'CVE-2003-0517', 'CVE-1999-1386', 'CVE-2020-8218', 'CVE-2005-2837', 'CVE-2005-1894', 'CVE-2002-1770', 'CVE-2005-2498', 'CVE-2005-1688', 'CVE-2002-0793', 'CVE-2002-0725', 'CVE-2022-24985', 'CVE-2005-0587', 'CVE-2005-2263', 'CVE-2007-1253', 'CVE-2005-3302', 'CVE-2006-3617', 'CVE-2005-1921', 'CVE-2022-29238', 'CVE-2021-37147', 'CVE-2008-5748', 'CVE-2002-0934', 'CVE-2004-0217', 'CVE-2001-1043', 'CVE-2005-1876', 'CVE-2000-0342', 'CVE-2021-21272', 'CVE-2001-1471', 'CVE-2003-0844', 'CVE-2005-0824', 'CVE-2001-1386']</t>
  </si>
  <si>
    <t>['CVE-2001-0860', 'CVE-2020-3161', 'CVE-2020-3580', 'CVE-2001-1452', 'CVE-2001-1483', 'CVE-2004-0892', 'CVE-2005-1892']</t>
  </si>
  <si>
    <t>['CVE-2007-2925', 'CVE-2022-24730', 'CVE-2009-3482', 'CVE-2006-6679', 'CVE-2022-29527', 'CVE-2008-3464', 'CVE-2009-0964', 'CVE-2008-6828', 'CVE-2005-0496', 'CVE-2009-1466', 'CVE-2008-2433', 'CVE-2020-7010']</t>
  </si>
  <si>
    <t>['CVE-2007-0681', 'CVE-2009-3482', 'CVE-2006-6679', 'CVE-2022-35248', 'CVE-2001-1410', 'CVE-2002-1688', 'CVE-2020-0688', 'CVE-2008-3438', 'CVE-2020-10148', 'CVE-2005-3435', 'CVE-2022-29951', 'CVE-2005-0593', 'CVE-2022-36436', 'CVE-2017-14623', 'CVE-2022-23607', 'CVE-2001-1483', 'CVE-2015-1241', 'CVE-2008-2433', 'CVE-2009-2367', 'CVE-2021-22909', 'CVE-2009-2168', 'CVE-2002-0671', 'CVE-2007-6013', 'CVE-2009-3232', 'CVE-2009-2382', 'CVE-2008-0662']</t>
  </si>
  <si>
    <t>['CVE-2001-0860', 'CVE-2008-3324', 'CVE-2008-3289', 'CVE-2001-1452', 'CVE-2005-1688', 'CVE-2002-0018', 'CVE-2001-0908']</t>
  </si>
  <si>
    <t>['CVE-2022-29960', 'CVE-2001-1527', 'CVE-2006-7142', 'CVE-2010-2772', 'CVE-2009-0964', 'CVE-2007-5778', 'CVE-2008-6828', 'CVE-2008-0174', 'CVE-2001-1483', 'CVE-2009-3597', 'CVE-2022-29959', 'CVE-2005-2160']</t>
  </si>
  <si>
    <t>['CVE-2007-1409', 'CVE-2005-1688']</t>
  </si>
  <si>
    <t>['CVE-2001-1387', 'CVE-2003-0078', 'CVE-2004-1602', 'CVE-2001-1452', 'CVE-2005-1698', 'CVE-2002-0208', 'CVE-2002-0018', 'CVE-2003-0981', 'CVE-2004-2252', 'CVE-2004-0892', 'CVE-2005-1892', 'CVE-2000-1218', 'CVE-2002-1981']</t>
  </si>
  <si>
    <t>['CVE-2005-1205', 'CVE-2003-0078', 'CVE-2002-0515', 'CVE-2004-1602', 'CVE-2005-1698', 'CVE-2000-0506', 'CVE-2000-1117', 'CVE-2001-1483', 'CVE-2004-0778', 'CVE-2005-0918', 'CVE-2007-1409', 'CVE-2008-6123', 'CVE-2001-0908']</t>
  </si>
  <si>
    <t>['CVE-2002-1981']</t>
  </si>
  <si>
    <t>['CVE-2005-1876', 'CVE-2005-1894', 'CVE-2020-8218']</t>
  </si>
  <si>
    <t>['CVE-2004-0174', 'CVE-1999-0168', 'CVE-2002-0515', 'CVE-2009-3482', 'CVE-2002-1484']</t>
  </si>
  <si>
    <t>['CVE-2007-0681', 'CVE-2009-3482', 'CVE-1999-1152', 'CVE-2001-1452', 'CVE-2000-0506', 'CVE-2005-2188', 'CVE-2005-1688', 'CVE-2001-1483', 'CVE-2004-0778', 'CVE-2007-1409', 'CVE-2020-17533', 'CVE-2005-2314', 'CVE-2005-1892', 'CVE-2009-2960']</t>
  </si>
  <si>
    <t>['CVE-2022-29238', 'CVE-2009-3482', 'CVE-2005-1688', 'CVE-2007-1409', 'CVE-2009-3489', 'CVE-2002-1671', 'CVE-2005-1892', 'CVE-2001-0006']</t>
  </si>
  <si>
    <t>['CVE-2003-1233', 'CVE-2009-3482']</t>
  </si>
  <si>
    <t>['CVE-2008-3324', 'CVE-2009-3482', 'CVE-2007-6033', 'CVE-2005-0918', 'CVE-2009-3489', 'CVE-2004-0892', 'CVE-2004-1714', 'CVE-2021-22909']</t>
  </si>
  <si>
    <t>['CVE-2008-2049', 'CVE-2004-1104', 'CVE-2001-1483', 'CVE-2017-7440', 'CVE-2004-2150']</t>
  </si>
  <si>
    <t>['CVE-2002-0108', 'CVE-2020-3452', 'CVE-2010-2772', 'CVE-2006-6679', 'CVE-2009-3482', 'CVE-2007-0163', 'CVE-2007-4961', 'CVE-2005-0593', 'CVE-2022-29960', 'CVE-2022-33139', 'CVE-2022-30312', 'CVE-2008-0087', 'CVE-2009-1603', 'CVE-2022-29959', 'CVE-2021-33080', 'CVE-2000-1218', 'CVE-2008-5027', 'CVE-2006-7142', 'CVE-2008-0166', 'CVE-2008-5738', 'CVE-2001-1483', 'CVE-2022-24985', 'CVE-2008-2433', 'CVE-2007-2925', 'CVE-2005-2188', 'CVE-2009-3597', 'CVE-2022-29964', 'CVE-2008-0662']</t>
  </si>
  <si>
    <t>['CVE-2020-3452', 'CVE-2008-2252', 'CVE-2022-29527', 'CVE-2005-2188', 'CVE-2007-0163', 'CVE-2005-1688', 'CVE-2001-1483', 'CVE-2004-0778', 'CVE-2007-1409', 'CVE-2003-0578', 'CVE-1999-1125']</t>
  </si>
  <si>
    <t>['CVE-2009-0115', 'CVE-2009-3482', 'CVE-2005-1688', 'CVE-2001-1484', 'CVE-2004-0778']</t>
  </si>
  <si>
    <t>['CVE-2020-3452', 'CVE-2009-0115', 'CVE-2009-3482', 'CVE-2002-0066', 'CVE-2004-0847', 'CVE-2008-3177', 'CVE-2002-0934', 'CVE-2004-0778', 'CVE-2009-3489', 'CVE-2003-1233', 'CVE-2000-0338', 'CVE-2005-0587', 'CVE-2004-0892', 'CVE-2008-5027', 'CVE-2002-1484', 'CVE-2008-0322']</t>
  </si>
  <si>
    <t>['CVE-2020-3452', 'CVE-2009-3482', 'CVE-2006-6679', 'CVE-2002-0066', 'CVE-2002-1688', 'CVE-2004-0778', 'CVE-2009-3489', 'CVE-2001-1248', 'CVE-2007-4432', 'CVE-2008-3843', 'CVE-2008-3177', 'CVE-2001-0693', 'CVE-2002-0722', 'CVE-2001-1494', 'CVE-2008-5027', 'CVE-2003-1026', 'CVE-2020-8218', 'CVE-2009-0115', 'CVE-2010-2076', 'CVE-2002-1770', 'CVE-2022-29527', 'CVE-2020-3580', 'CVE-2005-0587', 'CVE-2022-22547', 'CVE-2021-21220', 'CVE-2020-3161', 'CVE-2004-0847', 'CVE-2008-4114', 'CVE-2008-7109', 'CVE-2002-0934', 'CVE-2005-0918', 'CVE-2000-0338']</t>
  </si>
  <si>
    <t>['CVE-2009-3482', 'CVE-2008-2252', 'CVE-2001-1452', 'CVE-2005-2188', 'CVE-2022-36349', 'CVE-2008-1737', 'CVE-2002-0018', 'CVE-2001-1483', 'CVE-2004-0778', 'CVE-2007-1409', 'CVE-2020-12926', 'CVE-2004-1714', 'CVE-2000-1218']</t>
  </si>
  <si>
    <t>['CVE-2001-1537', 'CVE-2005-2227', 'CVE-2005-2428', 'CVE-2004-2150', 'CVE-2022-0708']</t>
  </si>
  <si>
    <t>['CVE-2007-2925', 'CVE-2005-1654', 'CVE-2006-6679', 'CVE-2008-3289', 'CVE-2022-30312', 'CVE-2008-6157', 'CVE-2005-1688', 'CVE-2005-1685', 'CVE-2009-3597', 'CVE-2005-1892', 'CVE-2008-0374', 'CVE-2008-5027', 'CVE-2005-1827']</t>
  </si>
  <si>
    <t>['CVE-2002-0725', 'CVE-2008-7109', 'CVE-2008-5563', 'CVE-2022-23607']</t>
  </si>
  <si>
    <t>['CVE-2009-2213', 'CVE-2020-7010', 'CVE-2015-3629', 'CVE-2007-4432']</t>
  </si>
  <si>
    <t>['CVE-2022-36349', 'CVE-2005-1205', 'CVE-2022-29952']</t>
  </si>
  <si>
    <t>['CVE-2001-1483', 'CVE-2004-0778', 'CVE-2007-1409', 'CVE-2004-2150', 'CVE-2022-0708', 'CVE-2007-5172']</t>
  </si>
  <si>
    <t>['CVE-2009-3489', 'CVE-2009-3482']</t>
  </si>
  <si>
    <t>['CVE-2004-0174', 'CVE-2009-0935', 'CVE-2009-3482', 'CVE-2022-36349', 'CVE-2009-1243', 'CVE-2008-5027']</t>
  </si>
  <si>
    <t>['CVE-2009-3482', 'CVE-2022-36349', 'CVE-2005-1688', 'CVE-2007-1409', 'CVE-2003-0844', 'CVE-2009-3597', 'CVE-2022-36069', 'CVE-2008-5027']</t>
  </si>
  <si>
    <t>['CVE-2009-3289']</t>
  </si>
  <si>
    <t>['CVE-2004-0174', 'CVE-2021-35395', 'CVE-2009-3482', 'CVE-2004-0892']</t>
  </si>
  <si>
    <t>['CVE-2020-3452', 'CVE-2021-21220', 'CVE-2009-0115', 'CVE-2009-3482', 'CVE-2002-0066', 'CVE-2020-3161', 'CVE-2020-3580', 'CVE-2020-8218', 'CVE-2007-6033', 'CVE-2005-0918', 'CVE-2009-3489', 'CVE-2005-2263', 'CVE-2005-0587', 'CVE-2022-22547', 'CVE-2008-5027', 'CVE-2020-15708']</t>
  </si>
  <si>
    <t>['CVE-2003-0304', 'CVE-2008-0166', 'CVE-2009-3482', 'CVE-2006-6679', 'CVE-2022-29527', 'CVE-2009-3897', 'CVE-2000-0506', 'CVE-2005-2188', 'CVE-2004-2204', 'CVE-2001-1483', 'CVE-2004-0778', 'CVE-2004-0294', 'CVE-2007-1409', 'CVE-2008-2433', 'CVE-2009-3230', 'CVE-2008-5027', 'CVE-2007-5172']</t>
  </si>
  <si>
    <t>['CVE-2007-5626', 'CVE-2005-1892', 'CVE-2008-7109', 'CVE-2005-1688']</t>
  </si>
  <si>
    <t>['CVE-2009-3482', 'CVE-2001-1452', 'CVE-2005-2188', 'CVE-2006-1126', 'CVE-2002-0018', 'CVE-2004-0892', 'CVE-2004-1714', 'CVE-2000-1218']</t>
  </si>
  <si>
    <t>['CVE-2015-3629']</t>
  </si>
  <si>
    <t>['CVE-2022-29238', 'CVE-2002-1770', 'CVE-2001-1452', 'CVE-2005-1698', 'CVE-2007-5778', 'CVE-2005-1835', 'CVE-2005-1688', 'CVE-2008-7109', 'CVE-2001-1483', 'CVE-2002-0725', 'CVE-2020-15483', 'CVE-2007-1409', 'CVE-2009-3597', 'CVE-2021-33080', 'CVE-2005-1892', 'CVE-2020-9285', 'CVE-2002-1949', 'CVE-2002-1671']</t>
  </si>
  <si>
    <t>['CVE-2001-1410', 'CVE-2009-3482', 'CVE-2005-0590', 'CVE-2003-1025', 'CVE-2004-1104', 'CVE-2002-0722']</t>
  </si>
  <si>
    <t>['CVE-2015-3629', 'CVE-2020-7010', 'CVE-2005-1688']</t>
  </si>
  <si>
    <t>['CVE-2001-1452', 'CVE-2005-1892']</t>
  </si>
  <si>
    <t>['CVE-2009-3482', 'CVE-2001-1452', 'CVE-2005-1688', 'CVE-2002-0018', 'CVE-2004-0892', 'CVE-2005-1892', 'CVE-2000-1218']</t>
  </si>
  <si>
    <t>['CVE-2009-3482', 'CVE-2001-1452', 'CVE-2021-21972', 'CVE-2002-0018', 'CVE-2004-0778', 'CVE-2009-3489', 'CVE-2008-1303', 'CVE-2008-1737', 'CVE-2000-1117', 'CVE-2022-36349', 'CVE-2008-1738', 'CVE-2006-3790', 'CVE-2000-1218', 'CVE-2010-2076', 'CVE-2005-1688', 'CVE-2001-1483', 'CVE-2008-0600', 'CVE-2005-1892', 'CVE-2004-1714', 'CVE-2006-6658', 'CVE-2008-2252', 'CVE-2002-0367', 'CVE-2008-4114', 'CVE-2008-5748', 'CVE-2007-1409', 'CVE-2009-3597', 'CVE-2009-3611']</t>
  </si>
  <si>
    <t>['CVE-2009-0115', 'CVE-2009-3482', 'CVE-2022-29527', 'CVE-2005-1688', 'CVE-2001-1484', 'CVE-2001-1483', 'CVE-2004-0778', 'CVE-2005-0918', 'CVE-2007-1409', 'CVE-2009-3489', 'CVE-2005-0587', 'CVE-2002-0722', 'CVE-2005-1892']</t>
  </si>
  <si>
    <t>['CVE-2004-0174', 'CVE-2001-0860', 'CVE-2009-4272', 'CVE-2001-1452', 'CVE-2020-3161', 'CVE-2006-4342', 'CVE-2000-0506', 'CVE-2002-0018', 'CVE-2001-1483', 'CVE-2004-0778', 'CVE-2007-1409', 'CVE-2002-1372', 'CVE-2004-0892', 'CVE-2005-1892', 'CVE-2009-1243', 'CVE-2000-1218', 'CVE-2001-0830']</t>
  </si>
  <si>
    <t>['CVE-2020-3452', 'CVE-2002-0108', 'CVE-2022-30018', 'CVE-2009-3482', 'CVE-2000-0944', 'CVE-2007-4961', 'CVE-2007-0163', 'CVE-2008-4390', 'CVE-2002-0197', 'CVE-2002-0722', 'CVE-2022-29959', 'CVE-1999-0783', 'CVE-2008-5027', 'CVE-2001-1527', 'CVE-2006-7142', 'CVE-2009-0964', 'CVE-2005-1688', 'CVE-2008-1700', 'CVE-2017-7440', 'CVE-2008-0961', 'CVE-2022-30314', 'CVE-2008-5748', 'CVE-2008-0374', 'CVE-2001-1386', 'CVE-2001-1410', 'CVE-2002-0018', 'CVE-2004-2397', 'CVE-2009-3238', 'CVE-2005-1575', 'CVE-2022-30312', 'CVE-2005-1794', 'CVE-2008-6123', 'CVE-2008-4929', 'CVE-2004-0892', 'CVE-2001-1291', 'CVE-2000-1218', 'CVE-2010-1573', 'CVE-2005-3140', 'CVE-2008-0166', 'CVE-2005-3803', 'CVE-2022-30275', 'CVE-2008-2433', 'CVE-2005-1892', 'CVE-2007-2925', 'CVE-2022-31204', 'CVE-2008-2252', 'CVE-2008-4114', 'CVE-2009-3597', 'CVE-2007-0681', 'CVE-2006-6679', 'CVE-2008-3289', 'CVE-2005-1835', 'CVE-2007-5626', 'CVE-2008-0174', 'CVE-2007-2713', 'CVE-2010-2073', 'CVE-2005-3435', 'CVE-2007-0164', 'CVE-2022-29960', 'CVE-2005-0590', 'CVE-2008-0087', 'CVE-2003-1025', 'CVE-2003-1233', 'CVE-2021-33080', 'CVE-2008-2369', 'CVE-2005-2227', 'CVE-2005-0496', 'CVE-2005-0408', 'CVE-2006-2374', 'CVE-2001-1483', 'CVE-2002-0725', 'CVE-2008-1160', 'CVE-1999-1152', 'CVE-2005-2188', 'CVE-2003-0001', 'CVE-2008-0662', 'CVE-2004-0761', 'CVE-2010-2772', 'CVE-2022-35248', 'CVE-2001-1452', 'CVE-2004-1104', 'CVE-2009-3781', 'CVE-2017-4015', 'CVE-2003-1026', 'CVE-2005-2271', 'CVE-2004-1602', 'CVE-2001-0398', 'CVE-2002-0628', 'CVE-2022-29519', 'CVE-2005-1654', 'CVE-2002-0367', 'CVE-2007-5778', 'CVE-2008-7109', 'CVE-2004-0847', 'CVE-2007-1409', 'CVE-2002-1949']</t>
  </si>
  <si>
    <t>['CVE-2022-31162', 'CVE-2008-4638', 'CVE-2005-1205', 'CVE-2009-0115', 'CVE-2022-36349', 'CVE-2000-1117', 'CVE-2001-1483', 'CVE-2004-0778', 'CVE-2003-0190', 'CVE-2007-1409', 'CVE-2003-1233', 'CVE-2021-33080', 'CVE-2008-0322', 'CVE-2007-5172']</t>
  </si>
  <si>
    <t>['CVE-2005-1205', 'CVE-2006-6679', 'CVE-2002-1798', 'CVE-2001-1042', 'CVE-2002-0495', 'CVE-2008-6123', 'CVE-2006-3790', 'CVE-2003-0578', 'CVE-1999-0783', 'CVE-2008-5027', 'CVE-2020-8218', 'CVE-2008-5563', 'CVE-2002-1770', 'CVE-2005-1688', 'CVE-2002-1750', 'CVE-2002-0725', 'CVE-2005-0587', 'CVE-2005-1892', 'CVE-2007-2925', 'CVE-2022-29238', 'CVE-2020-3161', 'CVE-2008-7109', 'CVE-2002-1752', 'CVE-2002-1753', 'CVE-2008-3680', 'CVE-2004-0217', 'CVE-2009-3597', 'CVE-2008-3494', 'CVE-2003-0844']</t>
  </si>
  <si>
    <t>['CVE-2008-1737', 'CVE-2001-1483', 'CVE-2020-12926']</t>
  </si>
  <si>
    <t>['CVE-2000-0506', 'CVE-2009-3482']</t>
  </si>
  <si>
    <t>['CVE-2004-0892', 'CVE-2002-0515', 'CVE-2002-0066', 'CVE-2022-36436']</t>
  </si>
  <si>
    <t>['CVE-2005-1835', 'CVE-2019-8575', 'CVE-2020-12926', 'CVE-2021-33080', 'CVE-2022-31162']</t>
  </si>
  <si>
    <t>['CVE-2001-1537', 'CVE-2006-6679', 'CVE-2008-3289', 'CVE-2005-2209', 'CVE-2007-5626', 'CVE-2008-0174', 'CVE-2007-4961', 'CVE-2004-2397', 'CVE-2008-4390', 'CVE-2008-3424', 'CVE-2009-3781', 'CVE-2005-2160', 'CVE-2002-1949', 'CVE-2001-1536', 'CVE-2009-2213', 'CVE-2002-2077', 'CVE-2008-6157', 'CVE-2005-1794', 'CVE-2008-6548', 'CVE-2009-1466', 'CVE-2001-1481', 'CVE-2008-6123', 'CVE-2002-1696', 'CVE-2009-2272', 'CVE-2004-1852', 'CVE-2008-1567', 'CVE-2009-1603', 'CVE-2021-33080', 'CVE-2003-0291', 'CVE-2009-3168', 'CVE-2008-5027', 'CVE-2005-3180', 'CVE-2005-3276', 'CVE-2009-3230', 'CVE-2005-3140', 'CVE-2001-1527', 'CVE-2007-4786', 'CVE-2005-2801', 'CVE-2008-4577', 'CVE-2009-2282', 'CVE-2005-2227', 'CVE-2009-0964', 'CVE-2008-6828', 'CVE-2008-4122', 'CVE-2019-8575', 'CVE-2022-30275', 'CVE-2009-0034', 'CVE-2001-1155', 'CVE-2005-1406', 'CVE-2020-12926', 'CVE-2002-1800', 'CVE-2009-0152', 'CVE-2005-1828', 'CVE-2022-31162', 'CVE-2009-2960', 'CVE-2007-2925', 'CVE-2022-24730', 'CVE-2007-5778', 'CVE-2008-7109', 'CVE-2005-3623', 'CVE-2009-3597', 'CVE-2005-1858', 'CVE-2008-0374', 'CVE-2003-0001']</t>
  </si>
  <si>
    <t>['CVE-2005-1205', 'CVE-2004-2268', 'CVE-2004-0778', 'CVE-2002-1725', 'CVE-2003-1078', 'CVE-2004-2150', 'CVE-2008-4638', 'CVE-2002-0515', 'CVE-2001-1528', 'CVE-2008-2049', 'CVE-2021-25476', 'CVE-2000-1117', 'CVE-2001-1483', 'CVE-2022-31162', 'CVE-2022-0708', 'CVE-2007-5172', 'CVE-2005-0603', 'CVE-2003-0190', 'CVE-2007-1409']</t>
  </si>
  <si>
    <t>['CVE-2006-6679', 'CVE-2008-3424', 'CVE-2009-3781', 'CVE-2009-2213', 'CVE-2008-6548', 'CVE-2008-6123', 'CVE-2009-3168', 'CVE-2009-3230', 'CVE-2008-5027', 'CVE-2008-4577', 'CVE-2009-2282', 'CVE-2009-0034', 'CVE-2001-1155', 'CVE-2009-2960', 'CVE-2007-2925', 'CVE-2022-24730', 'CVE-2008-7109', 'CVE-2005-3623', 'CVE-2009-3597', 'CVE-2005-2801']</t>
  </si>
  <si>
    <t>['CVE-2022-29238', 'CVE-2021-37415', 'CVE-2021-21972', 'CVE-2022-23607', 'CVE-2010-4624', 'CVE-2022-24985', 'CVE-2020-13927']</t>
  </si>
  <si>
    <t>['CVE-2022-31204', 'CVE-2022-30018', 'CVE-2007-0681', 'CVE-2022-35248', 'CVE-2000-0944', 'CVE-2022-35411', 'CVE-2022-30312', 'CVE-2007-4961', 'CVE-2005-0408', 'CVE-2022-30275', 'CVE-2022-29959', 'CVE-2005-3435', 'CVE-2022-29519', 'CVE-2020-4574']</t>
  </si>
  <si>
    <t>['CVE-2020-3452', 'CVE-2008-5071', 'CVE-2008-5285', 'CVE-2001-0709', 'CVE-2007-3409', 'CVE-2003-0332', 'CVE-2008-2309', 'CVE-2008-3177', 'CVE-2020-9054', 'CVE-2008-1738', 'CVE-1999-0783', 'CVE-2000-0972', 'CVE-2007-2442', 'CVE-2002-1770', 'CVE-2002-0433', 'CVE-2020-3580', 'CVE-2002-1750', 'CVE-2005-3302', 'CVE-2005-2263', 'CVE-2008-1284', 'CVE-2022-36069', 'CVE-2004-1939', 'CVE-2004-1315', 'CVE-2021-3116', 'CVE-2021-21220', 'CVE-2004-2363', 'CVE-2022-29238', 'CVE-2022-2054', 'CVE-2008-5748', 'CVE-2004-0689', 'CVE-2001-1386', 'CVE-2002-1688', 'CVE-2005-2256', 'CVE-2008-3843', 'CVE-2001-1042', 'CVE-2002-0495', 'CVE-2000-1178', 'CVE-2003-0517', 'CVE-2006-3790', 'CVE-2005-1894', 'CVE-2008-5563', 'CVE-2005-2498', 'CVE-2007-5893', 'CVE-2005-0587', 'CVE-2006-3617', 'CVE-2020-15811', 'CVE-2006-6658', 'CVE-2021-37415', 'CVE-2008-2374', 'CVE-2008-2252', 'CVE-2020-3161', 'CVE-2008-1440', 'CVE-2008-4114', 'CVE-2002-1752', 'CVE-2002-0802', 'CVE-2001-1471', 'CVE-2003-0844', 'CVE-2008-3477', 'CVE-2021-21972', 'CVE-2007-2713', 'CVE-2021-44228', 'CVE-2005-1527', 'CVE-2008-3174', 'CVE-2005-1916', 'CVE-1999-1125', 'CVE-2015-3629', 'CVE-2004-1901', 'CVE-2005-1879', 'CVE-2021-22205', 'CVE-2008-3571', 'CVE-2006-4308', 'CVE-2008-3464', 'CVE-2008-1737', 'CVE-2010-4624', 'CVE-2008-2223', 'CVE-2003-1233', 'CVE-2020-13927', 'CVE-2001-1494', 'CVE-1999-1386', 'CVE-2005-2837', 'CVE-2005-1880', 'CVE-2008-5305', 'CVE-2022-23607', 'CVE-2002-0725', 'CVE-2002-0793', 'CVE-2008-0600', 'CVE-2003-0395', 'CVE-2021-37147', 'CVE-2008-3660', 'CVE-2006-6870', 'CVE-2002-0934', 'CVE-2008-3680', 'CVE-2004-0217', 'CVE-2000-0342', 'CVE-2021-21272', 'CVE-2007-6652', 'CVE-2000-0191', 'CVE-2004-1603', 'CVE-2021-22204', 'CVE-2008-1625', 'CVE-2022-1509', 'CVE-2005-1111', 'CVE-2008-1303', 'CVE-1999-0067', 'CVE-2007-5727', 'CVE-2020-27833', 'CVE-2003-0578', 'CVE-2003-1026', 'CVE-2020-8218', 'CVE-2008-5764', 'CVE-2022-30877', 'CVE-2022-45918', 'CVE-2022-24985', 'CVE-2008-3812', 'CVE-2007-1253', 'CVE-2021-30860', 'CVE-2005-1921', 'CVE-2002-1753', 'CVE-2003-0282', 'CVE-2021-30663', 'CVE-2001-1043', 'CVE-2005-1876', 'CVE-2008-3494', 'CVE-2016-10003', 'CVE-2005-0824', 'CVE-2006-5525']</t>
  </si>
  <si>
    <t>['CVE-2005-1205', 'CVE-2004-2268', 'CVE-2004-0778', 'CVE-2002-1725', 'CVE-2003-1078', 'CVE-2004-2150', 'CVE-2008-4638', 'CVE-2001-1528', 'CVE-2002-0515', 'CVE-2008-2049', 'CVE-2021-25476', 'CVE-2000-1117', 'CVE-2001-1483', 'CVE-2022-31162', 'CVE-2022-0708', 'CVE-2007-5172', 'CVE-2005-0603', 'CVE-2003-0190', 'CVE-2007-1409']</t>
  </si>
  <si>
    <t>['CVE-2006-4624']</t>
  </si>
  <si>
    <t>['CVE-2005-1205', 'CVE-2004-1428', 'CVE-2004-2268', 'CVE-2002-0208', 'CVE-2004-0778', 'CVE-2004-0294', 'CVE-2002-1725', 'CVE-2019-10071', 'CVE-2004-2150', 'CVE-2003-1078', 'CVE-2003-0637', 'CVE-2008-4638', 'CVE-2001-1387', 'CVE-2002-0515', 'CVE-2001-1528', 'CVE-2008-2049', 'CVE-2005-1650', 'CVE-2021-25476', 'CVE-2000-1117', 'CVE-2004-0243', 'CVE-2004-2252', 'CVE-2014-0984', 'CVE-2002-0514', 'CVE-2003-0078', 'CVE-2004-1602', 'CVE-2019-10482', 'CVE-2001-1483', 'CVE-2022-31162', 'CVE-2002-2094', 'CVE-2022-0708', 'CVE-2007-5172', 'CVE-2005-0603', 'CVE-2005-0918', 'CVE-2003-0190', 'CVE-2007-1409']</t>
  </si>
  <si>
    <t>['CVE-1999-0426', 'CVE-2005-1668', 'CVE-2009-3482', 'CVE-2002-0066', 'CVE-2004-0778', 'CVE-2003-1078', 'CVE-2004-2144', 'CVE-2008-2049', 'CVE-2009-3289', 'CVE-2008-5027', 'CVE-2001-0497', 'CVE-2003-0304', 'CVE-2022-29527', 'CVE-2005-1688', 'CVE-2001-1155', 'CVE-2022-0708', 'CVE-2022-29238', 'CVE-2009-3897', 'CVE-2009-0141', 'CVE-1999-1454', 'CVE-2003-0190', 'CVE-2009-3611', 'CVE-2008-0322', 'CVE-2002-1711', 'CVE-2000-1179', 'CVE-2004-2150', 'CVE-2001-1528', 'CVE-2007-5544', 'CVE-2000-1117', 'CVE-2008-6548', 'CVE-2008-6123', 'CVE-2009-2282', 'CVE-2009-0034', 'CVE-2005-1892', 'CVE-2007-2925', 'CVE-2005-3623', 'CVE-2007-6033', 'CVE-2005-1941', 'CVE-2009-3597', 'CVE-1999-1077', 'CVE-2004-2268', 'CVE-2006-6679', 'CVE-2002-1798', 'CVE-2005-1697', 'CVE-2002-1725', 'CVE-2008-3424', 'CVE-2001-0006', 'CVE-2020-15708', 'CVE-2008-4638', 'CVE-2002-0870', 'CVE-2002-0969', 'CVE-2009-3168', 'CVE-2001-1483', 'CVE-2022-23607', 'CVE-2002-1713', 'CVE-2004-1714', 'CVE-2009-2960', 'CVE-2022-24730', 'CVE-2009-1073', 'CVE-2005-4868', 'CVE-2001-1550', 'CVE-2005-2801', 'CVE-2008-0662', 'CVE-2005-1205', 'CVE-2009-3489', 'CVE-2009-3781', 'CVE-2009-2213', 'CVE-2002-0515', 'CVE-2021-25476', 'CVE-2005-1685', 'CVE-2009-3230', 'CVE-2009-0115', 'CVE-2008-4577', 'CVE-2005-1698', 'CVE-2009-3939', 'CVE-2002-1844', 'CVE-2022-31162', 'CVE-2007-5172', 'CVE-2005-0603', 'CVE-2005-1654', 'CVE-2003-1035', 'CVE-2008-7109', 'CVE-2004-2257', 'CVE-2007-1409', 'CVE-2005-1827']</t>
  </si>
  <si>
    <t>['CVE-2022-38399', 'CVE-2017-18293', 'CVE-2020-8004', 'CVE-2020-15483', 'CVE-2020-9285']</t>
  </si>
  <si>
    <t>['CVE-2022-30018', 'CVE-2007-0681', 'CVE-2009-3278', 'CVE-2008-3612', 'CVE-2000-0944', 'CVE-2022-35248', 'CVE-2008-0141', 'CVE-2008-5162', 'CVE-2002-1739', 'CVE-2009-3238', 'CVE-2019-0039', 'CVE-2005-3435', 'CVE-2001-1339', 'CVE-2020-4574', 'CVE-2022-35411', 'CVE-2008-1526', 'CVE-2002-1657', 'CVE-2002-1872', 'CVE-2002-1910', 'CVE-2008-0087', 'CVE-2022-30312', 'CVE-2008-2020', 'CVE-2006-1058', 'CVE-2008-4929', 'CVE-2009-0255', 'CVE-2022-29959', 'CVE-2001-1291', 'CVE-2001-0967', 'CVE-2020-7010', 'CVE-1999-1324', 'CVE-2021-3692', 'CVE-2008-0166', 'CVE-2009-2158', 'CVE-2002-1975', 'CVE-2005-0408', 'CVE-2002-1682', 'CVE-2002-0628', 'CVE-2008-4905', 'CVE-2022-30275', 'CVE-2008-2433', 'CVE-2004-2172', 'CVE-2009-2367', 'CVE-2022-29519', 'CVE-2022-31204', 'CVE-2008-2108', 'CVE-1999-1152', 'CVE-2005-2281', 'CVE-2002-1697', 'CVE-2002-1946', 'CVE-2001-1546', 'CVE-2001-0395']</t>
  </si>
  <si>
    <t>['CVE-2005-1205', 'CVE-2004-2268', 'CVE-2008-3289', 'CVE-2007-4961', 'CVE-2008-0174', 'CVE-2007-5626', 'CVE-2004-0778', 'CVE-2002-1725', 'CVE-2008-4390', 'CVE-2004-2150', 'CVE-2003-1078', 'CVE-2008-4638', 'CVE-2002-0515', 'CVE-2001-1528', 'CVE-2008-2049', 'CVE-2008-6157', 'CVE-2021-25476', 'CVE-2000-1117', 'CVE-2009-1466', 'CVE-2009-2272', 'CVE-2009-1603', 'CVE-2004-1852', 'CVE-2008-1567', 'CVE-2007-4786', 'CVE-2005-3140', 'CVE-2009-0964', 'CVE-2008-6828', 'CVE-2001-1483', 'CVE-2008-4122', 'CVE-2009-0152', 'CVE-2022-31162', 'CVE-2022-0708', 'CVE-2007-5172', 'CVE-2005-0603', 'CVE-2007-5778', 'CVE-2003-0190', 'CVE-2007-1409', 'CVE-2002-1949', 'CVE-2008-0374']</t>
  </si>
  <si>
    <t>['CVE-2004-0380', 'CVE-2000-0315', 'CVE-2002-2042', 'CVE-2000-0506', 'CVE-2004-2204', 'CVE-2002-1145', 'CVE-2005-1742', 'CVE-2000-1212', 'CVE-2001-1551', 'CVE-2002-1154', 'CVE-2005-1816', 'CVE-2005-2027', 'CVE-2005-2173', 'CVE-2002-1671', 'CVE-2001-1166', 'CVE-2002-1981', 'CVE-2001-1480']</t>
  </si>
  <si>
    <t>['CVE-2004-0380', 'CVE-2000-0315', 'CVE-2002-2042', 'CVE-2000-0506', 'CVE-2004-2204', 'CVE-2002-1145', 'CVE-2005-1742', 'CVE-2002-1154', 'CVE-2001-1551', 'CVE-2000-1212', 'CVE-2005-2173', 'CVE-2005-2027', 'CVE-2001-1166', 'CVE-2002-1671', 'CVE-2005-1816', 'CVE-2002-1981', 'CVE-2001-1480']</t>
  </si>
  <si>
    <t>['CVE-2005-1205', 'CVE-2004-2268', 'CVE-2002-2042', 'CVE-2004-2204', 'CVE-2002-1145', 'CVE-2004-0778', 'CVE-2002-1725', 'CVE-2004-2150', 'CVE-2003-1078', 'CVE-2008-4638', 'CVE-2002-0515', 'CVE-2001-1528', 'CVE-2008-2049', 'CVE-2021-25476', 'CVE-2000-1117', 'CVE-2000-1212', 'CVE-2005-2027', 'CVE-2002-1671', 'CVE-2004-0380', 'CVE-2001-1480', 'CVE-2000-0315', 'CVE-2001-1483', 'CVE-2001-1551', 'CVE-2005-2173', 'CVE-2005-1816', 'CVE-2022-31162', 'CVE-2022-0708', 'CVE-2007-5172', 'CVE-2005-1742', 'CVE-2005-0603', 'CVE-2000-0506', 'CVE-2003-0190', 'CVE-2007-1409', 'CVE-2002-1154', 'CVE-2001-1166', 'CVE-2002-1981']</t>
  </si>
  <si>
    <t>['CVE-2004-0030', 'CVE-2005-1964', 'CVE-2004-0128', 'CVE-2005-2162', 'CVE-2002-1707', 'CVE-2002-1704', 'CVE-2005-1864', 'CVE-2005-1971', 'CVE-2004-0068', 'CVE-2005-3335', 'CVE-2004-0285', 'CVE-2010-2076', 'CVE-2005-1869', 'CVE-2004-0127', 'CVE-2005-2198', 'CVE-2005-1870', 'CVE-2005-2157', 'CVE-2005-2086', 'CVE-2005-1681', 'CVE-2005-2154']</t>
  </si>
  <si>
    <t>['CVE-2009-1048', 'CVE-2022-35248', 'CVE-2020-0688', 'CVE-2021-21972', 'CVE-2008-3438', 'CVE-2022-30313', 'CVE-2009-2422', 'CVE-2020-10148', 'CVE-2005-3435', 'CVE-2022-29951', 'CVE-2008-3324', 'CVE-2009-2213', 'CVE-2022-30317', 'CVE-2022-33139', 'CVE-2009-3421', 'CVE-2009-3231', 'CVE-2021-35395', 'CVE-2020-13927', 'CVE-2022-36436', 'CVE-2017-14623', 'CVE-2021-34523', 'CVE-2005-0408', 'CVE-2001-1125', 'CVE-2022-29952', 'CVE-2009-1596', 'CVE-2014-1266', 'CVE-2021-22909', 'CVE-2009-2168', 'CVE-2021-3116', 'CVE-2009-3107', 'CVE-2021-37415', 'CVE-2019-9534', 'CVE-2002-0671', 'CVE-2009-3232', 'CVE-2009-2382', 'CVE-2020-12812', 'CVE-2022-30034']</t>
  </si>
  <si>
    <t>['CVE-2006-6679', 'CVE-2002-0066', 'CVE-2000-1179', 'CVE-2022-30267', 'CVE-2005-1036', 'CVE-2022-30272', 'CVE-2008-3424', 'CVE-2009-3781', 'CVE-2022-42467', 'CVE-2009-2213', 'CVE-2002-0870', 'CVE-2022-36349', 'CVE-2008-6548', 'CVE-2008-6123', 'CVE-2020-17533', 'CVE-2009-3168', 'CVE-2009-3230', 'CVE-2008-5027', 'CVE-2003-0304', 'CVE-2008-4577', 'CVE-2009-2282', 'CVE-2022-30260', 'CVE-2009-0034', 'CVE-2001-1155', 'CVE-2009-2960', 'CVE-2007-2925', 'CVE-2022-24730', 'CVE-2003-1035', 'CVE-2008-7109', 'CVE-1999-1454', 'CVE-2005-3623', 'CVE-2009-3597', 'CVE-1999-1077', 'CVE-2005-2801']</t>
  </si>
  <si>
    <t>['CVE-2004-0174', 'CVE-2020-7218', 'CVE-2009-4017', 'CVE-2009-2726', 'CVE-1999-1476', 'CVE-2008-4302', 'CVE-2009-2054', 'CVE-2006-4342', 'CVE-2002-1915', 'CVE-2002-1372', 'CVE-2021-1782', 'CVE-2022-21668', 'CVE-2020-15100', 'CVE-2009-0935', 'CVE-2020-3566', 'CVE-2002-1914', 'CVE-2009-2858', 'CVE-2007-0897', 'CVE-2009-2299', 'CVE-2006-2275', 'CVE-2002-1869', 'CVE-2009-1961', 'CVE-2002-0051', 'CVE-2008-5180', 'CVE-2000-1198', 'CVE-2009-1243', 'CVE-2008-2122', 'CVE-2007-4103', 'CVE-2006-2374', 'CVE-2005-3106', 'CVE-2005-3847', 'CVE-2009-1928', 'CVE-2009-2874', 'CVE-2008-1700', 'CVE-2002-1850', 'CVE-2009-2857', 'CVE-2009-2699', 'CVE-2008-2121', 'CVE-2009-1388', 'CVE-2009-2540', 'CVE-2009-4272', 'CVE-2005-2456', 'CVE-2005-4650', 'CVE-2000-0338', 'CVE-2006-1173', 'CVE-1999-1127', 'CVE-2001-0830', 'CVE-2010-4210', 'CVE-2006-5158', 'CVE-2001-0682']</t>
  </si>
  <si>
    <t>['CVE-2009-1048', 'CVE-2002-2064', 'CVE-2001-1452', 'CVE-2008-5642', 'CVE-2007-0163', 'CVE-2006-7191', 'CVE-2008-4752', 'CVE-2006-6994', 'CVE-2008-5125', 'CVE-2007-0164', 'CVE-2022-21668', 'CVE-2007-4432', 'CVE-2005-0877', 'CVE-2008-1319', 'CVE-2002-2054', 'CVE-2022-33139', 'CVE-2022-30319', 'CVE-2022-2820', 'CVE-2003-0981', 'CVE-2005-2428', 'CVE-2000-1218', 'CVE-2018-1000613', 'CVE-2008-5065', 'CVE-2000-0253', 'CVE-2008-5738', 'CVE-2005-1708', 'CVE-2002-1734', 'CVE-2003-0174', 'CVE-2002-1730', 'CVE-2004-0261', 'CVE-2004-1611', 'CVE-2002-0367', 'CVE-2005-2188', 'CVE-2008-0306', 'CVE-1999-0073', 'CVE-1999-1549', 'CVE-2007-0100', 'CVE-2005-1787', 'CVE-2000-0102']</t>
  </si>
  <si>
    <t>['CVE-2004-0761', 'CVE-2001-1410', 'CVE-2005-1678', 'CVE-2005-2273', 'CVE-2004-1104', 'CVE-2004-2227', 'CVE-2004-1451', 'CVE-2005-0593', 'CVE-2005-0144', 'CVE-2004-2530', 'CVE-2005-0590', 'CVE-2005-1575', 'CVE-2003-1025', 'CVE-2002-0197', 'CVE-2002-0722', 'CVE-2004-0537', 'CVE-2005-2271', 'CVE-2004-2219', 'CVE-2001-0398', 'CVE-2005-0243', 'CVE-2001-0643', 'CVE-2005-0143', 'CVE-2004-2258', 'CVE-2005-2272', 'CVE-2005-0831', 'CVE-2005-2274']</t>
  </si>
  <si>
    <t>['CVE-2020-3452', 'CVE-2002-0108', 'CVE-2008-5285', 'CVE-2007-4961', 'CVE-2007-0163', 'CVE-2007-3409', 'CVE-2008-4390', 'CVE-2008-5125', 'CVE-2004-1656', 'CVE-2007-4432', 'CVE-2008-1319', 'CVE-2022-2820', 'CVE-2008-2309', 'CVE-2008-3177', 'CVE-2009-1466', 'CVE-2020-9054', 'CVE-2008-1738', 'CVE-2009-2272', 'CVE-2008-1567', 'CVE-2007-2442', 'CVE-2008-5065', 'CVE-2020-3580', 'CVE-2009-0964', 'CVE-2000-0253', 'CVE-2005-1708', 'CVE-2008-1284', 'CVE-2021-21220', 'CVE-2005-1951', 'CVE-2008-0374', 'CVE-2009-1048', 'CVE-2021-41084', 'CVE-2002-2064', 'CVE-2001-1537', 'CVE-2008-4752', 'CVE-2005-1682', 'CVE-2006-6994', 'CVE-2005-2314', 'CVE-2001-1536', 'CVE-2022-21668', 'CVE-2022-30319', 'CVE-2022-33139', 'CVE-2000-0254', 'CVE-2008-3843', 'CVE-2003-0981', 'CVE-2000-1234', 'CVE-2006-3790', 'CVE-2005-2428', 'CVE-2000-1218', 'CVE-2005-3140', 'CVE-2005-1784', 'CVE-2008-5563', 'CVE-2007-5893', 'CVE-2018-12116', 'CVE-2020-15811', 'CVE-2002-1730', 'CVE-2005-2060', 'CVE-2006-6658', 'CVE-2004-2512', 'CVE-2004-0261', 'CVE-2004-1611', 'CVE-2008-2252', 'CVE-2008-2374', 'CVE-2020-3161', 'CVE-2008-1440', 'CVE-2008-4114', 'CVE-2002-1880', 'CVE-2007-0100', 'CVE-2000-0102', 'CVE-2008-3477', 'CVE-2008-3289', 'CVE-2008-5642', 'CVE-2007-5626', 'CVE-2008-0174', 'CVE-2006-7191', 'CVE-2008-3174', 'CVE-2007-0164', 'CVE-2021-22205', 'CVE-2005-0877', 'CVE-2008-3571', 'CVE-2002-2054', 'CVE-2008-3464', 'CVE-2008-6157', 'CVE-2008-1737', 'CVE-2008-2223', 'CVE-2009-1603', 'CVE-2004-2146', 'CVE-2007-4786', 'CVE-2008-5305', 'CVE-2008-5738', 'CVE-2008-4122', 'CVE-2002-1734', 'CVE-2008-0600', 'CVE-2002-1800', 'CVE-2021-37147', 'CVE-2005-2188', 'CVE-2008-3660', 'CVE-2008-0306', 'CVE-2006-6870', 'CVE-1999-0073', 'CVE-2008-3680', 'CVE-1999-1549', 'CVE-2005-1787', 'CVE-2001-1452', 'CVE-2005-2160', 'CVE-2008-1625', 'CVE-2000-0926', 'CVE-2000-0101', 'CVE-2008-1303', 'CVE-2004-1852', 'CVE-2018-1000613', 'CVE-2022-45918', 'CVE-2008-6828', 'CVE-2008-5784', 'CVE-2008-3812', 'CVE-2003-0174', 'CVE-2009-0152', 'CVE-2021-30860', 'CVE-2002-0367', 'CVE-2007-5778', 'CVE-2021-30663', 'CVE-2008-3494', 'CVE-2000-0758', 'CVE-2002-1949', 'CVE-2005-1652', 'CVE-2006-5525']</t>
  </si>
  <si>
    <t>['CVE-2009-3482', 'CVE-2009-3489', 'CVE-2001-0006', 'CVE-2020-15708', 'CVE-2007-5544', 'CVE-2002-0969', 'CVE-2009-3289', 'CVE-2009-0115', 'CVE-2022-29527', 'CVE-2009-3939', 'CVE-2009-3611', 'CVE-2004-1714', 'CVE-2009-1073', 'CVE-2009-3897', 'CVE-2009-0141', 'CVE-2007-6033', 'CVE-2005-4868', 'CVE-2008-0322', 'CVE-2008-0662']</t>
  </si>
  <si>
    <t>['CVE-2004-0761', 'CVE-2001-1410', 'CVE-2005-1678', 'CVE-2005-2273', 'CVE-2004-1104', 'CVE-2004-2227', 'CVE-2005-0593', 'CVE-2004-1451', 'CVE-2005-0144', 'CVE-2004-2530', 'CVE-2005-0590', 'CVE-2005-1575', 'CVE-2003-1025', 'CVE-2002-0197', 'CVE-2002-0722', 'CVE-2004-0537', 'CVE-2005-2271', 'CVE-2004-2219', 'CVE-2001-0398', 'CVE-2005-0243', 'CVE-2005-0143', 'CVE-2001-0643', 'CVE-2004-2258', 'CVE-2005-2272', 'CVE-2005-0831', 'CVE-2005-2274']</t>
  </si>
  <si>
    <t>['CVE-2021-32638']</t>
  </si>
  <si>
    <t>['CVE-2004-0030', 'CVE-2005-1964', 'CVE-2004-0128', 'CVE-2005-2162', 'CVE-2002-1707', 'CVE-2002-1704', 'CVE-2005-1864', 'CVE-2005-1971', 'CVE-2004-0068', 'CVE-2004-0285', 'CVE-2005-3335', 'CVE-2010-2076', 'CVE-2005-1869', 'CVE-2004-0127', 'CVE-2005-1870', 'CVE-2005-2198', 'CVE-2005-2157', 'CVE-2005-2086', 'CVE-2005-1681', 'CVE-2005-2154']</t>
  </si>
  <si>
    <t>['CVE-2009-1048', 'CVE-2004-0030', 'CVE-2022-35248', 'CVE-2020-0688', 'CVE-2021-21972', 'CVE-2022-30313', 'CVE-2009-2422', 'CVE-2005-1964', 'CVE-2020-10148', 'CVE-2004-0128', 'CVE-2005-3435', 'CVE-2022-29951', 'CVE-2005-2162', 'CVE-2002-1707', 'CVE-2009-2213', 'CVE-2002-1704', 'CVE-2022-33139', 'CVE-2022-30317', 'CVE-2009-3421', 'CVE-2005-1864', 'CVE-2009-3231', 'CVE-2021-35395', 'CVE-2020-13927', 'CVE-2005-1971', 'CVE-2004-0068', 'CVE-2022-36436', 'CVE-2017-14623', 'CVE-2005-3335', 'CVE-2004-0285', 'CVE-2021-34523', 'CVE-2010-2076', 'CVE-2005-1869', 'CVE-2005-0408', 'CVE-2022-29952', 'CVE-2009-1596', 'CVE-2004-0127', 'CVE-2005-2198', 'CVE-2005-1870', 'CVE-2009-2168', 'CVE-2021-3116', 'CVE-2009-3107', 'CVE-2005-2157', 'CVE-2021-37415', 'CVE-2005-2086', 'CVE-2009-3232', 'CVE-2009-2382', 'CVE-2020-12812', 'CVE-2022-30034', 'CVE-2005-1681', 'CVE-2005-2154']</t>
  </si>
  <si>
    <t>['CVE-2022-30018', 'CVE-2000-0944', 'CVE-2007-4961', 'CVE-2008-4390', 'CVE-2009-1466', 'CVE-2002-1696', 'CVE-2009-2272', 'CVE-2008-1567', 'CVE-2022-29959', 'CVE-2021-37555', 'CVE-2008-5027', 'CVE-2022-30997', 'CVE-2001-1527', 'CVE-2006-7142', 'CVE-2009-0964', 'CVE-2001-1155', 'CVE-2008-0961', 'CVE-2022-30314', 'CVE-2005-1858', 'CVE-2008-0374', 'CVE-2009-3278', 'CVE-2001-1537', 'CVE-2022-30271', 'CVE-2005-2209', 'CVE-2004-2397', 'CVE-2009-3238', 'CVE-2001-1536', 'CVE-2022-30312', 'CVE-2005-1794', 'CVE-2008-6548', 'CVE-2008-6123', 'CVE-2001-1481', 'CVE-2008-4929', 'CVE-2009-0255', 'CVE-2010-1573', 'CVE-2005-3140', 'CVE-2008-0166', 'CVE-2005-3803', 'CVE-2009-2282', 'CVE-2009-2158', 'CVE-2008-4905', 'CVE-2009-0034', 'CVE-2022-30275', 'CVE-2008-2433', 'CVE-2007-2925', 'CVE-2022-31204', 'CVE-2005-3623', 'CVE-2009-3597', 'CVE-2007-0681', 'CVE-2006-6679', 'CVE-2008-3289', 'CVE-2008-3612', 'CVE-2022-29953', 'CVE-2005-1835', 'CVE-2007-5626', 'CVE-2008-0174', 'CVE-2008-0141', 'CVE-2010-2073', 'CVE-2008-5162', 'CVE-2008-3424', 'CVE-2005-3435', 'CVE-2022-29960', 'CVE-2008-6157', 'CVE-2008-0087', 'CVE-2008-2020', 'CVE-2009-3168', 'CVE-2009-1603', 'CVE-2021-33080', 'CVE-2005-3276', 'CVE-2021-3692', 'CVE-2007-4786', 'CVE-2008-2369', 'CVE-2005-2227', 'CVE-2005-0496', 'CVE-2005-3716', 'CVE-2005-0408', 'CVE-2008-4122', 'CVE-2019-8575', 'CVE-2005-1406', 'CVE-2020-12926', 'CVE-2002-1800', 'CVE-2005-1828', 'CVE-2009-2960', 'CVE-2022-24730', 'CVE-2008-1160', 'CVE-2008-2108', 'CVE-2005-2801', 'CVE-2003-0001', 'CVE-2010-2772', 'CVE-2009-3781', 'CVE-2005-2160', 'CVE-2022-35411', 'CVE-2009-2213', 'CVE-2002-2077', 'CVE-2012-3503', 'CVE-2004-1852', 'CVE-2003-0291', 'CVE-2009-3230', 'CVE-2020-7010', 'CVE-2005-3180', 'CVE-2008-4577', 'CVE-2008-6828', 'CVE-2009-0152', 'CVE-2009-2367', 'CVE-2022-31162', 'CVE-2022-29519', 'CVE-2007-5778', 'CVE-2008-7109', 'CVE-2002-1949', 'CVE-2022-29964']</t>
  </si>
  <si>
    <t>['CVE-2001-1452', 'CVE-2002-0018', 'CVE-2022-30267', 'CVE-2022-30272', 'CVE-2001-1488', 'CVE-2006-5462', 'CVE-2001-0860', 'CVE-2003-0981', 'CVE-2000-1221', 'CVE-2001-0908', 'CVE-2004-0892', 'CVE-2000-1218', 'CVE-2004-1950', 'CVE-2006-1126', 'CVE-2022-30260', 'CVE-2003-0174', 'CVE-2001-1155', 'CVE-2002-0804', 'CVE-2005-2188', 'CVE-2001-1500', 'CVE-1999-1549', 'CVE-2005-0877']</t>
  </si>
  <si>
    <t>['CVE-2022-31204', 'CVE-2022-30018', 'CVE-2007-0681', 'CVE-2020-4574', 'CVE-2022-35248', 'CVE-2000-0944', 'CVE-2022-30312', 'CVE-2007-4961', 'CVE-2005-0408', 'CVE-2022-30275', 'CVE-2022-29959', 'CVE-2005-3435', 'CVE-2022-29519', 'CVE-2022-35411']</t>
  </si>
  <si>
    <t>['CVE-2020-3452', 'CVE-2008-5285', 'CVE-2007-3409', 'CVE-2004-0778', 'CVE-2003-1078', 'CVE-2008-2309', 'CVE-2008-2049', 'CVE-2008-3177', 'CVE-2020-9054', 'CVE-2008-1738', 'CVE-2008-5027', 'CVE-2007-2442', 'CVE-2020-3580', 'CVE-2005-1708', 'CVE-2008-1284', 'CVE-2001-1155', 'CVE-2022-36069', 'CVE-2022-0708', 'CVE-2021-21220', 'CVE-2022-29238', 'CVE-2008-5748', 'CVE-2003-0190', 'CVE-2002-2064', 'CVE-2004-2150', 'CVE-2001-1528', 'CVE-2008-3843', 'CVE-2000-1117', 'CVE-2008-6548', 'CVE-2008-6123', 'CVE-2006-3790', 'CVE-2008-5563', 'CVE-2009-2282', 'CVE-2007-5893', 'CVE-2009-0034', 'CVE-2002-1730', 'CVE-2006-6658', 'CVE-2007-2925', 'CVE-2008-2374', 'CVE-2004-1611', 'CVE-2008-2252', 'CVE-2021-37415', 'CVE-2004-0261', 'CVE-2020-3161', 'CVE-2008-1440', 'CVE-2008-4114', 'CVE-2005-3623', 'CVE-2009-3597', 'CVE-2008-3477', 'CVE-2004-2268', 'CVE-2006-6679', 'CVE-2021-21972', 'CVE-2021-44228', 'CVE-2008-3174', 'CVE-2002-1725', 'CVE-2008-3424', 'CVE-2021-22205', 'CVE-2008-4638', 'CVE-2008-3571', 'CVE-2002-2054', 'CVE-2008-3464', 'CVE-2008-1737', 'CVE-2010-4624', 'CVE-2008-2223', 'CVE-2020-13927', 'CVE-2009-3168', 'CVE-2008-5305', 'CVE-2001-1483', 'CVE-2002-1734', 'CVE-2022-23607', 'CVE-2008-0600', 'CVE-2009-2960', 'CVE-2022-24730', 'CVE-2021-37147', 'CVE-2008-3660', 'CVE-2006-6870', 'CVE-2008-3680', 'CVE-2005-1787', 'CVE-2005-2801', 'CVE-2006-4624', 'CVE-2005-1205', 'CVE-2009-3781', 'CVE-2008-1625', 'CVE-2022-1509', 'CVE-2009-2213', 'CVE-2002-0515', 'CVE-2008-1303', 'CVE-2021-25476', 'CVE-1999-0067', 'CVE-2009-3230', 'CVE-2008-5764', 'CVE-2008-4577', 'CVE-2022-45918', 'CVE-2022-24985', 'CVE-2008-3812', 'CVE-2022-31162', 'CVE-2021-30860', 'CVE-2007-5172', 'CVE-2005-0603', 'CVE-2002-0367', 'CVE-2008-7109', 'CVE-2007-1409', 'CVE-2021-30663', 'CVE-2008-3494', 'CVE-2006-5525']</t>
  </si>
  <si>
    <t>['CVE-2009-0037', 'CVE-1999-0168', 'CVE-2022-4390', 'CVE-2022-30319', 'CVE-2010-1637', 'CVE-2005-0315', 'CVE-2012-5810', 'CVE-2001-1484', 'CVE-2004-2061', 'CVE-2022-22547', 'CVE-2014-1266', 'CVE-1999-0017', 'CVE-2012-2292', 'CVE-2000-1218', 'CVE-2002-1484']</t>
  </si>
  <si>
    <t>L intersect M</t>
  </si>
  <si>
    <t>L - M(NC)</t>
  </si>
  <si>
    <t>L Sum</t>
  </si>
  <si>
    <t>M- L</t>
  </si>
  <si>
    <t>M</t>
  </si>
  <si>
    <t>Jaccard</t>
  </si>
  <si>
    <t xml:space="preserve">Real links </t>
  </si>
  <si>
    <t>Detection</t>
  </si>
  <si>
    <t>Ground Truth</t>
  </si>
  <si>
    <t>['CVE-2022-30018'</t>
  </si>
  <si>
    <t xml:space="preserve"> 'CVE-2007-0681'</t>
  </si>
  <si>
    <t xml:space="preserve"> 'CVE-2009-3482'</t>
  </si>
  <si>
    <t xml:space="preserve"> 'CVE-2010-2772'</t>
  </si>
  <si>
    <t xml:space="preserve"> 'CVE-2006-6679'</t>
  </si>
  <si>
    <t xml:space="preserve"> 'CVE-2008-3289'</t>
  </si>
  <si>
    <t xml:space="preserve"> 'CVE-2007-4961'</t>
  </si>
  <si>
    <t xml:space="preserve"> 'CVE-2007-5626'</t>
  </si>
  <si>
    <t xml:space="preserve"> 'CVE-2008-0174'</t>
  </si>
  <si>
    <t xml:space="preserve"> 'CVE-2002-1739'</t>
  </si>
  <si>
    <t xml:space="preserve"> 'CVE-2005-3435'</t>
  </si>
  <si>
    <t xml:space="preserve"> 'CVE-2007-0164'</t>
  </si>
  <si>
    <t xml:space="preserve"> 'CVE-2022-29960'</t>
  </si>
  <si>
    <t xml:space="preserve"> 'CVE-2002-1872'</t>
  </si>
  <si>
    <t xml:space="preserve"> 'CVE-2022-30312'</t>
  </si>
  <si>
    <t xml:space="preserve"> 'CVE-2022-29959'</t>
  </si>
  <si>
    <t xml:space="preserve"> 'CVE-2001-1291'</t>
  </si>
  <si>
    <t xml:space="preserve"> 'CVE-2008-5027'</t>
  </si>
  <si>
    <t xml:space="preserve"> 'CVE-1999-1324'</t>
  </si>
  <si>
    <t xml:space="preserve"> 'CVE-2008-2369'</t>
  </si>
  <si>
    <t xml:space="preserve"> 'CVE-2006-7142'</t>
  </si>
  <si>
    <t xml:space="preserve"> 'CVE-2008-0166'</t>
  </si>
  <si>
    <t xml:space="preserve"> 'CVE-2004-1602'</t>
  </si>
  <si>
    <t xml:space="preserve"> 'CVE-2009-0964'</t>
  </si>
  <si>
    <t xml:space="preserve"> 'CVE-2005-0408'</t>
  </si>
  <si>
    <t xml:space="preserve"> 'CVE-2001-1483'</t>
  </si>
  <si>
    <t xml:space="preserve"> 'CVE-2005-1708'</t>
  </si>
  <si>
    <t xml:space="preserve"> 'CVE-2022-30275'</t>
  </si>
  <si>
    <t xml:space="preserve"> 'CVE-2022-31204'</t>
  </si>
  <si>
    <t xml:space="preserve"> 'CVE-1999-1152'</t>
  </si>
  <si>
    <t xml:space="preserve"> 'CVE-2002-0367'</t>
  </si>
  <si>
    <t xml:space="preserve"> 'CVE-2005-2188'</t>
  </si>
  <si>
    <t xml:space="preserve"> 'CVE-2007-5778'</t>
  </si>
  <si>
    <t xml:space="preserve"> 'CVE-2008-7109'</t>
  </si>
  <si>
    <t xml:space="preserve"> 'CVE-2001-1550']</t>
  </si>
  <si>
    <t>Mobotix Control Center (MxCC) through 2.5.4.5 has Insufficiently Protected Credentials, Storing Passwords in a Recoverable Format via the MxCC.ini config file. The credential storage method in this software enables an attacker/user of the machine to gain admin access to the software and gain access to recordings/recording locations.</t>
  </si>
  <si>
    <t>profile.php in ExtCalendar 2 and earlier allows remote attackers to change the passwords of arbitrary users without providing the original password, and possibly perform other unauthorized actions, via modified values to register.php.</t>
  </si>
  <si>
    <t>TrustPort Antivirus before 2.8.0.2266 and PC Security before 2.0.0.1291 use weak permissions (Everyone: Full Control) for files under %PROGRAMFILES%, which allows local users to gain privileges by replacing executables with Trojan horse programs.</t>
  </si>
  <si>
    <t>Siemens Simatic WinCC and PCS 7 SCADA system uses a hard-coded password, which allows local users to access a back-end database and gain privileges, as demonstrated in the wild in July 2010 by the Stuxnet worm, a different vulnerability than CVE-2010-2568.</t>
  </si>
  <si>
    <t>Pedro Lineu Orso chetcpasswd before 2.4 relies on the X-Forwarded-For HTTP header when verifying a client's status on an IP address ACL, which allows remote attackers to gain unauthorized access by spoofing this header.</t>
  </si>
  <si>
    <t>EMC Dantz Retrospect Backup Client 7.5.116 sends the password hash in cleartext at an unspecified point, which allows remote attackers to obtain sensitive information via a crafted packet.</t>
  </si>
  <si>
    <t>The login_to_simulator method in Linden Lab Second Life, as used by the secondlife:// protocol handler and possibly other Second Life login mechanisms, sends an MD5 hash in cleartext in the passwd field, which allows remote attackers to login to an account by sniffing the network and then sending this hash to a Second Life authentication server.</t>
  </si>
  <si>
    <t>make_catalog_backup in Bacula 2.2.5, and probably earlier, sends a MySQL password as a command line argument, and sometimes transmits cleartext e-mail containing this command line, which allows context-dependent attackers to obtain the password by listing the process and its arguments, or by sniffing the network.</t>
  </si>
  <si>
    <t>GE Fanuc Proficy Real-Time Information Portal 2.6 and earlier uses HTTP Basic Authentication, which transmits usernames and passwords in base64-encoded cleartext and allows remote attackers to steal the passwords and gain privileges.</t>
  </si>
  <si>
    <t>Alt-N Technologies Mdaemon 5.0 through 5.0.6 uses a weak encryption algorithm to store user passwords, which allows local users to crack passwords.</t>
  </si>
  <si>
    <t>admin_news.php in Archilles Newsworld up to 1.3.0 allows attackers to bypass authentication by obtaining the password hash for another user, for example through another Newsworld vulnerability, and specifying the hash in the pwd argument.</t>
  </si>
  <si>
    <t>Camouflage 1.2.1 embeds password information in the carrier file, which allows remote attackers to bypass authentication requirements and decrypt embedded steganography by replacing certain bytes of the JPEG image with alternate password information.</t>
  </si>
  <si>
    <t>Emerson OpenBSI through 2022-04-29 uses weak cryptography. It is an engineering environment for the ControlWave and Bristol Babcock line of RTUs. DES with hardcoded cryptographic keys is used for protection of certain system credentials, engineering files, and sensitive utilities.</t>
  </si>
  <si>
    <t>Microsoft SQL Server 6.0 through 2000, with SQL Authentication enabled, uses weak password encryption (XOR), which allows remote attackers to sniff and decrypt the password.</t>
  </si>
  <si>
    <t>The Trend Controls IC protocol through 2022-05-06 allows Cleartext Transmission of Sensitive Information. According to FSCT-2022-0050, there is a Trend Controls Inter-Controller (IC) protocol cleartext transmission of credentials issue. The affected components are characterized as: Inter-Controller (IC) protocol (57612/UDP). The potential impact is: Compromise of credentials. Several Trend Controls building automation controllers utilize the Inter-Controller (IC) protocol in for information exchange and automation purposes. This protocol offers authentication in the form of a 4-digit PIN in order to protect access to sensitive operations like strategy uploads and downloads as well as optional 0-30 character username and password protection for web page access protection. Both the PIN and usernames and passwords are transmitted in cleartext, allowing an attacker with passive interception capabilities to obtain these credentials. Credentials are transmitted in cleartext. An attacker who obtains Trend IC credentials can carry out sensitive engineering actions such as manipulating controller strategy or configuration settings. If the credentials in question are (re)used for other applications, their compromise could potentially facilitate lateral movement.</t>
  </si>
  <si>
    <t>Emerson OpenBSI through 2022-04-29 mishandles credential storage. It is an engineering environment for the ControlWave and Bristol Babcock line of RTUs. This environment provides access control functionality through user authentication and privilege management. The credentials for various users are stored insecurely in the SecUsers.ini file by using a simple string transformation rather than a cryptographic mechanism.</t>
  </si>
  <si>
    <t>The telnet server for 3Com hardware such as PS40 SuperStack II does not delay or disconnect remote attackers who provide an incorrect username or password, which makes it easier to break into the server via brute force password guessing.</t>
  </si>
  <si>
    <t>The Nagios process in (1) Nagios before 3.0.5 and (2) op5 Monitor before 4.0.1 allows remote authenticated users to bypass authorization checks, and trigger execution of arbitrary programs by this process, via an (a) custom form or a (b) browser addon.</t>
  </si>
  <si>
    <t>VAXstations running Open VMS 5.3 through 5.5-2 with VMS DECwindows or MOTIF do not properly disable access to user accounts that exceed the break-in limit threshold for failed login attempts, which makes it easier for attackers to conduct brute force password guessing.</t>
  </si>
  <si>
    <t>manzier.pxt in Red Hat Network Satellite Server before 5.1.1 has a hard-coded authentication key, which allows remote attackers to connect to the server and obtain sensitive information about user accounts and entitlements.</t>
  </si>
  <si>
    <t>The centralized management feature for Utimaco Safeguard stores hard-coded cryptographic keys in executable programs for encrypted configuration files, which allows attackers to recover the keys from the configuration files and decrypt the disk drive.</t>
  </si>
  <si>
    <t>OpenSSL 0.9.8c-1 up to versions before 0.9.8g-9 on Debian-based operating systems uses a random number generator that generates predictable numbers, which makes it easier for remote attackers to conduct brute force guessing attacks against cryptographic keys.</t>
  </si>
  <si>
    <t>ProFTPD 1.2.x, including 1.2.8 and 1.2.10, responds in a different amount of time when a given username exists, which allows remote attackers to identify valid usernames by timing the server response.</t>
  </si>
  <si>
    <t>UserView_list.php in PHPRunner 4.2, and possibly earlier, stores passwords in cleartext in the database, which allows attackers to gain privileges. NOTE: this can be leveraged with a separate SQL injection vulnerability to obtain passwords remotely without authentication.</t>
  </si>
  <si>
    <t>CitrusDB 0.3.6 and earlier generates easily predictable MD5 hashes of the user name for the id_hash cookie, which allows remote attackers to bypass authentication and gain privileges by calculating the MD5 checksum of the user name combined with the "boogaadeeboo" string, which is hard-coded in the $hidden_hash variable.</t>
  </si>
  <si>
    <t>One-Time Passwords In Everything (a.k.a OPIE) 2.32 and 2.4 allows remote attackers to determine the existence of user accounts by printing random passphrases if the user account does not exist and static passphrases if the user account does exist.</t>
  </si>
  <si>
    <t>templates.admin.users.user_form_processing in Blue Coat Reporter before 7.1.2 allows authenticated users to gain administrator privileges via an HTTP POST that sets volatile.user.administrator to true.</t>
  </si>
  <si>
    <t>The Motorola MOSCAD Toolbox software through 2022-05-02 relies on a cleartext password. It utilizes an MDLC driver to communicate with MOSCAD/ACE RTUs for engineering purposes. Access to these communications is protected by a password stored in cleartext in the wmdlcdrv.ini driver configuration file. In addition, this password is used for access control to MOSCAD/STS projects protected with the Legacy Password feature. In this case, an insecure CRC of the password is present in the project file: this CRC is validated against the password in the driver configuration file.</t>
  </si>
  <si>
    <t>Omron CS series, CJ series, and CP series PLCs through 2022-05-18 use cleartext passwords. They feature a UM Protection setting that allows users or system integrators to configure a password in order to restrict sensitive engineering operations (such as project/logic uploads and downloads). This password is set using the OMRON FINS command Program Area Protect and unset using the command Program Area Protect Clear, both of which are transmitted in cleartext.</t>
  </si>
  <si>
    <t>Compaq/Microcom 6000 Access Integrator does not disconnect a client after a certain number of failed login attempts, which allows remote attackers to guess usernames or passwords via a brute force attack.</t>
  </si>
  <si>
    <t>smss.exe debugging subsystem in Windows NT and Windows 2000 does not properly authenticate programs that connect to other programs, which allows local users to gain administrator or SYSTEM privileges by duplicating a handle to a privileged process, as demonstrated by DebPloit.</t>
  </si>
  <si>
    <t>McAfee IntruShield Security Management System obtains the user ID from the URL, which allows remote attackers to guess the Manager account and possibly gain privileges via a brute force attack.</t>
  </si>
  <si>
    <t>Mobile Spy (1) stores login credentials in cleartext under the RetinaxStudios registry key, and (2) sends login credentials and log data over a cleartext HTTP connection, which allows attackers to obtain sensitive information by reading the registry or sniffing the network.</t>
  </si>
  <si>
    <t>The Scanner File Utility (aka listener) in Kyocera Mita (KM) 3.3.0.1 allows remote attackers to bypass authorization and upload arbitrary files to the client system via a modified program that does not prompt the user for a password.</t>
  </si>
  <si>
    <t>CentraOne 5.2 and Centra ASP with basic authentication enabled creates world-writable base64 encoded log files, which allows local users to obtain cleartext passwords from decoded log files and impersonate users.</t>
  </si>
  <si>
    <t>Adversaries may attempt to dump credentials to obtain account login and credential material, normally in the form of a hash or a clear text password. Credentials can be obtained from OS caches, memory, or structures.[1] Credentials can then be used to perform Lateral Movement and access restricted information.
Several of the tools mentioned in associated sub-techniques may be used by both adversaries and professional security testers. Additional custom tools likely exist as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</si>
</sst>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Calibri"/>
      <family val="2"/>
      <scheme val="minor"/>
    </font>
    <font>
      <sz val="12"/>
      <color rgb="FF333333"/>
      <name val="Source Sans Pro"/>
      <family val="2"/>
    </font>
    <font>
      <sz val="12"/>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6"/>
        <bgColor indexed="64"/>
      </patternFill>
    </fill>
    <fill>
      <patternFill patternType="solid">
        <fgColor theme="9"/>
        <bgColor indexed="64"/>
      </patternFill>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1" fillId="0" borderId="2" xfId="1" applyNumberFormat="1" applyFont="1" applyBorder="1" applyAlignment="1">
      <alignment horizontal="center" vertical="top"/>
    </xf>
    <xf numFmtId="0" fontId="1" fillId="2" borderId="0" xfId="1" applyNumberFormat="1" applyFont="1" applyFill="1" applyAlignment="1">
      <alignment horizontal="center" vertical="top"/>
    </xf>
    <xf numFmtId="2" fontId="0" fillId="0" borderId="0" xfId="1" applyNumberFormat="1" applyFont="1"/>
    <xf numFmtId="0" fontId="0" fillId="2" borderId="0" xfId="0" applyFill="1"/>
    <xf numFmtId="2" fontId="0" fillId="2" borderId="0" xfId="1" applyNumberFormat="1" applyFont="1" applyFill="1"/>
    <xf numFmtId="0" fontId="0" fillId="0" borderId="0" xfId="0" applyAlignment="1">
      <alignment wrapText="1"/>
    </xf>
    <xf numFmtId="0" fontId="4" fillId="0" borderId="0" xfId="0" applyFont="1" applyAlignment="1">
      <alignment wrapText="1"/>
    </xf>
    <xf numFmtId="0" fontId="3" fillId="3" borderId="0" xfId="0" applyFont="1" applyFill="1" applyAlignment="1">
      <alignment wrapText="1"/>
    </xf>
    <xf numFmtId="0" fontId="3" fillId="4" borderId="0" xfId="0" applyFont="1" applyFill="1" applyAlignment="1">
      <alignment wrapText="1"/>
    </xf>
    <xf numFmtId="0" fontId="3" fillId="5" borderId="0" xfId="0" applyFont="1" applyFill="1" applyAlignment="1">
      <alignment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title pos="t" align="ctr" overlay="0"/>
    <cx:plotArea>
      <cx:plotAreaRegion>
        <cx:series layoutId="boxWhisker" uniqueId="{14A32609-4E3E-41BE-BC5C-976136EA303D}">
          <cx:tx>
            <cx:txData>
              <cx:f>_xlchart.v1.0</cx:f>
              <cx:v>Real links </cx:v>
            </cx:txData>
          </cx:tx>
          <cx:dataId val="0"/>
          <cx:layoutPr>
            <cx:visibility meanLine="0" meanMarker="1" nonoutliers="0" outliers="1"/>
            <cx:statistics quartileMethod="exclusive"/>
          </cx:layoutPr>
        </cx:series>
        <cx:series layoutId="boxWhisker" uniqueId="{7751FD71-AE64-4B72-B88F-7E68FED77679}">
          <cx:tx>
            <cx:txData>
              <cx:f>_xlchart.v1.2</cx:f>
              <cx:v>Detection</cx:v>
            </cx:txData>
          </cx:tx>
          <cx:dataId val="1"/>
          <cx:layoutPr>
            <cx:visibility meanLine="0" meanMarker="1" nonoutliers="0" outliers="1"/>
            <cx:statistics quartileMethod="exclusive"/>
          </cx:layoutPr>
        </cx:series>
        <cx:series layoutId="boxWhisker" uniqueId="{D9CD4B73-F5A2-4C6F-A40D-D414C3439532}">
          <cx:tx>
            <cx:txData>
              <cx:f>_xlchart.v1.4</cx:f>
              <cx:v>Jaccard</cx:v>
            </cx:txData>
          </cx:tx>
          <cx:dataId val="2"/>
          <cx:layoutPr>
            <cx:visibility meanLine="0" meanMarker="1" nonoutliers="0" outliers="1"/>
            <cx:statistics quartileMethod="exclusive"/>
          </cx:layoutPr>
        </cx:series>
      </cx:plotAreaRegion>
      <cx:axis id="0">
        <cx:catScaling gapWidth="1"/>
        <cx:tickLabels/>
      </cx:axis>
      <cx:axis id="1">
        <cx:valScaling max="1"/>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data id="1">
      <cx:numDim type="val">
        <cx:f>_xlchart.v1.9</cx:f>
      </cx:numDim>
    </cx:data>
    <cx:data id="2">
      <cx:numDim type="val">
        <cx:f>_xlchart.v1.11</cx:f>
      </cx:numDim>
    </cx:data>
  </cx:chartData>
  <cx:chart>
    <cx:title pos="t" align="ctr" overlay="0"/>
    <cx:plotArea>
      <cx:plotAreaRegion>
        <cx:series layoutId="boxWhisker" uniqueId="{14A32609-4E3E-41BE-BC5C-976136EA303D}">
          <cx:tx>
            <cx:txData>
              <cx:f>_xlchart.v1.6</cx:f>
              <cx:v>Ground Truth</cx:v>
            </cx:txData>
          </cx:tx>
          <cx:dataId val="0"/>
          <cx:layoutPr>
            <cx:visibility meanLine="0" meanMarker="1" nonoutliers="0" outliers="1"/>
            <cx:statistics quartileMethod="exclusive"/>
          </cx:layoutPr>
        </cx:series>
        <cx:series layoutId="boxWhisker" uniqueId="{7751FD71-AE64-4B72-B88F-7E68FED77679}">
          <cx:tx>
            <cx:txData>
              <cx:f>_xlchart.v1.8</cx:f>
              <cx:v>Detection</cx:v>
            </cx:txData>
          </cx:tx>
          <cx:dataId val="1"/>
          <cx:layoutPr>
            <cx:visibility meanLine="0" meanMarker="1" nonoutliers="0" outliers="1"/>
            <cx:statistics quartileMethod="exclusive"/>
          </cx:layoutPr>
        </cx:series>
        <cx:series layoutId="boxWhisker" uniqueId="{D9CD4B73-F5A2-4C6F-A40D-D414C3439532}">
          <cx:tx>
            <cx:txData>
              <cx:f>_xlchart.v1.10</cx:f>
              <cx:v>Jaccard</cx:v>
            </cx:txData>
          </cx:tx>
          <cx:dataId val="2"/>
          <cx:layoutPr>
            <cx:visibility meanLine="0" meanMarker="1" nonoutliers="0" outliers="1"/>
            <cx:statistics quartileMethod="exclusive"/>
          </cx:layoutPr>
        </cx:series>
      </cx:plotAreaRegion>
      <cx:axis id="0">
        <cx:catScaling gapWidth="1"/>
        <cx:tickLabels/>
      </cx:axis>
      <cx:axis id="1">
        <cx:valScaling max="1"/>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23</xdr:col>
      <xdr:colOff>139700</xdr:colOff>
      <xdr:row>4</xdr:row>
      <xdr:rowOff>150812</xdr:rowOff>
    </xdr:from>
    <xdr:to>
      <xdr:col>30</xdr:col>
      <xdr:colOff>447675</xdr:colOff>
      <xdr:row>20</xdr:row>
      <xdr:rowOff>11112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6A5AE14-4C1B-D5FD-C397-AC4F49CBA1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5878175" y="874712"/>
              <a:ext cx="4568825" cy="27527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23</xdr:col>
      <xdr:colOff>139700</xdr:colOff>
      <xdr:row>4</xdr:row>
      <xdr:rowOff>150812</xdr:rowOff>
    </xdr:from>
    <xdr:to>
      <xdr:col>30</xdr:col>
      <xdr:colOff>447675</xdr:colOff>
      <xdr:row>20</xdr:row>
      <xdr:rowOff>11112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B4DEE38-FD22-4BD1-A4A4-4E1232D7E3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5878175" y="874712"/>
              <a:ext cx="4568825" cy="27527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1"/>
  <sheetViews>
    <sheetView topLeftCell="F61" workbookViewId="0">
      <selection activeCell="S3" sqref="S3"/>
    </sheetView>
  </sheetViews>
  <sheetFormatPr defaultRowHeight="14.5" x14ac:dyDescent="0.35"/>
  <cols>
    <col min="13" max="13" width="15.26953125" customWidth="1"/>
    <col min="14" max="14" width="11.26953125" customWidth="1"/>
    <col min="21" max="21" width="16.08984375" style="5" bestFit="1" customWidth="1"/>
    <col min="22" max="22" width="16.81640625" style="5" bestFit="1" customWidth="1"/>
    <col min="23" max="23" width="8.7265625" style="5"/>
  </cols>
  <sheetData>
    <row r="1" spans="1:23" x14ac:dyDescent="0.35">
      <c r="A1" s="1" t="s">
        <v>0</v>
      </c>
      <c r="B1" s="1" t="s">
        <v>1</v>
      </c>
      <c r="C1" s="1" t="s">
        <v>2</v>
      </c>
      <c r="D1" s="1" t="s">
        <v>3</v>
      </c>
      <c r="E1" s="1" t="s">
        <v>4</v>
      </c>
      <c r="F1" s="1" t="s">
        <v>5</v>
      </c>
      <c r="G1" s="1" t="s">
        <v>6</v>
      </c>
      <c r="H1" s="1" t="s">
        <v>7</v>
      </c>
      <c r="I1" s="1" t="s">
        <v>8</v>
      </c>
      <c r="J1" s="1" t="s">
        <v>9</v>
      </c>
      <c r="K1" s="1" t="s">
        <v>10</v>
      </c>
      <c r="L1" s="1" t="s">
        <v>11</v>
      </c>
      <c r="M1" s="2" t="s">
        <v>286</v>
      </c>
      <c r="N1" s="1" t="s">
        <v>12</v>
      </c>
      <c r="O1" s="2" t="s">
        <v>287</v>
      </c>
      <c r="P1" s="1" t="s">
        <v>13</v>
      </c>
      <c r="Q1" s="2" t="s">
        <v>288</v>
      </c>
      <c r="R1" s="1" t="s">
        <v>289</v>
      </c>
      <c r="S1" s="1" t="s">
        <v>290</v>
      </c>
      <c r="U1" s="3" t="s">
        <v>292</v>
      </c>
      <c r="V1" s="3" t="s">
        <v>293</v>
      </c>
      <c r="W1" s="4" t="s">
        <v>291</v>
      </c>
    </row>
    <row r="2" spans="1:23" x14ac:dyDescent="0.35">
      <c r="B2" t="s">
        <v>24</v>
      </c>
      <c r="C2">
        <v>1</v>
      </c>
      <c r="D2">
        <v>31</v>
      </c>
      <c r="E2">
        <v>0</v>
      </c>
      <c r="F2">
        <v>578</v>
      </c>
      <c r="G2">
        <v>1</v>
      </c>
      <c r="H2">
        <v>0</v>
      </c>
      <c r="I2">
        <v>0</v>
      </c>
      <c r="J2">
        <v>0</v>
      </c>
      <c r="K2">
        <v>1</v>
      </c>
      <c r="L2" t="s">
        <v>124</v>
      </c>
      <c r="M2">
        <v>1</v>
      </c>
      <c r="N2" t="s">
        <v>174</v>
      </c>
      <c r="O2">
        <v>31</v>
      </c>
      <c r="P2" t="s">
        <v>124</v>
      </c>
      <c r="Q2">
        <f t="shared" ref="Q2:Q33" si="0">M2+O2</f>
        <v>32</v>
      </c>
      <c r="R2">
        <f t="shared" ref="R2:R33" si="1">S2-M2</f>
        <v>0</v>
      </c>
      <c r="S2">
        <f t="shared" ref="S2:S33" si="2">K2</f>
        <v>1</v>
      </c>
      <c r="U2" s="5">
        <f t="shared" ref="U2:U33" si="3">M2/S2</f>
        <v>1</v>
      </c>
      <c r="V2" s="5">
        <f t="shared" ref="V2:V33" si="4">M2/Q2</f>
        <v>3.125E-2</v>
      </c>
      <c r="W2" s="5">
        <f t="shared" ref="W2:W33" si="5">M2/(Q2+R2)</f>
        <v>3.125E-2</v>
      </c>
    </row>
    <row r="3" spans="1:23" x14ac:dyDescent="0.35">
      <c r="B3" t="s">
        <v>74</v>
      </c>
      <c r="C3">
        <v>1</v>
      </c>
      <c r="D3">
        <v>16</v>
      </c>
      <c r="E3">
        <v>0</v>
      </c>
      <c r="F3">
        <v>593</v>
      </c>
      <c r="G3">
        <v>1</v>
      </c>
      <c r="H3">
        <v>0</v>
      </c>
      <c r="I3">
        <v>0</v>
      </c>
      <c r="J3">
        <v>0</v>
      </c>
      <c r="K3">
        <v>1</v>
      </c>
      <c r="L3" t="s">
        <v>159</v>
      </c>
      <c r="M3">
        <v>1</v>
      </c>
      <c r="N3" t="s">
        <v>219</v>
      </c>
      <c r="O3">
        <v>16</v>
      </c>
      <c r="P3" t="s">
        <v>159</v>
      </c>
      <c r="Q3">
        <f t="shared" si="0"/>
        <v>17</v>
      </c>
      <c r="R3">
        <f t="shared" si="1"/>
        <v>0</v>
      </c>
      <c r="S3">
        <f t="shared" si="2"/>
        <v>1</v>
      </c>
      <c r="U3" s="5">
        <f t="shared" si="3"/>
        <v>1</v>
      </c>
      <c r="V3" s="5">
        <f t="shared" si="4"/>
        <v>5.8823529411764705E-2</v>
      </c>
      <c r="W3" s="5">
        <f t="shared" si="5"/>
        <v>5.8823529411764705E-2</v>
      </c>
    </row>
    <row r="4" spans="1:23" x14ac:dyDescent="0.35">
      <c r="B4" t="s">
        <v>55</v>
      </c>
      <c r="C4">
        <v>124</v>
      </c>
      <c r="D4">
        <v>26</v>
      </c>
      <c r="E4">
        <v>1</v>
      </c>
      <c r="F4">
        <v>459</v>
      </c>
      <c r="G4">
        <v>1</v>
      </c>
      <c r="H4">
        <v>0</v>
      </c>
      <c r="I4">
        <v>0</v>
      </c>
      <c r="J4">
        <v>0</v>
      </c>
      <c r="K4">
        <v>125</v>
      </c>
      <c r="L4" t="s">
        <v>150</v>
      </c>
      <c r="M4">
        <v>124</v>
      </c>
      <c r="N4" t="s">
        <v>202</v>
      </c>
      <c r="O4">
        <v>26</v>
      </c>
      <c r="P4" t="s">
        <v>275</v>
      </c>
      <c r="Q4">
        <f t="shared" si="0"/>
        <v>150</v>
      </c>
      <c r="R4">
        <f t="shared" si="1"/>
        <v>1</v>
      </c>
      <c r="S4">
        <f t="shared" si="2"/>
        <v>125</v>
      </c>
      <c r="U4" s="5">
        <f t="shared" si="3"/>
        <v>0.99199999999999999</v>
      </c>
      <c r="V4" s="5">
        <f t="shared" si="4"/>
        <v>0.82666666666666666</v>
      </c>
      <c r="W4" s="5">
        <f t="shared" si="5"/>
        <v>0.82119205298013243</v>
      </c>
    </row>
    <row r="5" spans="1:23" x14ac:dyDescent="0.35">
      <c r="B5" t="s">
        <v>56</v>
      </c>
      <c r="C5">
        <v>18</v>
      </c>
      <c r="D5">
        <v>7</v>
      </c>
      <c r="E5">
        <v>1</v>
      </c>
      <c r="F5">
        <v>584</v>
      </c>
      <c r="G5">
        <v>1</v>
      </c>
      <c r="H5">
        <v>0</v>
      </c>
      <c r="I5">
        <v>0</v>
      </c>
      <c r="J5">
        <v>0</v>
      </c>
      <c r="K5">
        <v>19</v>
      </c>
      <c r="L5" t="s">
        <v>151</v>
      </c>
      <c r="M5">
        <v>18</v>
      </c>
      <c r="N5" t="s">
        <v>203</v>
      </c>
      <c r="O5">
        <v>7</v>
      </c>
      <c r="P5" t="s">
        <v>276</v>
      </c>
      <c r="Q5">
        <f t="shared" si="0"/>
        <v>25</v>
      </c>
      <c r="R5">
        <f t="shared" si="1"/>
        <v>1</v>
      </c>
      <c r="S5">
        <f t="shared" si="2"/>
        <v>19</v>
      </c>
      <c r="U5" s="5">
        <f t="shared" si="3"/>
        <v>0.94736842105263153</v>
      </c>
      <c r="V5" s="5">
        <f t="shared" si="4"/>
        <v>0.72</v>
      </c>
      <c r="W5" s="5">
        <f t="shared" si="5"/>
        <v>0.69230769230769229</v>
      </c>
    </row>
    <row r="6" spans="1:23" x14ac:dyDescent="0.35">
      <c r="B6" t="s">
        <v>38</v>
      </c>
      <c r="C6">
        <v>16</v>
      </c>
      <c r="D6">
        <v>6</v>
      </c>
      <c r="E6">
        <v>1</v>
      </c>
      <c r="F6">
        <v>587</v>
      </c>
      <c r="G6">
        <v>1</v>
      </c>
      <c r="H6">
        <v>0</v>
      </c>
      <c r="I6">
        <v>0</v>
      </c>
      <c r="J6">
        <v>0</v>
      </c>
      <c r="K6">
        <v>17</v>
      </c>
      <c r="L6" t="s">
        <v>138</v>
      </c>
      <c r="M6">
        <v>16</v>
      </c>
      <c r="N6" t="s">
        <v>188</v>
      </c>
      <c r="O6">
        <v>6</v>
      </c>
      <c r="P6" t="s">
        <v>267</v>
      </c>
      <c r="Q6">
        <f t="shared" si="0"/>
        <v>22</v>
      </c>
      <c r="R6">
        <f t="shared" si="1"/>
        <v>1</v>
      </c>
      <c r="S6">
        <f t="shared" si="2"/>
        <v>17</v>
      </c>
      <c r="U6" s="5">
        <f t="shared" si="3"/>
        <v>0.94117647058823528</v>
      </c>
      <c r="V6" s="5">
        <f t="shared" si="4"/>
        <v>0.72727272727272729</v>
      </c>
      <c r="W6" s="5">
        <f t="shared" si="5"/>
        <v>0.69565217391304346</v>
      </c>
    </row>
    <row r="7" spans="1:23" x14ac:dyDescent="0.35">
      <c r="B7" t="s">
        <v>52</v>
      </c>
      <c r="C7">
        <v>36</v>
      </c>
      <c r="D7">
        <v>12</v>
      </c>
      <c r="E7">
        <v>3</v>
      </c>
      <c r="F7">
        <v>559</v>
      </c>
      <c r="G7">
        <v>1</v>
      </c>
      <c r="H7">
        <v>0</v>
      </c>
      <c r="I7">
        <v>0</v>
      </c>
      <c r="J7">
        <v>0</v>
      </c>
      <c r="K7">
        <v>39</v>
      </c>
      <c r="L7" t="s">
        <v>148</v>
      </c>
      <c r="M7">
        <v>36</v>
      </c>
      <c r="N7" t="s">
        <v>201</v>
      </c>
      <c r="O7">
        <v>12</v>
      </c>
      <c r="P7" t="s">
        <v>273</v>
      </c>
      <c r="Q7">
        <f t="shared" si="0"/>
        <v>48</v>
      </c>
      <c r="R7">
        <f t="shared" si="1"/>
        <v>3</v>
      </c>
      <c r="S7">
        <f t="shared" si="2"/>
        <v>39</v>
      </c>
      <c r="U7" s="5">
        <f t="shared" si="3"/>
        <v>0.92307692307692313</v>
      </c>
      <c r="V7" s="5">
        <f t="shared" si="4"/>
        <v>0.75</v>
      </c>
      <c r="W7" s="5">
        <f t="shared" si="5"/>
        <v>0.70588235294117652</v>
      </c>
    </row>
    <row r="8" spans="1:23" x14ac:dyDescent="0.35">
      <c r="B8" t="s">
        <v>41</v>
      </c>
      <c r="C8">
        <v>14</v>
      </c>
      <c r="D8">
        <v>1</v>
      </c>
      <c r="E8">
        <v>3</v>
      </c>
      <c r="F8">
        <v>592</v>
      </c>
      <c r="G8">
        <v>1</v>
      </c>
      <c r="H8">
        <v>0</v>
      </c>
      <c r="I8">
        <v>0</v>
      </c>
      <c r="J8">
        <v>0</v>
      </c>
      <c r="K8">
        <v>17</v>
      </c>
      <c r="L8" t="s">
        <v>140</v>
      </c>
      <c r="M8">
        <v>14</v>
      </c>
      <c r="N8" t="s">
        <v>190</v>
      </c>
      <c r="O8">
        <v>1</v>
      </c>
      <c r="P8" t="s">
        <v>267</v>
      </c>
      <c r="Q8">
        <f t="shared" si="0"/>
        <v>15</v>
      </c>
      <c r="R8">
        <f t="shared" si="1"/>
        <v>3</v>
      </c>
      <c r="S8">
        <f t="shared" si="2"/>
        <v>17</v>
      </c>
      <c r="U8" s="5">
        <f t="shared" si="3"/>
        <v>0.82352941176470584</v>
      </c>
      <c r="V8" s="5">
        <f t="shared" si="4"/>
        <v>0.93333333333333335</v>
      </c>
      <c r="W8" s="5">
        <f t="shared" si="5"/>
        <v>0.77777777777777779</v>
      </c>
    </row>
    <row r="9" spans="1:23" x14ac:dyDescent="0.35">
      <c r="B9" t="s">
        <v>46</v>
      </c>
      <c r="C9">
        <v>30</v>
      </c>
      <c r="D9">
        <v>73</v>
      </c>
      <c r="E9">
        <v>7</v>
      </c>
      <c r="F9">
        <v>500</v>
      </c>
      <c r="G9">
        <v>1</v>
      </c>
      <c r="H9">
        <v>0</v>
      </c>
      <c r="I9">
        <v>0</v>
      </c>
      <c r="J9">
        <v>0</v>
      </c>
      <c r="K9">
        <v>37</v>
      </c>
      <c r="L9" t="s">
        <v>144</v>
      </c>
      <c r="M9">
        <v>30</v>
      </c>
      <c r="N9" t="s">
        <v>195</v>
      </c>
      <c r="O9">
        <v>73</v>
      </c>
      <c r="P9" t="s">
        <v>270</v>
      </c>
      <c r="Q9">
        <f t="shared" si="0"/>
        <v>103</v>
      </c>
      <c r="R9">
        <f t="shared" si="1"/>
        <v>7</v>
      </c>
      <c r="S9">
        <f t="shared" si="2"/>
        <v>37</v>
      </c>
      <c r="U9" s="5">
        <f t="shared" si="3"/>
        <v>0.81081081081081086</v>
      </c>
      <c r="V9" s="5">
        <f t="shared" si="4"/>
        <v>0.29126213592233008</v>
      </c>
      <c r="W9" s="5">
        <f t="shared" si="5"/>
        <v>0.27272727272727271</v>
      </c>
    </row>
    <row r="10" spans="1:23" x14ac:dyDescent="0.35">
      <c r="B10" t="s">
        <v>28</v>
      </c>
      <c r="C10">
        <v>15</v>
      </c>
      <c r="D10">
        <v>5</v>
      </c>
      <c r="E10">
        <v>4</v>
      </c>
      <c r="F10">
        <v>586</v>
      </c>
      <c r="G10">
        <v>1</v>
      </c>
      <c r="H10">
        <v>0</v>
      </c>
      <c r="I10">
        <v>0</v>
      </c>
      <c r="J10">
        <v>0</v>
      </c>
      <c r="K10">
        <v>19</v>
      </c>
      <c r="L10" t="s">
        <v>128</v>
      </c>
      <c r="M10">
        <v>15</v>
      </c>
      <c r="N10" t="s">
        <v>178</v>
      </c>
      <c r="O10">
        <v>5</v>
      </c>
      <c r="P10" t="s">
        <v>259</v>
      </c>
      <c r="Q10">
        <f t="shared" si="0"/>
        <v>20</v>
      </c>
      <c r="R10">
        <f t="shared" si="1"/>
        <v>4</v>
      </c>
      <c r="S10">
        <f t="shared" si="2"/>
        <v>19</v>
      </c>
      <c r="U10" s="5">
        <f t="shared" si="3"/>
        <v>0.78947368421052633</v>
      </c>
      <c r="V10" s="5">
        <f t="shared" si="4"/>
        <v>0.75</v>
      </c>
      <c r="W10" s="5">
        <f t="shared" si="5"/>
        <v>0.625</v>
      </c>
    </row>
    <row r="11" spans="1:23" x14ac:dyDescent="0.35">
      <c r="B11" t="s">
        <v>51</v>
      </c>
      <c r="C11">
        <v>39</v>
      </c>
      <c r="D11">
        <v>7</v>
      </c>
      <c r="E11">
        <v>11</v>
      </c>
      <c r="F11">
        <v>553</v>
      </c>
      <c r="G11">
        <v>1</v>
      </c>
      <c r="H11">
        <v>0</v>
      </c>
      <c r="I11">
        <v>0</v>
      </c>
      <c r="J11">
        <v>0</v>
      </c>
      <c r="K11">
        <v>50</v>
      </c>
      <c r="L11" t="s">
        <v>147</v>
      </c>
      <c r="M11">
        <v>39</v>
      </c>
      <c r="N11" t="s">
        <v>200</v>
      </c>
      <c r="O11">
        <v>7</v>
      </c>
      <c r="P11" t="s">
        <v>272</v>
      </c>
      <c r="Q11">
        <f t="shared" si="0"/>
        <v>46</v>
      </c>
      <c r="R11">
        <f t="shared" si="1"/>
        <v>11</v>
      </c>
      <c r="S11">
        <f t="shared" si="2"/>
        <v>50</v>
      </c>
      <c r="U11" s="5">
        <f t="shared" si="3"/>
        <v>0.78</v>
      </c>
      <c r="V11" s="5">
        <f t="shared" si="4"/>
        <v>0.84782608695652173</v>
      </c>
      <c r="W11" s="5">
        <f t="shared" si="5"/>
        <v>0.68421052631578949</v>
      </c>
    </row>
    <row r="12" spans="1:23" x14ac:dyDescent="0.35">
      <c r="B12" t="s">
        <v>36</v>
      </c>
      <c r="C12">
        <v>30</v>
      </c>
      <c r="D12">
        <v>1</v>
      </c>
      <c r="E12">
        <v>9</v>
      </c>
      <c r="F12">
        <v>570</v>
      </c>
      <c r="G12">
        <v>1</v>
      </c>
      <c r="H12">
        <v>0</v>
      </c>
      <c r="I12">
        <v>0</v>
      </c>
      <c r="J12">
        <v>0</v>
      </c>
      <c r="K12">
        <v>39</v>
      </c>
      <c r="L12" t="s">
        <v>136</v>
      </c>
      <c r="M12">
        <v>30</v>
      </c>
      <c r="N12" t="s">
        <v>186</v>
      </c>
      <c r="O12">
        <v>1</v>
      </c>
      <c r="P12" t="s">
        <v>265</v>
      </c>
      <c r="Q12">
        <f t="shared" si="0"/>
        <v>31</v>
      </c>
      <c r="R12">
        <f t="shared" si="1"/>
        <v>9</v>
      </c>
      <c r="S12">
        <f t="shared" si="2"/>
        <v>39</v>
      </c>
      <c r="U12" s="5">
        <f t="shared" si="3"/>
        <v>0.76923076923076927</v>
      </c>
      <c r="V12" s="5">
        <f t="shared" si="4"/>
        <v>0.967741935483871</v>
      </c>
      <c r="W12" s="5">
        <f t="shared" si="5"/>
        <v>0.75</v>
      </c>
    </row>
    <row r="13" spans="1:23" x14ac:dyDescent="0.35">
      <c r="B13" t="s">
        <v>60</v>
      </c>
      <c r="C13">
        <v>20</v>
      </c>
      <c r="D13">
        <v>0</v>
      </c>
      <c r="E13">
        <v>6</v>
      </c>
      <c r="F13">
        <v>584</v>
      </c>
      <c r="G13">
        <v>1</v>
      </c>
      <c r="H13">
        <v>0</v>
      </c>
      <c r="I13">
        <v>0</v>
      </c>
      <c r="J13">
        <v>0</v>
      </c>
      <c r="K13">
        <v>26</v>
      </c>
      <c r="L13" t="s">
        <v>154</v>
      </c>
      <c r="M13">
        <v>20</v>
      </c>
      <c r="N13" t="s">
        <v>129</v>
      </c>
      <c r="O13">
        <v>0</v>
      </c>
      <c r="P13" t="s">
        <v>277</v>
      </c>
      <c r="Q13">
        <f t="shared" si="0"/>
        <v>20</v>
      </c>
      <c r="R13">
        <f t="shared" si="1"/>
        <v>6</v>
      </c>
      <c r="S13">
        <f t="shared" si="2"/>
        <v>26</v>
      </c>
      <c r="U13" s="5">
        <f t="shared" si="3"/>
        <v>0.76923076923076927</v>
      </c>
      <c r="V13" s="5">
        <f t="shared" si="4"/>
        <v>1</v>
      </c>
      <c r="W13" s="5">
        <f t="shared" si="5"/>
        <v>0.76923076923076927</v>
      </c>
    </row>
    <row r="14" spans="1:23" x14ac:dyDescent="0.35">
      <c r="B14" t="s">
        <v>23</v>
      </c>
      <c r="C14">
        <v>14</v>
      </c>
      <c r="D14">
        <v>16</v>
      </c>
      <c r="E14">
        <v>5</v>
      </c>
      <c r="F14">
        <v>575</v>
      </c>
      <c r="G14">
        <v>1</v>
      </c>
      <c r="H14">
        <v>0</v>
      </c>
      <c r="I14">
        <v>0</v>
      </c>
      <c r="J14">
        <v>0</v>
      </c>
      <c r="K14">
        <v>19</v>
      </c>
      <c r="L14" t="s">
        <v>123</v>
      </c>
      <c r="M14">
        <v>14</v>
      </c>
      <c r="N14" t="s">
        <v>173</v>
      </c>
      <c r="O14">
        <v>16</v>
      </c>
      <c r="P14" t="s">
        <v>254</v>
      </c>
      <c r="Q14">
        <f t="shared" si="0"/>
        <v>30</v>
      </c>
      <c r="R14">
        <f t="shared" si="1"/>
        <v>5</v>
      </c>
      <c r="S14">
        <f t="shared" si="2"/>
        <v>19</v>
      </c>
      <c r="U14" s="5">
        <f t="shared" si="3"/>
        <v>0.73684210526315785</v>
      </c>
      <c r="V14" s="5">
        <f t="shared" si="4"/>
        <v>0.46666666666666667</v>
      </c>
      <c r="W14" s="5">
        <f t="shared" si="5"/>
        <v>0.4</v>
      </c>
    </row>
    <row r="15" spans="1:23" x14ac:dyDescent="0.35">
      <c r="B15" t="s">
        <v>58</v>
      </c>
      <c r="C15">
        <v>19</v>
      </c>
      <c r="D15">
        <v>2</v>
      </c>
      <c r="E15">
        <v>7</v>
      </c>
      <c r="F15">
        <v>582</v>
      </c>
      <c r="G15">
        <v>1</v>
      </c>
      <c r="H15">
        <v>0</v>
      </c>
      <c r="I15">
        <v>0</v>
      </c>
      <c r="J15">
        <v>0</v>
      </c>
      <c r="K15">
        <v>26</v>
      </c>
      <c r="L15" t="s">
        <v>152</v>
      </c>
      <c r="M15">
        <v>19</v>
      </c>
      <c r="N15" t="s">
        <v>205</v>
      </c>
      <c r="O15">
        <v>2</v>
      </c>
      <c r="P15" t="s">
        <v>277</v>
      </c>
      <c r="Q15">
        <f t="shared" si="0"/>
        <v>21</v>
      </c>
      <c r="R15">
        <f t="shared" si="1"/>
        <v>7</v>
      </c>
      <c r="S15">
        <f t="shared" si="2"/>
        <v>26</v>
      </c>
      <c r="U15" s="5">
        <f t="shared" si="3"/>
        <v>0.73076923076923073</v>
      </c>
      <c r="V15" s="5">
        <f t="shared" si="4"/>
        <v>0.90476190476190477</v>
      </c>
      <c r="W15" s="5">
        <f t="shared" si="5"/>
        <v>0.6785714285714286</v>
      </c>
    </row>
    <row r="16" spans="1:23" x14ac:dyDescent="0.35">
      <c r="B16" t="s">
        <v>22</v>
      </c>
      <c r="C16">
        <v>92</v>
      </c>
      <c r="D16">
        <v>4</v>
      </c>
      <c r="E16">
        <v>34</v>
      </c>
      <c r="F16">
        <v>480</v>
      </c>
      <c r="G16">
        <v>1</v>
      </c>
      <c r="H16">
        <v>0</v>
      </c>
      <c r="I16">
        <v>0</v>
      </c>
      <c r="J16">
        <v>0</v>
      </c>
      <c r="K16">
        <v>126</v>
      </c>
      <c r="L16" t="s">
        <v>122</v>
      </c>
      <c r="M16">
        <v>92</v>
      </c>
      <c r="N16" t="s">
        <v>172</v>
      </c>
      <c r="O16">
        <v>4</v>
      </c>
      <c r="P16" t="s">
        <v>258</v>
      </c>
      <c r="Q16">
        <f t="shared" si="0"/>
        <v>96</v>
      </c>
      <c r="R16">
        <f t="shared" si="1"/>
        <v>34</v>
      </c>
      <c r="S16">
        <f t="shared" si="2"/>
        <v>126</v>
      </c>
      <c r="U16" s="5">
        <f t="shared" si="3"/>
        <v>0.73015873015873012</v>
      </c>
      <c r="V16" s="5">
        <f t="shared" si="4"/>
        <v>0.95833333333333337</v>
      </c>
      <c r="W16" s="5">
        <f t="shared" si="5"/>
        <v>0.70769230769230773</v>
      </c>
    </row>
    <row r="17" spans="2:23" x14ac:dyDescent="0.35">
      <c r="B17" t="s">
        <v>40</v>
      </c>
      <c r="C17">
        <v>13</v>
      </c>
      <c r="D17">
        <v>1</v>
      </c>
      <c r="E17">
        <v>6</v>
      </c>
      <c r="F17">
        <v>590</v>
      </c>
      <c r="G17">
        <v>1</v>
      </c>
      <c r="H17">
        <v>0</v>
      </c>
      <c r="I17">
        <v>0</v>
      </c>
      <c r="J17">
        <v>0</v>
      </c>
      <c r="K17">
        <v>19</v>
      </c>
      <c r="L17" t="s">
        <v>139</v>
      </c>
      <c r="M17">
        <v>13</v>
      </c>
      <c r="N17" t="s">
        <v>189</v>
      </c>
      <c r="O17">
        <v>1</v>
      </c>
      <c r="P17" t="s">
        <v>254</v>
      </c>
      <c r="Q17">
        <f t="shared" si="0"/>
        <v>14</v>
      </c>
      <c r="R17">
        <f t="shared" si="1"/>
        <v>6</v>
      </c>
      <c r="S17">
        <f t="shared" si="2"/>
        <v>19</v>
      </c>
      <c r="U17" s="5">
        <f t="shared" si="3"/>
        <v>0.68421052631578949</v>
      </c>
      <c r="V17" s="5">
        <f t="shared" si="4"/>
        <v>0.9285714285714286</v>
      </c>
      <c r="W17" s="5">
        <f t="shared" si="5"/>
        <v>0.65</v>
      </c>
    </row>
    <row r="18" spans="2:23" x14ac:dyDescent="0.35">
      <c r="B18" t="s">
        <v>95</v>
      </c>
      <c r="C18">
        <v>71</v>
      </c>
      <c r="D18">
        <v>8</v>
      </c>
      <c r="E18">
        <v>32</v>
      </c>
      <c r="F18">
        <v>498</v>
      </c>
      <c r="G18">
        <v>1</v>
      </c>
      <c r="H18">
        <v>0</v>
      </c>
      <c r="I18">
        <v>0</v>
      </c>
      <c r="J18">
        <v>0</v>
      </c>
      <c r="K18">
        <v>104</v>
      </c>
      <c r="L18" t="s">
        <v>162</v>
      </c>
      <c r="M18">
        <v>71</v>
      </c>
      <c r="N18" t="s">
        <v>236</v>
      </c>
      <c r="O18">
        <v>8</v>
      </c>
      <c r="P18" t="s">
        <v>284</v>
      </c>
      <c r="Q18">
        <f t="shared" si="0"/>
        <v>79</v>
      </c>
      <c r="R18">
        <f t="shared" si="1"/>
        <v>33</v>
      </c>
      <c r="S18">
        <f t="shared" si="2"/>
        <v>104</v>
      </c>
      <c r="U18" s="5">
        <f t="shared" si="3"/>
        <v>0.68269230769230771</v>
      </c>
      <c r="V18" s="5">
        <f t="shared" si="4"/>
        <v>0.89873417721518989</v>
      </c>
      <c r="W18" s="5">
        <f t="shared" si="5"/>
        <v>0.6339285714285714</v>
      </c>
    </row>
    <row r="19" spans="2:23" x14ac:dyDescent="0.35">
      <c r="B19" t="s">
        <v>72</v>
      </c>
      <c r="C19">
        <v>75</v>
      </c>
      <c r="D19">
        <v>11</v>
      </c>
      <c r="E19">
        <v>35</v>
      </c>
      <c r="F19">
        <v>489</v>
      </c>
      <c r="G19">
        <v>1</v>
      </c>
      <c r="H19">
        <v>0</v>
      </c>
      <c r="I19">
        <v>0</v>
      </c>
      <c r="J19">
        <v>0</v>
      </c>
      <c r="K19">
        <v>110</v>
      </c>
      <c r="L19" t="s">
        <v>158</v>
      </c>
      <c r="M19">
        <v>75</v>
      </c>
      <c r="N19" t="s">
        <v>217</v>
      </c>
      <c r="O19">
        <v>11</v>
      </c>
      <c r="P19" t="s">
        <v>281</v>
      </c>
      <c r="Q19">
        <f t="shared" si="0"/>
        <v>86</v>
      </c>
      <c r="R19">
        <f t="shared" si="1"/>
        <v>35</v>
      </c>
      <c r="S19">
        <f t="shared" si="2"/>
        <v>110</v>
      </c>
      <c r="U19" s="5">
        <f t="shared" si="3"/>
        <v>0.68181818181818177</v>
      </c>
      <c r="V19" s="5">
        <f t="shared" si="4"/>
        <v>0.87209302325581395</v>
      </c>
      <c r="W19" s="5">
        <f t="shared" si="5"/>
        <v>0.6198347107438017</v>
      </c>
    </row>
    <row r="20" spans="2:23" x14ac:dyDescent="0.35">
      <c r="B20" t="s">
        <v>76</v>
      </c>
      <c r="C20">
        <v>14</v>
      </c>
      <c r="D20">
        <v>0</v>
      </c>
      <c r="E20">
        <v>8</v>
      </c>
      <c r="F20">
        <v>588</v>
      </c>
      <c r="G20">
        <v>1</v>
      </c>
      <c r="H20">
        <v>0</v>
      </c>
      <c r="I20">
        <v>0</v>
      </c>
      <c r="J20">
        <v>0</v>
      </c>
      <c r="K20">
        <v>22</v>
      </c>
      <c r="L20" t="s">
        <v>160</v>
      </c>
      <c r="M20">
        <v>14</v>
      </c>
      <c r="N20" t="s">
        <v>129</v>
      </c>
      <c r="O20">
        <v>0</v>
      </c>
      <c r="P20" t="s">
        <v>282</v>
      </c>
      <c r="Q20">
        <f t="shared" si="0"/>
        <v>14</v>
      </c>
      <c r="R20">
        <f t="shared" si="1"/>
        <v>8</v>
      </c>
      <c r="S20">
        <f t="shared" si="2"/>
        <v>22</v>
      </c>
      <c r="U20" s="5">
        <f t="shared" si="3"/>
        <v>0.63636363636363635</v>
      </c>
      <c r="V20" s="5">
        <f t="shared" si="4"/>
        <v>1</v>
      </c>
      <c r="W20" s="5">
        <f t="shared" si="5"/>
        <v>0.63636363636363635</v>
      </c>
    </row>
    <row r="21" spans="2:23" x14ac:dyDescent="0.35">
      <c r="B21" t="s">
        <v>16</v>
      </c>
      <c r="C21">
        <v>12</v>
      </c>
      <c r="D21">
        <v>15</v>
      </c>
      <c r="E21">
        <v>7</v>
      </c>
      <c r="F21">
        <v>576</v>
      </c>
      <c r="G21">
        <v>1</v>
      </c>
      <c r="H21">
        <v>0</v>
      </c>
      <c r="I21">
        <v>0</v>
      </c>
      <c r="J21">
        <v>0</v>
      </c>
      <c r="K21">
        <v>19</v>
      </c>
      <c r="L21" t="s">
        <v>116</v>
      </c>
      <c r="M21">
        <v>12</v>
      </c>
      <c r="N21" t="s">
        <v>166</v>
      </c>
      <c r="O21">
        <v>15</v>
      </c>
      <c r="P21" t="s">
        <v>254</v>
      </c>
      <c r="Q21">
        <f t="shared" si="0"/>
        <v>27</v>
      </c>
      <c r="R21">
        <f t="shared" si="1"/>
        <v>7</v>
      </c>
      <c r="S21">
        <f t="shared" si="2"/>
        <v>19</v>
      </c>
      <c r="U21" s="5">
        <f t="shared" si="3"/>
        <v>0.63157894736842102</v>
      </c>
      <c r="V21" s="5">
        <f t="shared" si="4"/>
        <v>0.44444444444444442</v>
      </c>
      <c r="W21" s="5">
        <f t="shared" si="5"/>
        <v>0.35294117647058826</v>
      </c>
    </row>
    <row r="22" spans="2:23" x14ac:dyDescent="0.35">
      <c r="B22" t="s">
        <v>26</v>
      </c>
      <c r="C22">
        <v>12</v>
      </c>
      <c r="D22">
        <v>16</v>
      </c>
      <c r="E22">
        <v>7</v>
      </c>
      <c r="F22">
        <v>575</v>
      </c>
      <c r="G22">
        <v>1</v>
      </c>
      <c r="H22">
        <v>0</v>
      </c>
      <c r="I22">
        <v>0</v>
      </c>
      <c r="J22">
        <v>0</v>
      </c>
      <c r="K22">
        <v>19</v>
      </c>
      <c r="L22" t="s">
        <v>126</v>
      </c>
      <c r="M22">
        <v>12</v>
      </c>
      <c r="N22" t="s">
        <v>176</v>
      </c>
      <c r="O22">
        <v>16</v>
      </c>
      <c r="P22" t="s">
        <v>254</v>
      </c>
      <c r="Q22">
        <f t="shared" si="0"/>
        <v>28</v>
      </c>
      <c r="R22">
        <f t="shared" si="1"/>
        <v>7</v>
      </c>
      <c r="S22">
        <f t="shared" si="2"/>
        <v>19</v>
      </c>
      <c r="U22" s="5">
        <f t="shared" si="3"/>
        <v>0.63157894736842102</v>
      </c>
      <c r="V22" s="5">
        <f t="shared" si="4"/>
        <v>0.42857142857142855</v>
      </c>
      <c r="W22" s="5">
        <f t="shared" si="5"/>
        <v>0.34285714285714286</v>
      </c>
    </row>
    <row r="23" spans="2:23" x14ac:dyDescent="0.35">
      <c r="B23" t="s">
        <v>33</v>
      </c>
      <c r="C23">
        <v>12</v>
      </c>
      <c r="D23">
        <v>10</v>
      </c>
      <c r="E23">
        <v>7</v>
      </c>
      <c r="F23">
        <v>581</v>
      </c>
      <c r="G23">
        <v>1</v>
      </c>
      <c r="H23">
        <v>0</v>
      </c>
      <c r="I23">
        <v>0</v>
      </c>
      <c r="J23">
        <v>0</v>
      </c>
      <c r="K23">
        <v>19</v>
      </c>
      <c r="L23" t="s">
        <v>133</v>
      </c>
      <c r="M23">
        <v>12</v>
      </c>
      <c r="N23" t="s">
        <v>183</v>
      </c>
      <c r="O23">
        <v>10</v>
      </c>
      <c r="P23" t="s">
        <v>259</v>
      </c>
      <c r="Q23">
        <f t="shared" si="0"/>
        <v>22</v>
      </c>
      <c r="R23">
        <f t="shared" si="1"/>
        <v>7</v>
      </c>
      <c r="S23">
        <f t="shared" si="2"/>
        <v>19</v>
      </c>
      <c r="U23" s="5">
        <f t="shared" si="3"/>
        <v>0.63157894736842102</v>
      </c>
      <c r="V23" s="5">
        <f t="shared" si="4"/>
        <v>0.54545454545454541</v>
      </c>
      <c r="W23" s="5">
        <f t="shared" si="5"/>
        <v>0.41379310344827586</v>
      </c>
    </row>
    <row r="24" spans="2:23" x14ac:dyDescent="0.35">
      <c r="B24" t="s">
        <v>34</v>
      </c>
      <c r="C24">
        <v>3</v>
      </c>
      <c r="D24">
        <v>6</v>
      </c>
      <c r="E24">
        <v>2</v>
      </c>
      <c r="F24">
        <v>599</v>
      </c>
      <c r="G24">
        <v>1</v>
      </c>
      <c r="H24">
        <v>0</v>
      </c>
      <c r="I24">
        <v>0</v>
      </c>
      <c r="J24">
        <v>0</v>
      </c>
      <c r="K24">
        <v>5</v>
      </c>
      <c r="L24" t="s">
        <v>134</v>
      </c>
      <c r="M24">
        <v>3</v>
      </c>
      <c r="N24" t="s">
        <v>184</v>
      </c>
      <c r="O24">
        <v>6</v>
      </c>
      <c r="P24" t="s">
        <v>263</v>
      </c>
      <c r="Q24">
        <f t="shared" si="0"/>
        <v>9</v>
      </c>
      <c r="R24">
        <f t="shared" si="1"/>
        <v>2</v>
      </c>
      <c r="S24">
        <f t="shared" si="2"/>
        <v>5</v>
      </c>
      <c r="U24" s="5">
        <f t="shared" si="3"/>
        <v>0.6</v>
      </c>
      <c r="V24" s="5">
        <f t="shared" si="4"/>
        <v>0.33333333333333331</v>
      </c>
      <c r="W24" s="5">
        <f t="shared" si="5"/>
        <v>0.27272727272727271</v>
      </c>
    </row>
    <row r="25" spans="2:23" x14ac:dyDescent="0.35">
      <c r="B25" t="s">
        <v>42</v>
      </c>
      <c r="C25">
        <v>11</v>
      </c>
      <c r="D25">
        <v>3</v>
      </c>
      <c r="E25">
        <v>8</v>
      </c>
      <c r="F25">
        <v>588</v>
      </c>
      <c r="G25">
        <v>1</v>
      </c>
      <c r="H25">
        <v>0</v>
      </c>
      <c r="I25">
        <v>0</v>
      </c>
      <c r="J25">
        <v>0</v>
      </c>
      <c r="K25">
        <v>19</v>
      </c>
      <c r="L25" t="s">
        <v>141</v>
      </c>
      <c r="M25">
        <v>11</v>
      </c>
      <c r="N25" t="s">
        <v>191</v>
      </c>
      <c r="O25">
        <v>3</v>
      </c>
      <c r="P25" t="s">
        <v>254</v>
      </c>
      <c r="Q25">
        <f t="shared" si="0"/>
        <v>14</v>
      </c>
      <c r="R25">
        <f t="shared" si="1"/>
        <v>8</v>
      </c>
      <c r="S25">
        <f t="shared" si="2"/>
        <v>19</v>
      </c>
      <c r="U25" s="5">
        <f t="shared" si="3"/>
        <v>0.57894736842105265</v>
      </c>
      <c r="V25" s="5">
        <f t="shared" si="4"/>
        <v>0.7857142857142857</v>
      </c>
      <c r="W25" s="5">
        <f t="shared" si="5"/>
        <v>0.5</v>
      </c>
    </row>
    <row r="26" spans="2:23" x14ac:dyDescent="0.35">
      <c r="B26" t="s">
        <v>49</v>
      </c>
      <c r="C26">
        <v>11</v>
      </c>
      <c r="D26">
        <v>9</v>
      </c>
      <c r="E26">
        <v>8</v>
      </c>
      <c r="F26">
        <v>582</v>
      </c>
      <c r="G26">
        <v>1</v>
      </c>
      <c r="H26">
        <v>0</v>
      </c>
      <c r="I26">
        <v>0</v>
      </c>
      <c r="J26">
        <v>0</v>
      </c>
      <c r="K26">
        <v>19</v>
      </c>
      <c r="L26" t="s">
        <v>146</v>
      </c>
      <c r="M26">
        <v>11</v>
      </c>
      <c r="N26" t="s">
        <v>198</v>
      </c>
      <c r="O26">
        <v>9</v>
      </c>
      <c r="P26" t="s">
        <v>254</v>
      </c>
      <c r="Q26">
        <f t="shared" si="0"/>
        <v>20</v>
      </c>
      <c r="R26">
        <f t="shared" si="1"/>
        <v>8</v>
      </c>
      <c r="S26">
        <f t="shared" si="2"/>
        <v>19</v>
      </c>
      <c r="U26" s="5">
        <f t="shared" si="3"/>
        <v>0.57894736842105265</v>
      </c>
      <c r="V26" s="5">
        <f t="shared" si="4"/>
        <v>0.55000000000000004</v>
      </c>
      <c r="W26" s="5">
        <f t="shared" si="5"/>
        <v>0.39285714285714285</v>
      </c>
    </row>
    <row r="27" spans="2:23" x14ac:dyDescent="0.35">
      <c r="B27" t="s">
        <v>59</v>
      </c>
      <c r="C27">
        <v>11</v>
      </c>
      <c r="D27">
        <v>13</v>
      </c>
      <c r="E27">
        <v>8</v>
      </c>
      <c r="F27">
        <v>578</v>
      </c>
      <c r="G27">
        <v>1</v>
      </c>
      <c r="H27">
        <v>0</v>
      </c>
      <c r="I27">
        <v>0</v>
      </c>
      <c r="J27">
        <v>0</v>
      </c>
      <c r="K27">
        <v>19</v>
      </c>
      <c r="L27" t="s">
        <v>153</v>
      </c>
      <c r="M27">
        <v>11</v>
      </c>
      <c r="N27" t="s">
        <v>206</v>
      </c>
      <c r="O27">
        <v>13</v>
      </c>
      <c r="P27" t="s">
        <v>254</v>
      </c>
      <c r="Q27">
        <f t="shared" si="0"/>
        <v>24</v>
      </c>
      <c r="R27">
        <f t="shared" si="1"/>
        <v>8</v>
      </c>
      <c r="S27">
        <f t="shared" si="2"/>
        <v>19</v>
      </c>
      <c r="U27" s="5">
        <f t="shared" si="3"/>
        <v>0.57894736842105265</v>
      </c>
      <c r="V27" s="5">
        <f t="shared" si="4"/>
        <v>0.45833333333333331</v>
      </c>
      <c r="W27" s="5">
        <f t="shared" si="5"/>
        <v>0.34375</v>
      </c>
    </row>
    <row r="28" spans="2:23" x14ac:dyDescent="0.35">
      <c r="B28" t="s">
        <v>19</v>
      </c>
      <c r="C28">
        <v>10</v>
      </c>
      <c r="D28">
        <v>7</v>
      </c>
      <c r="E28">
        <v>9</v>
      </c>
      <c r="F28">
        <v>584</v>
      </c>
      <c r="G28">
        <v>1</v>
      </c>
      <c r="H28">
        <v>0</v>
      </c>
      <c r="I28">
        <v>0</v>
      </c>
      <c r="J28">
        <v>0</v>
      </c>
      <c r="K28">
        <v>19</v>
      </c>
      <c r="L28" t="s">
        <v>119</v>
      </c>
      <c r="M28">
        <v>10</v>
      </c>
      <c r="N28" t="s">
        <v>169</v>
      </c>
      <c r="O28">
        <v>7</v>
      </c>
      <c r="P28" t="s">
        <v>254</v>
      </c>
      <c r="Q28">
        <f t="shared" si="0"/>
        <v>17</v>
      </c>
      <c r="R28">
        <f t="shared" si="1"/>
        <v>9</v>
      </c>
      <c r="S28">
        <f t="shared" si="2"/>
        <v>19</v>
      </c>
      <c r="U28" s="5">
        <f t="shared" si="3"/>
        <v>0.52631578947368418</v>
      </c>
      <c r="V28" s="5">
        <f t="shared" si="4"/>
        <v>0.58823529411764708</v>
      </c>
      <c r="W28" s="5">
        <f t="shared" si="5"/>
        <v>0.38461538461538464</v>
      </c>
    </row>
    <row r="29" spans="2:23" x14ac:dyDescent="0.35">
      <c r="B29" t="s">
        <v>62</v>
      </c>
      <c r="C29">
        <v>10</v>
      </c>
      <c r="D29">
        <v>1</v>
      </c>
      <c r="E29">
        <v>9</v>
      </c>
      <c r="F29">
        <v>590</v>
      </c>
      <c r="G29">
        <v>1</v>
      </c>
      <c r="H29">
        <v>0</v>
      </c>
      <c r="I29">
        <v>0</v>
      </c>
      <c r="J29">
        <v>0</v>
      </c>
      <c r="K29">
        <v>19</v>
      </c>
      <c r="L29" t="s">
        <v>155</v>
      </c>
      <c r="M29">
        <v>10</v>
      </c>
      <c r="N29" t="s">
        <v>208</v>
      </c>
      <c r="O29">
        <v>1</v>
      </c>
      <c r="P29" t="s">
        <v>254</v>
      </c>
      <c r="Q29">
        <f t="shared" si="0"/>
        <v>11</v>
      </c>
      <c r="R29">
        <f t="shared" si="1"/>
        <v>9</v>
      </c>
      <c r="S29">
        <f t="shared" si="2"/>
        <v>19</v>
      </c>
      <c r="U29" s="5">
        <f t="shared" si="3"/>
        <v>0.52631578947368418</v>
      </c>
      <c r="V29" s="5">
        <f t="shared" si="4"/>
        <v>0.90909090909090906</v>
      </c>
      <c r="W29" s="5">
        <f t="shared" si="5"/>
        <v>0.5</v>
      </c>
    </row>
    <row r="30" spans="2:23" x14ac:dyDescent="0.35">
      <c r="B30" t="s">
        <v>54</v>
      </c>
      <c r="C30">
        <v>13</v>
      </c>
      <c r="D30">
        <v>1</v>
      </c>
      <c r="E30">
        <v>13</v>
      </c>
      <c r="F30">
        <v>583</v>
      </c>
      <c r="G30">
        <v>1</v>
      </c>
      <c r="H30">
        <v>0</v>
      </c>
      <c r="I30">
        <v>0</v>
      </c>
      <c r="J30">
        <v>0</v>
      </c>
      <c r="K30">
        <v>26</v>
      </c>
      <c r="L30" t="s">
        <v>149</v>
      </c>
      <c r="M30">
        <v>13</v>
      </c>
      <c r="N30" t="s">
        <v>186</v>
      </c>
      <c r="O30">
        <v>1</v>
      </c>
      <c r="P30" t="s">
        <v>274</v>
      </c>
      <c r="Q30">
        <f t="shared" si="0"/>
        <v>14</v>
      </c>
      <c r="R30">
        <f t="shared" si="1"/>
        <v>13</v>
      </c>
      <c r="S30">
        <f t="shared" si="2"/>
        <v>26</v>
      </c>
      <c r="U30" s="5">
        <f t="shared" si="3"/>
        <v>0.5</v>
      </c>
      <c r="V30" s="5">
        <f t="shared" si="4"/>
        <v>0.9285714285714286</v>
      </c>
      <c r="W30" s="5">
        <f t="shared" si="5"/>
        <v>0.48148148148148145</v>
      </c>
    </row>
    <row r="31" spans="2:23" x14ac:dyDescent="0.35">
      <c r="B31" t="s">
        <v>63</v>
      </c>
      <c r="C31">
        <v>10</v>
      </c>
      <c r="D31">
        <v>3</v>
      </c>
      <c r="E31">
        <v>10</v>
      </c>
      <c r="F31">
        <v>587</v>
      </c>
      <c r="G31">
        <v>1</v>
      </c>
      <c r="H31">
        <v>0</v>
      </c>
      <c r="I31">
        <v>0</v>
      </c>
      <c r="J31">
        <v>0</v>
      </c>
      <c r="K31">
        <v>20</v>
      </c>
      <c r="L31" t="s">
        <v>156</v>
      </c>
      <c r="M31">
        <v>10</v>
      </c>
      <c r="N31" t="s">
        <v>209</v>
      </c>
      <c r="O31">
        <v>3</v>
      </c>
      <c r="P31" t="s">
        <v>279</v>
      </c>
      <c r="Q31">
        <f t="shared" si="0"/>
        <v>13</v>
      </c>
      <c r="R31">
        <f t="shared" si="1"/>
        <v>10</v>
      </c>
      <c r="S31">
        <f t="shared" si="2"/>
        <v>20</v>
      </c>
      <c r="U31" s="5">
        <f t="shared" si="3"/>
        <v>0.5</v>
      </c>
      <c r="V31" s="5">
        <f t="shared" si="4"/>
        <v>0.76923076923076927</v>
      </c>
      <c r="W31" s="5">
        <f t="shared" si="5"/>
        <v>0.43478260869565216</v>
      </c>
    </row>
    <row r="32" spans="2:23" x14ac:dyDescent="0.35">
      <c r="B32" t="s">
        <v>20</v>
      </c>
      <c r="C32">
        <v>9</v>
      </c>
      <c r="D32">
        <v>16</v>
      </c>
      <c r="E32">
        <v>10</v>
      </c>
      <c r="F32">
        <v>575</v>
      </c>
      <c r="G32">
        <v>1</v>
      </c>
      <c r="H32">
        <v>0</v>
      </c>
      <c r="I32">
        <v>0</v>
      </c>
      <c r="J32">
        <v>0</v>
      </c>
      <c r="K32">
        <v>19</v>
      </c>
      <c r="L32" t="s">
        <v>120</v>
      </c>
      <c r="M32">
        <v>9</v>
      </c>
      <c r="N32" t="s">
        <v>170</v>
      </c>
      <c r="O32">
        <v>16</v>
      </c>
      <c r="P32" t="s">
        <v>254</v>
      </c>
      <c r="Q32">
        <f t="shared" si="0"/>
        <v>25</v>
      </c>
      <c r="R32">
        <f t="shared" si="1"/>
        <v>10</v>
      </c>
      <c r="S32">
        <f t="shared" si="2"/>
        <v>19</v>
      </c>
      <c r="U32" s="5">
        <f t="shared" si="3"/>
        <v>0.47368421052631576</v>
      </c>
      <c r="V32" s="5">
        <f t="shared" si="4"/>
        <v>0.36</v>
      </c>
      <c r="W32" s="5">
        <f t="shared" si="5"/>
        <v>0.25714285714285712</v>
      </c>
    </row>
    <row r="33" spans="2:23" x14ac:dyDescent="0.35">
      <c r="B33" t="s">
        <v>113</v>
      </c>
      <c r="C33">
        <v>7</v>
      </c>
      <c r="D33">
        <v>4</v>
      </c>
      <c r="E33">
        <v>8</v>
      </c>
      <c r="F33">
        <v>591</v>
      </c>
      <c r="G33">
        <v>1</v>
      </c>
      <c r="H33">
        <v>0</v>
      </c>
      <c r="I33">
        <v>0</v>
      </c>
      <c r="J33">
        <v>0</v>
      </c>
      <c r="K33">
        <v>15</v>
      </c>
      <c r="L33" t="s">
        <v>163</v>
      </c>
      <c r="M33">
        <v>7</v>
      </c>
      <c r="N33" t="s">
        <v>251</v>
      </c>
      <c r="O33">
        <v>4</v>
      </c>
      <c r="P33" t="s">
        <v>285</v>
      </c>
      <c r="Q33">
        <f t="shared" si="0"/>
        <v>11</v>
      </c>
      <c r="R33">
        <f t="shared" si="1"/>
        <v>8</v>
      </c>
      <c r="S33">
        <f t="shared" si="2"/>
        <v>15</v>
      </c>
      <c r="U33" s="5">
        <f t="shared" si="3"/>
        <v>0.46666666666666667</v>
      </c>
      <c r="V33" s="5">
        <f t="shared" si="4"/>
        <v>0.63636363636363635</v>
      </c>
      <c r="W33" s="5">
        <f t="shared" si="5"/>
        <v>0.36842105263157893</v>
      </c>
    </row>
    <row r="34" spans="2:23" x14ac:dyDescent="0.35">
      <c r="B34" t="s">
        <v>30</v>
      </c>
      <c r="C34">
        <v>3</v>
      </c>
      <c r="D34">
        <v>54</v>
      </c>
      <c r="E34">
        <v>4</v>
      </c>
      <c r="F34">
        <v>549</v>
      </c>
      <c r="G34">
        <v>1</v>
      </c>
      <c r="H34">
        <v>0</v>
      </c>
      <c r="I34">
        <v>0</v>
      </c>
      <c r="J34">
        <v>0</v>
      </c>
      <c r="K34">
        <v>7</v>
      </c>
      <c r="L34" t="s">
        <v>130</v>
      </c>
      <c r="M34">
        <v>3</v>
      </c>
      <c r="N34" t="s">
        <v>180</v>
      </c>
      <c r="O34">
        <v>54</v>
      </c>
      <c r="P34" t="s">
        <v>256</v>
      </c>
      <c r="Q34">
        <f t="shared" ref="Q34:Q65" si="6">M34+O34</f>
        <v>57</v>
      </c>
      <c r="R34">
        <f t="shared" ref="R34:R65" si="7">S34-M34</f>
        <v>4</v>
      </c>
      <c r="S34">
        <f t="shared" ref="S34:S65" si="8">K34</f>
        <v>7</v>
      </c>
      <c r="U34" s="5">
        <f t="shared" ref="U34:U58" si="9">M34/S34</f>
        <v>0.42857142857142855</v>
      </c>
      <c r="V34" s="5">
        <f t="shared" ref="V34:V65" si="10">M34/Q34</f>
        <v>5.2631578947368418E-2</v>
      </c>
      <c r="W34" s="5">
        <f t="shared" ref="W34:W65" si="11">M34/(Q34+R34)</f>
        <v>4.9180327868852458E-2</v>
      </c>
    </row>
    <row r="35" spans="2:23" x14ac:dyDescent="0.35">
      <c r="B35" t="s">
        <v>37</v>
      </c>
      <c r="C35">
        <v>7</v>
      </c>
      <c r="D35">
        <v>3</v>
      </c>
      <c r="E35">
        <v>10</v>
      </c>
      <c r="F35">
        <v>590</v>
      </c>
      <c r="G35">
        <v>1</v>
      </c>
      <c r="H35">
        <v>0</v>
      </c>
      <c r="I35">
        <v>0</v>
      </c>
      <c r="J35">
        <v>0</v>
      </c>
      <c r="K35">
        <v>17</v>
      </c>
      <c r="L35" t="s">
        <v>137</v>
      </c>
      <c r="M35">
        <v>7</v>
      </c>
      <c r="N35" t="s">
        <v>187</v>
      </c>
      <c r="O35">
        <v>3</v>
      </c>
      <c r="P35" t="s">
        <v>266</v>
      </c>
      <c r="Q35">
        <f t="shared" si="6"/>
        <v>10</v>
      </c>
      <c r="R35">
        <f t="shared" si="7"/>
        <v>10</v>
      </c>
      <c r="S35">
        <f t="shared" si="8"/>
        <v>17</v>
      </c>
      <c r="U35" s="5">
        <f t="shared" si="9"/>
        <v>0.41176470588235292</v>
      </c>
      <c r="V35" s="5">
        <f t="shared" si="10"/>
        <v>0.7</v>
      </c>
      <c r="W35" s="5">
        <f t="shared" si="11"/>
        <v>0.35</v>
      </c>
    </row>
    <row r="36" spans="2:23" x14ac:dyDescent="0.35">
      <c r="B36" t="s">
        <v>43</v>
      </c>
      <c r="C36">
        <v>7</v>
      </c>
      <c r="D36">
        <v>3</v>
      </c>
      <c r="E36">
        <v>10</v>
      </c>
      <c r="F36">
        <v>590</v>
      </c>
      <c r="G36">
        <v>1</v>
      </c>
      <c r="H36">
        <v>0</v>
      </c>
      <c r="I36">
        <v>0</v>
      </c>
      <c r="J36">
        <v>0</v>
      </c>
      <c r="K36">
        <v>17</v>
      </c>
      <c r="L36" t="s">
        <v>137</v>
      </c>
      <c r="M36">
        <v>7</v>
      </c>
      <c r="N36" t="s">
        <v>192</v>
      </c>
      <c r="O36">
        <v>3</v>
      </c>
      <c r="P36" t="s">
        <v>267</v>
      </c>
      <c r="Q36">
        <f t="shared" si="6"/>
        <v>10</v>
      </c>
      <c r="R36">
        <f t="shared" si="7"/>
        <v>10</v>
      </c>
      <c r="S36">
        <f t="shared" si="8"/>
        <v>17</v>
      </c>
      <c r="U36" s="5">
        <f t="shared" si="9"/>
        <v>0.41176470588235292</v>
      </c>
      <c r="V36" s="5">
        <f t="shared" si="10"/>
        <v>0.7</v>
      </c>
      <c r="W36" s="5">
        <f t="shared" si="11"/>
        <v>0.35</v>
      </c>
    </row>
    <row r="37" spans="2:23" x14ac:dyDescent="0.35">
      <c r="B37" t="s">
        <v>15</v>
      </c>
      <c r="C37">
        <v>26</v>
      </c>
      <c r="D37">
        <v>24</v>
      </c>
      <c r="E37">
        <v>38</v>
      </c>
      <c r="F37">
        <v>522</v>
      </c>
      <c r="G37">
        <v>1</v>
      </c>
      <c r="H37">
        <v>0</v>
      </c>
      <c r="I37">
        <v>0</v>
      </c>
      <c r="J37">
        <v>0</v>
      </c>
      <c r="K37">
        <v>64</v>
      </c>
      <c r="L37" t="s">
        <v>115</v>
      </c>
      <c r="M37">
        <v>26</v>
      </c>
      <c r="N37" t="s">
        <v>165</v>
      </c>
      <c r="O37">
        <v>24</v>
      </c>
      <c r="P37" t="s">
        <v>253</v>
      </c>
      <c r="Q37">
        <f t="shared" si="6"/>
        <v>50</v>
      </c>
      <c r="R37">
        <f t="shared" si="7"/>
        <v>38</v>
      </c>
      <c r="S37">
        <f t="shared" si="8"/>
        <v>64</v>
      </c>
      <c r="U37" s="5">
        <f t="shared" si="9"/>
        <v>0.40625</v>
      </c>
      <c r="V37" s="5">
        <f t="shared" si="10"/>
        <v>0.52</v>
      </c>
      <c r="W37" s="5">
        <f t="shared" si="11"/>
        <v>0.29545454545454547</v>
      </c>
    </row>
    <row r="38" spans="2:23" x14ac:dyDescent="0.35">
      <c r="B38" t="s">
        <v>14</v>
      </c>
      <c r="C38">
        <v>2</v>
      </c>
      <c r="D38">
        <v>35</v>
      </c>
      <c r="E38">
        <v>3</v>
      </c>
      <c r="F38">
        <v>570</v>
      </c>
      <c r="G38">
        <v>1</v>
      </c>
      <c r="H38">
        <v>0</v>
      </c>
      <c r="I38">
        <v>0</v>
      </c>
      <c r="J38">
        <v>0</v>
      </c>
      <c r="K38">
        <v>5</v>
      </c>
      <c r="L38" t="s">
        <v>114</v>
      </c>
      <c r="M38">
        <v>2</v>
      </c>
      <c r="N38" t="s">
        <v>164</v>
      </c>
      <c r="O38">
        <v>35</v>
      </c>
      <c r="P38" t="s">
        <v>252</v>
      </c>
      <c r="Q38">
        <f t="shared" si="6"/>
        <v>37</v>
      </c>
      <c r="R38">
        <f t="shared" si="7"/>
        <v>3</v>
      </c>
      <c r="S38">
        <f t="shared" si="8"/>
        <v>5</v>
      </c>
      <c r="U38" s="5">
        <f t="shared" si="9"/>
        <v>0.4</v>
      </c>
      <c r="V38" s="5">
        <f t="shared" si="10"/>
        <v>5.4054054054054057E-2</v>
      </c>
      <c r="W38" s="5">
        <f t="shared" si="11"/>
        <v>0.05</v>
      </c>
    </row>
    <row r="39" spans="2:23" x14ac:dyDescent="0.35">
      <c r="B39" t="s">
        <v>48</v>
      </c>
      <c r="C39">
        <v>2</v>
      </c>
      <c r="D39">
        <v>1</v>
      </c>
      <c r="E39">
        <v>3</v>
      </c>
      <c r="F39">
        <v>604</v>
      </c>
      <c r="G39">
        <v>1</v>
      </c>
      <c r="H39">
        <v>0</v>
      </c>
      <c r="I39">
        <v>0</v>
      </c>
      <c r="J39">
        <v>0</v>
      </c>
      <c r="K39">
        <v>5</v>
      </c>
      <c r="L39" t="s">
        <v>114</v>
      </c>
      <c r="M39">
        <v>2</v>
      </c>
      <c r="N39" t="s">
        <v>197</v>
      </c>
      <c r="O39">
        <v>1</v>
      </c>
      <c r="P39" t="s">
        <v>252</v>
      </c>
      <c r="Q39">
        <f t="shared" si="6"/>
        <v>3</v>
      </c>
      <c r="R39">
        <f t="shared" si="7"/>
        <v>3</v>
      </c>
      <c r="S39">
        <f t="shared" si="8"/>
        <v>5</v>
      </c>
      <c r="U39" s="5">
        <f t="shared" si="9"/>
        <v>0.4</v>
      </c>
      <c r="V39" s="5">
        <f t="shared" si="10"/>
        <v>0.66666666666666663</v>
      </c>
      <c r="W39" s="5">
        <f t="shared" si="11"/>
        <v>0.33333333333333331</v>
      </c>
    </row>
    <row r="40" spans="2:23" x14ac:dyDescent="0.35">
      <c r="B40" t="s">
        <v>53</v>
      </c>
      <c r="C40">
        <v>2</v>
      </c>
      <c r="D40">
        <v>0</v>
      </c>
      <c r="E40">
        <v>3</v>
      </c>
      <c r="F40">
        <v>605</v>
      </c>
      <c r="G40">
        <v>1</v>
      </c>
      <c r="H40">
        <v>0</v>
      </c>
      <c r="I40">
        <v>0</v>
      </c>
      <c r="J40">
        <v>0</v>
      </c>
      <c r="K40">
        <v>5</v>
      </c>
      <c r="L40" t="s">
        <v>114</v>
      </c>
      <c r="M40">
        <v>2</v>
      </c>
      <c r="N40" t="s">
        <v>129</v>
      </c>
      <c r="O40">
        <v>0</v>
      </c>
      <c r="P40" t="s">
        <v>252</v>
      </c>
      <c r="Q40">
        <f t="shared" si="6"/>
        <v>2</v>
      </c>
      <c r="R40">
        <f t="shared" si="7"/>
        <v>3</v>
      </c>
      <c r="S40">
        <f t="shared" si="8"/>
        <v>5</v>
      </c>
      <c r="U40" s="5">
        <f t="shared" si="9"/>
        <v>0.4</v>
      </c>
      <c r="V40" s="5">
        <f t="shared" si="10"/>
        <v>1</v>
      </c>
      <c r="W40" s="5">
        <f t="shared" si="11"/>
        <v>0.4</v>
      </c>
    </row>
    <row r="41" spans="2:23" x14ac:dyDescent="0.35">
      <c r="B41" t="s">
        <v>57</v>
      </c>
      <c r="C41">
        <v>2</v>
      </c>
      <c r="D41">
        <v>12</v>
      </c>
      <c r="E41">
        <v>3</v>
      </c>
      <c r="F41">
        <v>593</v>
      </c>
      <c r="G41">
        <v>1</v>
      </c>
      <c r="H41">
        <v>0</v>
      </c>
      <c r="I41">
        <v>0</v>
      </c>
      <c r="J41">
        <v>0</v>
      </c>
      <c r="K41">
        <v>5</v>
      </c>
      <c r="L41" t="s">
        <v>114</v>
      </c>
      <c r="M41">
        <v>2</v>
      </c>
      <c r="N41" t="s">
        <v>204</v>
      </c>
      <c r="O41">
        <v>12</v>
      </c>
      <c r="P41" t="s">
        <v>252</v>
      </c>
      <c r="Q41">
        <f t="shared" si="6"/>
        <v>14</v>
      </c>
      <c r="R41">
        <f t="shared" si="7"/>
        <v>3</v>
      </c>
      <c r="S41">
        <f t="shared" si="8"/>
        <v>5</v>
      </c>
      <c r="U41" s="5">
        <f t="shared" si="9"/>
        <v>0.4</v>
      </c>
      <c r="V41" s="5">
        <f t="shared" si="10"/>
        <v>0.14285714285714285</v>
      </c>
      <c r="W41" s="5">
        <f t="shared" si="11"/>
        <v>0.11764705882352941</v>
      </c>
    </row>
    <row r="42" spans="2:23" x14ac:dyDescent="0.35">
      <c r="B42" t="s">
        <v>32</v>
      </c>
      <c r="C42">
        <v>33</v>
      </c>
      <c r="D42">
        <v>5</v>
      </c>
      <c r="E42">
        <v>52</v>
      </c>
      <c r="F42">
        <v>520</v>
      </c>
      <c r="G42">
        <v>1</v>
      </c>
      <c r="H42">
        <v>0</v>
      </c>
      <c r="I42">
        <v>0</v>
      </c>
      <c r="J42">
        <v>0</v>
      </c>
      <c r="K42">
        <v>85</v>
      </c>
      <c r="L42" t="s">
        <v>132</v>
      </c>
      <c r="M42">
        <v>33</v>
      </c>
      <c r="N42" t="s">
        <v>182</v>
      </c>
      <c r="O42">
        <v>5</v>
      </c>
      <c r="P42" t="s">
        <v>262</v>
      </c>
      <c r="Q42">
        <f t="shared" si="6"/>
        <v>38</v>
      </c>
      <c r="R42">
        <f t="shared" si="7"/>
        <v>52</v>
      </c>
      <c r="S42">
        <f t="shared" si="8"/>
        <v>85</v>
      </c>
      <c r="U42" s="5">
        <f t="shared" si="9"/>
        <v>0.38823529411764707</v>
      </c>
      <c r="V42" s="5">
        <f t="shared" si="10"/>
        <v>0.86842105263157898</v>
      </c>
      <c r="W42" s="5">
        <f t="shared" si="11"/>
        <v>0.36666666666666664</v>
      </c>
    </row>
    <row r="43" spans="2:23" x14ac:dyDescent="0.35">
      <c r="B43" t="s">
        <v>25</v>
      </c>
      <c r="C43">
        <v>7</v>
      </c>
      <c r="D43">
        <v>22</v>
      </c>
      <c r="E43">
        <v>12</v>
      </c>
      <c r="F43">
        <v>569</v>
      </c>
      <c r="G43">
        <v>1</v>
      </c>
      <c r="H43">
        <v>0</v>
      </c>
      <c r="I43">
        <v>0</v>
      </c>
      <c r="J43">
        <v>0</v>
      </c>
      <c r="K43">
        <v>19</v>
      </c>
      <c r="L43" t="s">
        <v>125</v>
      </c>
      <c r="M43">
        <v>7</v>
      </c>
      <c r="N43" t="s">
        <v>175</v>
      </c>
      <c r="O43">
        <v>22</v>
      </c>
      <c r="P43" t="s">
        <v>254</v>
      </c>
      <c r="Q43">
        <f t="shared" si="6"/>
        <v>29</v>
      </c>
      <c r="R43">
        <f t="shared" si="7"/>
        <v>12</v>
      </c>
      <c r="S43">
        <f t="shared" si="8"/>
        <v>19</v>
      </c>
      <c r="U43" s="5">
        <f t="shared" si="9"/>
        <v>0.36842105263157893</v>
      </c>
      <c r="V43" s="5">
        <f t="shared" si="10"/>
        <v>0.2413793103448276</v>
      </c>
      <c r="W43" s="5">
        <f t="shared" si="11"/>
        <v>0.17073170731707318</v>
      </c>
    </row>
    <row r="44" spans="2:23" x14ac:dyDescent="0.35">
      <c r="B44" t="s">
        <v>27</v>
      </c>
      <c r="C44">
        <v>7</v>
      </c>
      <c r="D44">
        <v>8</v>
      </c>
      <c r="E44">
        <v>12</v>
      </c>
      <c r="F44">
        <v>583</v>
      </c>
      <c r="G44">
        <v>1</v>
      </c>
      <c r="H44">
        <v>0</v>
      </c>
      <c r="I44">
        <v>0</v>
      </c>
      <c r="J44">
        <v>0</v>
      </c>
      <c r="K44">
        <v>19</v>
      </c>
      <c r="L44" t="s">
        <v>127</v>
      </c>
      <c r="M44">
        <v>7</v>
      </c>
      <c r="N44" t="s">
        <v>177</v>
      </c>
      <c r="O44">
        <v>8</v>
      </c>
      <c r="P44" t="s">
        <v>254</v>
      </c>
      <c r="Q44">
        <f t="shared" si="6"/>
        <v>15</v>
      </c>
      <c r="R44">
        <f t="shared" si="7"/>
        <v>12</v>
      </c>
      <c r="S44">
        <f t="shared" si="8"/>
        <v>19</v>
      </c>
      <c r="U44" s="5">
        <f t="shared" si="9"/>
        <v>0.36842105263157893</v>
      </c>
      <c r="V44" s="5">
        <f t="shared" si="10"/>
        <v>0.46666666666666667</v>
      </c>
      <c r="W44" s="5">
        <f t="shared" si="11"/>
        <v>0.25925925925925924</v>
      </c>
    </row>
    <row r="45" spans="2:23" x14ac:dyDescent="0.35">
      <c r="B45" t="s">
        <v>21</v>
      </c>
      <c r="C45">
        <v>5</v>
      </c>
      <c r="D45">
        <v>18</v>
      </c>
      <c r="E45">
        <v>9</v>
      </c>
      <c r="F45">
        <v>578</v>
      </c>
      <c r="G45">
        <v>1</v>
      </c>
      <c r="H45">
        <v>0</v>
      </c>
      <c r="I45">
        <v>0</v>
      </c>
      <c r="J45">
        <v>0</v>
      </c>
      <c r="K45">
        <v>14</v>
      </c>
      <c r="L45" t="s">
        <v>121</v>
      </c>
      <c r="M45">
        <v>5</v>
      </c>
      <c r="N45" t="s">
        <v>171</v>
      </c>
      <c r="O45">
        <v>18</v>
      </c>
      <c r="P45" t="s">
        <v>257</v>
      </c>
      <c r="Q45">
        <f t="shared" si="6"/>
        <v>23</v>
      </c>
      <c r="R45">
        <f t="shared" si="7"/>
        <v>9</v>
      </c>
      <c r="S45">
        <f t="shared" si="8"/>
        <v>14</v>
      </c>
      <c r="U45" s="5">
        <f t="shared" si="9"/>
        <v>0.35714285714285715</v>
      </c>
      <c r="V45" s="5">
        <f t="shared" si="10"/>
        <v>0.21739130434782608</v>
      </c>
      <c r="W45" s="5">
        <f t="shared" si="11"/>
        <v>0.15625</v>
      </c>
    </row>
    <row r="46" spans="2:23" x14ac:dyDescent="0.35">
      <c r="B46" t="s">
        <v>44</v>
      </c>
      <c r="C46">
        <v>12</v>
      </c>
      <c r="D46">
        <v>4</v>
      </c>
      <c r="E46">
        <v>24</v>
      </c>
      <c r="F46">
        <v>570</v>
      </c>
      <c r="G46">
        <v>1</v>
      </c>
      <c r="H46">
        <v>0</v>
      </c>
      <c r="I46">
        <v>0</v>
      </c>
      <c r="J46">
        <v>0</v>
      </c>
      <c r="K46">
        <v>36</v>
      </c>
      <c r="L46" t="s">
        <v>142</v>
      </c>
      <c r="M46">
        <v>12</v>
      </c>
      <c r="N46" t="s">
        <v>193</v>
      </c>
      <c r="O46">
        <v>4</v>
      </c>
      <c r="P46" t="s">
        <v>268</v>
      </c>
      <c r="Q46">
        <f t="shared" si="6"/>
        <v>16</v>
      </c>
      <c r="R46">
        <f t="shared" si="7"/>
        <v>24</v>
      </c>
      <c r="S46">
        <f t="shared" si="8"/>
        <v>36</v>
      </c>
      <c r="U46" s="5">
        <f t="shared" si="9"/>
        <v>0.33333333333333331</v>
      </c>
      <c r="V46" s="5">
        <f t="shared" si="10"/>
        <v>0.75</v>
      </c>
      <c r="W46" s="5">
        <f t="shared" si="11"/>
        <v>0.3</v>
      </c>
    </row>
    <row r="47" spans="2:23" x14ac:dyDescent="0.35">
      <c r="B47" t="s">
        <v>17</v>
      </c>
      <c r="C47">
        <v>6</v>
      </c>
      <c r="D47">
        <v>3</v>
      </c>
      <c r="E47">
        <v>14</v>
      </c>
      <c r="F47">
        <v>587</v>
      </c>
      <c r="G47">
        <v>1</v>
      </c>
      <c r="H47">
        <v>0</v>
      </c>
      <c r="I47">
        <v>0</v>
      </c>
      <c r="J47">
        <v>0</v>
      </c>
      <c r="K47">
        <v>20</v>
      </c>
      <c r="L47" t="s">
        <v>117</v>
      </c>
      <c r="M47">
        <v>6</v>
      </c>
      <c r="N47" t="s">
        <v>167</v>
      </c>
      <c r="O47">
        <v>3</v>
      </c>
      <c r="P47" t="s">
        <v>255</v>
      </c>
      <c r="Q47">
        <f t="shared" si="6"/>
        <v>9</v>
      </c>
      <c r="R47">
        <f t="shared" si="7"/>
        <v>14</v>
      </c>
      <c r="S47">
        <f t="shared" si="8"/>
        <v>20</v>
      </c>
      <c r="U47" s="5">
        <f t="shared" si="9"/>
        <v>0.3</v>
      </c>
      <c r="V47" s="5">
        <f t="shared" si="10"/>
        <v>0.66666666666666663</v>
      </c>
      <c r="W47" s="5">
        <f t="shared" si="11"/>
        <v>0.2608695652173913</v>
      </c>
    </row>
    <row r="48" spans="2:23" x14ac:dyDescent="0.35">
      <c r="B48" t="s">
        <v>45</v>
      </c>
      <c r="C48">
        <v>6</v>
      </c>
      <c r="D48">
        <v>13</v>
      </c>
      <c r="E48">
        <v>14</v>
      </c>
      <c r="F48">
        <v>577</v>
      </c>
      <c r="G48">
        <v>1</v>
      </c>
      <c r="H48">
        <v>0</v>
      </c>
      <c r="I48">
        <v>0</v>
      </c>
      <c r="J48">
        <v>0</v>
      </c>
      <c r="K48">
        <v>20</v>
      </c>
      <c r="L48" t="s">
        <v>143</v>
      </c>
      <c r="M48">
        <v>6</v>
      </c>
      <c r="N48" t="s">
        <v>194</v>
      </c>
      <c r="O48">
        <v>13</v>
      </c>
      <c r="P48" t="s">
        <v>269</v>
      </c>
      <c r="Q48">
        <f t="shared" si="6"/>
        <v>19</v>
      </c>
      <c r="R48">
        <f t="shared" si="7"/>
        <v>14</v>
      </c>
      <c r="S48">
        <f t="shared" si="8"/>
        <v>20</v>
      </c>
      <c r="U48" s="5">
        <f t="shared" si="9"/>
        <v>0.3</v>
      </c>
      <c r="V48" s="5">
        <f t="shared" si="10"/>
        <v>0.31578947368421051</v>
      </c>
      <c r="W48" s="5">
        <f t="shared" si="11"/>
        <v>0.18181818181818182</v>
      </c>
    </row>
    <row r="49" spans="2:23" x14ac:dyDescent="0.35">
      <c r="B49" t="s">
        <v>18</v>
      </c>
      <c r="C49">
        <v>2</v>
      </c>
      <c r="D49">
        <v>6</v>
      </c>
      <c r="E49">
        <v>5</v>
      </c>
      <c r="F49">
        <v>597</v>
      </c>
      <c r="G49">
        <v>1</v>
      </c>
      <c r="H49">
        <v>0</v>
      </c>
      <c r="I49">
        <v>0</v>
      </c>
      <c r="J49">
        <v>0</v>
      </c>
      <c r="K49">
        <v>7</v>
      </c>
      <c r="L49" t="s">
        <v>118</v>
      </c>
      <c r="M49">
        <v>2</v>
      </c>
      <c r="N49" t="s">
        <v>168</v>
      </c>
      <c r="O49">
        <v>6</v>
      </c>
      <c r="P49" t="s">
        <v>256</v>
      </c>
      <c r="Q49">
        <f t="shared" si="6"/>
        <v>8</v>
      </c>
      <c r="R49">
        <f t="shared" si="7"/>
        <v>5</v>
      </c>
      <c r="S49">
        <f t="shared" si="8"/>
        <v>7</v>
      </c>
      <c r="U49" s="5">
        <f t="shared" si="9"/>
        <v>0.2857142857142857</v>
      </c>
      <c r="V49" s="5">
        <f t="shared" si="10"/>
        <v>0.25</v>
      </c>
      <c r="W49" s="5">
        <f t="shared" si="11"/>
        <v>0.15384615384615385</v>
      </c>
    </row>
    <row r="50" spans="2:23" x14ac:dyDescent="0.35">
      <c r="B50" t="s">
        <v>35</v>
      </c>
      <c r="C50">
        <v>14</v>
      </c>
      <c r="D50">
        <v>2</v>
      </c>
      <c r="E50">
        <v>37</v>
      </c>
      <c r="F50">
        <v>557</v>
      </c>
      <c r="G50">
        <v>1</v>
      </c>
      <c r="H50">
        <v>0</v>
      </c>
      <c r="I50">
        <v>0</v>
      </c>
      <c r="J50">
        <v>0</v>
      </c>
      <c r="K50">
        <v>51</v>
      </c>
      <c r="L50" t="s">
        <v>135</v>
      </c>
      <c r="M50">
        <v>14</v>
      </c>
      <c r="N50" t="s">
        <v>185</v>
      </c>
      <c r="O50">
        <v>2</v>
      </c>
      <c r="P50" t="s">
        <v>264</v>
      </c>
      <c r="Q50">
        <f t="shared" si="6"/>
        <v>16</v>
      </c>
      <c r="R50">
        <f t="shared" si="7"/>
        <v>37</v>
      </c>
      <c r="S50">
        <f t="shared" si="8"/>
        <v>51</v>
      </c>
      <c r="U50" s="5">
        <f t="shared" si="9"/>
        <v>0.27450980392156865</v>
      </c>
      <c r="V50" s="5">
        <f t="shared" si="10"/>
        <v>0.875</v>
      </c>
      <c r="W50" s="5">
        <f t="shared" si="11"/>
        <v>0.26415094339622641</v>
      </c>
    </row>
    <row r="51" spans="2:23" x14ac:dyDescent="0.35">
      <c r="B51" t="s">
        <v>69</v>
      </c>
      <c r="C51">
        <v>12</v>
      </c>
      <c r="D51">
        <v>8</v>
      </c>
      <c r="E51">
        <v>38</v>
      </c>
      <c r="F51">
        <v>552</v>
      </c>
      <c r="G51">
        <v>1</v>
      </c>
      <c r="H51">
        <v>0</v>
      </c>
      <c r="I51">
        <v>0</v>
      </c>
      <c r="J51">
        <v>0</v>
      </c>
      <c r="K51">
        <v>50</v>
      </c>
      <c r="L51" t="s">
        <v>157</v>
      </c>
      <c r="M51">
        <v>12</v>
      </c>
      <c r="N51" t="s">
        <v>214</v>
      </c>
      <c r="O51">
        <v>8</v>
      </c>
      <c r="P51" t="s">
        <v>280</v>
      </c>
      <c r="Q51">
        <f t="shared" si="6"/>
        <v>20</v>
      </c>
      <c r="R51">
        <f t="shared" si="7"/>
        <v>38</v>
      </c>
      <c r="S51">
        <f t="shared" si="8"/>
        <v>50</v>
      </c>
      <c r="U51" s="5">
        <f t="shared" si="9"/>
        <v>0.24</v>
      </c>
      <c r="V51" s="5">
        <f t="shared" si="10"/>
        <v>0.6</v>
      </c>
      <c r="W51" s="5">
        <f t="shared" si="11"/>
        <v>0.20689655172413793</v>
      </c>
    </row>
    <row r="52" spans="2:23" x14ac:dyDescent="0.35">
      <c r="B52" t="s">
        <v>31</v>
      </c>
      <c r="C52">
        <v>8</v>
      </c>
      <c r="D52">
        <v>2</v>
      </c>
      <c r="E52">
        <v>27</v>
      </c>
      <c r="F52">
        <v>573</v>
      </c>
      <c r="G52">
        <v>1</v>
      </c>
      <c r="H52">
        <v>0</v>
      </c>
      <c r="I52">
        <v>0</v>
      </c>
      <c r="J52">
        <v>0</v>
      </c>
      <c r="K52">
        <v>35</v>
      </c>
      <c r="L52" t="s">
        <v>131</v>
      </c>
      <c r="M52">
        <v>8</v>
      </c>
      <c r="N52" t="s">
        <v>181</v>
      </c>
      <c r="O52">
        <v>2</v>
      </c>
      <c r="P52" t="s">
        <v>261</v>
      </c>
      <c r="Q52">
        <f t="shared" si="6"/>
        <v>10</v>
      </c>
      <c r="R52">
        <f t="shared" si="7"/>
        <v>27</v>
      </c>
      <c r="S52">
        <f t="shared" si="8"/>
        <v>35</v>
      </c>
      <c r="U52" s="5">
        <f t="shared" si="9"/>
        <v>0.22857142857142856</v>
      </c>
      <c r="V52" s="5">
        <f t="shared" si="10"/>
        <v>0.8</v>
      </c>
      <c r="W52" s="5">
        <f t="shared" si="11"/>
        <v>0.21621621621621623</v>
      </c>
    </row>
    <row r="53" spans="2:23" x14ac:dyDescent="0.35">
      <c r="B53" t="s">
        <v>78</v>
      </c>
      <c r="C53">
        <v>3</v>
      </c>
      <c r="D53">
        <v>5</v>
      </c>
      <c r="E53">
        <v>11</v>
      </c>
      <c r="F53">
        <v>591</v>
      </c>
      <c r="G53">
        <v>1</v>
      </c>
      <c r="H53">
        <v>0</v>
      </c>
      <c r="I53">
        <v>0</v>
      </c>
      <c r="J53">
        <v>0</v>
      </c>
      <c r="K53">
        <v>14</v>
      </c>
      <c r="L53" t="s">
        <v>161</v>
      </c>
      <c r="M53">
        <v>3</v>
      </c>
      <c r="N53" t="s">
        <v>222</v>
      </c>
      <c r="O53">
        <v>5</v>
      </c>
      <c r="P53" t="s">
        <v>283</v>
      </c>
      <c r="Q53">
        <f t="shared" si="6"/>
        <v>8</v>
      </c>
      <c r="R53">
        <f t="shared" si="7"/>
        <v>11</v>
      </c>
      <c r="S53">
        <f t="shared" si="8"/>
        <v>14</v>
      </c>
      <c r="U53" s="5">
        <f t="shared" si="9"/>
        <v>0.21428571428571427</v>
      </c>
      <c r="V53" s="5">
        <f t="shared" si="10"/>
        <v>0.375</v>
      </c>
      <c r="W53" s="5">
        <f t="shared" si="11"/>
        <v>0.15789473684210525</v>
      </c>
    </row>
    <row r="54" spans="2:23" x14ac:dyDescent="0.35">
      <c r="B54" t="s">
        <v>47</v>
      </c>
      <c r="C54">
        <v>4</v>
      </c>
      <c r="D54">
        <v>1</v>
      </c>
      <c r="E54">
        <v>30</v>
      </c>
      <c r="F54">
        <v>575</v>
      </c>
      <c r="G54">
        <v>1</v>
      </c>
      <c r="H54">
        <v>0</v>
      </c>
      <c r="I54">
        <v>0</v>
      </c>
      <c r="J54">
        <v>0</v>
      </c>
      <c r="K54">
        <v>34</v>
      </c>
      <c r="L54" t="s">
        <v>145</v>
      </c>
      <c r="M54">
        <v>4</v>
      </c>
      <c r="N54" t="s">
        <v>196</v>
      </c>
      <c r="O54">
        <v>1</v>
      </c>
      <c r="P54" t="s">
        <v>271</v>
      </c>
      <c r="Q54">
        <f t="shared" si="6"/>
        <v>5</v>
      </c>
      <c r="R54">
        <f t="shared" si="7"/>
        <v>30</v>
      </c>
      <c r="S54">
        <f t="shared" si="8"/>
        <v>34</v>
      </c>
      <c r="U54" s="5">
        <f t="shared" si="9"/>
        <v>0.11764705882352941</v>
      </c>
      <c r="V54" s="5">
        <f t="shared" si="10"/>
        <v>0.8</v>
      </c>
      <c r="W54" s="5">
        <f t="shared" si="11"/>
        <v>0.11428571428571428</v>
      </c>
    </row>
    <row r="55" spans="2:23" x14ac:dyDescent="0.35">
      <c r="B55" t="s">
        <v>29</v>
      </c>
      <c r="C55">
        <v>0</v>
      </c>
      <c r="D55">
        <v>24</v>
      </c>
      <c r="E55">
        <v>1</v>
      </c>
      <c r="F55">
        <v>585</v>
      </c>
      <c r="G55">
        <v>1</v>
      </c>
      <c r="H55">
        <v>0</v>
      </c>
      <c r="I55">
        <v>0</v>
      </c>
      <c r="J55">
        <v>0</v>
      </c>
      <c r="K55">
        <v>1</v>
      </c>
      <c r="L55" t="s">
        <v>129</v>
      </c>
      <c r="M55">
        <v>0</v>
      </c>
      <c r="N55" t="s">
        <v>179</v>
      </c>
      <c r="O55">
        <v>24</v>
      </c>
      <c r="P55" t="s">
        <v>260</v>
      </c>
      <c r="Q55">
        <f t="shared" si="6"/>
        <v>24</v>
      </c>
      <c r="R55">
        <f t="shared" si="7"/>
        <v>1</v>
      </c>
      <c r="S55">
        <f t="shared" si="8"/>
        <v>1</v>
      </c>
      <c r="U55" s="5">
        <f t="shared" si="9"/>
        <v>0</v>
      </c>
      <c r="V55" s="5">
        <f t="shared" si="10"/>
        <v>0</v>
      </c>
      <c r="W55" s="5">
        <f t="shared" si="11"/>
        <v>0</v>
      </c>
    </row>
    <row r="56" spans="2:23" x14ac:dyDescent="0.35">
      <c r="B56" t="s">
        <v>39</v>
      </c>
      <c r="C56">
        <v>0</v>
      </c>
      <c r="D56">
        <v>0</v>
      </c>
      <c r="E56">
        <v>5</v>
      </c>
      <c r="F56">
        <v>605</v>
      </c>
      <c r="G56">
        <v>0</v>
      </c>
      <c r="H56">
        <v>0</v>
      </c>
      <c r="I56">
        <v>0</v>
      </c>
      <c r="J56">
        <v>1</v>
      </c>
      <c r="K56">
        <v>5</v>
      </c>
      <c r="L56" t="s">
        <v>129</v>
      </c>
      <c r="M56">
        <v>0</v>
      </c>
      <c r="N56" t="s">
        <v>129</v>
      </c>
      <c r="O56">
        <v>0</v>
      </c>
      <c r="P56" t="s">
        <v>252</v>
      </c>
      <c r="Q56">
        <f t="shared" si="6"/>
        <v>0</v>
      </c>
      <c r="R56">
        <f t="shared" si="7"/>
        <v>5</v>
      </c>
      <c r="S56">
        <f t="shared" si="8"/>
        <v>5</v>
      </c>
      <c r="U56" s="5">
        <f t="shared" si="9"/>
        <v>0</v>
      </c>
      <c r="V56" s="5">
        <v>0</v>
      </c>
      <c r="W56" s="5">
        <f t="shared" si="11"/>
        <v>0</v>
      </c>
    </row>
    <row r="57" spans="2:23" x14ac:dyDescent="0.35">
      <c r="B57" t="s">
        <v>50</v>
      </c>
      <c r="C57">
        <v>0</v>
      </c>
      <c r="D57">
        <v>37</v>
      </c>
      <c r="E57">
        <v>1</v>
      </c>
      <c r="F57">
        <v>572</v>
      </c>
      <c r="G57">
        <v>1</v>
      </c>
      <c r="H57">
        <v>0</v>
      </c>
      <c r="I57">
        <v>0</v>
      </c>
      <c r="J57">
        <v>0</v>
      </c>
      <c r="K57">
        <v>1</v>
      </c>
      <c r="L57" t="s">
        <v>129</v>
      </c>
      <c r="M57">
        <v>0</v>
      </c>
      <c r="N57" t="s">
        <v>199</v>
      </c>
      <c r="O57">
        <v>37</v>
      </c>
      <c r="P57" t="s">
        <v>159</v>
      </c>
      <c r="Q57">
        <f t="shared" si="6"/>
        <v>37</v>
      </c>
      <c r="R57">
        <f t="shared" si="7"/>
        <v>1</v>
      </c>
      <c r="S57">
        <f t="shared" si="8"/>
        <v>1</v>
      </c>
      <c r="U57" s="5">
        <f t="shared" si="9"/>
        <v>0</v>
      </c>
      <c r="V57" s="5">
        <f t="shared" si="10"/>
        <v>0</v>
      </c>
      <c r="W57" s="5">
        <f t="shared" si="11"/>
        <v>0</v>
      </c>
    </row>
    <row r="58" spans="2:23" x14ac:dyDescent="0.35">
      <c r="B58" t="s">
        <v>61</v>
      </c>
      <c r="C58">
        <v>0</v>
      </c>
      <c r="D58">
        <v>13</v>
      </c>
      <c r="E58">
        <v>1</v>
      </c>
      <c r="F58">
        <v>596</v>
      </c>
      <c r="G58">
        <v>1</v>
      </c>
      <c r="H58">
        <v>0</v>
      </c>
      <c r="I58">
        <v>0</v>
      </c>
      <c r="J58">
        <v>0</v>
      </c>
      <c r="K58">
        <v>1</v>
      </c>
      <c r="L58" t="s">
        <v>129</v>
      </c>
      <c r="M58">
        <v>0</v>
      </c>
      <c r="N58" t="s">
        <v>207</v>
      </c>
      <c r="O58">
        <v>13</v>
      </c>
      <c r="P58" t="s">
        <v>278</v>
      </c>
      <c r="Q58">
        <f t="shared" si="6"/>
        <v>13</v>
      </c>
      <c r="R58">
        <f t="shared" si="7"/>
        <v>1</v>
      </c>
      <c r="S58">
        <f t="shared" si="8"/>
        <v>1</v>
      </c>
      <c r="U58" s="5">
        <f t="shared" si="9"/>
        <v>0</v>
      </c>
      <c r="V58" s="5">
        <f t="shared" si="10"/>
        <v>0</v>
      </c>
      <c r="W58" s="5">
        <f t="shared" si="11"/>
        <v>0</v>
      </c>
    </row>
    <row r="59" spans="2:23" x14ac:dyDescent="0.35">
      <c r="B59" t="s">
        <v>64</v>
      </c>
      <c r="C59">
        <v>0</v>
      </c>
      <c r="D59">
        <v>5</v>
      </c>
      <c r="E59">
        <v>0</v>
      </c>
      <c r="F59">
        <v>605</v>
      </c>
      <c r="G59">
        <v>0</v>
      </c>
      <c r="H59">
        <v>0</v>
      </c>
      <c r="I59">
        <v>1</v>
      </c>
      <c r="J59">
        <v>0</v>
      </c>
      <c r="K59">
        <v>0</v>
      </c>
      <c r="L59" t="s">
        <v>129</v>
      </c>
      <c r="M59">
        <v>0</v>
      </c>
      <c r="N59" t="s">
        <v>210</v>
      </c>
      <c r="O59">
        <v>5</v>
      </c>
      <c r="P59" t="s">
        <v>129</v>
      </c>
      <c r="Q59">
        <f t="shared" si="6"/>
        <v>5</v>
      </c>
      <c r="R59">
        <f t="shared" si="7"/>
        <v>0</v>
      </c>
      <c r="S59">
        <f t="shared" si="8"/>
        <v>0</v>
      </c>
      <c r="U59" s="5">
        <v>0</v>
      </c>
      <c r="V59" s="5">
        <f t="shared" si="10"/>
        <v>0</v>
      </c>
      <c r="W59" s="5">
        <f t="shared" si="11"/>
        <v>0</v>
      </c>
    </row>
    <row r="60" spans="2:23" x14ac:dyDescent="0.35">
      <c r="B60" t="s">
        <v>65</v>
      </c>
      <c r="C60">
        <v>0</v>
      </c>
      <c r="D60">
        <v>14</v>
      </c>
      <c r="E60">
        <v>0</v>
      </c>
      <c r="F60">
        <v>596</v>
      </c>
      <c r="G60">
        <v>0</v>
      </c>
      <c r="H60">
        <v>0</v>
      </c>
      <c r="I60">
        <v>1</v>
      </c>
      <c r="J60">
        <v>0</v>
      </c>
      <c r="K60">
        <v>0</v>
      </c>
      <c r="L60" t="s">
        <v>129</v>
      </c>
      <c r="M60">
        <v>0</v>
      </c>
      <c r="N60" t="s">
        <v>211</v>
      </c>
      <c r="O60">
        <v>14</v>
      </c>
      <c r="P60" t="s">
        <v>129</v>
      </c>
      <c r="Q60">
        <f t="shared" si="6"/>
        <v>14</v>
      </c>
      <c r="R60">
        <f t="shared" si="7"/>
        <v>0</v>
      </c>
      <c r="S60">
        <f t="shared" si="8"/>
        <v>0</v>
      </c>
      <c r="U60" s="5">
        <v>0</v>
      </c>
      <c r="V60" s="5">
        <f t="shared" si="10"/>
        <v>0</v>
      </c>
      <c r="W60" s="5">
        <f t="shared" si="11"/>
        <v>0</v>
      </c>
    </row>
    <row r="61" spans="2:23" x14ac:dyDescent="0.35">
      <c r="B61" t="s">
        <v>66</v>
      </c>
      <c r="C61">
        <v>0</v>
      </c>
      <c r="D61">
        <v>8</v>
      </c>
      <c r="E61">
        <v>0</v>
      </c>
      <c r="F61">
        <v>602</v>
      </c>
      <c r="G61">
        <v>0</v>
      </c>
      <c r="H61">
        <v>0</v>
      </c>
      <c r="I61">
        <v>1</v>
      </c>
      <c r="J61">
        <v>0</v>
      </c>
      <c r="K61">
        <v>0</v>
      </c>
      <c r="L61" t="s">
        <v>129</v>
      </c>
      <c r="M61">
        <v>0</v>
      </c>
      <c r="N61" t="s">
        <v>212</v>
      </c>
      <c r="O61">
        <v>8</v>
      </c>
      <c r="P61" t="s">
        <v>129</v>
      </c>
      <c r="Q61">
        <f t="shared" si="6"/>
        <v>8</v>
      </c>
      <c r="R61">
        <f t="shared" si="7"/>
        <v>0</v>
      </c>
      <c r="S61">
        <f t="shared" si="8"/>
        <v>0</v>
      </c>
      <c r="U61" s="5">
        <v>0</v>
      </c>
      <c r="V61" s="5">
        <f t="shared" si="10"/>
        <v>0</v>
      </c>
      <c r="W61" s="5">
        <f t="shared" si="11"/>
        <v>0</v>
      </c>
    </row>
    <row r="62" spans="2:23" x14ac:dyDescent="0.35">
      <c r="B62" t="s">
        <v>67</v>
      </c>
      <c r="C62">
        <v>0</v>
      </c>
      <c r="D62">
        <v>1</v>
      </c>
      <c r="E62">
        <v>0</v>
      </c>
      <c r="F62">
        <v>609</v>
      </c>
      <c r="G62">
        <v>0</v>
      </c>
      <c r="H62">
        <v>0</v>
      </c>
      <c r="I62">
        <v>1</v>
      </c>
      <c r="J62">
        <v>0</v>
      </c>
      <c r="K62">
        <v>0</v>
      </c>
      <c r="L62" t="s">
        <v>129</v>
      </c>
      <c r="M62">
        <v>0</v>
      </c>
      <c r="N62" t="s">
        <v>189</v>
      </c>
      <c r="O62">
        <v>1</v>
      </c>
      <c r="P62" t="s">
        <v>129</v>
      </c>
      <c r="Q62">
        <f t="shared" si="6"/>
        <v>1</v>
      </c>
      <c r="R62">
        <f t="shared" si="7"/>
        <v>0</v>
      </c>
      <c r="S62">
        <f t="shared" si="8"/>
        <v>0</v>
      </c>
      <c r="U62" s="5">
        <v>0</v>
      </c>
      <c r="V62" s="5">
        <f t="shared" si="10"/>
        <v>0</v>
      </c>
      <c r="W62" s="5">
        <f t="shared" si="11"/>
        <v>0</v>
      </c>
    </row>
    <row r="63" spans="2:23" x14ac:dyDescent="0.35">
      <c r="B63" t="s">
        <v>68</v>
      </c>
      <c r="C63">
        <v>0</v>
      </c>
      <c r="D63">
        <v>2</v>
      </c>
      <c r="E63">
        <v>0</v>
      </c>
      <c r="F63">
        <v>608</v>
      </c>
      <c r="G63">
        <v>0</v>
      </c>
      <c r="H63">
        <v>0</v>
      </c>
      <c r="I63">
        <v>1</v>
      </c>
      <c r="J63">
        <v>0</v>
      </c>
      <c r="K63">
        <v>0</v>
      </c>
      <c r="L63" t="s">
        <v>129</v>
      </c>
      <c r="M63">
        <v>0</v>
      </c>
      <c r="N63" t="s">
        <v>213</v>
      </c>
      <c r="O63">
        <v>2</v>
      </c>
      <c r="P63" t="s">
        <v>129</v>
      </c>
      <c r="Q63">
        <f t="shared" si="6"/>
        <v>2</v>
      </c>
      <c r="R63">
        <f t="shared" si="7"/>
        <v>0</v>
      </c>
      <c r="S63">
        <f t="shared" si="8"/>
        <v>0</v>
      </c>
      <c r="U63" s="5">
        <v>0</v>
      </c>
      <c r="V63" s="5">
        <f t="shared" si="10"/>
        <v>0</v>
      </c>
      <c r="W63" s="5">
        <f t="shared" si="11"/>
        <v>0</v>
      </c>
    </row>
    <row r="64" spans="2:23" x14ac:dyDescent="0.35">
      <c r="B64" t="s">
        <v>70</v>
      </c>
      <c r="C64">
        <v>0</v>
      </c>
      <c r="D64">
        <v>5</v>
      </c>
      <c r="E64">
        <v>0</v>
      </c>
      <c r="F64">
        <v>605</v>
      </c>
      <c r="G64">
        <v>0</v>
      </c>
      <c r="H64">
        <v>0</v>
      </c>
      <c r="I64">
        <v>1</v>
      </c>
      <c r="J64">
        <v>0</v>
      </c>
      <c r="K64">
        <v>0</v>
      </c>
      <c r="L64" t="s">
        <v>129</v>
      </c>
      <c r="M64">
        <v>0</v>
      </c>
      <c r="N64" t="s">
        <v>215</v>
      </c>
      <c r="O64">
        <v>5</v>
      </c>
      <c r="P64" t="s">
        <v>129</v>
      </c>
      <c r="Q64">
        <f t="shared" si="6"/>
        <v>5</v>
      </c>
      <c r="R64">
        <f t="shared" si="7"/>
        <v>0</v>
      </c>
      <c r="S64">
        <f t="shared" si="8"/>
        <v>0</v>
      </c>
      <c r="U64" s="5">
        <v>0</v>
      </c>
      <c r="V64" s="5">
        <f t="shared" si="10"/>
        <v>0</v>
      </c>
      <c r="W64" s="5">
        <f t="shared" si="11"/>
        <v>0</v>
      </c>
    </row>
    <row r="65" spans="2:23" x14ac:dyDescent="0.35">
      <c r="B65" t="s">
        <v>71</v>
      </c>
      <c r="C65">
        <v>0</v>
      </c>
      <c r="D65">
        <v>28</v>
      </c>
      <c r="E65">
        <v>0</v>
      </c>
      <c r="F65">
        <v>582</v>
      </c>
      <c r="G65">
        <v>0</v>
      </c>
      <c r="H65">
        <v>0</v>
      </c>
      <c r="I65">
        <v>1</v>
      </c>
      <c r="J65">
        <v>0</v>
      </c>
      <c r="K65">
        <v>0</v>
      </c>
      <c r="L65" t="s">
        <v>129</v>
      </c>
      <c r="M65">
        <v>0</v>
      </c>
      <c r="N65" t="s">
        <v>216</v>
      </c>
      <c r="O65">
        <v>28</v>
      </c>
      <c r="P65" t="s">
        <v>129</v>
      </c>
      <c r="Q65">
        <f t="shared" si="6"/>
        <v>28</v>
      </c>
      <c r="R65">
        <f t="shared" si="7"/>
        <v>0</v>
      </c>
      <c r="S65">
        <f t="shared" si="8"/>
        <v>0</v>
      </c>
      <c r="U65" s="5">
        <v>0</v>
      </c>
      <c r="V65" s="5">
        <f t="shared" si="10"/>
        <v>0</v>
      </c>
      <c r="W65" s="5">
        <f t="shared" si="11"/>
        <v>0</v>
      </c>
    </row>
    <row r="66" spans="2:23" x14ac:dyDescent="0.35">
      <c r="B66" t="s">
        <v>73</v>
      </c>
      <c r="C66">
        <v>0</v>
      </c>
      <c r="D66">
        <v>5</v>
      </c>
      <c r="E66">
        <v>0</v>
      </c>
      <c r="F66">
        <v>605</v>
      </c>
      <c r="G66">
        <v>0</v>
      </c>
      <c r="H66">
        <v>0</v>
      </c>
      <c r="I66">
        <v>1</v>
      </c>
      <c r="J66">
        <v>0</v>
      </c>
      <c r="K66">
        <v>0</v>
      </c>
      <c r="L66" t="s">
        <v>129</v>
      </c>
      <c r="M66">
        <v>0</v>
      </c>
      <c r="N66" t="s">
        <v>218</v>
      </c>
      <c r="O66">
        <v>5</v>
      </c>
      <c r="P66" t="s">
        <v>129</v>
      </c>
      <c r="Q66">
        <f t="shared" ref="Q66:Q101" si="12">M66+O66</f>
        <v>5</v>
      </c>
      <c r="R66">
        <f t="shared" ref="R66:R97" si="13">S66-M66</f>
        <v>0</v>
      </c>
      <c r="S66">
        <f t="shared" ref="S66:S101" si="14">K66</f>
        <v>0</v>
      </c>
      <c r="U66" s="5">
        <v>0</v>
      </c>
      <c r="V66" s="5">
        <f t="shared" ref="V66:V74" si="15">M66/Q66</f>
        <v>0</v>
      </c>
      <c r="W66" s="5">
        <f t="shared" ref="W66:W74" si="16">M66/(Q66+R66)</f>
        <v>0</v>
      </c>
    </row>
    <row r="67" spans="2:23" x14ac:dyDescent="0.35">
      <c r="B67" t="s">
        <v>75</v>
      </c>
      <c r="C67">
        <v>0</v>
      </c>
      <c r="D67">
        <v>32</v>
      </c>
      <c r="E67">
        <v>0</v>
      </c>
      <c r="F67">
        <v>578</v>
      </c>
      <c r="G67">
        <v>0</v>
      </c>
      <c r="H67">
        <v>0</v>
      </c>
      <c r="I67">
        <v>1</v>
      </c>
      <c r="J67">
        <v>0</v>
      </c>
      <c r="K67">
        <v>0</v>
      </c>
      <c r="L67" t="s">
        <v>129</v>
      </c>
      <c r="M67">
        <v>0</v>
      </c>
      <c r="N67" t="s">
        <v>220</v>
      </c>
      <c r="O67">
        <v>32</v>
      </c>
      <c r="P67" t="s">
        <v>129</v>
      </c>
      <c r="Q67">
        <f t="shared" si="12"/>
        <v>32</v>
      </c>
      <c r="R67">
        <f t="shared" si="13"/>
        <v>0</v>
      </c>
      <c r="S67">
        <f t="shared" si="14"/>
        <v>0</v>
      </c>
      <c r="U67" s="5">
        <v>0</v>
      </c>
      <c r="V67" s="5">
        <f t="shared" si="15"/>
        <v>0</v>
      </c>
      <c r="W67" s="5">
        <f t="shared" si="16"/>
        <v>0</v>
      </c>
    </row>
    <row r="68" spans="2:23" x14ac:dyDescent="0.35">
      <c r="B68" t="s">
        <v>77</v>
      </c>
      <c r="C68">
        <v>0</v>
      </c>
      <c r="D68">
        <v>13</v>
      </c>
      <c r="E68">
        <v>0</v>
      </c>
      <c r="F68">
        <v>597</v>
      </c>
      <c r="G68">
        <v>0</v>
      </c>
      <c r="H68">
        <v>0</v>
      </c>
      <c r="I68">
        <v>1</v>
      </c>
      <c r="J68">
        <v>0</v>
      </c>
      <c r="K68">
        <v>0</v>
      </c>
      <c r="L68" t="s">
        <v>129</v>
      </c>
      <c r="M68">
        <v>0</v>
      </c>
      <c r="N68" t="s">
        <v>221</v>
      </c>
      <c r="O68">
        <v>13</v>
      </c>
      <c r="P68" t="s">
        <v>129</v>
      </c>
      <c r="Q68">
        <f t="shared" si="12"/>
        <v>13</v>
      </c>
      <c r="R68">
        <f t="shared" si="13"/>
        <v>0</v>
      </c>
      <c r="S68">
        <f t="shared" si="14"/>
        <v>0</v>
      </c>
      <c r="U68" s="5">
        <v>0</v>
      </c>
      <c r="V68" s="5">
        <f t="shared" si="15"/>
        <v>0</v>
      </c>
      <c r="W68" s="5">
        <f t="shared" si="16"/>
        <v>0</v>
      </c>
    </row>
    <row r="69" spans="2:23" x14ac:dyDescent="0.35">
      <c r="B69" t="s">
        <v>79</v>
      </c>
      <c r="C69">
        <v>0</v>
      </c>
      <c r="D69">
        <v>13</v>
      </c>
      <c r="E69">
        <v>0</v>
      </c>
      <c r="F69">
        <v>597</v>
      </c>
      <c r="G69">
        <v>0</v>
      </c>
      <c r="H69">
        <v>0</v>
      </c>
      <c r="I69">
        <v>1</v>
      </c>
      <c r="J69">
        <v>0</v>
      </c>
      <c r="K69">
        <v>0</v>
      </c>
      <c r="L69" t="s">
        <v>129</v>
      </c>
      <c r="M69">
        <v>0</v>
      </c>
      <c r="N69" t="s">
        <v>223</v>
      </c>
      <c r="O69">
        <v>13</v>
      </c>
      <c r="P69" t="s">
        <v>129</v>
      </c>
      <c r="Q69">
        <f t="shared" si="12"/>
        <v>13</v>
      </c>
      <c r="R69">
        <f t="shared" si="13"/>
        <v>0</v>
      </c>
      <c r="S69">
        <f t="shared" si="14"/>
        <v>0</v>
      </c>
      <c r="U69" s="5">
        <v>0</v>
      </c>
      <c r="V69" s="5">
        <f t="shared" si="15"/>
        <v>0</v>
      </c>
      <c r="W69" s="5">
        <f t="shared" si="16"/>
        <v>0</v>
      </c>
    </row>
    <row r="70" spans="2:23" x14ac:dyDescent="0.35">
      <c r="B70" t="s">
        <v>80</v>
      </c>
      <c r="C70">
        <v>0</v>
      </c>
      <c r="D70">
        <v>4</v>
      </c>
      <c r="E70">
        <v>0</v>
      </c>
      <c r="F70">
        <v>606</v>
      </c>
      <c r="G70">
        <v>0</v>
      </c>
      <c r="H70">
        <v>0</v>
      </c>
      <c r="I70">
        <v>1</v>
      </c>
      <c r="J70">
        <v>0</v>
      </c>
      <c r="K70">
        <v>0</v>
      </c>
      <c r="L70" t="s">
        <v>129</v>
      </c>
      <c r="M70">
        <v>0</v>
      </c>
      <c r="N70" t="s">
        <v>224</v>
      </c>
      <c r="O70">
        <v>4</v>
      </c>
      <c r="P70" t="s">
        <v>129</v>
      </c>
      <c r="Q70">
        <f t="shared" si="12"/>
        <v>4</v>
      </c>
      <c r="R70">
        <f t="shared" si="13"/>
        <v>0</v>
      </c>
      <c r="S70">
        <f t="shared" si="14"/>
        <v>0</v>
      </c>
      <c r="U70" s="5">
        <v>0</v>
      </c>
      <c r="V70" s="5">
        <f t="shared" si="15"/>
        <v>0</v>
      </c>
      <c r="W70" s="5">
        <f t="shared" si="16"/>
        <v>0</v>
      </c>
    </row>
    <row r="71" spans="2:23" x14ac:dyDescent="0.35">
      <c r="B71" t="s">
        <v>81</v>
      </c>
      <c r="C71">
        <v>0</v>
      </c>
      <c r="D71">
        <v>4</v>
      </c>
      <c r="E71">
        <v>0</v>
      </c>
      <c r="F71">
        <v>606</v>
      </c>
      <c r="G71">
        <v>0</v>
      </c>
      <c r="H71">
        <v>0</v>
      </c>
      <c r="I71">
        <v>1</v>
      </c>
      <c r="J71">
        <v>0</v>
      </c>
      <c r="K71">
        <v>0</v>
      </c>
      <c r="L71" t="s">
        <v>129</v>
      </c>
      <c r="M71">
        <v>0</v>
      </c>
      <c r="N71" t="s">
        <v>225</v>
      </c>
      <c r="O71">
        <v>4</v>
      </c>
      <c r="P71" t="s">
        <v>129</v>
      </c>
      <c r="Q71">
        <f t="shared" si="12"/>
        <v>4</v>
      </c>
      <c r="R71">
        <f t="shared" si="13"/>
        <v>0</v>
      </c>
      <c r="S71">
        <f t="shared" si="14"/>
        <v>0</v>
      </c>
      <c r="U71" s="5">
        <v>0</v>
      </c>
      <c r="V71" s="5">
        <f t="shared" si="15"/>
        <v>0</v>
      </c>
      <c r="W71" s="5">
        <f t="shared" si="16"/>
        <v>0</v>
      </c>
    </row>
    <row r="72" spans="2:23" x14ac:dyDescent="0.35">
      <c r="B72" t="s">
        <v>82</v>
      </c>
      <c r="C72">
        <v>0</v>
      </c>
      <c r="D72">
        <v>3</v>
      </c>
      <c r="E72">
        <v>0</v>
      </c>
      <c r="F72">
        <v>607</v>
      </c>
      <c r="G72">
        <v>0</v>
      </c>
      <c r="H72">
        <v>0</v>
      </c>
      <c r="I72">
        <v>1</v>
      </c>
      <c r="J72">
        <v>0</v>
      </c>
      <c r="K72">
        <v>0</v>
      </c>
      <c r="L72" t="s">
        <v>129</v>
      </c>
      <c r="M72">
        <v>0</v>
      </c>
      <c r="N72" t="s">
        <v>226</v>
      </c>
      <c r="O72">
        <v>3</v>
      </c>
      <c r="P72" t="s">
        <v>129</v>
      </c>
      <c r="Q72">
        <f t="shared" si="12"/>
        <v>3</v>
      </c>
      <c r="R72">
        <f t="shared" si="13"/>
        <v>0</v>
      </c>
      <c r="S72">
        <f t="shared" si="14"/>
        <v>0</v>
      </c>
      <c r="U72" s="5">
        <v>0</v>
      </c>
      <c r="V72" s="5">
        <f t="shared" si="15"/>
        <v>0</v>
      </c>
      <c r="W72" s="5">
        <f t="shared" si="16"/>
        <v>0</v>
      </c>
    </row>
    <row r="73" spans="2:23" x14ac:dyDescent="0.35">
      <c r="B73" t="s">
        <v>83</v>
      </c>
      <c r="C73">
        <v>0</v>
      </c>
      <c r="D73">
        <v>6</v>
      </c>
      <c r="E73">
        <v>0</v>
      </c>
      <c r="F73">
        <v>604</v>
      </c>
      <c r="G73">
        <v>0</v>
      </c>
      <c r="H73">
        <v>0</v>
      </c>
      <c r="I73">
        <v>1</v>
      </c>
      <c r="J73">
        <v>0</v>
      </c>
      <c r="K73">
        <v>0</v>
      </c>
      <c r="L73" t="s">
        <v>129</v>
      </c>
      <c r="M73">
        <v>0</v>
      </c>
      <c r="N73" t="s">
        <v>227</v>
      </c>
      <c r="O73">
        <v>6</v>
      </c>
      <c r="P73" t="s">
        <v>129</v>
      </c>
      <c r="Q73">
        <f t="shared" si="12"/>
        <v>6</v>
      </c>
      <c r="R73">
        <f t="shared" si="13"/>
        <v>0</v>
      </c>
      <c r="S73">
        <f t="shared" si="14"/>
        <v>0</v>
      </c>
      <c r="U73" s="5">
        <v>0</v>
      </c>
      <c r="V73" s="5">
        <f t="shared" si="15"/>
        <v>0</v>
      </c>
      <c r="W73" s="5">
        <f t="shared" si="16"/>
        <v>0</v>
      </c>
    </row>
    <row r="74" spans="2:23" x14ac:dyDescent="0.35">
      <c r="B74" t="s">
        <v>84</v>
      </c>
      <c r="C74">
        <v>0</v>
      </c>
      <c r="D74">
        <v>2</v>
      </c>
      <c r="E74">
        <v>0</v>
      </c>
      <c r="F74">
        <v>608</v>
      </c>
      <c r="G74">
        <v>0</v>
      </c>
      <c r="H74">
        <v>0</v>
      </c>
      <c r="I74">
        <v>1</v>
      </c>
      <c r="J74">
        <v>0</v>
      </c>
      <c r="K74">
        <v>0</v>
      </c>
      <c r="L74" t="s">
        <v>129</v>
      </c>
      <c r="M74">
        <v>0</v>
      </c>
      <c r="N74" t="s">
        <v>228</v>
      </c>
      <c r="O74">
        <v>2</v>
      </c>
      <c r="P74" t="s">
        <v>129</v>
      </c>
      <c r="Q74">
        <f t="shared" si="12"/>
        <v>2</v>
      </c>
      <c r="R74">
        <f t="shared" si="13"/>
        <v>0</v>
      </c>
      <c r="S74">
        <f t="shared" si="14"/>
        <v>0</v>
      </c>
      <c r="U74" s="5">
        <v>0</v>
      </c>
      <c r="V74" s="5">
        <f t="shared" si="15"/>
        <v>0</v>
      </c>
      <c r="W74" s="5">
        <f t="shared" si="16"/>
        <v>0</v>
      </c>
    </row>
    <row r="75" spans="2:23" x14ac:dyDescent="0.35">
      <c r="B75" t="s">
        <v>85</v>
      </c>
      <c r="C75">
        <v>0</v>
      </c>
      <c r="D75">
        <v>0</v>
      </c>
      <c r="E75">
        <v>0</v>
      </c>
      <c r="F75">
        <v>610</v>
      </c>
      <c r="G75">
        <v>0</v>
      </c>
      <c r="H75">
        <v>1</v>
      </c>
      <c r="I75">
        <v>0</v>
      </c>
      <c r="J75">
        <v>0</v>
      </c>
      <c r="K75">
        <v>0</v>
      </c>
      <c r="L75" t="s">
        <v>129</v>
      </c>
      <c r="M75">
        <v>0</v>
      </c>
      <c r="N75" t="s">
        <v>129</v>
      </c>
      <c r="O75">
        <v>0</v>
      </c>
      <c r="P75" t="s">
        <v>129</v>
      </c>
      <c r="Q75">
        <f t="shared" si="12"/>
        <v>0</v>
      </c>
      <c r="R75">
        <f t="shared" si="13"/>
        <v>0</v>
      </c>
      <c r="S75">
        <f t="shared" si="14"/>
        <v>0</v>
      </c>
      <c r="U75" s="5">
        <v>0</v>
      </c>
      <c r="V75" s="5">
        <v>0</v>
      </c>
      <c r="W75" s="5">
        <v>0</v>
      </c>
    </row>
    <row r="76" spans="2:23" x14ac:dyDescent="0.35">
      <c r="B76" t="s">
        <v>86</v>
      </c>
      <c r="C76">
        <v>0</v>
      </c>
      <c r="D76">
        <v>6</v>
      </c>
      <c r="E76">
        <v>0</v>
      </c>
      <c r="F76">
        <v>604</v>
      </c>
      <c r="G76">
        <v>0</v>
      </c>
      <c r="H76">
        <v>0</v>
      </c>
      <c r="I76">
        <v>1</v>
      </c>
      <c r="J76">
        <v>0</v>
      </c>
      <c r="K76">
        <v>0</v>
      </c>
      <c r="L76" t="s">
        <v>129</v>
      </c>
      <c r="M76">
        <v>0</v>
      </c>
      <c r="N76" t="s">
        <v>229</v>
      </c>
      <c r="O76">
        <v>6</v>
      </c>
      <c r="P76" t="s">
        <v>129</v>
      </c>
      <c r="Q76">
        <f t="shared" si="12"/>
        <v>6</v>
      </c>
      <c r="R76">
        <f t="shared" si="13"/>
        <v>0</v>
      </c>
      <c r="S76">
        <f t="shared" si="14"/>
        <v>0</v>
      </c>
      <c r="U76" s="5">
        <v>0</v>
      </c>
      <c r="V76" s="5">
        <f>M76/Q76</f>
        <v>0</v>
      </c>
      <c r="W76" s="5">
        <f>M76/(Q76+R76)</f>
        <v>0</v>
      </c>
    </row>
    <row r="77" spans="2:23" x14ac:dyDescent="0.35">
      <c r="B77" t="s">
        <v>87</v>
      </c>
      <c r="C77">
        <v>0</v>
      </c>
      <c r="D77">
        <v>8</v>
      </c>
      <c r="E77">
        <v>0</v>
      </c>
      <c r="F77">
        <v>602</v>
      </c>
      <c r="G77">
        <v>0</v>
      </c>
      <c r="H77">
        <v>0</v>
      </c>
      <c r="I77">
        <v>1</v>
      </c>
      <c r="J77">
        <v>0</v>
      </c>
      <c r="K77">
        <v>0</v>
      </c>
      <c r="L77" t="s">
        <v>129</v>
      </c>
      <c r="M77">
        <v>0</v>
      </c>
      <c r="N77" t="s">
        <v>230</v>
      </c>
      <c r="O77">
        <v>8</v>
      </c>
      <c r="P77" t="s">
        <v>129</v>
      </c>
      <c r="Q77">
        <f t="shared" si="12"/>
        <v>8</v>
      </c>
      <c r="R77">
        <f t="shared" si="13"/>
        <v>0</v>
      </c>
      <c r="S77">
        <f t="shared" si="14"/>
        <v>0</v>
      </c>
      <c r="U77" s="5">
        <v>0</v>
      </c>
      <c r="V77" s="5">
        <f>M77/Q77</f>
        <v>0</v>
      </c>
      <c r="W77" s="5">
        <f>M77/(Q77+R77)</f>
        <v>0</v>
      </c>
    </row>
    <row r="78" spans="2:23" x14ac:dyDescent="0.35">
      <c r="B78" t="s">
        <v>88</v>
      </c>
      <c r="C78">
        <v>0</v>
      </c>
      <c r="D78">
        <v>0</v>
      </c>
      <c r="E78">
        <v>0</v>
      </c>
      <c r="F78">
        <v>610</v>
      </c>
      <c r="G78">
        <v>0</v>
      </c>
      <c r="H78">
        <v>1</v>
      </c>
      <c r="I78">
        <v>0</v>
      </c>
      <c r="J78">
        <v>0</v>
      </c>
      <c r="K78">
        <v>0</v>
      </c>
      <c r="L78" t="s">
        <v>129</v>
      </c>
      <c r="M78">
        <v>0</v>
      </c>
      <c r="N78" t="s">
        <v>129</v>
      </c>
      <c r="O78">
        <v>0</v>
      </c>
      <c r="P78" t="s">
        <v>129</v>
      </c>
      <c r="Q78">
        <f t="shared" si="12"/>
        <v>0</v>
      </c>
      <c r="R78">
        <f t="shared" si="13"/>
        <v>0</v>
      </c>
      <c r="S78">
        <f t="shared" si="14"/>
        <v>0</v>
      </c>
      <c r="U78" s="5">
        <v>0</v>
      </c>
      <c r="V78" s="5">
        <v>0</v>
      </c>
      <c r="W78" s="5">
        <v>0</v>
      </c>
    </row>
    <row r="79" spans="2:23" x14ac:dyDescent="0.35">
      <c r="B79" t="s">
        <v>89</v>
      </c>
      <c r="C79">
        <v>0</v>
      </c>
      <c r="D79">
        <v>0</v>
      </c>
      <c r="E79">
        <v>0</v>
      </c>
      <c r="F79">
        <v>610</v>
      </c>
      <c r="G79">
        <v>0</v>
      </c>
      <c r="H79">
        <v>1</v>
      </c>
      <c r="I79">
        <v>0</v>
      </c>
      <c r="J79">
        <v>0</v>
      </c>
      <c r="K79">
        <v>0</v>
      </c>
      <c r="L79" t="s">
        <v>129</v>
      </c>
      <c r="M79">
        <v>0</v>
      </c>
      <c r="N79" t="s">
        <v>129</v>
      </c>
      <c r="O79">
        <v>0</v>
      </c>
      <c r="P79" t="s">
        <v>129</v>
      </c>
      <c r="Q79">
        <f t="shared" si="12"/>
        <v>0</v>
      </c>
      <c r="R79">
        <f t="shared" si="13"/>
        <v>0</v>
      </c>
      <c r="S79">
        <f t="shared" si="14"/>
        <v>0</v>
      </c>
      <c r="U79" s="5">
        <v>0</v>
      </c>
      <c r="V79" s="5">
        <v>0</v>
      </c>
      <c r="W79" s="5">
        <v>0</v>
      </c>
    </row>
    <row r="80" spans="2:23" x14ac:dyDescent="0.35">
      <c r="B80" t="s">
        <v>90</v>
      </c>
      <c r="C80">
        <v>0</v>
      </c>
      <c r="D80">
        <v>1</v>
      </c>
      <c r="E80">
        <v>0</v>
      </c>
      <c r="F80">
        <v>609</v>
      </c>
      <c r="G80">
        <v>0</v>
      </c>
      <c r="H80">
        <v>0</v>
      </c>
      <c r="I80">
        <v>1</v>
      </c>
      <c r="J80">
        <v>0</v>
      </c>
      <c r="K80">
        <v>0</v>
      </c>
      <c r="L80" t="s">
        <v>129</v>
      </c>
      <c r="M80">
        <v>0</v>
      </c>
      <c r="N80" t="s">
        <v>231</v>
      </c>
      <c r="O80">
        <v>1</v>
      </c>
      <c r="P80" t="s">
        <v>129</v>
      </c>
      <c r="Q80">
        <f t="shared" si="12"/>
        <v>1</v>
      </c>
      <c r="R80">
        <f t="shared" si="13"/>
        <v>0</v>
      </c>
      <c r="S80">
        <f t="shared" si="14"/>
        <v>0</v>
      </c>
      <c r="U80" s="5">
        <v>0</v>
      </c>
      <c r="V80" s="5">
        <f t="shared" ref="V80:V90" si="17">M80/Q80</f>
        <v>0</v>
      </c>
      <c r="W80" s="5">
        <f t="shared" ref="W80:W90" si="18">M80/(Q80+R80)</f>
        <v>0</v>
      </c>
    </row>
    <row r="81" spans="2:23" x14ac:dyDescent="0.35">
      <c r="B81" t="s">
        <v>91</v>
      </c>
      <c r="C81">
        <v>0</v>
      </c>
      <c r="D81">
        <v>4</v>
      </c>
      <c r="E81">
        <v>0</v>
      </c>
      <c r="F81">
        <v>606</v>
      </c>
      <c r="G81">
        <v>0</v>
      </c>
      <c r="H81">
        <v>0</v>
      </c>
      <c r="I81">
        <v>1</v>
      </c>
      <c r="J81">
        <v>0</v>
      </c>
      <c r="K81">
        <v>0</v>
      </c>
      <c r="L81" t="s">
        <v>129</v>
      </c>
      <c r="M81">
        <v>0</v>
      </c>
      <c r="N81" t="s">
        <v>232</v>
      </c>
      <c r="O81">
        <v>4</v>
      </c>
      <c r="P81" t="s">
        <v>129</v>
      </c>
      <c r="Q81">
        <f t="shared" si="12"/>
        <v>4</v>
      </c>
      <c r="R81">
        <f t="shared" si="13"/>
        <v>0</v>
      </c>
      <c r="S81">
        <f t="shared" si="14"/>
        <v>0</v>
      </c>
      <c r="U81" s="5">
        <v>0</v>
      </c>
      <c r="V81" s="5">
        <f t="shared" si="17"/>
        <v>0</v>
      </c>
      <c r="W81" s="5">
        <f t="shared" si="18"/>
        <v>0</v>
      </c>
    </row>
    <row r="82" spans="2:23" x14ac:dyDescent="0.35">
      <c r="B82" t="s">
        <v>92</v>
      </c>
      <c r="C82">
        <v>0</v>
      </c>
      <c r="D82">
        <v>16</v>
      </c>
      <c r="E82">
        <v>0</v>
      </c>
      <c r="F82">
        <v>594</v>
      </c>
      <c r="G82">
        <v>0</v>
      </c>
      <c r="H82">
        <v>0</v>
      </c>
      <c r="I82">
        <v>1</v>
      </c>
      <c r="J82">
        <v>0</v>
      </c>
      <c r="K82">
        <v>0</v>
      </c>
      <c r="L82" t="s">
        <v>129</v>
      </c>
      <c r="M82">
        <v>0</v>
      </c>
      <c r="N82" t="s">
        <v>233</v>
      </c>
      <c r="O82">
        <v>16</v>
      </c>
      <c r="P82" t="s">
        <v>129</v>
      </c>
      <c r="Q82">
        <f t="shared" si="12"/>
        <v>16</v>
      </c>
      <c r="R82">
        <f t="shared" si="13"/>
        <v>0</v>
      </c>
      <c r="S82">
        <f t="shared" si="14"/>
        <v>0</v>
      </c>
      <c r="U82" s="5">
        <v>0</v>
      </c>
      <c r="V82" s="5">
        <f t="shared" si="17"/>
        <v>0</v>
      </c>
      <c r="W82" s="5">
        <f t="shared" si="18"/>
        <v>0</v>
      </c>
    </row>
    <row r="83" spans="2:23" x14ac:dyDescent="0.35">
      <c r="B83" t="s">
        <v>93</v>
      </c>
      <c r="C83">
        <v>0</v>
      </c>
      <c r="D83">
        <v>17</v>
      </c>
      <c r="E83">
        <v>0</v>
      </c>
      <c r="F83">
        <v>593</v>
      </c>
      <c r="G83">
        <v>0</v>
      </c>
      <c r="H83">
        <v>0</v>
      </c>
      <c r="I83">
        <v>1</v>
      </c>
      <c r="J83">
        <v>0</v>
      </c>
      <c r="K83">
        <v>0</v>
      </c>
      <c r="L83" t="s">
        <v>129</v>
      </c>
      <c r="M83">
        <v>0</v>
      </c>
      <c r="N83" t="s">
        <v>234</v>
      </c>
      <c r="O83">
        <v>17</v>
      </c>
      <c r="P83" t="s">
        <v>129</v>
      </c>
      <c r="Q83">
        <f t="shared" si="12"/>
        <v>17</v>
      </c>
      <c r="R83">
        <f t="shared" si="13"/>
        <v>0</v>
      </c>
      <c r="S83">
        <f t="shared" si="14"/>
        <v>0</v>
      </c>
      <c r="U83" s="5">
        <v>0</v>
      </c>
      <c r="V83" s="5">
        <f t="shared" si="17"/>
        <v>0</v>
      </c>
      <c r="W83" s="5">
        <f t="shared" si="18"/>
        <v>0</v>
      </c>
    </row>
    <row r="84" spans="2:23" x14ac:dyDescent="0.35">
      <c r="B84" t="s">
        <v>94</v>
      </c>
      <c r="C84">
        <v>0</v>
      </c>
      <c r="D84">
        <v>4</v>
      </c>
      <c r="E84">
        <v>0</v>
      </c>
      <c r="F84">
        <v>606</v>
      </c>
      <c r="G84">
        <v>0</v>
      </c>
      <c r="H84">
        <v>0</v>
      </c>
      <c r="I84">
        <v>1</v>
      </c>
      <c r="J84">
        <v>0</v>
      </c>
      <c r="K84">
        <v>0</v>
      </c>
      <c r="L84" t="s">
        <v>129</v>
      </c>
      <c r="M84">
        <v>0</v>
      </c>
      <c r="N84" t="s">
        <v>235</v>
      </c>
      <c r="O84">
        <v>4</v>
      </c>
      <c r="P84" t="s">
        <v>129</v>
      </c>
      <c r="Q84">
        <f t="shared" si="12"/>
        <v>4</v>
      </c>
      <c r="R84">
        <f t="shared" si="13"/>
        <v>0</v>
      </c>
      <c r="S84">
        <f t="shared" si="14"/>
        <v>0</v>
      </c>
      <c r="U84" s="5">
        <v>0</v>
      </c>
      <c r="V84" s="5">
        <f t="shared" si="17"/>
        <v>0</v>
      </c>
      <c r="W84" s="5">
        <f t="shared" si="18"/>
        <v>0</v>
      </c>
    </row>
    <row r="85" spans="2:23" x14ac:dyDescent="0.35">
      <c r="B85" t="s">
        <v>96</v>
      </c>
      <c r="C85">
        <v>0</v>
      </c>
      <c r="D85">
        <v>1</v>
      </c>
      <c r="E85">
        <v>0</v>
      </c>
      <c r="F85">
        <v>609</v>
      </c>
      <c r="G85">
        <v>0</v>
      </c>
      <c r="H85">
        <v>0</v>
      </c>
      <c r="I85">
        <v>1</v>
      </c>
      <c r="J85">
        <v>0</v>
      </c>
      <c r="K85">
        <v>0</v>
      </c>
      <c r="L85" t="s">
        <v>129</v>
      </c>
      <c r="M85">
        <v>0</v>
      </c>
      <c r="N85" t="s">
        <v>237</v>
      </c>
      <c r="O85">
        <v>1</v>
      </c>
      <c r="P85" t="s">
        <v>129</v>
      </c>
      <c r="Q85">
        <f t="shared" si="12"/>
        <v>1</v>
      </c>
      <c r="R85">
        <f t="shared" si="13"/>
        <v>0</v>
      </c>
      <c r="S85">
        <f t="shared" si="14"/>
        <v>0</v>
      </c>
      <c r="U85" s="5">
        <v>0</v>
      </c>
      <c r="V85" s="5">
        <f t="shared" si="17"/>
        <v>0</v>
      </c>
      <c r="W85" s="5">
        <f t="shared" si="18"/>
        <v>0</v>
      </c>
    </row>
    <row r="86" spans="2:23" x14ac:dyDescent="0.35">
      <c r="B86" t="s">
        <v>97</v>
      </c>
      <c r="C86">
        <v>0</v>
      </c>
      <c r="D86">
        <v>18</v>
      </c>
      <c r="E86">
        <v>0</v>
      </c>
      <c r="F86">
        <v>592</v>
      </c>
      <c r="G86">
        <v>0</v>
      </c>
      <c r="H86">
        <v>0</v>
      </c>
      <c r="I86">
        <v>1</v>
      </c>
      <c r="J86">
        <v>0</v>
      </c>
      <c r="K86">
        <v>0</v>
      </c>
      <c r="L86" t="s">
        <v>129</v>
      </c>
      <c r="M86">
        <v>0</v>
      </c>
      <c r="N86" t="s">
        <v>238</v>
      </c>
      <c r="O86">
        <v>18</v>
      </c>
      <c r="P86" t="s">
        <v>129</v>
      </c>
      <c r="Q86">
        <f t="shared" si="12"/>
        <v>18</v>
      </c>
      <c r="R86">
        <f t="shared" si="13"/>
        <v>0</v>
      </c>
      <c r="S86">
        <f t="shared" si="14"/>
        <v>0</v>
      </c>
      <c r="U86" s="5">
        <v>0</v>
      </c>
      <c r="V86" s="5">
        <f t="shared" si="17"/>
        <v>0</v>
      </c>
      <c r="W86" s="5">
        <f t="shared" si="18"/>
        <v>0</v>
      </c>
    </row>
    <row r="87" spans="2:23" x14ac:dyDescent="0.35">
      <c r="B87" t="s">
        <v>98</v>
      </c>
      <c r="C87">
        <v>0</v>
      </c>
      <c r="D87">
        <v>6</v>
      </c>
      <c r="E87">
        <v>0</v>
      </c>
      <c r="F87">
        <v>604</v>
      </c>
      <c r="G87">
        <v>0</v>
      </c>
      <c r="H87">
        <v>0</v>
      </c>
      <c r="I87">
        <v>1</v>
      </c>
      <c r="J87">
        <v>0</v>
      </c>
      <c r="K87">
        <v>0</v>
      </c>
      <c r="L87" t="s">
        <v>129</v>
      </c>
      <c r="M87">
        <v>0</v>
      </c>
      <c r="N87" t="s">
        <v>239</v>
      </c>
      <c r="O87">
        <v>6</v>
      </c>
      <c r="P87" t="s">
        <v>129</v>
      </c>
      <c r="Q87">
        <f t="shared" si="12"/>
        <v>6</v>
      </c>
      <c r="R87">
        <f t="shared" si="13"/>
        <v>0</v>
      </c>
      <c r="S87">
        <f t="shared" si="14"/>
        <v>0</v>
      </c>
      <c r="U87" s="5">
        <v>0</v>
      </c>
      <c r="V87" s="5">
        <f t="shared" si="17"/>
        <v>0</v>
      </c>
      <c r="W87" s="5">
        <f t="shared" si="18"/>
        <v>0</v>
      </c>
    </row>
    <row r="88" spans="2:23" x14ac:dyDescent="0.35">
      <c r="B88" t="s">
        <v>99</v>
      </c>
      <c r="C88">
        <v>0</v>
      </c>
      <c r="D88">
        <v>3</v>
      </c>
      <c r="E88">
        <v>0</v>
      </c>
      <c r="F88">
        <v>607</v>
      </c>
      <c r="G88">
        <v>0</v>
      </c>
      <c r="H88">
        <v>0</v>
      </c>
      <c r="I88">
        <v>1</v>
      </c>
      <c r="J88">
        <v>0</v>
      </c>
      <c r="K88">
        <v>0</v>
      </c>
      <c r="L88" t="s">
        <v>129</v>
      </c>
      <c r="M88">
        <v>0</v>
      </c>
      <c r="N88" t="s">
        <v>240</v>
      </c>
      <c r="O88">
        <v>3</v>
      </c>
      <c r="P88" t="s">
        <v>129</v>
      </c>
      <c r="Q88">
        <f t="shared" si="12"/>
        <v>3</v>
      </c>
      <c r="R88">
        <f t="shared" si="13"/>
        <v>0</v>
      </c>
      <c r="S88">
        <f t="shared" si="14"/>
        <v>0</v>
      </c>
      <c r="U88" s="5">
        <v>0</v>
      </c>
      <c r="V88" s="5">
        <f t="shared" si="17"/>
        <v>0</v>
      </c>
      <c r="W88" s="5">
        <f t="shared" si="18"/>
        <v>0</v>
      </c>
    </row>
    <row r="89" spans="2:23" x14ac:dyDescent="0.35">
      <c r="B89" t="s">
        <v>100</v>
      </c>
      <c r="C89">
        <v>0</v>
      </c>
      <c r="D89">
        <v>2</v>
      </c>
      <c r="E89">
        <v>0</v>
      </c>
      <c r="F89">
        <v>608</v>
      </c>
      <c r="G89">
        <v>0</v>
      </c>
      <c r="H89">
        <v>0</v>
      </c>
      <c r="I89">
        <v>1</v>
      </c>
      <c r="J89">
        <v>0</v>
      </c>
      <c r="K89">
        <v>0</v>
      </c>
      <c r="L89" t="s">
        <v>129</v>
      </c>
      <c r="M89">
        <v>0</v>
      </c>
      <c r="N89" t="s">
        <v>241</v>
      </c>
      <c r="O89">
        <v>2</v>
      </c>
      <c r="P89" t="s">
        <v>129</v>
      </c>
      <c r="Q89">
        <f t="shared" si="12"/>
        <v>2</v>
      </c>
      <c r="R89">
        <f t="shared" si="13"/>
        <v>0</v>
      </c>
      <c r="S89">
        <f t="shared" si="14"/>
        <v>0</v>
      </c>
      <c r="U89" s="5">
        <v>0</v>
      </c>
      <c r="V89" s="5">
        <f t="shared" si="17"/>
        <v>0</v>
      </c>
      <c r="W89" s="5">
        <f t="shared" si="18"/>
        <v>0</v>
      </c>
    </row>
    <row r="90" spans="2:23" x14ac:dyDescent="0.35">
      <c r="B90" t="s">
        <v>101</v>
      </c>
      <c r="C90">
        <v>0</v>
      </c>
      <c r="D90">
        <v>7</v>
      </c>
      <c r="E90">
        <v>0</v>
      </c>
      <c r="F90">
        <v>603</v>
      </c>
      <c r="G90">
        <v>0</v>
      </c>
      <c r="H90">
        <v>0</v>
      </c>
      <c r="I90">
        <v>1</v>
      </c>
      <c r="J90">
        <v>0</v>
      </c>
      <c r="K90">
        <v>0</v>
      </c>
      <c r="L90" t="s">
        <v>129</v>
      </c>
      <c r="M90">
        <v>0</v>
      </c>
      <c r="N90" t="s">
        <v>242</v>
      </c>
      <c r="O90">
        <v>7</v>
      </c>
      <c r="P90" t="s">
        <v>129</v>
      </c>
      <c r="Q90">
        <f t="shared" si="12"/>
        <v>7</v>
      </c>
      <c r="R90">
        <f t="shared" si="13"/>
        <v>0</v>
      </c>
      <c r="S90">
        <f t="shared" si="14"/>
        <v>0</v>
      </c>
      <c r="U90" s="5">
        <v>0</v>
      </c>
      <c r="V90" s="5">
        <f t="shared" si="17"/>
        <v>0</v>
      </c>
      <c r="W90" s="5">
        <f t="shared" si="18"/>
        <v>0</v>
      </c>
    </row>
    <row r="91" spans="2:23" x14ac:dyDescent="0.35">
      <c r="B91" t="s">
        <v>102</v>
      </c>
      <c r="C91">
        <v>0</v>
      </c>
      <c r="D91">
        <v>0</v>
      </c>
      <c r="E91">
        <v>0</v>
      </c>
      <c r="F91">
        <v>610</v>
      </c>
      <c r="G91">
        <v>0</v>
      </c>
      <c r="H91">
        <v>1</v>
      </c>
      <c r="I91">
        <v>0</v>
      </c>
      <c r="J91">
        <v>0</v>
      </c>
      <c r="K91">
        <v>0</v>
      </c>
      <c r="L91" t="s">
        <v>129</v>
      </c>
      <c r="M91">
        <v>0</v>
      </c>
      <c r="N91" t="s">
        <v>129</v>
      </c>
      <c r="O91">
        <v>0</v>
      </c>
      <c r="P91" t="s">
        <v>129</v>
      </c>
      <c r="Q91">
        <f t="shared" si="12"/>
        <v>0</v>
      </c>
      <c r="R91">
        <f t="shared" si="13"/>
        <v>0</v>
      </c>
      <c r="S91">
        <f t="shared" si="14"/>
        <v>0</v>
      </c>
      <c r="U91" s="5">
        <v>0</v>
      </c>
      <c r="V91" s="5">
        <v>0</v>
      </c>
      <c r="W91" s="5">
        <v>0</v>
      </c>
    </row>
    <row r="92" spans="2:23" x14ac:dyDescent="0.35">
      <c r="B92" t="s">
        <v>103</v>
      </c>
      <c r="C92">
        <v>0</v>
      </c>
      <c r="D92">
        <v>0</v>
      </c>
      <c r="E92">
        <v>0</v>
      </c>
      <c r="F92">
        <v>610</v>
      </c>
      <c r="G92">
        <v>0</v>
      </c>
      <c r="H92">
        <v>1</v>
      </c>
      <c r="I92">
        <v>0</v>
      </c>
      <c r="J92">
        <v>0</v>
      </c>
      <c r="K92">
        <v>0</v>
      </c>
      <c r="L92" t="s">
        <v>129</v>
      </c>
      <c r="M92">
        <v>0</v>
      </c>
      <c r="N92" t="s">
        <v>129</v>
      </c>
      <c r="O92">
        <v>0</v>
      </c>
      <c r="P92" t="s">
        <v>129</v>
      </c>
      <c r="Q92">
        <f t="shared" si="12"/>
        <v>0</v>
      </c>
      <c r="R92">
        <f t="shared" si="13"/>
        <v>0</v>
      </c>
      <c r="S92">
        <f t="shared" si="14"/>
        <v>0</v>
      </c>
      <c r="U92" s="5">
        <v>0</v>
      </c>
      <c r="V92" s="5">
        <v>0</v>
      </c>
      <c r="W92" s="5">
        <v>0</v>
      </c>
    </row>
    <row r="93" spans="2:23" x14ac:dyDescent="0.35">
      <c r="B93" t="s">
        <v>104</v>
      </c>
      <c r="C93">
        <v>0</v>
      </c>
      <c r="D93">
        <v>0</v>
      </c>
      <c r="E93">
        <v>0</v>
      </c>
      <c r="F93">
        <v>610</v>
      </c>
      <c r="G93">
        <v>0</v>
      </c>
      <c r="H93">
        <v>1</v>
      </c>
      <c r="I93">
        <v>0</v>
      </c>
      <c r="J93">
        <v>0</v>
      </c>
      <c r="K93">
        <v>0</v>
      </c>
      <c r="L93" t="s">
        <v>129</v>
      </c>
      <c r="M93">
        <v>0</v>
      </c>
      <c r="N93" t="s">
        <v>129</v>
      </c>
      <c r="O93">
        <v>0</v>
      </c>
      <c r="P93" t="s">
        <v>129</v>
      </c>
      <c r="Q93">
        <f t="shared" si="12"/>
        <v>0</v>
      </c>
      <c r="R93">
        <f t="shared" si="13"/>
        <v>0</v>
      </c>
      <c r="S93">
        <f t="shared" si="14"/>
        <v>0</v>
      </c>
      <c r="U93" s="5">
        <v>0</v>
      </c>
      <c r="V93" s="5">
        <v>0</v>
      </c>
      <c r="W93" s="5">
        <v>0</v>
      </c>
    </row>
    <row r="94" spans="2:23" x14ac:dyDescent="0.35">
      <c r="B94" t="s">
        <v>105</v>
      </c>
      <c r="C94">
        <v>0</v>
      </c>
      <c r="D94">
        <v>27</v>
      </c>
      <c r="E94">
        <v>0</v>
      </c>
      <c r="F94">
        <v>583</v>
      </c>
      <c r="G94">
        <v>0</v>
      </c>
      <c r="H94">
        <v>0</v>
      </c>
      <c r="I94">
        <v>1</v>
      </c>
      <c r="J94">
        <v>0</v>
      </c>
      <c r="K94">
        <v>0</v>
      </c>
      <c r="L94" t="s">
        <v>129</v>
      </c>
      <c r="M94">
        <v>0</v>
      </c>
      <c r="N94" t="s">
        <v>243</v>
      </c>
      <c r="O94">
        <v>27</v>
      </c>
      <c r="P94" t="s">
        <v>129</v>
      </c>
      <c r="Q94">
        <f t="shared" si="12"/>
        <v>27</v>
      </c>
      <c r="R94">
        <f t="shared" si="13"/>
        <v>0</v>
      </c>
      <c r="S94">
        <f t="shared" si="14"/>
        <v>0</v>
      </c>
      <c r="U94" s="5">
        <v>0</v>
      </c>
      <c r="V94" s="5">
        <f t="shared" ref="V94:V101" si="19">M94/Q94</f>
        <v>0</v>
      </c>
      <c r="W94" s="5">
        <f t="shared" ref="W94:W101" si="20">M94/(Q94+R94)</f>
        <v>0</v>
      </c>
    </row>
    <row r="95" spans="2:23" x14ac:dyDescent="0.35">
      <c r="B95" t="s">
        <v>106</v>
      </c>
      <c r="C95">
        <v>0</v>
      </c>
      <c r="D95">
        <v>13</v>
      </c>
      <c r="E95">
        <v>0</v>
      </c>
      <c r="F95">
        <v>597</v>
      </c>
      <c r="G95">
        <v>0</v>
      </c>
      <c r="H95">
        <v>0</v>
      </c>
      <c r="I95">
        <v>1</v>
      </c>
      <c r="J95">
        <v>0</v>
      </c>
      <c r="K95">
        <v>0</v>
      </c>
      <c r="L95" t="s">
        <v>129</v>
      </c>
      <c r="M95">
        <v>0</v>
      </c>
      <c r="N95" t="s">
        <v>244</v>
      </c>
      <c r="O95">
        <v>13</v>
      </c>
      <c r="P95" t="s">
        <v>129</v>
      </c>
      <c r="Q95">
        <f t="shared" si="12"/>
        <v>13</v>
      </c>
      <c r="R95">
        <f t="shared" si="13"/>
        <v>0</v>
      </c>
      <c r="S95">
        <f t="shared" si="14"/>
        <v>0</v>
      </c>
      <c r="U95" s="5">
        <v>0</v>
      </c>
      <c r="V95" s="5">
        <f t="shared" si="19"/>
        <v>0</v>
      </c>
      <c r="W95" s="5">
        <f t="shared" si="20"/>
        <v>0</v>
      </c>
    </row>
    <row r="96" spans="2:23" x14ac:dyDescent="0.35">
      <c r="B96" t="s">
        <v>107</v>
      </c>
      <c r="C96">
        <v>0</v>
      </c>
      <c r="D96">
        <v>17</v>
      </c>
      <c r="E96">
        <v>0</v>
      </c>
      <c r="F96">
        <v>593</v>
      </c>
      <c r="G96">
        <v>0</v>
      </c>
      <c r="H96">
        <v>0</v>
      </c>
      <c r="I96">
        <v>1</v>
      </c>
      <c r="J96">
        <v>0</v>
      </c>
      <c r="K96">
        <v>0</v>
      </c>
      <c r="L96" t="s">
        <v>129</v>
      </c>
      <c r="M96">
        <v>0</v>
      </c>
      <c r="N96" t="s">
        <v>245</v>
      </c>
      <c r="O96">
        <v>17</v>
      </c>
      <c r="P96" t="s">
        <v>129</v>
      </c>
      <c r="Q96">
        <f t="shared" si="12"/>
        <v>17</v>
      </c>
      <c r="R96">
        <f t="shared" si="13"/>
        <v>0</v>
      </c>
      <c r="S96">
        <f t="shared" si="14"/>
        <v>0</v>
      </c>
      <c r="U96" s="5">
        <v>0</v>
      </c>
      <c r="V96" s="5">
        <f t="shared" si="19"/>
        <v>0</v>
      </c>
      <c r="W96" s="5">
        <f t="shared" si="20"/>
        <v>0</v>
      </c>
    </row>
    <row r="97" spans="2:23" x14ac:dyDescent="0.35">
      <c r="B97" t="s">
        <v>108</v>
      </c>
      <c r="C97">
        <v>0</v>
      </c>
      <c r="D97">
        <v>96</v>
      </c>
      <c r="E97">
        <v>0</v>
      </c>
      <c r="F97">
        <v>514</v>
      </c>
      <c r="G97">
        <v>0</v>
      </c>
      <c r="H97">
        <v>0</v>
      </c>
      <c r="I97">
        <v>1</v>
      </c>
      <c r="J97">
        <v>0</v>
      </c>
      <c r="K97">
        <v>0</v>
      </c>
      <c r="L97" t="s">
        <v>129</v>
      </c>
      <c r="M97">
        <v>0</v>
      </c>
      <c r="N97" t="s">
        <v>246</v>
      </c>
      <c r="O97">
        <v>96</v>
      </c>
      <c r="P97" t="s">
        <v>129</v>
      </c>
      <c r="Q97">
        <f t="shared" si="12"/>
        <v>96</v>
      </c>
      <c r="R97">
        <f t="shared" si="13"/>
        <v>0</v>
      </c>
      <c r="S97">
        <f t="shared" si="14"/>
        <v>0</v>
      </c>
      <c r="U97" s="5">
        <v>0</v>
      </c>
      <c r="V97" s="5">
        <f t="shared" si="19"/>
        <v>0</v>
      </c>
      <c r="W97" s="5">
        <f t="shared" si="20"/>
        <v>0</v>
      </c>
    </row>
    <row r="98" spans="2:23" x14ac:dyDescent="0.35">
      <c r="B98" t="s">
        <v>109</v>
      </c>
      <c r="C98">
        <v>0</v>
      </c>
      <c r="D98">
        <v>14</v>
      </c>
      <c r="E98">
        <v>0</v>
      </c>
      <c r="F98">
        <v>596</v>
      </c>
      <c r="G98">
        <v>0</v>
      </c>
      <c r="H98">
        <v>0</v>
      </c>
      <c r="I98">
        <v>1</v>
      </c>
      <c r="J98">
        <v>0</v>
      </c>
      <c r="K98">
        <v>0</v>
      </c>
      <c r="L98" t="s">
        <v>129</v>
      </c>
      <c r="M98">
        <v>0</v>
      </c>
      <c r="N98" t="s">
        <v>247</v>
      </c>
      <c r="O98">
        <v>14</v>
      </c>
      <c r="P98" t="s">
        <v>129</v>
      </c>
      <c r="Q98">
        <f t="shared" si="12"/>
        <v>14</v>
      </c>
      <c r="R98">
        <f t="shared" ref="R98:R101" si="21">S98-M98</f>
        <v>0</v>
      </c>
      <c r="S98">
        <f t="shared" si="14"/>
        <v>0</v>
      </c>
      <c r="U98" s="5">
        <v>0</v>
      </c>
      <c r="V98" s="5">
        <f t="shared" si="19"/>
        <v>0</v>
      </c>
      <c r="W98" s="5">
        <f t="shared" si="20"/>
        <v>0</v>
      </c>
    </row>
    <row r="99" spans="2:23" x14ac:dyDescent="0.35">
      <c r="B99" t="s">
        <v>110</v>
      </c>
      <c r="C99">
        <v>0</v>
      </c>
      <c r="D99">
        <v>29</v>
      </c>
      <c r="E99">
        <v>1</v>
      </c>
      <c r="F99">
        <v>580</v>
      </c>
      <c r="G99">
        <v>1</v>
      </c>
      <c r="H99">
        <v>0</v>
      </c>
      <c r="I99">
        <v>0</v>
      </c>
      <c r="J99">
        <v>0</v>
      </c>
      <c r="K99">
        <v>1</v>
      </c>
      <c r="L99" t="s">
        <v>129</v>
      </c>
      <c r="M99">
        <v>0</v>
      </c>
      <c r="N99" t="s">
        <v>248</v>
      </c>
      <c r="O99">
        <v>29</v>
      </c>
      <c r="P99" t="s">
        <v>159</v>
      </c>
      <c r="Q99">
        <f t="shared" si="12"/>
        <v>29</v>
      </c>
      <c r="R99">
        <f t="shared" si="21"/>
        <v>1</v>
      </c>
      <c r="S99">
        <f t="shared" si="14"/>
        <v>1</v>
      </c>
      <c r="U99" s="5">
        <v>0</v>
      </c>
      <c r="V99" s="5">
        <f t="shared" si="19"/>
        <v>0</v>
      </c>
      <c r="W99" s="5">
        <f t="shared" si="20"/>
        <v>0</v>
      </c>
    </row>
    <row r="100" spans="2:23" x14ac:dyDescent="0.35">
      <c r="B100" t="s">
        <v>111</v>
      </c>
      <c r="C100">
        <v>0</v>
      </c>
      <c r="D100">
        <v>3</v>
      </c>
      <c r="E100">
        <v>0</v>
      </c>
      <c r="F100">
        <v>607</v>
      </c>
      <c r="G100">
        <v>0</v>
      </c>
      <c r="H100">
        <v>0</v>
      </c>
      <c r="I100">
        <v>1</v>
      </c>
      <c r="J100">
        <v>0</v>
      </c>
      <c r="K100">
        <v>0</v>
      </c>
      <c r="L100" t="s">
        <v>129</v>
      </c>
      <c r="M100">
        <v>0</v>
      </c>
      <c r="N100" t="s">
        <v>249</v>
      </c>
      <c r="O100">
        <v>3</v>
      </c>
      <c r="P100" t="s">
        <v>129</v>
      </c>
      <c r="Q100">
        <f t="shared" si="12"/>
        <v>3</v>
      </c>
      <c r="R100">
        <f t="shared" si="21"/>
        <v>0</v>
      </c>
      <c r="S100">
        <f t="shared" si="14"/>
        <v>0</v>
      </c>
      <c r="U100" s="5">
        <v>0</v>
      </c>
      <c r="V100" s="5">
        <f t="shared" si="19"/>
        <v>0</v>
      </c>
      <c r="W100" s="5">
        <f t="shared" si="20"/>
        <v>0</v>
      </c>
    </row>
    <row r="101" spans="2:23" x14ac:dyDescent="0.35">
      <c r="B101" t="s">
        <v>112</v>
      </c>
      <c r="C101">
        <v>0</v>
      </c>
      <c r="D101">
        <v>2</v>
      </c>
      <c r="E101">
        <v>0</v>
      </c>
      <c r="F101">
        <v>608</v>
      </c>
      <c r="G101">
        <v>0</v>
      </c>
      <c r="H101">
        <v>0</v>
      </c>
      <c r="I101">
        <v>1</v>
      </c>
      <c r="J101">
        <v>0</v>
      </c>
      <c r="K101">
        <v>0</v>
      </c>
      <c r="L101" t="s">
        <v>129</v>
      </c>
      <c r="M101">
        <v>0</v>
      </c>
      <c r="N101" t="s">
        <v>250</v>
      </c>
      <c r="O101">
        <v>2</v>
      </c>
      <c r="P101" t="s">
        <v>129</v>
      </c>
      <c r="Q101">
        <f t="shared" si="12"/>
        <v>2</v>
      </c>
      <c r="R101">
        <f t="shared" si="21"/>
        <v>0</v>
      </c>
      <c r="S101">
        <f t="shared" si="14"/>
        <v>0</v>
      </c>
      <c r="U101" s="5">
        <v>0</v>
      </c>
      <c r="V101" s="5">
        <f t="shared" si="19"/>
        <v>0</v>
      </c>
      <c r="W101" s="5">
        <f t="shared" si="20"/>
        <v>0</v>
      </c>
    </row>
  </sheetData>
  <sortState xmlns:xlrd2="http://schemas.microsoft.com/office/spreadsheetml/2017/richdata2" ref="A1:W101">
    <sortCondition descending="1" ref="U1:U101"/>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34F90-BE9C-4C2B-A45A-8170B224C0F3}">
  <dimension ref="A1:W58"/>
  <sheetViews>
    <sheetView tabSelected="1" topLeftCell="A37" workbookViewId="0">
      <selection activeCell="P48" sqref="P48"/>
    </sheetView>
  </sheetViews>
  <sheetFormatPr defaultRowHeight="14.5" x14ac:dyDescent="0.35"/>
  <cols>
    <col min="13" max="13" width="15.26953125" customWidth="1"/>
    <col min="14" max="14" width="11.26953125" customWidth="1"/>
    <col min="21" max="21" width="16.08984375" style="5" bestFit="1" customWidth="1"/>
    <col min="22" max="22" width="16.81640625" style="5" bestFit="1" customWidth="1"/>
    <col min="23" max="23" width="8.7265625" style="5"/>
  </cols>
  <sheetData>
    <row r="1" spans="1:23" x14ac:dyDescent="0.35">
      <c r="A1" s="1" t="s">
        <v>0</v>
      </c>
      <c r="B1" s="1" t="s">
        <v>1</v>
      </c>
      <c r="C1" s="1" t="s">
        <v>2</v>
      </c>
      <c r="D1" s="1" t="s">
        <v>3</v>
      </c>
      <c r="E1" s="1" t="s">
        <v>4</v>
      </c>
      <c r="F1" s="1" t="s">
        <v>5</v>
      </c>
      <c r="G1" s="1" t="s">
        <v>6</v>
      </c>
      <c r="H1" s="1" t="s">
        <v>7</v>
      </c>
      <c r="I1" s="1" t="s">
        <v>8</v>
      </c>
      <c r="J1" s="1" t="s">
        <v>9</v>
      </c>
      <c r="K1" s="1" t="s">
        <v>10</v>
      </c>
      <c r="L1" s="1" t="s">
        <v>11</v>
      </c>
      <c r="M1" s="2" t="s">
        <v>286</v>
      </c>
      <c r="N1" s="1" t="s">
        <v>12</v>
      </c>
      <c r="O1" s="2" t="s">
        <v>287</v>
      </c>
      <c r="P1" s="1" t="s">
        <v>13</v>
      </c>
      <c r="Q1" s="2" t="s">
        <v>288</v>
      </c>
      <c r="R1" s="1" t="s">
        <v>289</v>
      </c>
      <c r="S1" s="1" t="s">
        <v>290</v>
      </c>
      <c r="U1" s="3" t="s">
        <v>294</v>
      </c>
      <c r="V1" s="3" t="s">
        <v>293</v>
      </c>
      <c r="W1" s="4" t="s">
        <v>291</v>
      </c>
    </row>
    <row r="2" spans="1:23" x14ac:dyDescent="0.35">
      <c r="B2" t="s">
        <v>22</v>
      </c>
      <c r="C2">
        <v>92</v>
      </c>
      <c r="D2">
        <v>4</v>
      </c>
      <c r="E2">
        <v>34</v>
      </c>
      <c r="F2">
        <v>480</v>
      </c>
      <c r="G2">
        <v>1</v>
      </c>
      <c r="H2">
        <v>0</v>
      </c>
      <c r="I2">
        <v>0</v>
      </c>
      <c r="J2">
        <v>0</v>
      </c>
      <c r="K2">
        <v>126</v>
      </c>
      <c r="L2" t="s">
        <v>122</v>
      </c>
      <c r="M2">
        <v>92</v>
      </c>
      <c r="N2" t="s">
        <v>172</v>
      </c>
      <c r="O2">
        <v>4</v>
      </c>
      <c r="P2" t="s">
        <v>258</v>
      </c>
      <c r="Q2">
        <f t="shared" ref="Q2:Q33" si="0">M2+O2</f>
        <v>96</v>
      </c>
      <c r="R2">
        <f t="shared" ref="R2:R33" si="1">S2-M2</f>
        <v>34</v>
      </c>
      <c r="S2">
        <f t="shared" ref="S2:S33" si="2">K2</f>
        <v>126</v>
      </c>
      <c r="U2" s="5">
        <f t="shared" ref="U2:U14" si="3">M2/S2</f>
        <v>0.73015873015873012</v>
      </c>
      <c r="V2" s="5">
        <f t="shared" ref="V2:V15" si="4">M2/Q2</f>
        <v>0.95833333333333337</v>
      </c>
      <c r="W2" s="5">
        <f t="shared" ref="W2:W15" si="5">M2/(Q2+R2)</f>
        <v>0.70769230769230773</v>
      </c>
    </row>
    <row r="3" spans="1:23" x14ac:dyDescent="0.35">
      <c r="B3" t="s">
        <v>55</v>
      </c>
      <c r="C3">
        <v>124</v>
      </c>
      <c r="D3">
        <v>26</v>
      </c>
      <c r="E3">
        <v>1</v>
      </c>
      <c r="F3">
        <v>459</v>
      </c>
      <c r="G3">
        <v>1</v>
      </c>
      <c r="H3">
        <v>0</v>
      </c>
      <c r="I3">
        <v>0</v>
      </c>
      <c r="J3">
        <v>0</v>
      </c>
      <c r="K3">
        <v>125</v>
      </c>
      <c r="L3" t="s">
        <v>150</v>
      </c>
      <c r="M3">
        <v>124</v>
      </c>
      <c r="N3" t="s">
        <v>202</v>
      </c>
      <c r="O3">
        <v>26</v>
      </c>
      <c r="P3" t="s">
        <v>275</v>
      </c>
      <c r="Q3">
        <f t="shared" si="0"/>
        <v>150</v>
      </c>
      <c r="R3">
        <f t="shared" si="1"/>
        <v>1</v>
      </c>
      <c r="S3">
        <f t="shared" si="2"/>
        <v>125</v>
      </c>
      <c r="U3" s="5">
        <f t="shared" si="3"/>
        <v>0.99199999999999999</v>
      </c>
      <c r="V3" s="5">
        <f t="shared" si="4"/>
        <v>0.82666666666666666</v>
      </c>
      <c r="W3" s="5">
        <f t="shared" si="5"/>
        <v>0.82119205298013243</v>
      </c>
    </row>
    <row r="4" spans="1:23" x14ac:dyDescent="0.35">
      <c r="B4" t="s">
        <v>72</v>
      </c>
      <c r="C4">
        <v>75</v>
      </c>
      <c r="D4">
        <v>11</v>
      </c>
      <c r="E4">
        <v>35</v>
      </c>
      <c r="F4">
        <v>489</v>
      </c>
      <c r="G4">
        <v>1</v>
      </c>
      <c r="H4">
        <v>0</v>
      </c>
      <c r="I4">
        <v>0</v>
      </c>
      <c r="J4">
        <v>0</v>
      </c>
      <c r="K4">
        <v>110</v>
      </c>
      <c r="L4" t="s">
        <v>158</v>
      </c>
      <c r="M4">
        <v>75</v>
      </c>
      <c r="N4" t="s">
        <v>217</v>
      </c>
      <c r="O4">
        <v>11</v>
      </c>
      <c r="P4" t="s">
        <v>281</v>
      </c>
      <c r="Q4">
        <f t="shared" si="0"/>
        <v>86</v>
      </c>
      <c r="R4">
        <f t="shared" si="1"/>
        <v>35</v>
      </c>
      <c r="S4">
        <f t="shared" si="2"/>
        <v>110</v>
      </c>
      <c r="U4" s="5">
        <f t="shared" si="3"/>
        <v>0.68181818181818177</v>
      </c>
      <c r="V4" s="5">
        <f t="shared" si="4"/>
        <v>0.87209302325581395</v>
      </c>
      <c r="W4" s="5">
        <f t="shared" si="5"/>
        <v>0.6198347107438017</v>
      </c>
    </row>
    <row r="5" spans="1:23" x14ac:dyDescent="0.35">
      <c r="B5" t="s">
        <v>95</v>
      </c>
      <c r="C5">
        <v>71</v>
      </c>
      <c r="D5">
        <v>8</v>
      </c>
      <c r="E5">
        <v>32</v>
      </c>
      <c r="F5">
        <v>498</v>
      </c>
      <c r="G5">
        <v>1</v>
      </c>
      <c r="H5">
        <v>0</v>
      </c>
      <c r="I5">
        <v>0</v>
      </c>
      <c r="J5">
        <v>0</v>
      </c>
      <c r="K5">
        <v>104</v>
      </c>
      <c r="L5" t="s">
        <v>162</v>
      </c>
      <c r="M5">
        <v>71</v>
      </c>
      <c r="N5" t="s">
        <v>236</v>
      </c>
      <c r="O5">
        <v>8</v>
      </c>
      <c r="P5" t="s">
        <v>284</v>
      </c>
      <c r="Q5">
        <f t="shared" si="0"/>
        <v>79</v>
      </c>
      <c r="R5">
        <f t="shared" si="1"/>
        <v>33</v>
      </c>
      <c r="S5">
        <f t="shared" si="2"/>
        <v>104</v>
      </c>
      <c r="U5" s="5">
        <f t="shared" si="3"/>
        <v>0.68269230769230771</v>
      </c>
      <c r="V5" s="5">
        <f t="shared" si="4"/>
        <v>0.89873417721518989</v>
      </c>
      <c r="W5" s="5">
        <f t="shared" si="5"/>
        <v>0.6339285714285714</v>
      </c>
    </row>
    <row r="6" spans="1:23" x14ac:dyDescent="0.35">
      <c r="B6" t="s">
        <v>32</v>
      </c>
      <c r="C6">
        <v>33</v>
      </c>
      <c r="D6">
        <v>5</v>
      </c>
      <c r="E6">
        <v>52</v>
      </c>
      <c r="F6">
        <v>520</v>
      </c>
      <c r="G6">
        <v>1</v>
      </c>
      <c r="H6">
        <v>0</v>
      </c>
      <c r="I6">
        <v>0</v>
      </c>
      <c r="J6">
        <v>0</v>
      </c>
      <c r="K6">
        <v>85</v>
      </c>
      <c r="L6" t="s">
        <v>132</v>
      </c>
      <c r="M6">
        <v>33</v>
      </c>
      <c r="N6" t="s">
        <v>182</v>
      </c>
      <c r="O6">
        <v>5</v>
      </c>
      <c r="P6" t="s">
        <v>262</v>
      </c>
      <c r="Q6">
        <f t="shared" si="0"/>
        <v>38</v>
      </c>
      <c r="R6">
        <f t="shared" si="1"/>
        <v>52</v>
      </c>
      <c r="S6">
        <f t="shared" si="2"/>
        <v>85</v>
      </c>
      <c r="U6" s="5">
        <f t="shared" si="3"/>
        <v>0.38823529411764707</v>
      </c>
      <c r="V6" s="5">
        <f t="shared" si="4"/>
        <v>0.86842105263157898</v>
      </c>
      <c r="W6" s="5">
        <f t="shared" si="5"/>
        <v>0.36666666666666664</v>
      </c>
    </row>
    <row r="7" spans="1:23" x14ac:dyDescent="0.35">
      <c r="B7" t="s">
        <v>15</v>
      </c>
      <c r="C7">
        <v>26</v>
      </c>
      <c r="D7">
        <v>24</v>
      </c>
      <c r="E7">
        <v>38</v>
      </c>
      <c r="F7">
        <v>522</v>
      </c>
      <c r="G7">
        <v>1</v>
      </c>
      <c r="H7">
        <v>0</v>
      </c>
      <c r="I7">
        <v>0</v>
      </c>
      <c r="J7">
        <v>0</v>
      </c>
      <c r="K7">
        <v>64</v>
      </c>
      <c r="L7" t="s">
        <v>115</v>
      </c>
      <c r="M7">
        <v>26</v>
      </c>
      <c r="N7" t="s">
        <v>165</v>
      </c>
      <c r="O7">
        <v>24</v>
      </c>
      <c r="P7" t="s">
        <v>253</v>
      </c>
      <c r="Q7">
        <f t="shared" si="0"/>
        <v>50</v>
      </c>
      <c r="R7">
        <f t="shared" si="1"/>
        <v>38</v>
      </c>
      <c r="S7">
        <f t="shared" si="2"/>
        <v>64</v>
      </c>
      <c r="U7" s="5">
        <f t="shared" si="3"/>
        <v>0.40625</v>
      </c>
      <c r="V7" s="5">
        <f t="shared" si="4"/>
        <v>0.52</v>
      </c>
      <c r="W7" s="5">
        <f t="shared" si="5"/>
        <v>0.29545454545454547</v>
      </c>
    </row>
    <row r="8" spans="1:23" x14ac:dyDescent="0.35">
      <c r="B8" t="s">
        <v>35</v>
      </c>
      <c r="C8">
        <v>14</v>
      </c>
      <c r="D8">
        <v>2</v>
      </c>
      <c r="E8">
        <v>37</v>
      </c>
      <c r="F8">
        <v>557</v>
      </c>
      <c r="G8">
        <v>1</v>
      </c>
      <c r="H8">
        <v>0</v>
      </c>
      <c r="I8">
        <v>0</v>
      </c>
      <c r="J8">
        <v>0</v>
      </c>
      <c r="K8">
        <v>51</v>
      </c>
      <c r="L8" t="s">
        <v>135</v>
      </c>
      <c r="M8">
        <v>14</v>
      </c>
      <c r="N8" t="s">
        <v>185</v>
      </c>
      <c r="O8">
        <v>2</v>
      </c>
      <c r="P8" t="s">
        <v>264</v>
      </c>
      <c r="Q8">
        <f t="shared" si="0"/>
        <v>16</v>
      </c>
      <c r="R8">
        <f t="shared" si="1"/>
        <v>37</v>
      </c>
      <c r="S8">
        <f t="shared" si="2"/>
        <v>51</v>
      </c>
      <c r="U8" s="5">
        <f t="shared" si="3"/>
        <v>0.27450980392156865</v>
      </c>
      <c r="V8" s="5">
        <f t="shared" si="4"/>
        <v>0.875</v>
      </c>
      <c r="W8" s="5">
        <f t="shared" si="5"/>
        <v>0.26415094339622641</v>
      </c>
    </row>
    <row r="9" spans="1:23" x14ac:dyDescent="0.35">
      <c r="B9" t="s">
        <v>51</v>
      </c>
      <c r="C9">
        <v>39</v>
      </c>
      <c r="D9">
        <v>7</v>
      </c>
      <c r="E9">
        <v>11</v>
      </c>
      <c r="F9">
        <v>553</v>
      </c>
      <c r="G9">
        <v>1</v>
      </c>
      <c r="H9">
        <v>0</v>
      </c>
      <c r="I9">
        <v>0</v>
      </c>
      <c r="J9">
        <v>0</v>
      </c>
      <c r="K9">
        <v>50</v>
      </c>
      <c r="L9" t="s">
        <v>147</v>
      </c>
      <c r="M9">
        <v>39</v>
      </c>
      <c r="N9" t="s">
        <v>200</v>
      </c>
      <c r="O9">
        <v>7</v>
      </c>
      <c r="P9" t="s">
        <v>272</v>
      </c>
      <c r="Q9">
        <f t="shared" si="0"/>
        <v>46</v>
      </c>
      <c r="R9">
        <f t="shared" si="1"/>
        <v>11</v>
      </c>
      <c r="S9">
        <f t="shared" si="2"/>
        <v>50</v>
      </c>
      <c r="U9" s="5">
        <f t="shared" si="3"/>
        <v>0.78</v>
      </c>
      <c r="V9" s="5">
        <f t="shared" si="4"/>
        <v>0.84782608695652173</v>
      </c>
      <c r="W9" s="5">
        <f t="shared" si="5"/>
        <v>0.68421052631578949</v>
      </c>
    </row>
    <row r="10" spans="1:23" x14ac:dyDescent="0.35">
      <c r="B10" t="s">
        <v>69</v>
      </c>
      <c r="C10">
        <v>12</v>
      </c>
      <c r="D10">
        <v>8</v>
      </c>
      <c r="E10">
        <v>38</v>
      </c>
      <c r="F10">
        <v>552</v>
      </c>
      <c r="G10">
        <v>1</v>
      </c>
      <c r="H10">
        <v>0</v>
      </c>
      <c r="I10">
        <v>0</v>
      </c>
      <c r="J10">
        <v>0</v>
      </c>
      <c r="K10">
        <v>50</v>
      </c>
      <c r="L10" t="s">
        <v>157</v>
      </c>
      <c r="M10">
        <v>12</v>
      </c>
      <c r="N10" t="s">
        <v>214</v>
      </c>
      <c r="O10">
        <v>8</v>
      </c>
      <c r="P10" t="s">
        <v>280</v>
      </c>
      <c r="Q10">
        <f t="shared" si="0"/>
        <v>20</v>
      </c>
      <c r="R10">
        <f t="shared" si="1"/>
        <v>38</v>
      </c>
      <c r="S10">
        <f t="shared" si="2"/>
        <v>50</v>
      </c>
      <c r="U10" s="5">
        <f t="shared" si="3"/>
        <v>0.24</v>
      </c>
      <c r="V10" s="5">
        <f t="shared" si="4"/>
        <v>0.6</v>
      </c>
      <c r="W10" s="5">
        <f t="shared" si="5"/>
        <v>0.20689655172413793</v>
      </c>
    </row>
    <row r="11" spans="1:23" x14ac:dyDescent="0.35">
      <c r="B11" t="s">
        <v>52</v>
      </c>
      <c r="C11">
        <v>36</v>
      </c>
      <c r="D11">
        <v>12</v>
      </c>
      <c r="E11">
        <v>3</v>
      </c>
      <c r="F11">
        <v>559</v>
      </c>
      <c r="G11">
        <v>1</v>
      </c>
      <c r="H11">
        <v>0</v>
      </c>
      <c r="I11">
        <v>0</v>
      </c>
      <c r="J11">
        <v>0</v>
      </c>
      <c r="K11">
        <v>39</v>
      </c>
      <c r="L11" t="s">
        <v>148</v>
      </c>
      <c r="M11">
        <v>36</v>
      </c>
      <c r="N11" t="s">
        <v>201</v>
      </c>
      <c r="O11">
        <v>12</v>
      </c>
      <c r="P11" t="s">
        <v>273</v>
      </c>
      <c r="Q11">
        <f t="shared" si="0"/>
        <v>48</v>
      </c>
      <c r="R11">
        <f t="shared" si="1"/>
        <v>3</v>
      </c>
      <c r="S11">
        <f t="shared" si="2"/>
        <v>39</v>
      </c>
      <c r="U11" s="5">
        <f t="shared" si="3"/>
        <v>0.92307692307692313</v>
      </c>
      <c r="V11" s="5">
        <f t="shared" si="4"/>
        <v>0.75</v>
      </c>
      <c r="W11" s="5">
        <f t="shared" si="5"/>
        <v>0.70588235294117652</v>
      </c>
    </row>
    <row r="12" spans="1:23" x14ac:dyDescent="0.35">
      <c r="B12" t="s">
        <v>36</v>
      </c>
      <c r="C12">
        <v>30</v>
      </c>
      <c r="D12">
        <v>1</v>
      </c>
      <c r="E12">
        <v>9</v>
      </c>
      <c r="F12">
        <v>570</v>
      </c>
      <c r="G12">
        <v>1</v>
      </c>
      <c r="H12">
        <v>0</v>
      </c>
      <c r="I12">
        <v>0</v>
      </c>
      <c r="J12">
        <v>0</v>
      </c>
      <c r="K12">
        <v>39</v>
      </c>
      <c r="L12" t="s">
        <v>136</v>
      </c>
      <c r="M12">
        <v>30</v>
      </c>
      <c r="N12" t="s">
        <v>186</v>
      </c>
      <c r="O12">
        <v>1</v>
      </c>
      <c r="P12" t="s">
        <v>265</v>
      </c>
      <c r="Q12">
        <f t="shared" si="0"/>
        <v>31</v>
      </c>
      <c r="R12">
        <f t="shared" si="1"/>
        <v>9</v>
      </c>
      <c r="S12">
        <f t="shared" si="2"/>
        <v>39</v>
      </c>
      <c r="U12" s="5">
        <f t="shared" si="3"/>
        <v>0.76923076923076927</v>
      </c>
      <c r="V12" s="5">
        <f t="shared" si="4"/>
        <v>0.967741935483871</v>
      </c>
      <c r="W12" s="5">
        <f t="shared" si="5"/>
        <v>0.75</v>
      </c>
    </row>
    <row r="13" spans="1:23" x14ac:dyDescent="0.35">
      <c r="B13" t="s">
        <v>46</v>
      </c>
      <c r="C13">
        <v>30</v>
      </c>
      <c r="D13">
        <v>73</v>
      </c>
      <c r="E13">
        <v>7</v>
      </c>
      <c r="F13">
        <v>500</v>
      </c>
      <c r="G13">
        <v>1</v>
      </c>
      <c r="H13">
        <v>0</v>
      </c>
      <c r="I13">
        <v>0</v>
      </c>
      <c r="J13">
        <v>0</v>
      </c>
      <c r="K13">
        <v>37</v>
      </c>
      <c r="L13" t="s">
        <v>144</v>
      </c>
      <c r="M13">
        <v>30</v>
      </c>
      <c r="N13" t="s">
        <v>195</v>
      </c>
      <c r="O13">
        <v>73</v>
      </c>
      <c r="P13" t="s">
        <v>270</v>
      </c>
      <c r="Q13">
        <f t="shared" si="0"/>
        <v>103</v>
      </c>
      <c r="R13">
        <f t="shared" si="1"/>
        <v>7</v>
      </c>
      <c r="S13">
        <f t="shared" si="2"/>
        <v>37</v>
      </c>
      <c r="U13" s="5">
        <f t="shared" si="3"/>
        <v>0.81081081081081086</v>
      </c>
      <c r="V13" s="5">
        <f t="shared" si="4"/>
        <v>0.29126213592233008</v>
      </c>
      <c r="W13" s="5">
        <f t="shared" si="5"/>
        <v>0.27272727272727271</v>
      </c>
    </row>
    <row r="14" spans="1:23" x14ac:dyDescent="0.35">
      <c r="B14" t="s">
        <v>44</v>
      </c>
      <c r="C14">
        <v>12</v>
      </c>
      <c r="D14">
        <v>4</v>
      </c>
      <c r="E14">
        <v>24</v>
      </c>
      <c r="F14">
        <v>570</v>
      </c>
      <c r="G14">
        <v>1</v>
      </c>
      <c r="H14">
        <v>0</v>
      </c>
      <c r="I14">
        <v>0</v>
      </c>
      <c r="J14">
        <v>0</v>
      </c>
      <c r="K14">
        <v>36</v>
      </c>
      <c r="L14" t="s">
        <v>142</v>
      </c>
      <c r="M14">
        <v>12</v>
      </c>
      <c r="N14" t="s">
        <v>193</v>
      </c>
      <c r="O14">
        <v>4</v>
      </c>
      <c r="P14" t="s">
        <v>268</v>
      </c>
      <c r="Q14">
        <f t="shared" si="0"/>
        <v>16</v>
      </c>
      <c r="R14">
        <f t="shared" si="1"/>
        <v>24</v>
      </c>
      <c r="S14">
        <f t="shared" si="2"/>
        <v>36</v>
      </c>
      <c r="U14" s="5">
        <f t="shared" si="3"/>
        <v>0.33333333333333331</v>
      </c>
      <c r="V14" s="5">
        <f t="shared" si="4"/>
        <v>0.75</v>
      </c>
      <c r="W14" s="5">
        <f t="shared" si="5"/>
        <v>0.3</v>
      </c>
    </row>
    <row r="15" spans="1:23" x14ac:dyDescent="0.35">
      <c r="B15" t="s">
        <v>31</v>
      </c>
      <c r="C15">
        <v>8</v>
      </c>
      <c r="D15">
        <v>2</v>
      </c>
      <c r="E15">
        <v>27</v>
      </c>
      <c r="F15">
        <v>573</v>
      </c>
      <c r="G15">
        <v>1</v>
      </c>
      <c r="H15">
        <v>0</v>
      </c>
      <c r="I15">
        <v>0</v>
      </c>
      <c r="J15">
        <v>0</v>
      </c>
      <c r="K15">
        <v>35</v>
      </c>
      <c r="L15" t="s">
        <v>131</v>
      </c>
      <c r="M15">
        <v>8</v>
      </c>
      <c r="N15" t="s">
        <v>181</v>
      </c>
      <c r="O15">
        <v>2</v>
      </c>
      <c r="P15" t="s">
        <v>261</v>
      </c>
      <c r="Q15">
        <f t="shared" si="0"/>
        <v>10</v>
      </c>
      <c r="R15">
        <f t="shared" si="1"/>
        <v>27</v>
      </c>
      <c r="S15">
        <f t="shared" si="2"/>
        <v>35</v>
      </c>
      <c r="U15" s="5">
        <v>0</v>
      </c>
      <c r="V15" s="5">
        <f t="shared" si="4"/>
        <v>0.8</v>
      </c>
      <c r="W15" s="5">
        <f t="shared" si="5"/>
        <v>0.21621621621621623</v>
      </c>
    </row>
    <row r="16" spans="1:23" x14ac:dyDescent="0.35">
      <c r="B16" t="s">
        <v>47</v>
      </c>
      <c r="C16">
        <v>4</v>
      </c>
      <c r="D16">
        <v>1</v>
      </c>
      <c r="E16">
        <v>30</v>
      </c>
      <c r="F16">
        <v>575</v>
      </c>
      <c r="G16">
        <v>1</v>
      </c>
      <c r="H16">
        <v>0</v>
      </c>
      <c r="I16">
        <v>0</v>
      </c>
      <c r="J16">
        <v>0</v>
      </c>
      <c r="K16">
        <v>34</v>
      </c>
      <c r="L16" t="s">
        <v>145</v>
      </c>
      <c r="M16">
        <v>4</v>
      </c>
      <c r="N16" t="s">
        <v>196</v>
      </c>
      <c r="O16">
        <v>1</v>
      </c>
      <c r="P16" t="s">
        <v>271</v>
      </c>
      <c r="Q16">
        <f t="shared" si="0"/>
        <v>5</v>
      </c>
      <c r="R16">
        <f t="shared" si="1"/>
        <v>30</v>
      </c>
      <c r="S16">
        <f t="shared" si="2"/>
        <v>34</v>
      </c>
      <c r="U16" s="5">
        <v>0</v>
      </c>
      <c r="V16" s="5">
        <v>0</v>
      </c>
      <c r="W16" s="5">
        <v>0</v>
      </c>
    </row>
    <row r="17" spans="2:23" x14ac:dyDescent="0.35">
      <c r="B17" t="s">
        <v>60</v>
      </c>
      <c r="C17">
        <v>20</v>
      </c>
      <c r="D17">
        <v>0</v>
      </c>
      <c r="E17">
        <v>6</v>
      </c>
      <c r="F17">
        <v>584</v>
      </c>
      <c r="G17">
        <v>1</v>
      </c>
      <c r="H17">
        <v>0</v>
      </c>
      <c r="I17">
        <v>0</v>
      </c>
      <c r="J17">
        <v>0</v>
      </c>
      <c r="K17">
        <v>26</v>
      </c>
      <c r="L17" t="s">
        <v>154</v>
      </c>
      <c r="M17">
        <v>20</v>
      </c>
      <c r="N17" t="s">
        <v>129</v>
      </c>
      <c r="O17">
        <v>0</v>
      </c>
      <c r="P17" t="s">
        <v>277</v>
      </c>
      <c r="Q17">
        <f t="shared" si="0"/>
        <v>20</v>
      </c>
      <c r="R17">
        <f t="shared" si="1"/>
        <v>6</v>
      </c>
      <c r="S17">
        <f t="shared" si="2"/>
        <v>26</v>
      </c>
      <c r="U17" s="5">
        <f t="shared" ref="U17:U22" si="6">M17/S17</f>
        <v>0.76923076923076927</v>
      </c>
      <c r="V17" s="5">
        <f t="shared" ref="V17:V57" si="7">M17/Q17</f>
        <v>1</v>
      </c>
      <c r="W17" s="5">
        <f t="shared" ref="W17:W58" si="8">M17/(Q17+R17)</f>
        <v>0.76923076923076927</v>
      </c>
    </row>
    <row r="18" spans="2:23" x14ac:dyDescent="0.35">
      <c r="B18" t="s">
        <v>58</v>
      </c>
      <c r="C18">
        <v>19</v>
      </c>
      <c r="D18">
        <v>2</v>
      </c>
      <c r="E18">
        <v>7</v>
      </c>
      <c r="F18">
        <v>582</v>
      </c>
      <c r="G18">
        <v>1</v>
      </c>
      <c r="H18">
        <v>0</v>
      </c>
      <c r="I18">
        <v>0</v>
      </c>
      <c r="J18">
        <v>0</v>
      </c>
      <c r="K18">
        <v>26</v>
      </c>
      <c r="L18" t="s">
        <v>152</v>
      </c>
      <c r="M18">
        <v>19</v>
      </c>
      <c r="N18" t="s">
        <v>205</v>
      </c>
      <c r="O18">
        <v>2</v>
      </c>
      <c r="P18" t="s">
        <v>277</v>
      </c>
      <c r="Q18">
        <f t="shared" si="0"/>
        <v>21</v>
      </c>
      <c r="R18">
        <f t="shared" si="1"/>
        <v>7</v>
      </c>
      <c r="S18">
        <f t="shared" si="2"/>
        <v>26</v>
      </c>
      <c r="U18" s="5">
        <f t="shared" si="6"/>
        <v>0.73076923076923073</v>
      </c>
      <c r="V18" s="5">
        <f t="shared" si="7"/>
        <v>0.90476190476190477</v>
      </c>
      <c r="W18" s="5">
        <f t="shared" si="8"/>
        <v>0.6785714285714286</v>
      </c>
    </row>
    <row r="19" spans="2:23" x14ac:dyDescent="0.35">
      <c r="B19" t="s">
        <v>54</v>
      </c>
      <c r="C19">
        <v>13</v>
      </c>
      <c r="D19">
        <v>1</v>
      </c>
      <c r="E19">
        <v>13</v>
      </c>
      <c r="F19">
        <v>583</v>
      </c>
      <c r="G19">
        <v>1</v>
      </c>
      <c r="H19">
        <v>0</v>
      </c>
      <c r="I19">
        <v>0</v>
      </c>
      <c r="J19">
        <v>0</v>
      </c>
      <c r="K19">
        <v>26</v>
      </c>
      <c r="L19" t="s">
        <v>149</v>
      </c>
      <c r="M19">
        <v>13</v>
      </c>
      <c r="N19" t="s">
        <v>186</v>
      </c>
      <c r="O19">
        <v>1</v>
      </c>
      <c r="P19" t="s">
        <v>274</v>
      </c>
      <c r="Q19">
        <f t="shared" si="0"/>
        <v>14</v>
      </c>
      <c r="R19">
        <f t="shared" si="1"/>
        <v>13</v>
      </c>
      <c r="S19">
        <f t="shared" si="2"/>
        <v>26</v>
      </c>
      <c r="U19" s="5">
        <f t="shared" si="6"/>
        <v>0.5</v>
      </c>
      <c r="V19" s="5">
        <f t="shared" si="7"/>
        <v>0.9285714285714286</v>
      </c>
      <c r="W19" s="5">
        <f t="shared" si="8"/>
        <v>0.48148148148148145</v>
      </c>
    </row>
    <row r="20" spans="2:23" x14ac:dyDescent="0.35">
      <c r="B20" t="s">
        <v>76</v>
      </c>
      <c r="C20">
        <v>14</v>
      </c>
      <c r="D20">
        <v>0</v>
      </c>
      <c r="E20">
        <v>8</v>
      </c>
      <c r="F20">
        <v>588</v>
      </c>
      <c r="G20">
        <v>1</v>
      </c>
      <c r="H20">
        <v>0</v>
      </c>
      <c r="I20">
        <v>0</v>
      </c>
      <c r="J20">
        <v>0</v>
      </c>
      <c r="K20">
        <v>22</v>
      </c>
      <c r="L20" t="s">
        <v>160</v>
      </c>
      <c r="M20">
        <v>14</v>
      </c>
      <c r="N20" t="s">
        <v>129</v>
      </c>
      <c r="O20">
        <v>0</v>
      </c>
      <c r="P20" t="s">
        <v>282</v>
      </c>
      <c r="Q20">
        <f t="shared" si="0"/>
        <v>14</v>
      </c>
      <c r="R20">
        <f t="shared" si="1"/>
        <v>8</v>
      </c>
      <c r="S20">
        <f t="shared" si="2"/>
        <v>22</v>
      </c>
      <c r="U20" s="5">
        <f t="shared" si="6"/>
        <v>0.63636363636363635</v>
      </c>
      <c r="V20" s="5">
        <f t="shared" si="7"/>
        <v>1</v>
      </c>
      <c r="W20" s="5">
        <f t="shared" si="8"/>
        <v>0.63636363636363635</v>
      </c>
    </row>
    <row r="21" spans="2:23" x14ac:dyDescent="0.35">
      <c r="B21" t="s">
        <v>63</v>
      </c>
      <c r="C21">
        <v>10</v>
      </c>
      <c r="D21">
        <v>3</v>
      </c>
      <c r="E21">
        <v>10</v>
      </c>
      <c r="F21">
        <v>587</v>
      </c>
      <c r="G21">
        <v>1</v>
      </c>
      <c r="H21">
        <v>0</v>
      </c>
      <c r="I21">
        <v>0</v>
      </c>
      <c r="J21">
        <v>0</v>
      </c>
      <c r="K21">
        <v>20</v>
      </c>
      <c r="L21" t="s">
        <v>156</v>
      </c>
      <c r="M21">
        <v>10</v>
      </c>
      <c r="N21" t="s">
        <v>209</v>
      </c>
      <c r="O21">
        <v>3</v>
      </c>
      <c r="P21" t="s">
        <v>279</v>
      </c>
      <c r="Q21">
        <f t="shared" si="0"/>
        <v>13</v>
      </c>
      <c r="R21">
        <f t="shared" si="1"/>
        <v>10</v>
      </c>
      <c r="S21">
        <f t="shared" si="2"/>
        <v>20</v>
      </c>
      <c r="U21" s="5">
        <f t="shared" si="6"/>
        <v>0.5</v>
      </c>
      <c r="V21" s="5">
        <f t="shared" si="7"/>
        <v>0.76923076923076927</v>
      </c>
      <c r="W21" s="5">
        <f t="shared" si="8"/>
        <v>0.43478260869565216</v>
      </c>
    </row>
    <row r="22" spans="2:23" x14ac:dyDescent="0.35">
      <c r="B22" t="s">
        <v>45</v>
      </c>
      <c r="C22">
        <v>6</v>
      </c>
      <c r="D22">
        <v>13</v>
      </c>
      <c r="E22">
        <v>14</v>
      </c>
      <c r="F22">
        <v>577</v>
      </c>
      <c r="G22">
        <v>1</v>
      </c>
      <c r="H22">
        <v>0</v>
      </c>
      <c r="I22">
        <v>0</v>
      </c>
      <c r="J22">
        <v>0</v>
      </c>
      <c r="K22">
        <v>20</v>
      </c>
      <c r="L22" t="s">
        <v>143</v>
      </c>
      <c r="M22">
        <v>6</v>
      </c>
      <c r="N22" t="s">
        <v>194</v>
      </c>
      <c r="O22">
        <v>13</v>
      </c>
      <c r="P22" t="s">
        <v>269</v>
      </c>
      <c r="Q22">
        <f t="shared" si="0"/>
        <v>19</v>
      </c>
      <c r="R22">
        <f t="shared" si="1"/>
        <v>14</v>
      </c>
      <c r="S22">
        <f t="shared" si="2"/>
        <v>20</v>
      </c>
      <c r="U22" s="5">
        <f t="shared" si="6"/>
        <v>0.3</v>
      </c>
      <c r="V22" s="5">
        <f t="shared" si="7"/>
        <v>0.31578947368421051</v>
      </c>
      <c r="W22" s="5">
        <f t="shared" si="8"/>
        <v>0.18181818181818182</v>
      </c>
    </row>
    <row r="23" spans="2:23" x14ac:dyDescent="0.35">
      <c r="B23" t="s">
        <v>17</v>
      </c>
      <c r="C23">
        <v>6</v>
      </c>
      <c r="D23">
        <v>3</v>
      </c>
      <c r="E23">
        <v>14</v>
      </c>
      <c r="F23">
        <v>587</v>
      </c>
      <c r="G23">
        <v>1</v>
      </c>
      <c r="H23">
        <v>0</v>
      </c>
      <c r="I23">
        <v>0</v>
      </c>
      <c r="J23">
        <v>0</v>
      </c>
      <c r="K23">
        <v>20</v>
      </c>
      <c r="L23" t="s">
        <v>117</v>
      </c>
      <c r="M23">
        <v>6</v>
      </c>
      <c r="N23" t="s">
        <v>167</v>
      </c>
      <c r="O23">
        <v>3</v>
      </c>
      <c r="P23" t="s">
        <v>255</v>
      </c>
      <c r="Q23">
        <f t="shared" si="0"/>
        <v>9</v>
      </c>
      <c r="R23">
        <f t="shared" si="1"/>
        <v>14</v>
      </c>
      <c r="S23">
        <f t="shared" si="2"/>
        <v>20</v>
      </c>
      <c r="U23" s="5">
        <v>0</v>
      </c>
      <c r="V23" s="5">
        <f t="shared" si="7"/>
        <v>0.66666666666666663</v>
      </c>
      <c r="W23" s="5">
        <f t="shared" si="8"/>
        <v>0.2608695652173913</v>
      </c>
    </row>
    <row r="24" spans="2:23" x14ac:dyDescent="0.35">
      <c r="B24" t="s">
        <v>56</v>
      </c>
      <c r="C24">
        <v>18</v>
      </c>
      <c r="D24">
        <v>7</v>
      </c>
      <c r="E24">
        <v>1</v>
      </c>
      <c r="F24">
        <v>584</v>
      </c>
      <c r="G24">
        <v>1</v>
      </c>
      <c r="H24">
        <v>0</v>
      </c>
      <c r="I24">
        <v>0</v>
      </c>
      <c r="J24">
        <v>0</v>
      </c>
      <c r="K24">
        <v>19</v>
      </c>
      <c r="L24" t="s">
        <v>151</v>
      </c>
      <c r="M24">
        <v>18</v>
      </c>
      <c r="N24" t="s">
        <v>203</v>
      </c>
      <c r="O24">
        <v>7</v>
      </c>
      <c r="P24" t="s">
        <v>276</v>
      </c>
      <c r="Q24">
        <f t="shared" si="0"/>
        <v>25</v>
      </c>
      <c r="R24">
        <f t="shared" si="1"/>
        <v>1</v>
      </c>
      <c r="S24">
        <f t="shared" si="2"/>
        <v>19</v>
      </c>
      <c r="U24" s="5">
        <f t="shared" ref="U24:U37" si="9">M24/S24</f>
        <v>0.94736842105263153</v>
      </c>
      <c r="V24" s="5">
        <f t="shared" si="7"/>
        <v>0.72</v>
      </c>
      <c r="W24" s="5">
        <f t="shared" si="8"/>
        <v>0.69230769230769229</v>
      </c>
    </row>
    <row r="25" spans="2:23" x14ac:dyDescent="0.35">
      <c r="B25" t="s">
        <v>28</v>
      </c>
      <c r="C25">
        <v>15</v>
      </c>
      <c r="D25">
        <v>5</v>
      </c>
      <c r="E25">
        <v>4</v>
      </c>
      <c r="F25">
        <v>586</v>
      </c>
      <c r="G25">
        <v>1</v>
      </c>
      <c r="H25">
        <v>0</v>
      </c>
      <c r="I25">
        <v>0</v>
      </c>
      <c r="J25">
        <v>0</v>
      </c>
      <c r="K25">
        <v>19</v>
      </c>
      <c r="L25" t="s">
        <v>128</v>
      </c>
      <c r="M25">
        <v>15</v>
      </c>
      <c r="N25" t="s">
        <v>178</v>
      </c>
      <c r="O25">
        <v>5</v>
      </c>
      <c r="P25" t="s">
        <v>259</v>
      </c>
      <c r="Q25">
        <f t="shared" si="0"/>
        <v>20</v>
      </c>
      <c r="R25">
        <f t="shared" si="1"/>
        <v>4</v>
      </c>
      <c r="S25">
        <f t="shared" si="2"/>
        <v>19</v>
      </c>
      <c r="U25" s="5">
        <f t="shared" si="9"/>
        <v>0.78947368421052633</v>
      </c>
      <c r="V25" s="5">
        <f t="shared" si="7"/>
        <v>0.75</v>
      </c>
      <c r="W25" s="5">
        <f t="shared" si="8"/>
        <v>0.625</v>
      </c>
    </row>
    <row r="26" spans="2:23" x14ac:dyDescent="0.35">
      <c r="B26" t="s">
        <v>23</v>
      </c>
      <c r="C26">
        <v>14</v>
      </c>
      <c r="D26">
        <v>16</v>
      </c>
      <c r="E26">
        <v>5</v>
      </c>
      <c r="F26">
        <v>575</v>
      </c>
      <c r="G26">
        <v>1</v>
      </c>
      <c r="H26">
        <v>0</v>
      </c>
      <c r="I26">
        <v>0</v>
      </c>
      <c r="J26">
        <v>0</v>
      </c>
      <c r="K26">
        <v>19</v>
      </c>
      <c r="L26" t="s">
        <v>123</v>
      </c>
      <c r="M26">
        <v>14</v>
      </c>
      <c r="N26" t="s">
        <v>173</v>
      </c>
      <c r="O26">
        <v>16</v>
      </c>
      <c r="P26" t="s">
        <v>254</v>
      </c>
      <c r="Q26">
        <f t="shared" si="0"/>
        <v>30</v>
      </c>
      <c r="R26">
        <f t="shared" si="1"/>
        <v>5</v>
      </c>
      <c r="S26">
        <f t="shared" si="2"/>
        <v>19</v>
      </c>
      <c r="U26" s="5">
        <f t="shared" si="9"/>
        <v>0.73684210526315785</v>
      </c>
      <c r="V26" s="5">
        <f t="shared" si="7"/>
        <v>0.46666666666666667</v>
      </c>
      <c r="W26" s="5">
        <f t="shared" si="8"/>
        <v>0.4</v>
      </c>
    </row>
    <row r="27" spans="2:23" x14ac:dyDescent="0.35">
      <c r="B27" t="s">
        <v>40</v>
      </c>
      <c r="C27">
        <v>13</v>
      </c>
      <c r="D27">
        <v>1</v>
      </c>
      <c r="E27">
        <v>6</v>
      </c>
      <c r="F27">
        <v>590</v>
      </c>
      <c r="G27">
        <v>1</v>
      </c>
      <c r="H27">
        <v>0</v>
      </c>
      <c r="I27">
        <v>0</v>
      </c>
      <c r="J27">
        <v>0</v>
      </c>
      <c r="K27">
        <v>19</v>
      </c>
      <c r="L27" t="s">
        <v>139</v>
      </c>
      <c r="M27">
        <v>13</v>
      </c>
      <c r="N27" t="s">
        <v>189</v>
      </c>
      <c r="O27">
        <v>1</v>
      </c>
      <c r="P27" t="s">
        <v>254</v>
      </c>
      <c r="Q27">
        <f t="shared" si="0"/>
        <v>14</v>
      </c>
      <c r="R27">
        <f t="shared" si="1"/>
        <v>6</v>
      </c>
      <c r="S27">
        <f t="shared" si="2"/>
        <v>19</v>
      </c>
      <c r="U27" s="5">
        <f t="shared" si="9"/>
        <v>0.68421052631578949</v>
      </c>
      <c r="V27" s="5">
        <f t="shared" si="7"/>
        <v>0.9285714285714286</v>
      </c>
      <c r="W27" s="5">
        <f t="shared" si="8"/>
        <v>0.65</v>
      </c>
    </row>
    <row r="28" spans="2:23" x14ac:dyDescent="0.35">
      <c r="B28" t="s">
        <v>26</v>
      </c>
      <c r="C28">
        <v>12</v>
      </c>
      <c r="D28">
        <v>16</v>
      </c>
      <c r="E28">
        <v>7</v>
      </c>
      <c r="F28">
        <v>575</v>
      </c>
      <c r="G28">
        <v>1</v>
      </c>
      <c r="H28">
        <v>0</v>
      </c>
      <c r="I28">
        <v>0</v>
      </c>
      <c r="J28">
        <v>0</v>
      </c>
      <c r="K28">
        <v>19</v>
      </c>
      <c r="L28" t="s">
        <v>126</v>
      </c>
      <c r="M28">
        <v>12</v>
      </c>
      <c r="N28" t="s">
        <v>176</v>
      </c>
      <c r="O28">
        <v>16</v>
      </c>
      <c r="P28" t="s">
        <v>254</v>
      </c>
      <c r="Q28">
        <f t="shared" si="0"/>
        <v>28</v>
      </c>
      <c r="R28">
        <f t="shared" si="1"/>
        <v>7</v>
      </c>
      <c r="S28">
        <f t="shared" si="2"/>
        <v>19</v>
      </c>
      <c r="U28" s="5">
        <f t="shared" si="9"/>
        <v>0.63157894736842102</v>
      </c>
      <c r="V28" s="5">
        <f t="shared" si="7"/>
        <v>0.42857142857142855</v>
      </c>
      <c r="W28" s="5">
        <f t="shared" si="8"/>
        <v>0.34285714285714286</v>
      </c>
    </row>
    <row r="29" spans="2:23" x14ac:dyDescent="0.35">
      <c r="B29" t="s">
        <v>16</v>
      </c>
      <c r="C29">
        <v>12</v>
      </c>
      <c r="D29">
        <v>15</v>
      </c>
      <c r="E29">
        <v>7</v>
      </c>
      <c r="F29">
        <v>576</v>
      </c>
      <c r="G29">
        <v>1</v>
      </c>
      <c r="H29">
        <v>0</v>
      </c>
      <c r="I29">
        <v>0</v>
      </c>
      <c r="J29">
        <v>0</v>
      </c>
      <c r="K29">
        <v>19</v>
      </c>
      <c r="L29" t="s">
        <v>116</v>
      </c>
      <c r="M29">
        <v>12</v>
      </c>
      <c r="N29" t="s">
        <v>166</v>
      </c>
      <c r="O29">
        <v>15</v>
      </c>
      <c r="P29" t="s">
        <v>254</v>
      </c>
      <c r="Q29">
        <f t="shared" si="0"/>
        <v>27</v>
      </c>
      <c r="R29">
        <f t="shared" si="1"/>
        <v>7</v>
      </c>
      <c r="S29">
        <f t="shared" si="2"/>
        <v>19</v>
      </c>
      <c r="U29" s="5">
        <f t="shared" si="9"/>
        <v>0.63157894736842102</v>
      </c>
      <c r="V29" s="5">
        <f t="shared" si="7"/>
        <v>0.44444444444444442</v>
      </c>
      <c r="W29" s="5">
        <f t="shared" si="8"/>
        <v>0.35294117647058826</v>
      </c>
    </row>
    <row r="30" spans="2:23" x14ac:dyDescent="0.35">
      <c r="B30" t="s">
        <v>33</v>
      </c>
      <c r="C30">
        <v>12</v>
      </c>
      <c r="D30">
        <v>10</v>
      </c>
      <c r="E30">
        <v>7</v>
      </c>
      <c r="F30">
        <v>581</v>
      </c>
      <c r="G30">
        <v>1</v>
      </c>
      <c r="H30">
        <v>0</v>
      </c>
      <c r="I30">
        <v>0</v>
      </c>
      <c r="J30">
        <v>0</v>
      </c>
      <c r="K30">
        <v>19</v>
      </c>
      <c r="L30" t="s">
        <v>133</v>
      </c>
      <c r="M30">
        <v>12</v>
      </c>
      <c r="N30" t="s">
        <v>183</v>
      </c>
      <c r="O30">
        <v>10</v>
      </c>
      <c r="P30" t="s">
        <v>259</v>
      </c>
      <c r="Q30">
        <f t="shared" si="0"/>
        <v>22</v>
      </c>
      <c r="R30">
        <f t="shared" si="1"/>
        <v>7</v>
      </c>
      <c r="S30">
        <f t="shared" si="2"/>
        <v>19</v>
      </c>
      <c r="U30" s="5">
        <f t="shared" si="9"/>
        <v>0.63157894736842102</v>
      </c>
      <c r="V30" s="5">
        <f t="shared" si="7"/>
        <v>0.54545454545454541</v>
      </c>
      <c r="W30" s="5">
        <f t="shared" si="8"/>
        <v>0.41379310344827586</v>
      </c>
    </row>
    <row r="31" spans="2:23" x14ac:dyDescent="0.35">
      <c r="B31" t="s">
        <v>59</v>
      </c>
      <c r="C31">
        <v>11</v>
      </c>
      <c r="D31">
        <v>13</v>
      </c>
      <c r="E31">
        <v>8</v>
      </c>
      <c r="F31">
        <v>578</v>
      </c>
      <c r="G31">
        <v>1</v>
      </c>
      <c r="H31">
        <v>0</v>
      </c>
      <c r="I31">
        <v>0</v>
      </c>
      <c r="J31">
        <v>0</v>
      </c>
      <c r="K31">
        <v>19</v>
      </c>
      <c r="L31" t="s">
        <v>153</v>
      </c>
      <c r="M31">
        <v>11</v>
      </c>
      <c r="N31" t="s">
        <v>206</v>
      </c>
      <c r="O31">
        <v>13</v>
      </c>
      <c r="P31" t="s">
        <v>254</v>
      </c>
      <c r="Q31">
        <f t="shared" si="0"/>
        <v>24</v>
      </c>
      <c r="R31">
        <f t="shared" si="1"/>
        <v>8</v>
      </c>
      <c r="S31">
        <f t="shared" si="2"/>
        <v>19</v>
      </c>
      <c r="U31" s="5">
        <f t="shared" si="9"/>
        <v>0.57894736842105265</v>
      </c>
      <c r="V31" s="5">
        <f t="shared" si="7"/>
        <v>0.45833333333333331</v>
      </c>
      <c r="W31" s="5">
        <f t="shared" si="8"/>
        <v>0.34375</v>
      </c>
    </row>
    <row r="32" spans="2:23" x14ac:dyDescent="0.35">
      <c r="B32" t="s">
        <v>49</v>
      </c>
      <c r="C32">
        <v>11</v>
      </c>
      <c r="D32">
        <v>9</v>
      </c>
      <c r="E32">
        <v>8</v>
      </c>
      <c r="F32">
        <v>582</v>
      </c>
      <c r="G32">
        <v>1</v>
      </c>
      <c r="H32">
        <v>0</v>
      </c>
      <c r="I32">
        <v>0</v>
      </c>
      <c r="J32">
        <v>0</v>
      </c>
      <c r="K32">
        <v>19</v>
      </c>
      <c r="L32" t="s">
        <v>146</v>
      </c>
      <c r="M32">
        <v>11</v>
      </c>
      <c r="N32" t="s">
        <v>198</v>
      </c>
      <c r="O32">
        <v>9</v>
      </c>
      <c r="P32" t="s">
        <v>254</v>
      </c>
      <c r="Q32">
        <f t="shared" si="0"/>
        <v>20</v>
      </c>
      <c r="R32">
        <f t="shared" si="1"/>
        <v>8</v>
      </c>
      <c r="S32">
        <f t="shared" si="2"/>
        <v>19</v>
      </c>
      <c r="U32" s="5">
        <f t="shared" si="9"/>
        <v>0.57894736842105265</v>
      </c>
      <c r="V32" s="5">
        <f t="shared" si="7"/>
        <v>0.55000000000000004</v>
      </c>
      <c r="W32" s="5">
        <f t="shared" si="8"/>
        <v>0.39285714285714285</v>
      </c>
    </row>
    <row r="33" spans="2:23" x14ac:dyDescent="0.35">
      <c r="B33" t="s">
        <v>42</v>
      </c>
      <c r="C33">
        <v>11</v>
      </c>
      <c r="D33">
        <v>3</v>
      </c>
      <c r="E33">
        <v>8</v>
      </c>
      <c r="F33">
        <v>588</v>
      </c>
      <c r="G33">
        <v>1</v>
      </c>
      <c r="H33">
        <v>0</v>
      </c>
      <c r="I33">
        <v>0</v>
      </c>
      <c r="J33">
        <v>0</v>
      </c>
      <c r="K33">
        <v>19</v>
      </c>
      <c r="L33" t="s">
        <v>141</v>
      </c>
      <c r="M33">
        <v>11</v>
      </c>
      <c r="N33" t="s">
        <v>191</v>
      </c>
      <c r="O33">
        <v>3</v>
      </c>
      <c r="P33" t="s">
        <v>254</v>
      </c>
      <c r="Q33">
        <f t="shared" si="0"/>
        <v>14</v>
      </c>
      <c r="R33">
        <f t="shared" si="1"/>
        <v>8</v>
      </c>
      <c r="S33">
        <f t="shared" si="2"/>
        <v>19</v>
      </c>
      <c r="U33" s="5">
        <f t="shared" si="9"/>
        <v>0.57894736842105265</v>
      </c>
      <c r="V33" s="5">
        <f t="shared" si="7"/>
        <v>0.7857142857142857</v>
      </c>
      <c r="W33" s="5">
        <f t="shared" si="8"/>
        <v>0.5</v>
      </c>
    </row>
    <row r="34" spans="2:23" x14ac:dyDescent="0.35">
      <c r="B34" t="s">
        <v>19</v>
      </c>
      <c r="C34">
        <v>10</v>
      </c>
      <c r="D34">
        <v>7</v>
      </c>
      <c r="E34">
        <v>9</v>
      </c>
      <c r="F34">
        <v>584</v>
      </c>
      <c r="G34">
        <v>1</v>
      </c>
      <c r="H34">
        <v>0</v>
      </c>
      <c r="I34">
        <v>0</v>
      </c>
      <c r="J34">
        <v>0</v>
      </c>
      <c r="K34">
        <v>19</v>
      </c>
      <c r="L34" t="s">
        <v>119</v>
      </c>
      <c r="M34">
        <v>10</v>
      </c>
      <c r="N34" t="s">
        <v>169</v>
      </c>
      <c r="O34">
        <v>7</v>
      </c>
      <c r="P34" t="s">
        <v>254</v>
      </c>
      <c r="Q34">
        <f t="shared" ref="Q34:Q58" si="10">M34+O34</f>
        <v>17</v>
      </c>
      <c r="R34">
        <f t="shared" ref="R34:R65" si="11">S34-M34</f>
        <v>9</v>
      </c>
      <c r="S34">
        <f t="shared" ref="S34:S58" si="12">K34</f>
        <v>19</v>
      </c>
      <c r="U34" s="5">
        <f t="shared" si="9"/>
        <v>0.52631578947368418</v>
      </c>
      <c r="V34" s="5">
        <f t="shared" si="7"/>
        <v>0.58823529411764708</v>
      </c>
      <c r="W34" s="5">
        <f t="shared" si="8"/>
        <v>0.38461538461538464</v>
      </c>
    </row>
    <row r="35" spans="2:23" x14ac:dyDescent="0.35">
      <c r="B35" t="s">
        <v>20</v>
      </c>
      <c r="C35">
        <v>9</v>
      </c>
      <c r="D35">
        <v>16</v>
      </c>
      <c r="E35">
        <v>10</v>
      </c>
      <c r="F35">
        <v>575</v>
      </c>
      <c r="G35">
        <v>1</v>
      </c>
      <c r="H35">
        <v>0</v>
      </c>
      <c r="I35">
        <v>0</v>
      </c>
      <c r="J35">
        <v>0</v>
      </c>
      <c r="K35">
        <v>19</v>
      </c>
      <c r="L35" t="s">
        <v>120</v>
      </c>
      <c r="M35">
        <v>9</v>
      </c>
      <c r="N35" t="s">
        <v>170</v>
      </c>
      <c r="O35">
        <v>16</v>
      </c>
      <c r="P35" t="s">
        <v>254</v>
      </c>
      <c r="Q35">
        <f t="shared" si="10"/>
        <v>25</v>
      </c>
      <c r="R35">
        <f t="shared" si="11"/>
        <v>10</v>
      </c>
      <c r="S35">
        <f t="shared" si="12"/>
        <v>19</v>
      </c>
      <c r="U35" s="5">
        <f t="shared" si="9"/>
        <v>0.47368421052631576</v>
      </c>
      <c r="V35" s="5">
        <f t="shared" si="7"/>
        <v>0.36</v>
      </c>
      <c r="W35" s="5">
        <f t="shared" si="8"/>
        <v>0.25714285714285712</v>
      </c>
    </row>
    <row r="36" spans="2:23" x14ac:dyDescent="0.35">
      <c r="B36" t="s">
        <v>25</v>
      </c>
      <c r="C36">
        <v>7</v>
      </c>
      <c r="D36">
        <v>22</v>
      </c>
      <c r="E36">
        <v>12</v>
      </c>
      <c r="F36">
        <v>569</v>
      </c>
      <c r="G36">
        <v>1</v>
      </c>
      <c r="H36">
        <v>0</v>
      </c>
      <c r="I36">
        <v>0</v>
      </c>
      <c r="J36">
        <v>0</v>
      </c>
      <c r="K36">
        <v>19</v>
      </c>
      <c r="L36" t="s">
        <v>125</v>
      </c>
      <c r="M36">
        <v>7</v>
      </c>
      <c r="N36" t="s">
        <v>175</v>
      </c>
      <c r="O36">
        <v>22</v>
      </c>
      <c r="P36" t="s">
        <v>254</v>
      </c>
      <c r="Q36">
        <f t="shared" si="10"/>
        <v>29</v>
      </c>
      <c r="R36">
        <f t="shared" si="11"/>
        <v>12</v>
      </c>
      <c r="S36">
        <f t="shared" si="12"/>
        <v>19</v>
      </c>
      <c r="U36" s="5">
        <f t="shared" si="9"/>
        <v>0.36842105263157893</v>
      </c>
      <c r="V36" s="5">
        <f t="shared" si="7"/>
        <v>0.2413793103448276</v>
      </c>
      <c r="W36" s="5">
        <f t="shared" si="8"/>
        <v>0.17073170731707318</v>
      </c>
    </row>
    <row r="37" spans="2:23" x14ac:dyDescent="0.35">
      <c r="B37" t="s">
        <v>27</v>
      </c>
      <c r="C37">
        <v>7</v>
      </c>
      <c r="D37">
        <v>8</v>
      </c>
      <c r="E37">
        <v>12</v>
      </c>
      <c r="F37">
        <v>583</v>
      </c>
      <c r="G37">
        <v>1</v>
      </c>
      <c r="H37">
        <v>0</v>
      </c>
      <c r="I37">
        <v>0</v>
      </c>
      <c r="J37">
        <v>0</v>
      </c>
      <c r="K37">
        <v>19</v>
      </c>
      <c r="L37" t="s">
        <v>127</v>
      </c>
      <c r="M37">
        <v>7</v>
      </c>
      <c r="N37" t="s">
        <v>177</v>
      </c>
      <c r="O37">
        <v>8</v>
      </c>
      <c r="P37" t="s">
        <v>254</v>
      </c>
      <c r="Q37">
        <f t="shared" si="10"/>
        <v>15</v>
      </c>
      <c r="R37">
        <f t="shared" si="11"/>
        <v>12</v>
      </c>
      <c r="S37">
        <f t="shared" si="12"/>
        <v>19</v>
      </c>
      <c r="U37" s="5">
        <f t="shared" si="9"/>
        <v>0.36842105263157893</v>
      </c>
      <c r="V37" s="5">
        <f t="shared" si="7"/>
        <v>0.46666666666666667</v>
      </c>
      <c r="W37" s="5">
        <f t="shared" si="8"/>
        <v>0.25925925925925924</v>
      </c>
    </row>
    <row r="38" spans="2:23" x14ac:dyDescent="0.35">
      <c r="B38" t="s">
        <v>62</v>
      </c>
      <c r="C38">
        <v>10</v>
      </c>
      <c r="D38">
        <v>1</v>
      </c>
      <c r="E38">
        <v>9</v>
      </c>
      <c r="F38">
        <v>590</v>
      </c>
      <c r="G38">
        <v>1</v>
      </c>
      <c r="H38">
        <v>0</v>
      </c>
      <c r="I38">
        <v>0</v>
      </c>
      <c r="J38">
        <v>0</v>
      </c>
      <c r="K38">
        <v>19</v>
      </c>
      <c r="L38" t="s">
        <v>155</v>
      </c>
      <c r="M38">
        <v>10</v>
      </c>
      <c r="N38" t="s">
        <v>208</v>
      </c>
      <c r="O38">
        <v>1</v>
      </c>
      <c r="P38" t="s">
        <v>254</v>
      </c>
      <c r="Q38">
        <f t="shared" si="10"/>
        <v>11</v>
      </c>
      <c r="R38">
        <f t="shared" si="11"/>
        <v>9</v>
      </c>
      <c r="S38">
        <f t="shared" si="12"/>
        <v>19</v>
      </c>
      <c r="U38" s="5">
        <v>0</v>
      </c>
      <c r="V38" s="5">
        <f t="shared" si="7"/>
        <v>0.90909090909090906</v>
      </c>
      <c r="W38" s="5">
        <f t="shared" si="8"/>
        <v>0.5</v>
      </c>
    </row>
    <row r="39" spans="2:23" x14ac:dyDescent="0.35">
      <c r="B39" t="s">
        <v>38</v>
      </c>
      <c r="C39">
        <v>16</v>
      </c>
      <c r="D39">
        <v>6</v>
      </c>
      <c r="E39">
        <v>1</v>
      </c>
      <c r="F39">
        <v>587</v>
      </c>
      <c r="G39">
        <v>1</v>
      </c>
      <c r="H39">
        <v>0</v>
      </c>
      <c r="I39">
        <v>0</v>
      </c>
      <c r="J39">
        <v>0</v>
      </c>
      <c r="K39">
        <v>17</v>
      </c>
      <c r="L39" t="s">
        <v>138</v>
      </c>
      <c r="M39">
        <v>16</v>
      </c>
      <c r="N39" t="s">
        <v>188</v>
      </c>
      <c r="O39">
        <v>6</v>
      </c>
      <c r="P39" t="s">
        <v>267</v>
      </c>
      <c r="Q39">
        <f t="shared" si="10"/>
        <v>22</v>
      </c>
      <c r="R39">
        <f t="shared" si="11"/>
        <v>1</v>
      </c>
      <c r="S39">
        <f t="shared" si="12"/>
        <v>17</v>
      </c>
      <c r="U39" s="5">
        <f>M39/S39</f>
        <v>0.94117647058823528</v>
      </c>
      <c r="V39" s="5">
        <f t="shared" si="7"/>
        <v>0.72727272727272729</v>
      </c>
      <c r="W39" s="5">
        <f t="shared" si="8"/>
        <v>0.69565217391304346</v>
      </c>
    </row>
    <row r="40" spans="2:23" x14ac:dyDescent="0.35">
      <c r="B40" t="s">
        <v>41</v>
      </c>
      <c r="C40">
        <v>14</v>
      </c>
      <c r="D40">
        <v>1</v>
      </c>
      <c r="E40">
        <v>3</v>
      </c>
      <c r="F40">
        <v>592</v>
      </c>
      <c r="G40">
        <v>1</v>
      </c>
      <c r="H40">
        <v>0</v>
      </c>
      <c r="I40">
        <v>0</v>
      </c>
      <c r="J40">
        <v>0</v>
      </c>
      <c r="K40">
        <v>17</v>
      </c>
      <c r="L40" t="s">
        <v>140</v>
      </c>
      <c r="M40">
        <v>14</v>
      </c>
      <c r="N40" t="s">
        <v>190</v>
      </c>
      <c r="O40">
        <v>1</v>
      </c>
      <c r="P40" t="s">
        <v>267</v>
      </c>
      <c r="Q40">
        <f t="shared" si="10"/>
        <v>15</v>
      </c>
      <c r="R40">
        <f t="shared" si="11"/>
        <v>3</v>
      </c>
      <c r="S40">
        <f t="shared" si="12"/>
        <v>17</v>
      </c>
      <c r="U40" s="5">
        <f>M40/S40</f>
        <v>0.82352941176470584</v>
      </c>
      <c r="V40" s="5">
        <f t="shared" si="7"/>
        <v>0.93333333333333335</v>
      </c>
      <c r="W40" s="5">
        <f t="shared" si="8"/>
        <v>0.77777777777777779</v>
      </c>
    </row>
    <row r="41" spans="2:23" x14ac:dyDescent="0.35">
      <c r="B41" t="s">
        <v>37</v>
      </c>
      <c r="C41">
        <v>7</v>
      </c>
      <c r="D41">
        <v>3</v>
      </c>
      <c r="E41">
        <v>10</v>
      </c>
      <c r="F41">
        <v>590</v>
      </c>
      <c r="G41">
        <v>1</v>
      </c>
      <c r="H41">
        <v>0</v>
      </c>
      <c r="I41">
        <v>0</v>
      </c>
      <c r="J41">
        <v>0</v>
      </c>
      <c r="K41">
        <v>17</v>
      </c>
      <c r="L41" t="s">
        <v>137</v>
      </c>
      <c r="M41">
        <v>7</v>
      </c>
      <c r="N41" t="s">
        <v>187</v>
      </c>
      <c r="O41">
        <v>3</v>
      </c>
      <c r="P41" t="s">
        <v>266</v>
      </c>
      <c r="Q41">
        <f t="shared" si="10"/>
        <v>10</v>
      </c>
      <c r="R41">
        <f t="shared" si="11"/>
        <v>10</v>
      </c>
      <c r="S41">
        <f t="shared" si="12"/>
        <v>17</v>
      </c>
      <c r="U41" s="5">
        <v>0</v>
      </c>
      <c r="V41" s="5">
        <f t="shared" si="7"/>
        <v>0.7</v>
      </c>
      <c r="W41" s="5">
        <f t="shared" si="8"/>
        <v>0.35</v>
      </c>
    </row>
    <row r="42" spans="2:23" x14ac:dyDescent="0.35">
      <c r="B42" t="s">
        <v>43</v>
      </c>
      <c r="C42">
        <v>7</v>
      </c>
      <c r="D42">
        <v>3</v>
      </c>
      <c r="E42">
        <v>10</v>
      </c>
      <c r="F42">
        <v>590</v>
      </c>
      <c r="G42">
        <v>1</v>
      </c>
      <c r="H42">
        <v>0</v>
      </c>
      <c r="I42">
        <v>0</v>
      </c>
      <c r="J42">
        <v>0</v>
      </c>
      <c r="K42">
        <v>17</v>
      </c>
      <c r="L42" t="s">
        <v>137</v>
      </c>
      <c r="M42">
        <v>7</v>
      </c>
      <c r="N42" t="s">
        <v>192</v>
      </c>
      <c r="O42">
        <v>3</v>
      </c>
      <c r="P42" t="s">
        <v>267</v>
      </c>
      <c r="Q42">
        <f t="shared" si="10"/>
        <v>10</v>
      </c>
      <c r="R42">
        <f t="shared" si="11"/>
        <v>10</v>
      </c>
      <c r="S42">
        <f t="shared" si="12"/>
        <v>17</v>
      </c>
      <c r="U42" s="5">
        <v>0</v>
      </c>
      <c r="V42" s="5">
        <f t="shared" si="7"/>
        <v>0.7</v>
      </c>
      <c r="W42" s="5">
        <f t="shared" si="8"/>
        <v>0.35</v>
      </c>
    </row>
    <row r="43" spans="2:23" x14ac:dyDescent="0.35">
      <c r="B43" t="s">
        <v>113</v>
      </c>
      <c r="C43">
        <v>7</v>
      </c>
      <c r="D43">
        <v>4</v>
      </c>
      <c r="E43">
        <v>8</v>
      </c>
      <c r="F43">
        <v>591</v>
      </c>
      <c r="G43">
        <v>1</v>
      </c>
      <c r="H43">
        <v>0</v>
      </c>
      <c r="I43">
        <v>0</v>
      </c>
      <c r="J43">
        <v>0</v>
      </c>
      <c r="K43">
        <v>15</v>
      </c>
      <c r="L43" t="s">
        <v>163</v>
      </c>
      <c r="M43">
        <v>7</v>
      </c>
      <c r="N43" t="s">
        <v>251</v>
      </c>
      <c r="O43">
        <v>4</v>
      </c>
      <c r="P43" t="s">
        <v>285</v>
      </c>
      <c r="Q43">
        <f t="shared" si="10"/>
        <v>11</v>
      </c>
      <c r="R43">
        <f t="shared" si="11"/>
        <v>8</v>
      </c>
      <c r="S43">
        <f t="shared" si="12"/>
        <v>15</v>
      </c>
      <c r="U43" s="5">
        <v>0</v>
      </c>
      <c r="V43" s="5">
        <f t="shared" si="7"/>
        <v>0.63636363636363635</v>
      </c>
      <c r="W43" s="5">
        <f t="shared" si="8"/>
        <v>0.36842105263157893</v>
      </c>
    </row>
    <row r="44" spans="2:23" x14ac:dyDescent="0.35">
      <c r="B44" t="s">
        <v>21</v>
      </c>
      <c r="C44">
        <v>5</v>
      </c>
      <c r="D44">
        <v>18</v>
      </c>
      <c r="E44">
        <v>9</v>
      </c>
      <c r="F44">
        <v>578</v>
      </c>
      <c r="G44">
        <v>1</v>
      </c>
      <c r="H44">
        <v>0</v>
      </c>
      <c r="I44">
        <v>0</v>
      </c>
      <c r="J44">
        <v>0</v>
      </c>
      <c r="K44">
        <v>14</v>
      </c>
      <c r="L44" t="s">
        <v>121</v>
      </c>
      <c r="M44">
        <v>5</v>
      </c>
      <c r="N44" t="s">
        <v>171</v>
      </c>
      <c r="O44">
        <v>18</v>
      </c>
      <c r="P44" t="s">
        <v>257</v>
      </c>
      <c r="Q44">
        <f t="shared" si="10"/>
        <v>23</v>
      </c>
      <c r="R44">
        <f t="shared" si="11"/>
        <v>9</v>
      </c>
      <c r="S44">
        <f t="shared" si="12"/>
        <v>14</v>
      </c>
      <c r="U44" s="5">
        <f>M44/S44</f>
        <v>0.35714285714285715</v>
      </c>
      <c r="V44" s="5">
        <f t="shared" si="7"/>
        <v>0.21739130434782608</v>
      </c>
      <c r="W44" s="5">
        <f t="shared" si="8"/>
        <v>0.15625</v>
      </c>
    </row>
    <row r="45" spans="2:23" x14ac:dyDescent="0.35">
      <c r="B45" t="s">
        <v>78</v>
      </c>
      <c r="C45">
        <v>3</v>
      </c>
      <c r="D45">
        <v>5</v>
      </c>
      <c r="E45">
        <v>11</v>
      </c>
      <c r="F45">
        <v>591</v>
      </c>
      <c r="G45">
        <v>1</v>
      </c>
      <c r="H45">
        <v>0</v>
      </c>
      <c r="I45">
        <v>0</v>
      </c>
      <c r="J45">
        <v>0</v>
      </c>
      <c r="K45">
        <v>14</v>
      </c>
      <c r="L45" t="s">
        <v>161</v>
      </c>
      <c r="M45">
        <v>3</v>
      </c>
      <c r="N45" t="s">
        <v>222</v>
      </c>
      <c r="O45">
        <v>5</v>
      </c>
      <c r="P45" t="s">
        <v>283</v>
      </c>
      <c r="Q45">
        <f t="shared" si="10"/>
        <v>8</v>
      </c>
      <c r="R45">
        <f t="shared" si="11"/>
        <v>11</v>
      </c>
      <c r="S45">
        <f t="shared" si="12"/>
        <v>14</v>
      </c>
      <c r="U45" s="5">
        <v>0</v>
      </c>
      <c r="V45" s="5">
        <f t="shared" si="7"/>
        <v>0.375</v>
      </c>
      <c r="W45" s="5">
        <f t="shared" si="8"/>
        <v>0.15789473684210525</v>
      </c>
    </row>
    <row r="46" spans="2:23" x14ac:dyDescent="0.35">
      <c r="B46" t="s">
        <v>30</v>
      </c>
      <c r="C46">
        <v>3</v>
      </c>
      <c r="D46">
        <v>54</v>
      </c>
      <c r="E46">
        <v>4</v>
      </c>
      <c r="F46">
        <v>549</v>
      </c>
      <c r="G46">
        <v>1</v>
      </c>
      <c r="H46">
        <v>0</v>
      </c>
      <c r="I46">
        <v>0</v>
      </c>
      <c r="J46">
        <v>0</v>
      </c>
      <c r="K46">
        <v>7</v>
      </c>
      <c r="L46" t="s">
        <v>130</v>
      </c>
      <c r="M46">
        <v>3</v>
      </c>
      <c r="N46" t="s">
        <v>180</v>
      </c>
      <c r="O46">
        <v>54</v>
      </c>
      <c r="P46" t="s">
        <v>256</v>
      </c>
      <c r="Q46">
        <f t="shared" si="10"/>
        <v>57</v>
      </c>
      <c r="R46">
        <f t="shared" si="11"/>
        <v>4</v>
      </c>
      <c r="S46">
        <f t="shared" si="12"/>
        <v>7</v>
      </c>
      <c r="U46" s="5">
        <f>M46/S46</f>
        <v>0.42857142857142855</v>
      </c>
      <c r="V46" s="5">
        <f t="shared" si="7"/>
        <v>5.2631578947368418E-2</v>
      </c>
      <c r="W46" s="5">
        <f t="shared" si="8"/>
        <v>4.9180327868852458E-2</v>
      </c>
    </row>
    <row r="47" spans="2:23" x14ac:dyDescent="0.35">
      <c r="B47" t="s">
        <v>18</v>
      </c>
      <c r="C47">
        <v>2</v>
      </c>
      <c r="D47">
        <v>6</v>
      </c>
      <c r="E47">
        <v>5</v>
      </c>
      <c r="F47">
        <v>597</v>
      </c>
      <c r="G47">
        <v>1</v>
      </c>
      <c r="H47">
        <v>0</v>
      </c>
      <c r="I47">
        <v>0</v>
      </c>
      <c r="J47">
        <v>0</v>
      </c>
      <c r="K47">
        <v>7</v>
      </c>
      <c r="L47" t="s">
        <v>118</v>
      </c>
      <c r="M47">
        <v>2</v>
      </c>
      <c r="N47" t="s">
        <v>168</v>
      </c>
      <c r="O47">
        <v>6</v>
      </c>
      <c r="P47" t="s">
        <v>256</v>
      </c>
      <c r="Q47">
        <f t="shared" si="10"/>
        <v>8</v>
      </c>
      <c r="R47">
        <f t="shared" si="11"/>
        <v>5</v>
      </c>
      <c r="S47">
        <f t="shared" si="12"/>
        <v>7</v>
      </c>
      <c r="U47" s="5">
        <v>0</v>
      </c>
      <c r="V47" s="5">
        <f t="shared" si="7"/>
        <v>0.25</v>
      </c>
      <c r="W47" s="5">
        <f t="shared" si="8"/>
        <v>0.15384615384615385</v>
      </c>
    </row>
    <row r="48" spans="2:23" s="6" customFormat="1" x14ac:dyDescent="0.35">
      <c r="B48" s="6" t="s">
        <v>14</v>
      </c>
      <c r="C48" s="6">
        <v>2</v>
      </c>
      <c r="D48" s="6">
        <v>35</v>
      </c>
      <c r="E48" s="6">
        <v>3</v>
      </c>
      <c r="F48" s="6">
        <v>570</v>
      </c>
      <c r="G48" s="6">
        <v>1</v>
      </c>
      <c r="H48" s="6">
        <v>0</v>
      </c>
      <c r="I48" s="6">
        <v>0</v>
      </c>
      <c r="J48" s="6">
        <v>0</v>
      </c>
      <c r="K48" s="6">
        <v>5</v>
      </c>
      <c r="L48" s="6" t="s">
        <v>114</v>
      </c>
      <c r="M48" s="6">
        <v>2</v>
      </c>
      <c r="N48" s="6" t="s">
        <v>164</v>
      </c>
      <c r="O48" s="6">
        <v>35</v>
      </c>
      <c r="P48" s="6" t="s">
        <v>252</v>
      </c>
      <c r="Q48" s="6">
        <f t="shared" si="10"/>
        <v>37</v>
      </c>
      <c r="R48" s="6">
        <f t="shared" si="11"/>
        <v>3</v>
      </c>
      <c r="S48" s="6">
        <f t="shared" si="12"/>
        <v>5</v>
      </c>
      <c r="U48" s="7">
        <f>M48/S48</f>
        <v>0.4</v>
      </c>
      <c r="V48" s="7">
        <f t="shared" si="7"/>
        <v>5.4054054054054057E-2</v>
      </c>
      <c r="W48" s="7">
        <f t="shared" si="8"/>
        <v>0.05</v>
      </c>
    </row>
    <row r="49" spans="2:23" x14ac:dyDescent="0.35">
      <c r="B49" t="s">
        <v>57</v>
      </c>
      <c r="C49">
        <v>2</v>
      </c>
      <c r="D49">
        <v>12</v>
      </c>
      <c r="E49">
        <v>3</v>
      </c>
      <c r="F49">
        <v>593</v>
      </c>
      <c r="G49">
        <v>1</v>
      </c>
      <c r="H49">
        <v>0</v>
      </c>
      <c r="I49">
        <v>0</v>
      </c>
      <c r="J49">
        <v>0</v>
      </c>
      <c r="K49">
        <v>5</v>
      </c>
      <c r="L49" t="s">
        <v>114</v>
      </c>
      <c r="M49">
        <v>2</v>
      </c>
      <c r="N49" t="s">
        <v>204</v>
      </c>
      <c r="O49">
        <v>12</v>
      </c>
      <c r="P49" t="s">
        <v>252</v>
      </c>
      <c r="Q49">
        <f t="shared" si="10"/>
        <v>14</v>
      </c>
      <c r="R49">
        <f t="shared" si="11"/>
        <v>3</v>
      </c>
      <c r="S49">
        <f t="shared" si="12"/>
        <v>5</v>
      </c>
      <c r="U49" s="5">
        <f>M49/S49</f>
        <v>0.4</v>
      </c>
      <c r="V49" s="5">
        <f t="shared" si="7"/>
        <v>0.14285714285714285</v>
      </c>
      <c r="W49" s="5">
        <f t="shared" si="8"/>
        <v>0.11764705882352941</v>
      </c>
    </row>
    <row r="50" spans="2:23" x14ac:dyDescent="0.35">
      <c r="B50" t="s">
        <v>34</v>
      </c>
      <c r="C50">
        <v>3</v>
      </c>
      <c r="D50">
        <v>6</v>
      </c>
      <c r="E50">
        <v>2</v>
      </c>
      <c r="F50">
        <v>599</v>
      </c>
      <c r="G50">
        <v>1</v>
      </c>
      <c r="H50">
        <v>0</v>
      </c>
      <c r="I50">
        <v>0</v>
      </c>
      <c r="J50">
        <v>0</v>
      </c>
      <c r="K50">
        <v>5</v>
      </c>
      <c r="L50" t="s">
        <v>134</v>
      </c>
      <c r="M50">
        <v>3</v>
      </c>
      <c r="N50" t="s">
        <v>184</v>
      </c>
      <c r="O50">
        <v>6</v>
      </c>
      <c r="P50" t="s">
        <v>263</v>
      </c>
      <c r="Q50">
        <f t="shared" si="10"/>
        <v>9</v>
      </c>
      <c r="R50">
        <f t="shared" si="11"/>
        <v>2</v>
      </c>
      <c r="S50">
        <f t="shared" si="12"/>
        <v>5</v>
      </c>
      <c r="U50" s="5">
        <v>0</v>
      </c>
      <c r="V50" s="5">
        <f t="shared" si="7"/>
        <v>0.33333333333333331</v>
      </c>
      <c r="W50" s="5">
        <f t="shared" si="8"/>
        <v>0.27272727272727271</v>
      </c>
    </row>
    <row r="51" spans="2:23" x14ac:dyDescent="0.35">
      <c r="B51" t="s">
        <v>48</v>
      </c>
      <c r="C51">
        <v>2</v>
      </c>
      <c r="D51">
        <v>1</v>
      </c>
      <c r="E51">
        <v>3</v>
      </c>
      <c r="F51">
        <v>604</v>
      </c>
      <c r="G51">
        <v>1</v>
      </c>
      <c r="H51">
        <v>0</v>
      </c>
      <c r="I51">
        <v>0</v>
      </c>
      <c r="J51">
        <v>0</v>
      </c>
      <c r="K51">
        <v>5</v>
      </c>
      <c r="L51" t="s">
        <v>114</v>
      </c>
      <c r="M51">
        <v>2</v>
      </c>
      <c r="N51" t="s">
        <v>197</v>
      </c>
      <c r="O51">
        <v>1</v>
      </c>
      <c r="P51" t="s">
        <v>252</v>
      </c>
      <c r="Q51">
        <f t="shared" si="10"/>
        <v>3</v>
      </c>
      <c r="R51">
        <f t="shared" si="11"/>
        <v>3</v>
      </c>
      <c r="S51">
        <f t="shared" si="12"/>
        <v>5</v>
      </c>
      <c r="U51" s="5">
        <v>0</v>
      </c>
      <c r="V51" s="5">
        <f t="shared" si="7"/>
        <v>0.66666666666666663</v>
      </c>
      <c r="W51" s="5">
        <f t="shared" si="8"/>
        <v>0.33333333333333331</v>
      </c>
    </row>
    <row r="52" spans="2:23" x14ac:dyDescent="0.35">
      <c r="B52" t="s">
        <v>53</v>
      </c>
      <c r="C52">
        <v>2</v>
      </c>
      <c r="D52">
        <v>0</v>
      </c>
      <c r="E52">
        <v>3</v>
      </c>
      <c r="F52">
        <v>605</v>
      </c>
      <c r="G52">
        <v>1</v>
      </c>
      <c r="H52">
        <v>0</v>
      </c>
      <c r="I52">
        <v>0</v>
      </c>
      <c r="J52">
        <v>0</v>
      </c>
      <c r="K52">
        <v>5</v>
      </c>
      <c r="L52" t="s">
        <v>114</v>
      </c>
      <c r="M52">
        <v>2</v>
      </c>
      <c r="N52" t="s">
        <v>129</v>
      </c>
      <c r="O52">
        <v>0</v>
      </c>
      <c r="P52" t="s">
        <v>252</v>
      </c>
      <c r="Q52">
        <f t="shared" si="10"/>
        <v>2</v>
      </c>
      <c r="R52">
        <f t="shared" si="11"/>
        <v>3</v>
      </c>
      <c r="S52">
        <f t="shared" si="12"/>
        <v>5</v>
      </c>
      <c r="U52" s="5">
        <v>0</v>
      </c>
      <c r="V52" s="5">
        <f t="shared" si="7"/>
        <v>1</v>
      </c>
      <c r="W52" s="5">
        <f t="shared" si="8"/>
        <v>0.4</v>
      </c>
    </row>
    <row r="53" spans="2:23" x14ac:dyDescent="0.35">
      <c r="B53" t="s">
        <v>24</v>
      </c>
      <c r="C53">
        <v>1</v>
      </c>
      <c r="D53">
        <v>31</v>
      </c>
      <c r="E53">
        <v>0</v>
      </c>
      <c r="F53">
        <v>578</v>
      </c>
      <c r="G53">
        <v>1</v>
      </c>
      <c r="H53">
        <v>0</v>
      </c>
      <c r="I53">
        <v>0</v>
      </c>
      <c r="J53">
        <v>0</v>
      </c>
      <c r="K53">
        <v>1</v>
      </c>
      <c r="L53" t="s">
        <v>124</v>
      </c>
      <c r="M53">
        <v>1</v>
      </c>
      <c r="N53" t="s">
        <v>174</v>
      </c>
      <c r="O53">
        <v>31</v>
      </c>
      <c r="P53" t="s">
        <v>124</v>
      </c>
      <c r="Q53">
        <f t="shared" si="10"/>
        <v>32</v>
      </c>
      <c r="R53">
        <f t="shared" si="11"/>
        <v>0</v>
      </c>
      <c r="S53">
        <f t="shared" si="12"/>
        <v>1</v>
      </c>
      <c r="U53" s="5">
        <f t="shared" ref="U53:U58" si="13">M53/S53</f>
        <v>1</v>
      </c>
      <c r="V53" s="5">
        <f t="shared" si="7"/>
        <v>3.125E-2</v>
      </c>
      <c r="W53" s="5">
        <f t="shared" si="8"/>
        <v>3.125E-2</v>
      </c>
    </row>
    <row r="54" spans="2:23" x14ac:dyDescent="0.35">
      <c r="B54" t="s">
        <v>74</v>
      </c>
      <c r="C54">
        <v>1</v>
      </c>
      <c r="D54">
        <v>16</v>
      </c>
      <c r="E54">
        <v>0</v>
      </c>
      <c r="F54">
        <v>593</v>
      </c>
      <c r="G54">
        <v>1</v>
      </c>
      <c r="H54">
        <v>0</v>
      </c>
      <c r="I54">
        <v>0</v>
      </c>
      <c r="J54">
        <v>0</v>
      </c>
      <c r="K54">
        <v>1</v>
      </c>
      <c r="L54" t="s">
        <v>159</v>
      </c>
      <c r="M54">
        <v>1</v>
      </c>
      <c r="N54" t="s">
        <v>219</v>
      </c>
      <c r="O54">
        <v>16</v>
      </c>
      <c r="P54" t="s">
        <v>159</v>
      </c>
      <c r="Q54">
        <f t="shared" si="10"/>
        <v>17</v>
      </c>
      <c r="R54">
        <f t="shared" si="11"/>
        <v>0</v>
      </c>
      <c r="S54">
        <f t="shared" si="12"/>
        <v>1</v>
      </c>
      <c r="U54" s="5">
        <f t="shared" si="13"/>
        <v>1</v>
      </c>
      <c r="V54" s="5">
        <f t="shared" si="7"/>
        <v>5.8823529411764705E-2</v>
      </c>
      <c r="W54" s="5">
        <f t="shared" si="8"/>
        <v>5.8823529411764705E-2</v>
      </c>
    </row>
    <row r="55" spans="2:23" x14ac:dyDescent="0.35">
      <c r="B55" t="s">
        <v>50</v>
      </c>
      <c r="C55">
        <v>0</v>
      </c>
      <c r="D55">
        <v>37</v>
      </c>
      <c r="E55">
        <v>1</v>
      </c>
      <c r="F55">
        <v>572</v>
      </c>
      <c r="G55">
        <v>1</v>
      </c>
      <c r="H55">
        <v>0</v>
      </c>
      <c r="I55">
        <v>0</v>
      </c>
      <c r="J55">
        <v>0</v>
      </c>
      <c r="K55">
        <v>1</v>
      </c>
      <c r="L55" t="s">
        <v>129</v>
      </c>
      <c r="M55">
        <v>0</v>
      </c>
      <c r="N55" t="s">
        <v>199</v>
      </c>
      <c r="O55">
        <v>37</v>
      </c>
      <c r="P55" t="s">
        <v>159</v>
      </c>
      <c r="Q55">
        <f t="shared" si="10"/>
        <v>37</v>
      </c>
      <c r="R55">
        <f t="shared" si="11"/>
        <v>1</v>
      </c>
      <c r="S55">
        <f t="shared" si="12"/>
        <v>1</v>
      </c>
      <c r="U55" s="5">
        <f t="shared" si="13"/>
        <v>0</v>
      </c>
      <c r="V55" s="5">
        <f t="shared" si="7"/>
        <v>0</v>
      </c>
      <c r="W55" s="5">
        <f t="shared" si="8"/>
        <v>0</v>
      </c>
    </row>
    <row r="56" spans="2:23" x14ac:dyDescent="0.35">
      <c r="B56" t="s">
        <v>110</v>
      </c>
      <c r="C56">
        <v>0</v>
      </c>
      <c r="D56">
        <v>29</v>
      </c>
      <c r="E56">
        <v>1</v>
      </c>
      <c r="F56">
        <v>580</v>
      </c>
      <c r="G56">
        <v>1</v>
      </c>
      <c r="H56">
        <v>0</v>
      </c>
      <c r="I56">
        <v>0</v>
      </c>
      <c r="J56">
        <v>0</v>
      </c>
      <c r="K56">
        <v>1</v>
      </c>
      <c r="L56" t="s">
        <v>129</v>
      </c>
      <c r="M56">
        <v>0</v>
      </c>
      <c r="N56" t="s">
        <v>248</v>
      </c>
      <c r="O56">
        <v>29</v>
      </c>
      <c r="P56" t="s">
        <v>159</v>
      </c>
      <c r="Q56">
        <f t="shared" si="10"/>
        <v>29</v>
      </c>
      <c r="R56">
        <f t="shared" si="11"/>
        <v>1</v>
      </c>
      <c r="S56">
        <f t="shared" si="12"/>
        <v>1</v>
      </c>
      <c r="U56" s="5">
        <f t="shared" si="13"/>
        <v>0</v>
      </c>
      <c r="V56" s="5">
        <f t="shared" si="7"/>
        <v>0</v>
      </c>
      <c r="W56" s="5">
        <f t="shared" si="8"/>
        <v>0</v>
      </c>
    </row>
    <row r="57" spans="2:23" x14ac:dyDescent="0.35">
      <c r="B57" t="s">
        <v>29</v>
      </c>
      <c r="C57">
        <v>0</v>
      </c>
      <c r="D57">
        <v>24</v>
      </c>
      <c r="E57">
        <v>1</v>
      </c>
      <c r="F57">
        <v>585</v>
      </c>
      <c r="G57">
        <v>1</v>
      </c>
      <c r="H57">
        <v>0</v>
      </c>
      <c r="I57">
        <v>0</v>
      </c>
      <c r="J57">
        <v>0</v>
      </c>
      <c r="K57">
        <v>1</v>
      </c>
      <c r="L57" t="s">
        <v>129</v>
      </c>
      <c r="M57">
        <v>0</v>
      </c>
      <c r="N57" t="s">
        <v>179</v>
      </c>
      <c r="O57">
        <v>24</v>
      </c>
      <c r="P57" t="s">
        <v>260</v>
      </c>
      <c r="Q57">
        <f t="shared" si="10"/>
        <v>24</v>
      </c>
      <c r="R57">
        <f t="shared" si="11"/>
        <v>1</v>
      </c>
      <c r="S57">
        <f t="shared" si="12"/>
        <v>1</v>
      </c>
      <c r="U57" s="5">
        <f t="shared" si="13"/>
        <v>0</v>
      </c>
      <c r="V57" s="5">
        <f t="shared" si="7"/>
        <v>0</v>
      </c>
      <c r="W57" s="5">
        <f t="shared" si="8"/>
        <v>0</v>
      </c>
    </row>
    <row r="58" spans="2:23" x14ac:dyDescent="0.35">
      <c r="B58" t="s">
        <v>61</v>
      </c>
      <c r="C58">
        <v>0</v>
      </c>
      <c r="D58">
        <v>13</v>
      </c>
      <c r="E58">
        <v>1</v>
      </c>
      <c r="F58">
        <v>596</v>
      </c>
      <c r="G58">
        <v>1</v>
      </c>
      <c r="H58">
        <v>0</v>
      </c>
      <c r="I58">
        <v>0</v>
      </c>
      <c r="J58">
        <v>0</v>
      </c>
      <c r="K58">
        <v>1</v>
      </c>
      <c r="L58" t="s">
        <v>129</v>
      </c>
      <c r="M58">
        <v>0</v>
      </c>
      <c r="N58" t="s">
        <v>207</v>
      </c>
      <c r="O58">
        <v>13</v>
      </c>
      <c r="P58" t="s">
        <v>278</v>
      </c>
      <c r="Q58">
        <f t="shared" si="10"/>
        <v>13</v>
      </c>
      <c r="R58">
        <f t="shared" si="11"/>
        <v>1</v>
      </c>
      <c r="S58">
        <f t="shared" si="12"/>
        <v>1</v>
      </c>
      <c r="U58" s="5">
        <f t="shared" si="13"/>
        <v>0</v>
      </c>
      <c r="V58" s="5">
        <v>0</v>
      </c>
      <c r="W58" s="5">
        <f t="shared" si="8"/>
        <v>0</v>
      </c>
    </row>
  </sheetData>
  <sortState xmlns:xlrd2="http://schemas.microsoft.com/office/spreadsheetml/2017/richdata2" ref="A2:W58">
    <sortCondition descending="1" ref="S2:S58"/>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E68B6-1E1B-4DF4-83CF-B288E0102CA4}">
  <dimension ref="A1:AI3"/>
  <sheetViews>
    <sheetView topLeftCell="Q3" workbookViewId="0">
      <selection activeCell="T17" sqref="T17"/>
    </sheetView>
  </sheetViews>
  <sheetFormatPr defaultRowHeight="14.5" x14ac:dyDescent="0.35"/>
  <cols>
    <col min="2" max="2" width="99" customWidth="1"/>
  </cols>
  <sheetData>
    <row r="1" spans="1:35" ht="129" customHeight="1" x14ac:dyDescent="0.35">
      <c r="A1" s="6" t="s">
        <v>14</v>
      </c>
      <c r="B1" s="8" t="s">
        <v>365</v>
      </c>
    </row>
    <row r="2" spans="1:35" x14ac:dyDescent="0.35">
      <c r="A2" s="6" t="s">
        <v>295</v>
      </c>
      <c r="B2" t="s">
        <v>296</v>
      </c>
      <c r="C2" t="s">
        <v>297</v>
      </c>
      <c r="D2" t="s">
        <v>298</v>
      </c>
      <c r="E2" t="s">
        <v>299</v>
      </c>
      <c r="F2" t="s">
        <v>300</v>
      </c>
      <c r="G2" t="s">
        <v>301</v>
      </c>
      <c r="H2" t="s">
        <v>302</v>
      </c>
      <c r="I2" t="s">
        <v>303</v>
      </c>
      <c r="J2" t="s">
        <v>304</v>
      </c>
      <c r="K2" t="s">
        <v>305</v>
      </c>
      <c r="L2" t="s">
        <v>306</v>
      </c>
      <c r="M2" t="s">
        <v>307</v>
      </c>
      <c r="N2" t="s">
        <v>308</v>
      </c>
      <c r="O2" t="s">
        <v>309</v>
      </c>
      <c r="P2" t="s">
        <v>310</v>
      </c>
      <c r="Q2" t="s">
        <v>311</v>
      </c>
      <c r="R2" t="s">
        <v>312</v>
      </c>
      <c r="S2" t="s">
        <v>313</v>
      </c>
      <c r="T2" t="s">
        <v>314</v>
      </c>
      <c r="U2" t="s">
        <v>315</v>
      </c>
      <c r="V2" t="s">
        <v>316</v>
      </c>
      <c r="W2" t="s">
        <v>317</v>
      </c>
      <c r="X2" t="s">
        <v>318</v>
      </c>
      <c r="Y2" t="s">
        <v>319</v>
      </c>
      <c r="Z2" t="s">
        <v>320</v>
      </c>
      <c r="AA2" t="s">
        <v>321</v>
      </c>
      <c r="AB2" t="s">
        <v>322</v>
      </c>
      <c r="AC2" t="s">
        <v>323</v>
      </c>
      <c r="AD2" t="s">
        <v>324</v>
      </c>
      <c r="AE2" t="s">
        <v>325</v>
      </c>
      <c r="AF2" t="s">
        <v>326</v>
      </c>
      <c r="AG2" t="s">
        <v>327</v>
      </c>
      <c r="AH2" t="s">
        <v>328</v>
      </c>
      <c r="AI2" t="s">
        <v>329</v>
      </c>
    </row>
    <row r="3" spans="1:35" s="9" customFormat="1" ht="409.5" x14ac:dyDescent="0.4">
      <c r="A3" s="10" t="s">
        <v>330</v>
      </c>
      <c r="B3" s="10" t="s">
        <v>331</v>
      </c>
      <c r="C3" s="12" t="s">
        <v>332</v>
      </c>
      <c r="D3" s="10" t="s">
        <v>333</v>
      </c>
      <c r="E3" s="11" t="s">
        <v>334</v>
      </c>
      <c r="F3" s="10" t="s">
        <v>335</v>
      </c>
      <c r="G3" s="10" t="s">
        <v>336</v>
      </c>
      <c r="H3" s="10" t="s">
        <v>337</v>
      </c>
      <c r="I3" s="10" t="s">
        <v>338</v>
      </c>
      <c r="J3" s="11" t="s">
        <v>339</v>
      </c>
      <c r="K3" s="11" t="s">
        <v>340</v>
      </c>
      <c r="L3" s="10" t="s">
        <v>341</v>
      </c>
      <c r="M3" s="12" t="s">
        <v>342</v>
      </c>
      <c r="N3" s="10" t="s">
        <v>343</v>
      </c>
      <c r="O3" s="10" t="s">
        <v>344</v>
      </c>
      <c r="P3" s="11" t="s">
        <v>345</v>
      </c>
      <c r="Q3" s="10" t="s">
        <v>346</v>
      </c>
      <c r="R3" s="11" t="s">
        <v>347</v>
      </c>
      <c r="S3" s="10" t="s">
        <v>348</v>
      </c>
      <c r="T3" s="10" t="s">
        <v>349</v>
      </c>
      <c r="U3" s="12" t="s">
        <v>350</v>
      </c>
      <c r="V3" s="11" t="s">
        <v>351</v>
      </c>
      <c r="W3" s="12" t="s">
        <v>352</v>
      </c>
      <c r="X3" s="10" t="s">
        <v>353</v>
      </c>
      <c r="Y3" s="10" t="s">
        <v>354</v>
      </c>
      <c r="Z3" s="10" t="s">
        <v>355</v>
      </c>
      <c r="AA3" s="10" t="s">
        <v>356</v>
      </c>
      <c r="AB3" s="10" t="s">
        <v>357</v>
      </c>
      <c r="AC3" s="10" t="s">
        <v>358</v>
      </c>
      <c r="AD3" s="10" t="s">
        <v>359</v>
      </c>
      <c r="AE3" s="11" t="s">
        <v>360</v>
      </c>
      <c r="AF3" s="11" t="s">
        <v>361</v>
      </c>
      <c r="AG3" s="10" t="s">
        <v>362</v>
      </c>
      <c r="AH3" s="11" t="s">
        <v>363</v>
      </c>
      <c r="AI3" s="10" t="s">
        <v>364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BA43C-B12A-4315-9A2F-607D3ABE5073}">
  <dimension ref="A1:AI5"/>
  <sheetViews>
    <sheetView topLeftCell="C1" workbookViewId="0">
      <selection activeCell="AA4" sqref="AA4"/>
    </sheetView>
  </sheetViews>
  <sheetFormatPr defaultRowHeight="14.5" x14ac:dyDescent="0.35"/>
  <sheetData>
    <row r="1" spans="1:35" s="9" customFormat="1" ht="409.5" x14ac:dyDescent="0.4">
      <c r="A1" s="10" t="s">
        <v>330</v>
      </c>
      <c r="B1" s="10" t="s">
        <v>331</v>
      </c>
      <c r="C1" s="12" t="s">
        <v>332</v>
      </c>
      <c r="D1" s="10" t="s">
        <v>333</v>
      </c>
      <c r="E1" s="11" t="s">
        <v>334</v>
      </c>
      <c r="F1" s="10" t="s">
        <v>335</v>
      </c>
      <c r="G1" s="10" t="s">
        <v>336</v>
      </c>
      <c r="H1" s="10" t="s">
        <v>337</v>
      </c>
      <c r="I1" s="10" t="s">
        <v>338</v>
      </c>
      <c r="J1" s="11" t="s">
        <v>339</v>
      </c>
      <c r="K1" s="11" t="s">
        <v>340</v>
      </c>
      <c r="L1" s="10" t="s">
        <v>341</v>
      </c>
      <c r="M1" s="12" t="s">
        <v>342</v>
      </c>
      <c r="N1" s="10" t="s">
        <v>343</v>
      </c>
      <c r="O1" s="10" t="s">
        <v>344</v>
      </c>
      <c r="P1" s="11" t="s">
        <v>345</v>
      </c>
      <c r="Q1" s="10" t="s">
        <v>346</v>
      </c>
      <c r="R1" s="11" t="s">
        <v>347</v>
      </c>
      <c r="S1" s="10" t="s">
        <v>348</v>
      </c>
      <c r="T1" s="10" t="s">
        <v>349</v>
      </c>
      <c r="U1" s="12" t="s">
        <v>350</v>
      </c>
      <c r="V1" s="11" t="s">
        <v>351</v>
      </c>
      <c r="W1" s="12" t="s">
        <v>352</v>
      </c>
      <c r="X1" s="10" t="s">
        <v>353</v>
      </c>
      <c r="Y1" s="10" t="s">
        <v>354</v>
      </c>
      <c r="Z1" s="10" t="s">
        <v>355</v>
      </c>
      <c r="AA1" s="10" t="s">
        <v>356</v>
      </c>
      <c r="AB1" s="10" t="s">
        <v>357</v>
      </c>
      <c r="AC1" s="10" t="s">
        <v>358</v>
      </c>
      <c r="AD1" s="10" t="s">
        <v>359</v>
      </c>
      <c r="AE1" s="11" t="s">
        <v>360</v>
      </c>
      <c r="AF1" s="11" t="s">
        <v>361</v>
      </c>
      <c r="AG1" s="10" t="s">
        <v>362</v>
      </c>
      <c r="AH1" s="11" t="s">
        <v>363</v>
      </c>
      <c r="AI1" s="10" t="s">
        <v>364</v>
      </c>
    </row>
    <row r="4" spans="1:35" x14ac:dyDescent="0.35">
      <c r="AB4">
        <v>22</v>
      </c>
    </row>
    <row r="5" spans="1:35" x14ac:dyDescent="0.35">
      <c r="AB5">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C2DDA-35B9-46A5-9F08-534800FE9D2F}">
  <dimension ref="A1:AI1"/>
  <sheetViews>
    <sheetView workbookViewId="0">
      <selection sqref="A1:XFD1"/>
    </sheetView>
  </sheetViews>
  <sheetFormatPr defaultRowHeight="14.5" x14ac:dyDescent="0.35"/>
  <sheetData>
    <row r="1" spans="1:35" x14ac:dyDescent="0.35">
      <c r="A1" s="6" t="s">
        <v>295</v>
      </c>
      <c r="B1" t="s">
        <v>296</v>
      </c>
      <c r="C1" t="s">
        <v>297</v>
      </c>
      <c r="D1" t="s">
        <v>298</v>
      </c>
      <c r="E1" t="s">
        <v>299</v>
      </c>
      <c r="F1" t="s">
        <v>300</v>
      </c>
      <c r="G1" t="s">
        <v>301</v>
      </c>
      <c r="H1" t="s">
        <v>302</v>
      </c>
      <c r="I1" t="s">
        <v>303</v>
      </c>
      <c r="J1" t="s">
        <v>304</v>
      </c>
      <c r="K1" t="s">
        <v>305</v>
      </c>
      <c r="L1" t="s">
        <v>306</v>
      </c>
      <c r="M1" t="s">
        <v>307</v>
      </c>
      <c r="N1" t="s">
        <v>308</v>
      </c>
      <c r="O1" t="s">
        <v>309</v>
      </c>
      <c r="P1" t="s">
        <v>310</v>
      </c>
      <c r="Q1" t="s">
        <v>311</v>
      </c>
      <c r="R1" t="s">
        <v>312</v>
      </c>
      <c r="S1" t="s">
        <v>313</v>
      </c>
      <c r="T1" t="s">
        <v>314</v>
      </c>
      <c r="U1" t="s">
        <v>315</v>
      </c>
      <c r="V1" t="s">
        <v>316</v>
      </c>
      <c r="W1" t="s">
        <v>317</v>
      </c>
      <c r="X1" t="s">
        <v>318</v>
      </c>
      <c r="Y1" t="s">
        <v>319</v>
      </c>
      <c r="Z1" t="s">
        <v>320</v>
      </c>
      <c r="AA1" t="s">
        <v>321</v>
      </c>
      <c r="AB1" t="s">
        <v>322</v>
      </c>
      <c r="AC1" t="s">
        <v>323</v>
      </c>
      <c r="AD1" t="s">
        <v>324</v>
      </c>
      <c r="AE1" t="s">
        <v>325</v>
      </c>
      <c r="AF1" t="s">
        <v>326</v>
      </c>
      <c r="AG1" t="s">
        <v>327</v>
      </c>
      <c r="AH1" t="s">
        <v>328</v>
      </c>
      <c r="AI1" t="s">
        <v>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Sheet1 (2)</vt:lpstr>
      <vt:lpstr>Sheet2</vt:lpstr>
      <vt:lpstr>Sheet4</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Refat T A Othman (Student ENG 22)</cp:lastModifiedBy>
  <dcterms:created xsi:type="dcterms:W3CDTF">2024-05-05T19:34:02Z</dcterms:created>
  <dcterms:modified xsi:type="dcterms:W3CDTF">2024-05-15T10:21:17Z</dcterms:modified>
</cp:coreProperties>
</file>