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cientificnet-my.sharepoint.com/personal/ramneh_unibz_it/Documents/Desktop/P.hD Stuff/SRC/VULDAP/results/"/>
    </mc:Choice>
  </mc:AlternateContent>
  <xr:revisionPtr revIDLastSave="12" documentId="11_0149E2F0BD8B0925072C4C00B52D0FE17879F2E7" xr6:coauthVersionLast="47" xr6:coauthVersionMax="47" xr10:uidLastSave="{D4333D23-CDA8-4EAC-8B5C-159F890CC4E9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9" i="1" l="1"/>
  <c r="S59" i="1"/>
  <c r="U59" i="1" s="1"/>
  <c r="Q60" i="1"/>
  <c r="S60" i="1"/>
  <c r="R60" i="1" s="1"/>
  <c r="W60" i="1" s="1"/>
  <c r="Q61" i="1"/>
  <c r="S61" i="1"/>
  <c r="R61" i="1" s="1"/>
  <c r="Q62" i="1"/>
  <c r="S62" i="1"/>
  <c r="R62" i="1" s="1"/>
  <c r="U62" i="1"/>
  <c r="Q63" i="1"/>
  <c r="S63" i="1"/>
  <c r="R63" i="1" s="1"/>
  <c r="Q64" i="1"/>
  <c r="S64" i="1"/>
  <c r="R64" i="1" s="1"/>
  <c r="Q65" i="1"/>
  <c r="S65" i="1"/>
  <c r="R65" i="1" s="1"/>
  <c r="W65" i="1" s="1"/>
  <c r="Q66" i="1"/>
  <c r="R66" i="1"/>
  <c r="W66" i="1" s="1"/>
  <c r="S66" i="1"/>
  <c r="U66" i="1" s="1"/>
  <c r="Q67" i="1"/>
  <c r="S67" i="1"/>
  <c r="U67" i="1" s="1"/>
  <c r="Q68" i="1"/>
  <c r="S68" i="1"/>
  <c r="R68" i="1" s="1"/>
  <c r="W68" i="1" s="1"/>
  <c r="Q69" i="1"/>
  <c r="S69" i="1"/>
  <c r="R69" i="1" s="1"/>
  <c r="Q70" i="1"/>
  <c r="W70" i="1" s="1"/>
  <c r="S70" i="1"/>
  <c r="R70" i="1" s="1"/>
  <c r="U70" i="1"/>
  <c r="Q71" i="1"/>
  <c r="S71" i="1"/>
  <c r="U71" i="1" s="1"/>
  <c r="Q72" i="1"/>
  <c r="S72" i="1"/>
  <c r="R72" i="1" s="1"/>
  <c r="Q73" i="1"/>
  <c r="S73" i="1"/>
  <c r="R73" i="1" s="1"/>
  <c r="W73" i="1" s="1"/>
  <c r="Q74" i="1"/>
  <c r="S74" i="1"/>
  <c r="U74" i="1" s="1"/>
  <c r="Q75" i="1"/>
  <c r="S75" i="1"/>
  <c r="U75" i="1" s="1"/>
  <c r="Q76" i="1"/>
  <c r="S76" i="1"/>
  <c r="R76" i="1" s="1"/>
  <c r="W76" i="1" s="1"/>
  <c r="Q77" i="1"/>
  <c r="S77" i="1"/>
  <c r="R77" i="1" s="1"/>
  <c r="Q78" i="1"/>
  <c r="S78" i="1"/>
  <c r="R78" i="1" s="1"/>
  <c r="Q79" i="1"/>
  <c r="S79" i="1"/>
  <c r="U79" i="1" s="1"/>
  <c r="Q80" i="1"/>
  <c r="S80" i="1"/>
  <c r="U80" i="1" s="1"/>
  <c r="Q81" i="1"/>
  <c r="S81" i="1"/>
  <c r="R81" i="1" s="1"/>
  <c r="W81" i="1" s="1"/>
  <c r="Q82" i="1"/>
  <c r="S82" i="1"/>
  <c r="U82" i="1" s="1"/>
  <c r="Q83" i="1"/>
  <c r="S83" i="1"/>
  <c r="U83" i="1" s="1"/>
  <c r="Q84" i="1"/>
  <c r="S84" i="1"/>
  <c r="R84" i="1" s="1"/>
  <c r="Q85" i="1"/>
  <c r="S85" i="1"/>
  <c r="R85" i="1" s="1"/>
  <c r="Q86" i="1"/>
  <c r="S86" i="1"/>
  <c r="R86" i="1" s="1"/>
  <c r="Q87" i="1"/>
  <c r="S87" i="1"/>
  <c r="R87" i="1" s="1"/>
  <c r="Q88" i="1"/>
  <c r="R88" i="1"/>
  <c r="S88" i="1"/>
  <c r="U88" i="1" s="1"/>
  <c r="Q89" i="1"/>
  <c r="S89" i="1"/>
  <c r="R89" i="1" s="1"/>
  <c r="W89" i="1" s="1"/>
  <c r="Q90" i="1"/>
  <c r="S90" i="1"/>
  <c r="R90" i="1" s="1"/>
  <c r="W90" i="1" s="1"/>
  <c r="Q91" i="1"/>
  <c r="S91" i="1"/>
  <c r="U91" i="1" s="1"/>
  <c r="Q92" i="1"/>
  <c r="S92" i="1"/>
  <c r="R92" i="1" s="1"/>
  <c r="W92" i="1" s="1"/>
  <c r="Q93" i="1"/>
  <c r="S93" i="1"/>
  <c r="R93" i="1" s="1"/>
  <c r="Q94" i="1"/>
  <c r="S94" i="1"/>
  <c r="R94" i="1" s="1"/>
  <c r="Q95" i="1"/>
  <c r="S95" i="1"/>
  <c r="R95" i="1" s="1"/>
  <c r="Q96" i="1"/>
  <c r="R96" i="1"/>
  <c r="S96" i="1"/>
  <c r="U96" i="1" s="1"/>
  <c r="Q97" i="1"/>
  <c r="S97" i="1"/>
  <c r="R97" i="1" s="1"/>
  <c r="W97" i="1" s="1"/>
  <c r="Q98" i="1"/>
  <c r="S98" i="1"/>
  <c r="R98" i="1" s="1"/>
  <c r="W98" i="1" s="1"/>
  <c r="Q99" i="1"/>
  <c r="S99" i="1"/>
  <c r="U99" i="1" s="1"/>
  <c r="Q100" i="1"/>
  <c r="S100" i="1"/>
  <c r="R100" i="1" s="1"/>
  <c r="W100" i="1" s="1"/>
  <c r="Q101" i="1"/>
  <c r="S101" i="1"/>
  <c r="R101" i="1" s="1"/>
  <c r="S58" i="1"/>
  <c r="R58" i="1" s="1"/>
  <c r="W58" i="1" s="1"/>
  <c r="Q58" i="1"/>
  <c r="S57" i="1"/>
  <c r="U57" i="1" s="1"/>
  <c r="R57" i="1"/>
  <c r="Q57" i="1"/>
  <c r="V57" i="1" s="1"/>
  <c r="S56" i="1"/>
  <c r="R56" i="1" s="1"/>
  <c r="Q56" i="1"/>
  <c r="S55" i="1"/>
  <c r="U55" i="1" s="1"/>
  <c r="Q55" i="1"/>
  <c r="V55" i="1" s="1"/>
  <c r="S54" i="1"/>
  <c r="R54" i="1" s="1"/>
  <c r="Q54" i="1"/>
  <c r="V54" i="1" s="1"/>
  <c r="S53" i="1"/>
  <c r="U53" i="1" s="1"/>
  <c r="Q53" i="1"/>
  <c r="V53" i="1" s="1"/>
  <c r="S52" i="1"/>
  <c r="R52" i="1" s="1"/>
  <c r="Q52" i="1"/>
  <c r="S51" i="1"/>
  <c r="R51" i="1" s="1"/>
  <c r="Q51" i="1"/>
  <c r="V51" i="1" s="1"/>
  <c r="S50" i="1"/>
  <c r="R50" i="1" s="1"/>
  <c r="Q50" i="1"/>
  <c r="S49" i="1"/>
  <c r="U49" i="1" s="1"/>
  <c r="Q49" i="1"/>
  <c r="V49" i="1" s="1"/>
  <c r="S48" i="1"/>
  <c r="R48" i="1" s="1"/>
  <c r="Q48" i="1"/>
  <c r="V48" i="1" s="1"/>
  <c r="S47" i="1"/>
  <c r="R47" i="1" s="1"/>
  <c r="Q47" i="1"/>
  <c r="S46" i="1"/>
  <c r="R46" i="1" s="1"/>
  <c r="Q46" i="1"/>
  <c r="S45" i="1"/>
  <c r="R45" i="1" s="1"/>
  <c r="Q45" i="1"/>
  <c r="V45" i="1" s="1"/>
  <c r="S44" i="1"/>
  <c r="U44" i="1" s="1"/>
  <c r="Q44" i="1"/>
  <c r="V44" i="1" s="1"/>
  <c r="S43" i="1"/>
  <c r="R43" i="1" s="1"/>
  <c r="Q43" i="1"/>
  <c r="V43" i="1" s="1"/>
  <c r="S42" i="1"/>
  <c r="R42" i="1" s="1"/>
  <c r="Q42" i="1"/>
  <c r="V42" i="1" s="1"/>
  <c r="S41" i="1"/>
  <c r="R41" i="1" s="1"/>
  <c r="Q41" i="1"/>
  <c r="S40" i="1"/>
  <c r="R40" i="1" s="1"/>
  <c r="Q40" i="1"/>
  <c r="S39" i="1"/>
  <c r="U39" i="1" s="1"/>
  <c r="Q39" i="1"/>
  <c r="S38" i="1"/>
  <c r="R38" i="1" s="1"/>
  <c r="Q38" i="1"/>
  <c r="V38" i="1" s="1"/>
  <c r="S37" i="1"/>
  <c r="U37" i="1" s="1"/>
  <c r="Q37" i="1"/>
  <c r="S36" i="1"/>
  <c r="U36" i="1" s="1"/>
  <c r="Q36" i="1"/>
  <c r="V36" i="1" s="1"/>
  <c r="S35" i="1"/>
  <c r="U35" i="1" s="1"/>
  <c r="Q35" i="1"/>
  <c r="S34" i="1"/>
  <c r="U34" i="1" s="1"/>
  <c r="Q34" i="1"/>
  <c r="V34" i="1" s="1"/>
  <c r="S33" i="1"/>
  <c r="U33" i="1" s="1"/>
  <c r="Q33" i="1"/>
  <c r="S32" i="1"/>
  <c r="U32" i="1" s="1"/>
  <c r="Q32" i="1"/>
  <c r="V32" i="1" s="1"/>
  <c r="S31" i="1"/>
  <c r="R31" i="1" s="1"/>
  <c r="Q31" i="1"/>
  <c r="V31" i="1" s="1"/>
  <c r="S30" i="1"/>
  <c r="U30" i="1" s="1"/>
  <c r="Q30" i="1"/>
  <c r="V30" i="1" s="1"/>
  <c r="S29" i="1"/>
  <c r="R29" i="1" s="1"/>
  <c r="Q29" i="1"/>
  <c r="S28" i="1"/>
  <c r="U28" i="1" s="1"/>
  <c r="Q28" i="1"/>
  <c r="V28" i="1" s="1"/>
  <c r="S27" i="1"/>
  <c r="U27" i="1" s="1"/>
  <c r="R27" i="1"/>
  <c r="Q27" i="1"/>
  <c r="V27" i="1" s="1"/>
  <c r="S26" i="1"/>
  <c r="U26" i="1" s="1"/>
  <c r="Q26" i="1"/>
  <c r="V26" i="1" s="1"/>
  <c r="S25" i="1"/>
  <c r="R25" i="1" s="1"/>
  <c r="Q25" i="1"/>
  <c r="S24" i="1"/>
  <c r="U24" i="1" s="1"/>
  <c r="Q24" i="1"/>
  <c r="V24" i="1" s="1"/>
  <c r="S23" i="1"/>
  <c r="R23" i="1" s="1"/>
  <c r="Q23" i="1"/>
  <c r="V23" i="1" s="1"/>
  <c r="S22" i="1"/>
  <c r="U22" i="1" s="1"/>
  <c r="Q22" i="1"/>
  <c r="V22" i="1" s="1"/>
  <c r="S21" i="1"/>
  <c r="R21" i="1" s="1"/>
  <c r="Q21" i="1"/>
  <c r="V21" i="1" s="1"/>
  <c r="S20" i="1"/>
  <c r="U20" i="1" s="1"/>
  <c r="Q20" i="1"/>
  <c r="V20" i="1" s="1"/>
  <c r="S19" i="1"/>
  <c r="R19" i="1" s="1"/>
  <c r="Q19" i="1"/>
  <c r="V19" i="1" s="1"/>
  <c r="S18" i="1"/>
  <c r="U18" i="1" s="1"/>
  <c r="Q18" i="1"/>
  <c r="V18" i="1" s="1"/>
  <c r="S17" i="1"/>
  <c r="R17" i="1" s="1"/>
  <c r="Q17" i="1"/>
  <c r="V17" i="1" s="1"/>
  <c r="S16" i="1"/>
  <c r="R16" i="1" s="1"/>
  <c r="Q16" i="1"/>
  <c r="S15" i="1"/>
  <c r="R15" i="1" s="1"/>
  <c r="Q15" i="1"/>
  <c r="V15" i="1" s="1"/>
  <c r="S14" i="1"/>
  <c r="U14" i="1" s="1"/>
  <c r="Q14" i="1"/>
  <c r="V14" i="1" s="1"/>
  <c r="S13" i="1"/>
  <c r="R13" i="1" s="1"/>
  <c r="Q13" i="1"/>
  <c r="V13" i="1" s="1"/>
  <c r="S12" i="1"/>
  <c r="U12" i="1" s="1"/>
  <c r="Q12" i="1"/>
  <c r="V12" i="1" s="1"/>
  <c r="S11" i="1"/>
  <c r="R11" i="1" s="1"/>
  <c r="Q11" i="1"/>
  <c r="V11" i="1" s="1"/>
  <c r="S10" i="1"/>
  <c r="U10" i="1" s="1"/>
  <c r="Q10" i="1"/>
  <c r="V10" i="1" s="1"/>
  <c r="S9" i="1"/>
  <c r="R9" i="1" s="1"/>
  <c r="Q9" i="1"/>
  <c r="V9" i="1" s="1"/>
  <c r="S8" i="1"/>
  <c r="U8" i="1" s="1"/>
  <c r="Q8" i="1"/>
  <c r="V8" i="1" s="1"/>
  <c r="S7" i="1"/>
  <c r="R7" i="1" s="1"/>
  <c r="Q7" i="1"/>
  <c r="S6" i="1"/>
  <c r="U6" i="1" s="1"/>
  <c r="Q6" i="1"/>
  <c r="V6" i="1" s="1"/>
  <c r="S5" i="1"/>
  <c r="R5" i="1" s="1"/>
  <c r="Q5" i="1"/>
  <c r="V5" i="1" s="1"/>
  <c r="S4" i="1"/>
  <c r="U4" i="1" s="1"/>
  <c r="R4" i="1"/>
  <c r="Q4" i="1"/>
  <c r="V4" i="1" s="1"/>
  <c r="V3" i="1"/>
  <c r="S3" i="1"/>
  <c r="R3" i="1" s="1"/>
  <c r="Q3" i="1"/>
  <c r="S2" i="1"/>
  <c r="U2" i="1" s="1"/>
  <c r="Q2" i="1"/>
  <c r="V2" i="1" s="1"/>
  <c r="U89" i="1" l="1"/>
  <c r="U86" i="1"/>
  <c r="R80" i="1"/>
  <c r="R71" i="1"/>
  <c r="U64" i="1"/>
  <c r="W62" i="1"/>
  <c r="R82" i="1"/>
  <c r="W82" i="1" s="1"/>
  <c r="U19" i="1"/>
  <c r="R79" i="1"/>
  <c r="U72" i="1"/>
  <c r="W64" i="1"/>
  <c r="U60" i="1"/>
  <c r="R35" i="1"/>
  <c r="U97" i="1"/>
  <c r="U94" i="1"/>
  <c r="W84" i="1"/>
  <c r="U78" i="1"/>
  <c r="W86" i="1"/>
  <c r="W72" i="1"/>
  <c r="W80" i="1"/>
  <c r="W94" i="1"/>
  <c r="W78" i="1"/>
  <c r="R74" i="1"/>
  <c r="W74" i="1" s="1"/>
  <c r="R33" i="1"/>
  <c r="W33" i="1" s="1"/>
  <c r="U98" i="1"/>
  <c r="U90" i="1"/>
  <c r="W7" i="1"/>
  <c r="W101" i="1"/>
  <c r="W96" i="1"/>
  <c r="W93" i="1"/>
  <c r="W88" i="1"/>
  <c r="W85" i="1"/>
  <c r="W77" i="1"/>
  <c r="W69" i="1"/>
  <c r="U63" i="1"/>
  <c r="W61" i="1"/>
  <c r="R14" i="1"/>
  <c r="U31" i="1"/>
  <c r="U56" i="1"/>
  <c r="U100" i="1"/>
  <c r="U95" i="1"/>
  <c r="U92" i="1"/>
  <c r="U87" i="1"/>
  <c r="U84" i="1"/>
  <c r="U81" i="1"/>
  <c r="U76" i="1"/>
  <c r="U73" i="1"/>
  <c r="U68" i="1"/>
  <c r="U65" i="1"/>
  <c r="R2" i="1"/>
  <c r="W2" i="1" s="1"/>
  <c r="W79" i="1"/>
  <c r="W71" i="1"/>
  <c r="W63" i="1"/>
  <c r="R39" i="1"/>
  <c r="W39" i="1" s="1"/>
  <c r="W95" i="1"/>
  <c r="W87" i="1"/>
  <c r="R91" i="1"/>
  <c r="W91" i="1" s="1"/>
  <c r="R75" i="1"/>
  <c r="W75" i="1" s="1"/>
  <c r="R67" i="1"/>
  <c r="W67" i="1" s="1"/>
  <c r="R59" i="1"/>
  <c r="W59" i="1" s="1"/>
  <c r="R99" i="1"/>
  <c r="W99" i="1" s="1"/>
  <c r="R83" i="1"/>
  <c r="W83" i="1" s="1"/>
  <c r="U101" i="1"/>
  <c r="U93" i="1"/>
  <c r="U85" i="1"/>
  <c r="U77" i="1"/>
  <c r="U69" i="1"/>
  <c r="U61" i="1"/>
  <c r="U25" i="1"/>
  <c r="U58" i="1"/>
  <c r="W17" i="1"/>
  <c r="U40" i="1"/>
  <c r="W51" i="1"/>
  <c r="W57" i="1"/>
  <c r="W4" i="1"/>
  <c r="R12" i="1"/>
  <c r="W12" i="1" s="1"/>
  <c r="R18" i="1"/>
  <c r="W18" i="1" s="1"/>
  <c r="U48" i="1"/>
  <c r="U9" i="1"/>
  <c r="U54" i="1"/>
  <c r="U7" i="1"/>
  <c r="R10" i="1"/>
  <c r="W10" i="1" s="1"/>
  <c r="V39" i="1"/>
  <c r="W52" i="1"/>
  <c r="R55" i="1"/>
  <c r="W55" i="1" s="1"/>
  <c r="W15" i="1"/>
  <c r="R20" i="1"/>
  <c r="W20" i="1" s="1"/>
  <c r="R22" i="1"/>
  <c r="W22" i="1" s="1"/>
  <c r="W25" i="1"/>
  <c r="U29" i="1"/>
  <c r="W35" i="1"/>
  <c r="R37" i="1"/>
  <c r="W37" i="1" s="1"/>
  <c r="U46" i="1"/>
  <c r="W47" i="1"/>
  <c r="W3" i="1"/>
  <c r="U11" i="1"/>
  <c r="U13" i="1"/>
  <c r="W31" i="1"/>
  <c r="U3" i="1"/>
  <c r="U5" i="1"/>
  <c r="V7" i="1"/>
  <c r="V35" i="1"/>
  <c r="W42" i="1"/>
  <c r="W48" i="1"/>
  <c r="U21" i="1"/>
  <c r="W29" i="1"/>
  <c r="W45" i="1"/>
  <c r="R53" i="1"/>
  <c r="W53" i="1" s="1"/>
  <c r="W50" i="1"/>
  <c r="V52" i="1"/>
  <c r="R6" i="1"/>
  <c r="W6" i="1" s="1"/>
  <c r="R8" i="1"/>
  <c r="W8" i="1" s="1"/>
  <c r="W14" i="1"/>
  <c r="U17" i="1"/>
  <c r="W27" i="1"/>
  <c r="W41" i="1"/>
  <c r="W46" i="1"/>
  <c r="W11" i="1"/>
  <c r="W21" i="1"/>
  <c r="W23" i="1"/>
  <c r="W38" i="1"/>
  <c r="W40" i="1"/>
  <c r="W43" i="1"/>
  <c r="W54" i="1"/>
  <c r="W56" i="1"/>
  <c r="W5" i="1"/>
  <c r="W9" i="1"/>
  <c r="W13" i="1"/>
  <c r="W19" i="1"/>
  <c r="V41" i="1"/>
  <c r="V47" i="1"/>
  <c r="R24" i="1"/>
  <c r="W24" i="1" s="1"/>
  <c r="R28" i="1"/>
  <c r="W28" i="1" s="1"/>
  <c r="R32" i="1"/>
  <c r="W32" i="1" s="1"/>
  <c r="R36" i="1"/>
  <c r="W36" i="1" s="1"/>
  <c r="R49" i="1"/>
  <c r="W49" i="1" s="1"/>
  <c r="V50" i="1"/>
  <c r="V25" i="1"/>
  <c r="V29" i="1"/>
  <c r="V33" i="1"/>
  <c r="V37" i="1"/>
  <c r="V40" i="1"/>
  <c r="V46" i="1"/>
  <c r="V56" i="1"/>
  <c r="R26" i="1"/>
  <c r="W26" i="1" s="1"/>
  <c r="R30" i="1"/>
  <c r="W30" i="1" s="1"/>
  <c r="R34" i="1"/>
  <c r="W34" i="1" s="1"/>
  <c r="R44" i="1"/>
  <c r="W44" i="1" s="1"/>
</calcChain>
</file>

<file path=xl/sharedStrings.xml><?xml version="1.0" encoding="utf-8"?>
<sst xmlns="http://schemas.openxmlformats.org/spreadsheetml/2006/main" count="422" uniqueCount="202">
  <si>
    <t>Threshold</t>
  </si>
  <si>
    <t>TechID</t>
  </si>
  <si>
    <t>TP</t>
  </si>
  <si>
    <t>FP</t>
  </si>
  <si>
    <t>FN</t>
  </si>
  <si>
    <t>TN</t>
  </si>
  <si>
    <t>AttackTP</t>
  </si>
  <si>
    <t>AttackTN</t>
  </si>
  <si>
    <t>AttackFP</t>
  </si>
  <si>
    <t>AttackFN</t>
  </si>
  <si>
    <t>CountMapping</t>
  </si>
  <si>
    <t>Lpositive</t>
  </si>
  <si>
    <t>countLpositive</t>
  </si>
  <si>
    <t>LNegatives</t>
  </si>
  <si>
    <t>countLNegatives</t>
  </si>
  <si>
    <t>Mapping</t>
  </si>
  <si>
    <t>T1003</t>
  </si>
  <si>
    <t>T1005</t>
  </si>
  <si>
    <t>T1007</t>
  </si>
  <si>
    <t>T1012</t>
  </si>
  <si>
    <t>T1014</t>
  </si>
  <si>
    <t>T1016</t>
  </si>
  <si>
    <t>T1018</t>
  </si>
  <si>
    <t>T1021</t>
  </si>
  <si>
    <t>T1027</t>
  </si>
  <si>
    <t>T1033</t>
  </si>
  <si>
    <t>T1039</t>
  </si>
  <si>
    <t>T1046</t>
  </si>
  <si>
    <t>T1049</t>
  </si>
  <si>
    <t>T1057</t>
  </si>
  <si>
    <t>T1069</t>
  </si>
  <si>
    <t>T1070</t>
  </si>
  <si>
    <t>T1080</t>
  </si>
  <si>
    <t>T1082</t>
  </si>
  <si>
    <t>T1083</t>
  </si>
  <si>
    <t>T1087</t>
  </si>
  <si>
    <t>T1092</t>
  </si>
  <si>
    <t>T1110</t>
  </si>
  <si>
    <t>T1111</t>
  </si>
  <si>
    <t>T1113</t>
  </si>
  <si>
    <t>T1115</t>
  </si>
  <si>
    <t>T1119</t>
  </si>
  <si>
    <t>T1120</t>
  </si>
  <si>
    <t>T1123</t>
  </si>
  <si>
    <t>T1124</t>
  </si>
  <si>
    <t>T1125</t>
  </si>
  <si>
    <t>T1135</t>
  </si>
  <si>
    <t>T1176</t>
  </si>
  <si>
    <t>T1185</t>
  </si>
  <si>
    <t>T1211</t>
  </si>
  <si>
    <t>T1213</t>
  </si>
  <si>
    <t>T1217</t>
  </si>
  <si>
    <t>T1221</t>
  </si>
  <si>
    <t>T1499</t>
  </si>
  <si>
    <t>T1528</t>
  </si>
  <si>
    <t>T1530</t>
  </si>
  <si>
    <t>T1534</t>
  </si>
  <si>
    <t>T1539</t>
  </si>
  <si>
    <t>T1554</t>
  </si>
  <si>
    <t>T1555</t>
  </si>
  <si>
    <t>T1566</t>
  </si>
  <si>
    <t>T1590</t>
  </si>
  <si>
    <t>T1598</t>
  </si>
  <si>
    <t>T1614</t>
  </si>
  <si>
    <t>T1615</t>
  </si>
  <si>
    <t>T1620</t>
  </si>
  <si>
    <t>T1611</t>
  </si>
  <si>
    <t>T1591</t>
  </si>
  <si>
    <t>T1114</t>
  </si>
  <si>
    <t>T1222</t>
  </si>
  <si>
    <t>T1137</t>
  </si>
  <si>
    <t>T1657</t>
  </si>
  <si>
    <t>T1613</t>
  </si>
  <si>
    <t>T1020</t>
  </si>
  <si>
    <t>T1580</t>
  </si>
  <si>
    <t>T1090</t>
  </si>
  <si>
    <t>T1210</t>
  </si>
  <si>
    <t>T1030</t>
  </si>
  <si>
    <t>T1568</t>
  </si>
  <si>
    <t>T1588</t>
  </si>
  <si>
    <t>T1597</t>
  </si>
  <si>
    <t>T1202</t>
  </si>
  <si>
    <t>T1010</t>
  </si>
  <si>
    <t>T1106</t>
  </si>
  <si>
    <t>T1656</t>
  </si>
  <si>
    <t>T1496</t>
  </si>
  <si>
    <t>T1562</t>
  </si>
  <si>
    <t>T1112</t>
  </si>
  <si>
    <t>T1204</t>
  </si>
  <si>
    <t>T1593</t>
  </si>
  <si>
    <t>T1553</t>
  </si>
  <si>
    <t>T1199</t>
  </si>
  <si>
    <t>T1596</t>
  </si>
  <si>
    <t>T1218</t>
  </si>
  <si>
    <t>T1621</t>
  </si>
  <si>
    <t>T1041</t>
  </si>
  <si>
    <t>T1586</t>
  </si>
  <si>
    <t>T1212</t>
  </si>
  <si>
    <t>T1652</t>
  </si>
  <si>
    <t>T1047</t>
  </si>
  <si>
    <t>T1583</t>
  </si>
  <si>
    <t>T1505</t>
  </si>
  <si>
    <t>T1059</t>
  </si>
  <si>
    <t>T1025</t>
  </si>
  <si>
    <t>T1651</t>
  </si>
  <si>
    <t>T1518</t>
  </si>
  <si>
    <t>T1495</t>
  </si>
  <si>
    <t>T1480</t>
  </si>
  <si>
    <t>T1594</t>
  </si>
  <si>
    <t>T1136</t>
  </si>
  <si>
    <t>T1565</t>
  </si>
  <si>
    <t>T1104</t>
  </si>
  <si>
    <t>T1650</t>
  </si>
  <si>
    <t>T1482</t>
  </si>
  <si>
    <t>T1585</t>
  </si>
  <si>
    <t>T1001</t>
  </si>
  <si>
    <t>['CVE-2021-33080']</t>
  </si>
  <si>
    <t>[]</t>
  </si>
  <si>
    <t>['CVE-2001-1483', 'CVE-2004-0778', 'CVE-2000-1117', 'CVE-2007-1409']</t>
  </si>
  <si>
    <t>['CVE-2009-3597', 'CVE-2008-5027']</t>
  </si>
  <si>
    <t>['CVE-2005-1205', 'CVE-2000-1117', 'CVE-2007-1409']</t>
  </si>
  <si>
    <t>['CVE-2001-1483', 'CVE-2005-1205', 'CVE-2007-1409', 'CVE-2004-0778']</t>
  </si>
  <si>
    <t>['CVE-2022-29959']</t>
  </si>
  <si>
    <t>['CVE-2000-0342', 'CVE-2022-29238', 'CVE-2021-22204', 'CVE-2001-1042', 'CVE-2002-0495', 'CVE-2002-1770', 'CVE-2004-0217', 'CVE-2002-0725', 'CVE-2022-24985', 'CVE-2001-1043', 'CVE-2005-0587', 'CVE-1999-1125', 'CVE-2003-0578', 'CVE-2001-1386', 'CVE-2001-1471', 'CVE-2005-2837', 'CVE-2005-2263', 'CVE-2003-0844', 'CVE-2020-8218', 'CVE-2002-1688', 'CVE-2002-1750', 'CVE-2004-1603']</t>
  </si>
  <si>
    <t>['CVE-2001-1483', 'CVE-2004-0778', 'CVE-2007-1409']</t>
  </si>
  <si>
    <t>['CVE-2000-1117', 'CVE-2007-1409']</t>
  </si>
  <si>
    <t>['CVE-2001-1483', 'CVE-2005-1205', 'CVE-2000-1117', 'CVE-2004-0778', 'CVE-2007-1409']</t>
  </si>
  <si>
    <t>['CVE-2001-1483', 'CVE-2005-1205', 'CVE-2000-1117', 'CVE-2004-0778', 'CVE-2007-1409', 'CVE-2007-5172']</t>
  </si>
  <si>
    <t>['CVE-2005-1688', 'CVE-2001-1483', 'CVE-2000-1117', 'CVE-2007-1409', 'CVE-2004-0778', 'CVE-2009-3781']</t>
  </si>
  <si>
    <t>['CVE-2008-6828', 'CVE-2001-1483', 'CVE-2022-0708', 'CVE-2007-1409', 'CVE-2007-4961', 'CVE-2008-0174']</t>
  </si>
  <si>
    <t>['CVE-2002-1671']</t>
  </si>
  <si>
    <t>['CVE-2000-0506', 'CVE-2001-1480', 'CVE-2002-1145', 'CVE-2002-1671', 'CVE-2002-1981', 'CVE-2000-0315']</t>
  </si>
  <si>
    <t>['CVE-2001-1483', 'CVE-2000-1117', 'CVE-2004-0778', 'CVE-2007-1409', 'CVE-2007-5172']</t>
  </si>
  <si>
    <t>['CVE-2000-0506', 'CVE-2002-1671', 'CVE-2002-1981', 'CVE-2002-1145']</t>
  </si>
  <si>
    <t>['CVE-2005-1205', 'CVE-2007-1409', 'CVE-2004-0778']</t>
  </si>
  <si>
    <t>['CVE-2000-0506', 'CVE-2002-1671']</t>
  </si>
  <si>
    <t>['CVE-2002-1671', 'CVE-2007-1409']</t>
  </si>
  <si>
    <t>['CVE-2009-3232', 'CVE-2022-29952', 'CVE-2009-2382', 'CVE-2020-0688', 'CVE-2008-3438', 'CVE-2022-33139', 'CVE-2022-36436']</t>
  </si>
  <si>
    <t>['CVE-2004-0174', 'CVE-2006-4342', 'CVE-2009-4272']</t>
  </si>
  <si>
    <t>['CVE-2018-1000613', 'CVE-2005-2188', 'CVE-2009-1048', 'CVE-2022-33139', 'CVE-1999-0073', 'CVE-2008-5738']</t>
  </si>
  <si>
    <t>['CVE-2001-1410', 'CVE-2004-1104', 'CVE-2001-0398']</t>
  </si>
  <si>
    <t>['CVE-2018-1000613', 'CVE-2008-3464', 'CVE-2021-37147', 'CVE-2000-0102', 'CVE-2007-5893', 'CVE-2006-6658', 'CVE-2020-3580', 'CVE-2008-1284', 'CVE-2008-1567', 'CVE-1999-0073', 'CVE-2021-21220', 'CVE-2005-1787', 'CVE-2008-0174', 'CVE-2007-5778', 'CVE-2007-0100', 'CVE-2000-0254', 'CVE-2007-2442', 'CVE-2005-2188', 'CVE-2000-0253', 'CVE-2008-5065', 'CVE-2002-0367', 'CVE-2007-4961', 'CVE-2008-3289', 'CVE-2008-4752', 'CVE-2001-1452', 'CVE-2020-3161', 'CVE-1999-1549', 'CVE-2007-0163', 'CVE-2008-6828', 'CVE-2008-3812', 'CVE-2009-0152', 'CVE-2008-3174', 'CVE-2008-4122', 'CVE-2002-1800', 'CVE-2001-1537', 'CVE-2008-5563', 'CVE-2002-1730', 'CVE-2020-15811', 'CVE-2008-5125', 'CVE-2009-0964', 'CVE-2008-0374', 'CVE-2005-2314', 'CVE-2020-3452', 'CVE-2008-5784', 'CVE-2005-2160', 'CVE-2002-0108', 'CVE-2022-33139', 'CVE-2009-1048', 'CVE-2008-1738', 'CVE-2002-1949', 'CVE-2008-2252', 'CVE-2000-1218', 'CVE-2018-12116', 'CVE-2007-0164', 'CVE-2004-1611', 'CVE-2002-2064', 'CVE-2000-0101', 'CVE-2003-0981', 'CVE-2002-2054', 'CVE-2008-6157', 'CVE-2008-5642', 'CVE-2009-1466', 'CVE-2000-0926', 'CVE-2007-5626', 'CVE-2002-1734', 'CVE-2009-2272', 'CVE-2008-5738', 'CVE-2008-3494']</t>
  </si>
  <si>
    <t>['CVE-2007-6033', 'CVE-2009-3289', 'CVE-2020-15708', 'CVE-2009-3897', 'CVE-2009-3482', 'CVE-2009-3611', 'CVE-2009-0115']</t>
  </si>
  <si>
    <t>['CVE-2004-1104', 'CVE-2001-0398']</t>
  </si>
  <si>
    <t>['CVE-2001-1483', 'CVE-2007-1409', 'CVE-2007-5172']</t>
  </si>
  <si>
    <t>['CVE-2002-0197']</t>
  </si>
  <si>
    <t>['CVE-2001-1483', 'CVE-2007-1409']</t>
  </si>
  <si>
    <t>['CVE-2002-1707']</t>
  </si>
  <si>
    <t>['CVE-2009-0037']</t>
  </si>
  <si>
    <t>['CVE-2001-1483', 'CVE-2008-6123', 'CVE-2006-6679']</t>
  </si>
  <si>
    <t>['CVE-2008-3464', 'CVE-2007-5544', 'CVE-2020-15708', 'CVE-2006-6658', 'CVE-2022-29527', 'CVE-2009-3289', 'CVE-2009-3482', 'CVE-2020-3161', 'CVE-2007-6013', 'CVE-2008-3680', 'CVE-2020-3452', 'CVE-2008-1738', 'CVE-2004-1714', 'CVE-2007-4150', 'CVE-2007-6033', 'CVE-2008-2252', 'CVE-2009-3611', 'CVE-2009-3897', 'CVE-2008-3477', 'CVE-2009-3489', 'CVE-2008-3177']</t>
  </si>
  <si>
    <t>['CVE-2005-1688']</t>
  </si>
  <si>
    <t>['CVE-2001-1483']</t>
  </si>
  <si>
    <t>['CVE-2002-1671', 'CVE-2005-1688', 'CVE-2007-1409']</t>
  </si>
  <si>
    <t>['CVE-2005-1688', 'CVE-2009-3482', 'CVE-2004-0778']</t>
  </si>
  <si>
    <t>['CVE-2002-1688']</t>
  </si>
  <si>
    <t>['CVE-2008-2252']</t>
  </si>
  <si>
    <t>['CVE-2005-1876']</t>
  </si>
  <si>
    <t>['CVE-2009-3289']</t>
  </si>
  <si>
    <t>['CVE-2002-0018']</t>
  </si>
  <si>
    <t>['CVE-2007-1409']</t>
  </si>
  <si>
    <t>['CVE-2021-33080', 'CVE-2005-1835', 'CVE-2022-31162', 'CVE-2019-8575', 'CVE-2020-12926']</t>
  </si>
  <si>
    <t>['CVE-2007-4786', 'CVE-2005-2209', 'CVE-2005-1828', 'CVE-2004-1852', 'CVE-2008-1567', 'CVE-2002-1696', 'CVE-2009-3597', 'CVE-2006-6679', 'CVE-2003-0291', 'CVE-2005-3140', 'CVE-2008-7109', 'CVE-2008-0174', 'CVE-2009-3781', 'CVE-2008-6548', 'CVE-2007-5778', 'CVE-2009-2960', 'CVE-2005-3180', 'CVE-2022-30275', 'CVE-2009-1603', 'CVE-2005-2801', 'CVE-2007-4961', 'CVE-2008-4390', 'CVE-2008-3289', 'CVE-2005-1406', 'CVE-2003-0001', 'CVE-2009-3168', 'CVE-2022-31162', 'CVE-2009-2282', 'CVE-2009-0034', 'CVE-2004-2397', 'CVE-2008-6828', 'CVE-2008-6123', 'CVE-2009-0152', 'CVE-2008-4122', 'CVE-2002-1800', 'CVE-2001-1537', 'CVE-2005-3276', 'CVE-2009-0964', 'CVE-2008-5027', 'CVE-2008-0374', 'CVE-2009-3230', 'CVE-2002-2077', 'CVE-2007-2925', 'CVE-2005-2227', 'CVE-2009-2213', 'CVE-2005-1858', 'CVE-2005-2160', 'CVE-2008-3424', 'CVE-2019-8575', 'CVE-2002-1949', 'CVE-2008-4577', 'CVE-2001-1527', 'CVE-2020-12926', 'CVE-2021-33080', 'CVE-2005-1794', 'CVE-2008-6157', 'CVE-2001-1536', 'CVE-2022-24730', 'CVE-2005-3623', 'CVE-2009-1466', 'CVE-2007-5626', 'CVE-2001-1155', 'CVE-2001-1481', 'CVE-2009-2272']</t>
  </si>
  <si>
    <t>['CVE-2005-1205', 'CVE-2000-1117', 'CVE-2004-0778', 'CVE-2002-1725', 'CVE-2007-5172', 'CVE-2004-2268', 'CVE-2008-4638', 'CVE-2003-1078', 'CVE-2007-1409', 'CVE-2001-1528', 'CVE-2022-31162', 'CVE-2003-0190', 'CVE-2005-0603', 'CVE-2021-25476', 'CVE-2004-2150', 'CVE-2001-1483', 'CVE-2022-0708', 'CVE-2002-0515', 'CVE-2008-2049']</t>
  </si>
  <si>
    <t>['CVE-2006-6679', 'CVE-2009-3597', 'CVE-2008-6548', 'CVE-2009-3781', 'CVE-2008-7109', 'CVE-2009-2960', 'CVE-2005-2801', 'CVE-2009-3168', 'CVE-2009-2282', 'CVE-2009-0034', 'CVE-2008-6123', 'CVE-2008-5027', 'CVE-2009-3230', 'CVE-2007-2925', 'CVE-2009-2213', 'CVE-2008-3424', 'CVE-2008-4577', 'CVE-2022-24730', 'CVE-2005-3623', 'CVE-2001-1155']</t>
  </si>
  <si>
    <t>['CVE-2022-24985', 'CVE-2021-21972', 'CVE-2022-29238', 'CVE-2010-4624', 'CVE-2022-23607', 'CVE-2020-13927', 'CVE-2021-37415']</t>
  </si>
  <si>
    <t>['CVE-2022-31204', 'CVE-2007-0681', 'CVE-2020-4574', 'CVE-2022-30312', 'CVE-2005-0408', 'CVE-2022-30275', 'CVE-2022-29959', 'CVE-2000-0944', 'CVE-2007-4961', 'CVE-2005-3435', 'CVE-2022-30018', 'CVE-2022-29519', 'CVE-2022-35411', 'CVE-2022-35248']</t>
  </si>
  <si>
    <t>['CVE-2008-5748', 'CVE-2022-1509', 'CVE-2021-22204', 'CVE-2006-6870', 'CVE-2003-0282', 'CVE-2007-5893', 'CVE-2005-1876', 'CVE-2002-1770', 'CVE-2020-3580', 'CVE-2004-1315', 'CVE-2000-0191', 'CVE-2021-30663', 'CVE-2001-1043', 'CVE-1999-0067', 'CVE-2008-3812', 'CVE-2001-1386', 'CVE-2008-5563', 'CVE-2003-1233', 'CVE-2008-3843', 'CVE-2020-27833', 'CVE-2005-2837', 'CVE-2021-30860', 'CVE-2003-0844', 'CVE-2005-1879', 'CVE-2004-1939', 'CVE-2020-13927', 'CVE-2003-0517', 'CVE-2021-21972', 'CVE-2004-1603', 'CVE-2008-2309', 'CVE-2007-1253', 'CVE-2004-1901', 'CVE-2002-0934', 'CVE-2008-3177', 'CVE-2021-37415', 'CVE-2007-2713', 'CVE-2021-37147', 'CVE-2001-1042', 'CVE-1999-0783', 'CVE-2021-22205', 'CVE-2022-45918', 'CVE-2016-10003', 'CVE-2002-0433', 'CVE-2002-0725', 'CVE-2022-24985', 'CVE-2006-3617', 'CVE-2000-1178', 'CVE-1999-1386', 'CVE-2008-1625', 'CVE-2000-0972', 'CVE-2021-44228', 'CVE-2003-1026', 'CVE-2020-15811', 'CVE-2005-2263', 'CVE-2022-23607', 'CVE-2008-3571', 'CVE-2008-0600', 'CVE-2002-1688', 'CVE-2008-2252', 'CVE-2008-3660', 'CVE-2005-1111', 'CVE-2008-3477', 'CVE-2005-0824', 'CVE-2008-3494', 'CVE-2008-3464', 'CVE-2022-29238', 'CVE-2008-5071', 'CVE-2006-6658', 'CVE-2004-2363', 'CVE-2008-1284', 'CVE-2021-21220', 'CVE-2004-0689', 'CVE-2008-5305', 'CVE-2008-1737', 'CVE-2010-4624', 'CVE-2006-3790', 'CVE-2008-2374', 'CVE-1999-1125', 'CVE-2008-2223', 'CVE-2020-3161', 'CVE-2008-3680', 'CVE-2007-3409', 'CVE-2008-1440', 'CVE-2002-0793', 'CVE-2006-5525', 'CVE-2005-1921', 'CVE-2020-8218', 'CVE-2020-3452', 'CVE-2002-1752', 'CVE-2008-1738', 'CVE-2008-5764', 'CVE-2022-30877', 'CVE-2006-4308', 'CVE-2020-9054', 'CVE-2021-3116', 'CVE-2003-0332', 'CVE-2005-1894', 'CVE-2005-3302', 'CVE-2008-1303', 'CVE-2000-0342', 'CVE-2008-4114', 'CVE-2003-0395', 'CVE-2007-6652', 'CVE-2002-0495', 'CVE-2004-0217', 'CVE-2005-2256', 'CVE-2007-5727', 'CVE-2022-2054', 'CVE-2007-2442', 'CVE-2005-0587', 'CVE-2015-3629', 'CVE-2002-0802', 'CVE-2005-2498', 'CVE-2005-1527', 'CVE-2003-0578', 'CVE-2008-3174', 'CVE-2001-1471', 'CVE-2002-1753', 'CVE-2005-1916', 'CVE-2005-1880', 'CVE-2001-0709', 'CVE-2008-5285', 'CVE-2001-1494', 'CVE-2002-1750', 'CVE-2021-21272', 'CVE-2022-36069']</t>
  </si>
  <si>
    <t>['CVE-2005-1835']</t>
  </si>
  <si>
    <t>['CVE-2006-4624']</t>
  </si>
  <si>
    <t>['CVE-2004-0243', 'CVE-2005-1205', 'CVE-2000-1117', 'CVE-2002-0514', 'CVE-2004-0778', 'CVE-2002-1725', 'CVE-2007-5172', 'CVE-2004-2268', 'CVE-2005-1650', 'CVE-2005-0918', 'CVE-2002-0208', 'CVE-2008-4638', 'CVE-2003-1078', 'CVE-2007-1409', 'CVE-2004-0294', 'CVE-2022-31162', 'CVE-2003-0637', 'CVE-2001-1528', 'CVE-2003-0190', 'CVE-2019-10071', 'CVE-2002-2094', 'CVE-2014-0984', 'CVE-2005-0603', 'CVE-2021-25476', 'CVE-2001-1387', 'CVE-2004-2150', 'CVE-2001-1483', 'CVE-2022-0708', 'CVE-2004-1602', 'CVE-2002-0515', 'CVE-2004-2252', 'CVE-2019-10482', 'CVE-2004-1428', 'CVE-2003-0078', 'CVE-2008-2049']</t>
  </si>
  <si>
    <t>['CVE-2020-15708', 'CVE-2007-5172', 'CVE-2009-3597', 'CVE-2008-6548', 'CVE-2002-0066', 'CVE-2007-1409', 'CVE-2009-3482', 'CVE-2000-1179', 'CVE-2009-2282', 'CVE-1999-1077', 'CVE-2005-1685', 'CVE-2009-3230', 'CVE-2007-2925', 'CVE-2009-2213', 'CVE-2004-2257', 'CVE-2021-25476', 'CVE-2002-1798', 'CVE-2022-24730', 'CVE-2009-3897', 'CVE-2002-0870', 'CVE-2009-3489', 'CVE-2008-2049', 'CVE-2005-1697', 'CVE-2002-1844', 'CVE-2009-1073', 'CVE-2004-2268', 'CVE-2009-3781', 'CVE-2009-3289', 'CVE-2008-4638', 'CVE-2001-0497', 'CVE-2009-2960', 'CVE-2005-4868', 'CVE-2008-6123', 'CVE-2008-5027', 'CVE-2022-23607', 'CVE-2008-3424', 'CVE-2004-2150', 'CVE-2003-0304', 'CVE-2022-0708', 'CVE-2001-1155', 'CVE-2001-0006', 'CVE-2008-0322', 'CVE-2009-3611', 'CVE-2007-5544', 'CVE-2022-29238', 'CVE-2004-0778', 'CVE-2002-1725', 'CVE-2022-29527', 'CVE-1999-0426', 'CVE-2006-6679', 'CVE-2009-3939', 'CVE-2003-1078', 'CVE-2005-2801', 'CVE-2005-1668', 'CVE-2009-3168', 'CVE-2002-0969', 'CVE-2001-1528', 'CVE-2022-31162', 'CVE-2005-1698', 'CVE-2008-4577', 'CVE-2007-6033', 'CVE-2001-1483', 'CVE-2005-3623', 'CVE-1999-1454', 'CVE-2005-1941', 'CVE-2004-2144', 'CVE-2005-1205', 'CVE-2000-1117', 'CVE-2002-1713', 'CVE-2003-1035', 'CVE-2009-0141', 'CVE-2008-7109', 'CVE-2009-0034', 'CVE-2005-1892', 'CVE-2003-0190', 'CVE-2005-1827', 'CVE-2005-0603', 'CVE-2004-1714', 'CVE-2002-1711', 'CVE-2005-1688', 'CVE-2002-0515', 'CVE-2005-1654', 'CVE-2001-1550', 'CVE-2008-0662', 'CVE-2009-0115']</t>
  </si>
  <si>
    <t>['CVE-2020-9285', 'CVE-2020-8004', 'CVE-2022-38399', 'CVE-2017-18293', 'CVE-2020-15483']</t>
  </si>
  <si>
    <t>['CVE-2002-1910', 'CVE-2021-3692', 'CVE-2008-2433', 'CVE-2008-2108', 'CVE-2022-30312', 'CVE-2002-0628', 'CVE-2009-2367', 'CVE-2008-2020', 'CVE-2005-3435', 'CVE-2002-1682', 'CVE-2002-1739', 'CVE-2009-2158', 'CVE-2022-30018', 'CVE-2002-1872', 'CVE-2001-1339', 'CVE-2008-4905', 'CVE-2020-7010', 'CVE-2022-31204', 'CVE-2002-1946', 'CVE-2007-0681', 'CVE-1999-1324', 'CVE-2020-4574', 'CVE-2008-1526', 'CVE-2002-1657', 'CVE-2005-0408', 'CVE-2022-30275', 'CVE-2001-0395', 'CVE-2008-0166', 'CVE-2022-29519', 'CVE-2006-1058', 'CVE-2002-1975', 'CVE-2008-0087', 'CVE-2001-1291', 'CVE-2009-3238', 'CVE-2001-1546', 'CVE-2008-3612', 'CVE-2009-0255', 'CVE-2009-3278', 'CVE-2008-5162', 'CVE-2005-2281', 'CVE-2004-2172', 'CVE-2008-4929', 'CVE-2022-35411', 'CVE-2022-35248', 'CVE-1999-1152', 'CVE-2002-1697', 'CVE-2022-29959', 'CVE-2000-0944', 'CVE-2001-0967', 'CVE-2008-0141', 'CVE-2019-0039']</t>
  </si>
  <si>
    <t>['CVE-2007-4786', 'CVE-2005-1205', 'CVE-2000-1117', 'CVE-2004-0778', 'CVE-2002-1725', 'CVE-2004-1852', 'CVE-2008-1567', 'CVE-2007-5172', 'CVE-2004-2268', 'CVE-2005-3140', 'CVE-2008-0174', 'CVE-2007-5778', 'CVE-2008-4638', 'CVE-2003-1078', 'CVE-2009-1603', 'CVE-2007-1409', 'CVE-2007-4961', 'CVE-2008-3289', 'CVE-2008-4390', 'CVE-2001-1528', 'CVE-2022-31162', 'CVE-2003-0190', 'CVE-2008-6828', 'CVE-2009-0152', 'CVE-2008-4122', 'CVE-2009-0964', 'CVE-2008-0374', 'CVE-2005-0603', 'CVE-2002-1949', 'CVE-2021-25476', 'CVE-2008-6157', 'CVE-2004-2150', 'CVE-2001-1483', 'CVE-2022-0708', 'CVE-2009-1466', 'CVE-2002-0515', 'CVE-2007-5626', 'CVE-2009-2272', 'CVE-2008-2049']</t>
  </si>
  <si>
    <t>['CVE-2000-0506', 'CVE-2005-2027', 'CVE-2005-1742', 'CVE-2001-1480', 'CVE-2001-1551', 'CVE-2005-2173', 'CVE-2005-1816', 'CVE-2000-1212', 'CVE-2002-1145', 'CVE-2002-1154', 'CVE-2002-2042', 'CVE-2001-1166', 'CVE-2004-0380', 'CVE-2002-1671', 'CVE-2002-1981', 'CVE-2000-0315', 'CVE-2004-2204']</t>
  </si>
  <si>
    <t>['CVE-2000-0506', 'CVE-2005-2027', 'CVE-2005-2173', 'CVE-2001-1480', 'CVE-2001-1551', 'CVE-2005-1742', 'CVE-2005-1816', 'CVE-2000-1212', 'CVE-2002-1145', 'CVE-2002-1154', 'CVE-2002-2042', 'CVE-2001-1166', 'CVE-2004-0380', 'CVE-2002-1671', 'CVE-2002-1981', 'CVE-2000-0315', 'CVE-2004-2204']</t>
  </si>
  <si>
    <t>['CVE-2005-1205', 'CVE-2000-1117', 'CVE-2004-0778', 'CVE-2002-1725', 'CVE-2007-5172', 'CVE-2004-2268', 'CVE-2000-0506', 'CVE-2005-2173', 'CVE-2001-1480', 'CVE-2008-4638', 'CVE-2003-1078', 'CVE-2005-1816', 'CVE-2007-1409', 'CVE-2002-1154', 'CVE-2001-1528', 'CVE-2001-1166', 'CVE-2022-31162', 'CVE-2002-1671', 'CVE-2003-0190', 'CVE-2005-2027', 'CVE-2005-1742', 'CVE-2002-1145', 'CVE-2002-2042', 'CVE-2005-0603', 'CVE-2001-1551', 'CVE-2002-1981', 'CVE-2000-0315', 'CVE-2021-25476', 'CVE-2004-2150', 'CVE-2001-1483', 'CVE-2022-0708', 'CVE-2000-1212', 'CVE-2002-0515', 'CVE-2004-0380', 'CVE-2008-2049', 'CVE-2004-2204']</t>
  </si>
  <si>
    <t>['CVE-2005-1964', 'CVE-2002-1704', 'CVE-2004-0128', 'CVE-2005-1681', 'CVE-2004-0068', 'CVE-2005-1869', 'CVE-2004-0030', 'CVE-2002-1707', 'CVE-2005-1870', 'CVE-2005-2157', 'CVE-2005-2198', 'CVE-2005-1864', 'CVE-2005-2086', 'CVE-2005-2162', 'CVE-2010-2076', 'CVE-2005-3335', 'CVE-2005-2154', 'CVE-2005-1971', 'CVE-2004-0127', 'CVE-2004-0285']</t>
  </si>
  <si>
    <t>['CVE-2009-3232', 'CVE-2021-35395', 'CVE-2020-10148', 'CVE-2008-3438', 'CVE-2005-3435', 'CVE-2009-2168', 'CVE-2022-29951', 'CVE-2020-12812', 'CVE-2019-9534', 'CVE-2009-1596', 'CVE-2022-30313', 'CVE-2022-29952', 'CVE-2021-22909', 'CVE-2005-0408', 'CVE-2020-0688', 'CVE-2009-2422', 'CVE-2009-3107', 'CVE-2022-30034', 'CVE-2008-3324', 'CVE-2022-30317', 'CVE-2009-2213', 'CVE-2020-13927', 'CVE-2009-1048', 'CVE-2022-33139', 'CVE-2017-14623', 'CVE-2021-34523', 'CVE-2022-35248', 'CVE-2001-1125', 'CVE-2014-1266', 'CVE-2021-21972', 'CVE-2009-3231', 'CVE-2009-2382', 'CVE-2021-3116', 'CVE-2002-0671', 'CVE-2009-3421', 'CVE-2022-36436', 'CVE-2021-37415']</t>
  </si>
  <si>
    <t>['CVE-2003-1035', 'CVE-2022-30272', 'CVE-2006-6679', 'CVE-2009-3597', 'CVE-2008-6548', 'CVE-2008-7109', 'CVE-2009-3781', 'CVE-2022-30260', 'CVE-2002-0066', 'CVE-2009-2960', 'CVE-2005-2801', 'CVE-2009-3168', 'CVE-2000-1179', 'CVE-2022-42467', 'CVE-2005-1036', 'CVE-2009-2282', 'CVE-2009-0034', 'CVE-2008-6123', 'CVE-2022-30267', 'CVE-2020-17533', 'CVE-1999-1077', 'CVE-2008-5027', 'CVE-2009-3230', 'CVE-2007-2925', 'CVE-2009-2213', 'CVE-2008-3424', 'CVE-2008-4577', 'CVE-2003-0304', 'CVE-2022-24730', 'CVE-2005-3623', 'CVE-2001-1155', 'CVE-2022-36349', 'CVE-2002-0870', 'CVE-1999-1454']</t>
  </si>
  <si>
    <t>['CVE-2022-30877']</t>
  </si>
  <si>
    <t>['CVE-2001-0830', 'CVE-1999-1476', 'CVE-2002-1850', 'CVE-2020-3566', 'CVE-2009-1243', 'CVE-2001-0682', 'CVE-2007-0897', 'CVE-2002-1915', 'CVE-2002-1914', 'CVE-2009-2054', 'CVE-2009-2699', 'CVE-2020-15100', 'CVE-2005-2456', 'CVE-2005-3847', 'CVE-2009-0935', 'CVE-2004-0174', 'CVE-2000-0338', 'CVE-2009-2857', 'CVE-2009-4017', 'CVE-2008-2121', 'CVE-2009-2874', 'CVE-2008-2122', 'CVE-2002-0051', 'CVE-2009-2540', 'CVE-2006-1173', 'CVE-2009-2858', 'CVE-2009-1961', 'CVE-2006-4342', 'CVE-2002-1869', 'CVE-2005-3106', 'CVE-2009-2726', 'CVE-2009-4272', 'CVE-2008-4302', 'CVE-2006-2374', 'CVE-2020-7218', 'CVE-2009-1388', 'CVE-2006-2275', 'CVE-2021-1782', 'CVE-2008-5180', 'CVE-2006-5158', 'CVE-2009-2299', 'CVE-2002-1372', 'CVE-1999-1127', 'CVE-2010-4210', 'CVE-2005-4650', 'CVE-2022-21668', 'CVE-2000-1198', 'CVE-2007-4103', 'CVE-2009-1928', 'CVE-2008-1700']</t>
  </si>
  <si>
    <t>['CVE-2018-1000613', 'CVE-2005-0877', 'CVE-2000-0102', 'CVE-2004-0261', 'CVE-2008-0306', 'CVE-1999-0073', 'CVE-2005-1787', 'CVE-2006-6994', 'CVE-2007-0100', 'CVE-2005-2188', 'CVE-2000-0253', 'CVE-2008-4752', 'CVE-2008-5065', 'CVE-2002-0367', 'CVE-2001-1452', 'CVE-2003-0174', 'CVE-1999-1549', 'CVE-2007-0163', 'CVE-2002-1730', 'CVE-2007-4432', 'CVE-2005-1708', 'CVE-2008-5125', 'CVE-2006-7191', 'CVE-2005-2428', 'CVE-2009-1048', 'CVE-2022-33139', 'CVE-2000-1218', 'CVE-2007-0164', 'CVE-2004-1611', 'CVE-2003-0981', 'CVE-2022-21668', 'CVE-2002-2064', 'CVE-2002-2054', 'CVE-2008-1319', 'CVE-2022-2820', 'CVE-2008-5642', 'CVE-2002-1734', 'CVE-2022-30319', 'CVE-2008-5738']</t>
  </si>
  <si>
    <t>['CVE-2001-1410', 'CVE-2004-2219', 'CVE-2005-0593', 'CVE-2005-1678', 'CVE-2002-0722', 'CVE-2004-2258', 'CVE-2001-0398', 'CVE-2004-2227', 'CVE-2003-1025', 'CVE-2004-2530', 'CVE-2005-0143', 'CVE-2005-2271', 'CVE-2004-1104', 'CVE-2005-2274', 'CVE-2005-0243', 'CVE-2002-0197', 'CVE-2001-0643', 'CVE-2004-0537', 'CVE-2005-2272', 'CVE-2005-0144', 'CVE-2005-2273', 'CVE-2004-0761', 'CVE-2005-0831', 'CVE-2005-0590', 'CVE-2005-1575', 'CVE-2004-1451']</t>
  </si>
  <si>
    <t>['CVE-2005-2060', 'CVE-2006-6870', 'CVE-2007-5893', 'CVE-2020-3580', 'CVE-2021-30663', 'CVE-2003-0174', 'CVE-2008-3812', 'CVE-2009-0152', 'CVE-2008-5563', 'CVE-2008-3843', 'CVE-2005-1708', 'CVE-2021-30860', 'CVE-2005-2314', 'CVE-2002-0108', 'CVE-2004-2512', 'CVE-2002-2054', 'CVE-2008-1319', 'CVE-2000-0926', 'CVE-2008-2309', 'CVE-2004-1656', 'CVE-2022-30319', 'CVE-2008-3177', 'CVE-2018-1000613', 'CVE-2007-4786', 'CVE-2005-0877', 'CVE-2021-37147', 'CVE-2021-22205', 'CVE-2004-1852', 'CVE-2008-1567', 'CVE-2022-45918', 'CVE-1999-0073', 'CVE-2008-0174', 'CVE-2002-1880', 'CVE-2007-0100', 'CVE-2005-2188', 'CVE-2008-4752', 'CVE-2005-1784', 'CVE-2005-1682', 'CVE-2008-6828', 'CVE-2008-1625', 'CVE-2020-15811', 'CVE-2008-3571', 'CVE-2009-1048', 'CVE-2008-0600', 'CVE-2008-3660', 'CVE-2008-2252', 'CVE-2000-0101', 'CVE-2008-5642', 'CVE-2008-3477', 'CVE-2002-1734', 'CVE-2008-3494', 'CVE-2008-3464', 'CVE-2004-0261', 'CVE-2006-6658', 'CVE-2008-1284', 'CVE-2008-0306', 'CVE-2021-21220', 'CVE-2006-6994', 'CVE-2008-5305', 'CVE-2009-1603', 'CVE-2008-5065', 'CVE-2002-0367', 'CVE-2008-1737', 'CVE-2006-3790', 'CVE-2008-2374', 'CVE-2001-1452', 'CVE-2008-2223', 'CVE-2020-3161', 'CVE-1999-1549', 'CVE-2007-0163', 'CVE-2008-3680', 'CVE-2008-1440', 'CVE-2007-3409', 'CVE-2006-5525', 'CVE-2008-4122', 'CVE-2007-4432', 'CVE-2008-5125', 'CVE-2008-0374', 'CVE-2006-7191', 'CVE-2020-3452', 'CVE-2008-5784', 'CVE-2008-1738', 'CVE-2022-33139', 'CVE-2005-1652', 'CVE-2000-1218', 'CVE-2020-9054', 'CVE-2022-2820', 'CVE-2005-1951', 'CVE-2009-1466', 'CVE-2008-1303', 'CVE-2009-2272', 'CVE-2005-3140', 'CVE-2008-4114', 'CVE-2021-41084', 'CVE-2000-0102', 'CVE-2005-1787', 'CVE-2000-1234', 'CVE-2007-5778', 'CVE-2004-2146', 'CVE-2000-0254', 'CVE-2000-0758', 'CVE-2007-2442', 'CVE-2000-0253', 'CVE-2007-4961', 'CVE-2008-3289', 'CVE-2008-4390', 'CVE-2008-3174', 'CVE-2002-1800', 'CVE-2001-1537', 'CVE-2002-1730', 'CVE-2009-0964', 'CVE-2005-2428', 'CVE-2005-2160', 'CVE-2008-5285', 'CVE-2002-1949', 'CVE-2008-6157', 'CVE-2018-12116', 'CVE-2007-0164', 'CVE-2004-1611', 'CVE-2002-2064', 'CVE-2003-0981', 'CVE-2001-1536', 'CVE-2022-21668', 'CVE-2007-5626', 'CVE-2008-5738']</t>
  </si>
  <si>
    <t>['CVE-2007-5544', 'CVE-2020-15708', 'CVE-2008-0322', 'CVE-2022-29527', 'CVE-2009-1073', 'CVE-2009-0141', 'CVE-2009-3939', 'CVE-2009-3289', 'CVE-2005-4868', 'CVE-2002-0969', 'CVE-2009-3482', 'CVE-2004-1714', 'CVE-2007-6033', 'CVE-2009-3611', 'CVE-2009-3897', 'CVE-2001-0006', 'CVE-2008-0662', 'CVE-2009-3489', 'CVE-2009-0115']</t>
  </si>
  <si>
    <t>['CVE-2001-1410', 'CVE-2005-0593', 'CVE-2005-1678', 'CVE-2002-0722', 'CVE-2004-2258', 'CVE-2001-0398', 'CVE-2004-2227', 'CVE-2003-1025', 'CVE-2004-2530', 'CVE-2005-0143', 'CVE-2005-2271', 'CVE-2004-1451', 'CVE-2004-1104', 'CVE-2005-2274', 'CVE-2005-0243', 'CVE-2002-0197', 'CVE-2001-0643', 'CVE-2004-0537', 'CVE-2005-2272', 'CVE-2005-1575', 'CVE-2005-0144', 'CVE-2005-2273', 'CVE-2005-0831', 'CVE-2005-0590', 'CVE-2004-2219', 'CVE-2004-0761']</t>
  </si>
  <si>
    <t>['CVE-2001-1410', 'CVE-2005-0593', 'CVE-2005-1678', 'CVE-2002-0722', 'CVE-2004-2258', 'CVE-2001-0398', 'CVE-2004-2227', 'CVE-2003-1025', 'CVE-2004-2530', 'CVE-2005-0143', 'CVE-2005-2271', 'CVE-2004-1104', 'CVE-2005-2274', 'CVE-2005-0243', 'CVE-2002-0197', 'CVE-2001-0643', 'CVE-2004-0537', 'CVE-2005-2272', 'CVE-2005-1575', 'CVE-2005-0144', 'CVE-2005-2273', 'CVE-2004-0761', 'CVE-2005-0831', 'CVE-2005-0590', 'CVE-2004-2219', 'CVE-2004-1451']</t>
  </si>
  <si>
    <t>['CVE-2021-32638']</t>
  </si>
  <si>
    <t>['CVE-2022-31204', 'CVE-2007-0681', 'CVE-2020-4574', 'CVE-2022-30312', 'CVE-2005-0408', 'CVE-2022-30275', 'CVE-2022-29959', 'CVE-2005-3435', 'CVE-2007-4961', 'CVE-2000-0944', 'CVE-2022-30018', 'CVE-2022-29519', 'CVE-2022-35411', 'CVE-2022-35248']</t>
  </si>
  <si>
    <t>['CVE-2000-1218', 'CVE-2009-0037', 'CVE-1999-0168', 'CVE-2001-1484', 'CVE-2022-4390', 'CVE-2004-2061', 'CVE-2010-1637', 'CVE-2012-5810', 'CVE-2014-1266', 'CVE-2005-0315', 'CVE-2022-22547', 'CVE-2012-2292', 'CVE-2022-30319', 'CVE-2002-1484', 'CVE-1999-0017']</t>
  </si>
  <si>
    <t>['CVE-2008-5748', 'CVE-2022-1509', 'CVE-2006-6870', 'CVE-2007-5893', 'CVE-2020-3580', 'CVE-2007-5172', 'CVE-2009-3597', 'CVE-2021-30663', 'CVE-2008-6548', 'CVE-2007-1409', 'CVE-1999-0067', 'CVE-2009-2282', 'CVE-2008-3812', 'CVE-2008-5563', 'CVE-2008-3843', 'CVE-2005-1708', 'CVE-2021-30860', 'CVE-2009-3230', 'CVE-2007-2925', 'CVE-2009-2213', 'CVE-2020-13927', 'CVE-2021-25476', 'CVE-2021-21972', 'CVE-2002-2054', 'CVE-2022-24730', 'CVE-2008-2309', 'CVE-2008-2049', 'CVE-2008-3177', 'CVE-2021-37415', 'CVE-2021-37147', 'CVE-2021-22205', 'CVE-2022-45918', 'CVE-2004-2268', 'CVE-2009-3781', 'CVE-2022-24985', 'CVE-2009-2960', 'CVE-2008-4638', 'CVE-2008-6123', 'CVE-2008-1625', 'CVE-2021-44228', 'CVE-2008-5027', 'CVE-2022-23607', 'CVE-2008-3571', 'CVE-2006-4624', 'CVE-2008-3424', 'CVE-2008-0600', 'CVE-2008-2252', 'CVE-2008-3660', 'CVE-2004-2150', 'CVE-2022-0708', 'CVE-2001-1155', 'CVE-2008-3477', 'CVE-2002-1734', 'CVE-2008-3494', 'CVE-2008-3464', 'CVE-2022-29238', 'CVE-2004-0778', 'CVE-2004-0261', 'CVE-2006-6658', 'CVE-2002-1725', 'CVE-2008-1284', 'CVE-2006-6679', 'CVE-2021-21220', 'CVE-2003-1078', 'CVE-2008-5305', 'CVE-2008-1737', 'CVE-2010-4624', 'CVE-2002-0367', 'CVE-2006-3790', 'CVE-2008-2374', 'CVE-2005-2801', 'CVE-2009-3168', 'CVE-2001-1528', 'CVE-2008-2223', 'CVE-2022-31162', 'CVE-2020-3161', 'CVE-2008-3680', 'CVE-2007-3409', 'CVE-2008-1440', 'CVE-2006-5525', 'CVE-2020-3452', 'CVE-2008-5764', 'CVE-2008-1738', 'CVE-2008-4577', 'CVE-2020-9054', 'CVE-2001-1483', 'CVE-2005-3623', 'CVE-2008-1303', 'CVE-2008-4114', 'CVE-2005-1205', 'CVE-2000-1117', 'CVE-2005-1787', 'CVE-2008-7109', 'CVE-2007-2442', 'CVE-2009-0034', 'CVE-2003-0190', 'CVE-2008-3174', 'CVE-2002-1730', 'CVE-2005-0603', 'CVE-2008-5285', 'CVE-2004-1611', 'CVE-2002-2064', 'CVE-2002-0515', 'CVE-2022-36069']</t>
  </si>
  <si>
    <t>['CVE-2020-15708', 'CVE-2006-6870', 'CVE-2008-3188', 'CVE-2007-5893', 'CVE-2020-3580', 'CVE-2021-30663', 'CVE-2009-3482', 'CVE-2008-3812', 'CVE-2008-5563', 'CVE-2008-3843', 'CVE-2002-2058', 'CVE-2021-30860', 'CVE-2020-13927', 'CVE-2021-21972', 'CVE-2008-2309', 'CVE-2009-3897', 'CVE-2009-3489', 'CVE-2022-30319', 'CVE-2008-3177', 'CVE-2007-5460', 'CVE-2021-37415', 'CVE-2020-25685', 'CVE-2021-37147', 'CVE-2021-22205', 'CVE-2009-1073', 'CVE-2022-45918', 'CVE-2022-30320', 'CVE-2022-24985', 'CVE-2009-3289', 'CVE-2008-3775', 'CVE-2005-4868', 'CVE-2008-1625', 'CVE-2022-23607', 'CVE-2008-3571', 'CVE-2001-1585', 'CVE-2009-1048', 'CVE-2008-0600', 'CVE-2008-2252', 'CVE-2008-3660', 'CVE-2001-0006', 'CVE-2008-3477', 'CVE-2008-0322', 'CVE-2009-3611', 'CVE-2008-3494', 'CVE-2005-2946', 'CVE-2008-3464', 'CVE-2007-5544', 'CVE-2022-29238', 'CVE-2006-6658', 'CVE-2022-29527', 'CVE-2008-1284', 'CVE-2009-3939', 'CVE-2021-21220', 'CVE-2005-4900', 'CVE-2008-5305', 'CVE-2008-1737', 'CVE-2010-4624', 'CVE-2006-3790', 'CVE-2008-2374', 'CVE-2002-0969', 'CVE-2008-2223', 'CVE-2020-3161', 'CVE-2012-6707', 'CVE-2008-3680', 'CVE-2007-3409', 'CVE-2008-1440', 'CVE-2006-5525', 'CVE-2020-3452', 'CVE-2008-1738', 'CVE-2007-6033', 'CVE-2020-9054', 'CVE-2019-14855', 'CVE-2008-1303', 'CVE-2006-4068', 'CVE-2022-30273', 'CVE-2008-4114', 'CVE-2009-0141', 'CVE-2007-2442', 'CVE-2007-6013', 'CVE-2008-3174', 'CVE-2017-15999', 'CVE-2004-1714', 'CVE-2008-5285', 'CVE-2007-4150', 'CVE-2005-4860', 'CVE-2008-0662', 'CVE-2009-0115']</t>
  </si>
  <si>
    <t>['CVE-2005-1964', 'CVE-2009-3232', 'CVE-2021-35395', 'CVE-2002-1704', 'CVE-2020-10148', 'CVE-2005-3435', 'CVE-2009-2168', 'CVE-2022-29951', 'CVE-2020-12812', 'CVE-2004-0128', 'CVE-2009-1596', 'CVE-2022-30313', 'CVE-2005-1681', 'CVE-2004-0068', 'CVE-2022-29952', 'CVE-2005-1869', 'CVE-2005-0408', 'CVE-2020-0688', 'CVE-2009-2422', 'CVE-2004-0030', 'CVE-2009-3107', 'CVE-2022-30034', 'CVE-2002-1707', 'CVE-2005-1870', 'CVE-2005-2157', 'CVE-2005-2198', 'CVE-2005-2162', 'CVE-2005-2086', 'CVE-2005-1864', 'CVE-2022-30317', 'CVE-2009-2213', 'CVE-2020-13927', 'CVE-2009-1048', 'CVE-2010-2076', 'CVE-2022-33139', 'CVE-2017-14623', 'CVE-2021-34523', 'CVE-2005-3335', 'CVE-2022-35248', 'CVE-2021-21972', 'CVE-2009-3231', 'CVE-2005-2154', 'CVE-2005-1971', 'CVE-2009-2382', 'CVE-2021-3116', 'CVE-2004-0127', 'CVE-2009-3421', 'CVE-2022-36436', 'CVE-2021-37415', 'CVE-2004-0285']</t>
  </si>
  <si>
    <t>['CVE-2022-29238', 'CVE-2005-1697', 'CVE-2006-6679', 'CVE-2009-3597', 'CVE-2008-6548', 'CVE-2008-7109', 'CVE-2009-3781', 'CVE-2009-2960', 'CVE-2005-2801', 'CVE-2005-1668', 'CVE-2009-3168', 'CVE-2009-2282', 'CVE-2005-1698', 'CVE-2009-0034', 'CVE-2005-1892', 'CVE-2008-6123', 'CVE-2005-1827', 'CVE-2008-5027', 'CVE-2005-1685', 'CVE-2022-23607', 'CVE-2009-3230', 'CVE-2007-2925', 'CVE-2009-2213', 'CVE-2004-2257', 'CVE-2008-3424', 'CVE-2008-4577', 'CVE-2005-1688', 'CVE-2002-1798', 'CVE-2022-24730', 'CVE-2005-3623', 'CVE-2005-1654', 'CVE-2001-1155', 'CVE-2004-2144']</t>
  </si>
  <si>
    <t>L Sum</t>
  </si>
  <si>
    <t>M- L</t>
  </si>
  <si>
    <t>M</t>
  </si>
  <si>
    <t>Ground Truth</t>
  </si>
  <si>
    <t>Detection</t>
  </si>
  <si>
    <t>Jaccard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</si>
</sst>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0" borderId="2" xfId="1" applyNumberFormat="1" applyFont="1" applyBorder="1" applyAlignment="1">
      <alignment horizontal="center" vertical="top"/>
    </xf>
    <xf numFmtId="0" fontId="1" fillId="2" borderId="0" xfId="1" applyNumberFormat="1" applyFont="1" applyFill="1" applyAlignment="1">
      <alignment horizontal="center" vertical="top"/>
    </xf>
    <xf numFmtId="2" fontId="0" fillId="0" borderId="0" xfId="1" applyNumberFormat="1" applyFont="1"/>
    <xf numFmtId="0" fontId="0" fillId="0" borderId="0" xfId="0" applyBorder="1"/>
    <xf numFmtId="2" fontId="0" fillId="0" borderId="0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1"/>
  <sheetViews>
    <sheetView tabSelected="1" topLeftCell="J85" workbookViewId="0">
      <selection activeCell="Q1" sqref="Q1:W1048576"/>
    </sheetView>
  </sheetViews>
  <sheetFormatPr defaultRowHeight="14.5" x14ac:dyDescent="0.35"/>
  <cols>
    <col min="21" max="21" width="16.08984375" style="5" bestFit="1" customWidth="1"/>
    <col min="22" max="22" width="16.81640625" style="5" bestFit="1" customWidth="1"/>
    <col min="23" max="23" width="8.7265625" style="5"/>
  </cols>
  <sheetData>
    <row r="1" spans="1:2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196</v>
      </c>
      <c r="R1" s="1" t="s">
        <v>197</v>
      </c>
      <c r="S1" s="1" t="s">
        <v>198</v>
      </c>
      <c r="U1" s="3" t="s">
        <v>199</v>
      </c>
      <c r="V1" s="3" t="s">
        <v>200</v>
      </c>
      <c r="W1" s="4" t="s">
        <v>201</v>
      </c>
    </row>
    <row r="2" spans="1:23" x14ac:dyDescent="0.35">
      <c r="B2" t="s">
        <v>16</v>
      </c>
      <c r="C2">
        <v>1</v>
      </c>
      <c r="D2">
        <v>1</v>
      </c>
      <c r="E2">
        <v>4</v>
      </c>
      <c r="F2">
        <v>604</v>
      </c>
      <c r="G2">
        <v>1</v>
      </c>
      <c r="H2">
        <v>0</v>
      </c>
      <c r="I2">
        <v>0</v>
      </c>
      <c r="J2">
        <v>0</v>
      </c>
      <c r="K2">
        <v>5</v>
      </c>
      <c r="L2" t="s">
        <v>116</v>
      </c>
      <c r="M2">
        <v>1</v>
      </c>
      <c r="N2" t="s">
        <v>152</v>
      </c>
      <c r="O2">
        <v>1</v>
      </c>
      <c r="P2" t="s">
        <v>161</v>
      </c>
      <c r="Q2">
        <f>M2+O2</f>
        <v>2</v>
      </c>
      <c r="R2">
        <f>S2-M2</f>
        <v>4</v>
      </c>
      <c r="S2">
        <f>K2</f>
        <v>5</v>
      </c>
      <c r="U2" s="5">
        <f>M2/S2</f>
        <v>0.2</v>
      </c>
      <c r="V2" s="5">
        <f>M2/Q2</f>
        <v>0.5</v>
      </c>
      <c r="W2" s="5">
        <f>M2/(Q2+R2)</f>
        <v>0.16666666666666666</v>
      </c>
    </row>
    <row r="3" spans="1:23" x14ac:dyDescent="0.35">
      <c r="B3" t="s">
        <v>17</v>
      </c>
      <c r="C3">
        <v>0</v>
      </c>
      <c r="D3">
        <v>1</v>
      </c>
      <c r="E3">
        <v>64</v>
      </c>
      <c r="F3">
        <v>545</v>
      </c>
      <c r="G3">
        <v>1</v>
      </c>
      <c r="H3">
        <v>0</v>
      </c>
      <c r="I3">
        <v>0</v>
      </c>
      <c r="J3">
        <v>0</v>
      </c>
      <c r="K3">
        <v>64</v>
      </c>
      <c r="L3" t="s">
        <v>117</v>
      </c>
      <c r="M3">
        <v>0</v>
      </c>
      <c r="N3" t="s">
        <v>151</v>
      </c>
      <c r="O3">
        <v>1</v>
      </c>
      <c r="P3" t="s">
        <v>162</v>
      </c>
      <c r="Q3">
        <f>M3+O3</f>
        <v>1</v>
      </c>
      <c r="R3">
        <f>S3-M3</f>
        <v>64</v>
      </c>
      <c r="S3">
        <f>K3</f>
        <v>64</v>
      </c>
      <c r="U3" s="5">
        <f>M3/S3</f>
        <v>0</v>
      </c>
      <c r="V3" s="5">
        <f>M3/Q3</f>
        <v>0</v>
      </c>
      <c r="W3" s="5">
        <f>M3/(Q3+R3)</f>
        <v>0</v>
      </c>
    </row>
    <row r="4" spans="1:23" x14ac:dyDescent="0.35">
      <c r="B4" t="s">
        <v>18</v>
      </c>
      <c r="C4">
        <v>4</v>
      </c>
      <c r="D4">
        <v>0</v>
      </c>
      <c r="E4">
        <v>15</v>
      </c>
      <c r="F4">
        <v>591</v>
      </c>
      <c r="G4">
        <v>1</v>
      </c>
      <c r="H4">
        <v>0</v>
      </c>
      <c r="I4">
        <v>0</v>
      </c>
      <c r="J4">
        <v>0</v>
      </c>
      <c r="K4">
        <v>19</v>
      </c>
      <c r="L4" t="s">
        <v>118</v>
      </c>
      <c r="M4">
        <v>4</v>
      </c>
      <c r="N4" t="s">
        <v>117</v>
      </c>
      <c r="O4">
        <v>0</v>
      </c>
      <c r="P4" t="s">
        <v>163</v>
      </c>
      <c r="Q4">
        <f>M4+O4</f>
        <v>4</v>
      </c>
      <c r="R4">
        <f>S4-M4</f>
        <v>15</v>
      </c>
      <c r="S4">
        <f>K4</f>
        <v>19</v>
      </c>
      <c r="U4" s="5">
        <f>M4/S4</f>
        <v>0.21052631578947367</v>
      </c>
      <c r="V4" s="5">
        <f>M4/Q4</f>
        <v>1</v>
      </c>
      <c r="W4" s="5">
        <f>M4/(Q4+R4)</f>
        <v>0.21052631578947367</v>
      </c>
    </row>
    <row r="5" spans="1:23" x14ac:dyDescent="0.35">
      <c r="B5" t="s">
        <v>19</v>
      </c>
      <c r="C5">
        <v>2</v>
      </c>
      <c r="D5">
        <v>0</v>
      </c>
      <c r="E5">
        <v>18</v>
      </c>
      <c r="F5">
        <v>590</v>
      </c>
      <c r="G5">
        <v>1</v>
      </c>
      <c r="H5">
        <v>0</v>
      </c>
      <c r="I5">
        <v>0</v>
      </c>
      <c r="J5">
        <v>0</v>
      </c>
      <c r="K5">
        <v>20</v>
      </c>
      <c r="L5" t="s">
        <v>119</v>
      </c>
      <c r="M5">
        <v>2</v>
      </c>
      <c r="N5" t="s">
        <v>117</v>
      </c>
      <c r="O5">
        <v>0</v>
      </c>
      <c r="P5" t="s">
        <v>164</v>
      </c>
      <c r="Q5">
        <f>M5+O5</f>
        <v>2</v>
      </c>
      <c r="R5">
        <f>S5-M5</f>
        <v>18</v>
      </c>
      <c r="S5">
        <f>K5</f>
        <v>20</v>
      </c>
      <c r="U5" s="5">
        <f>M5/S5</f>
        <v>0.1</v>
      </c>
      <c r="V5" s="5">
        <f>M5/Q5</f>
        <v>1</v>
      </c>
      <c r="W5" s="5">
        <f>M5/(Q5+R5)</f>
        <v>0.1</v>
      </c>
    </row>
    <row r="6" spans="1:23" x14ac:dyDescent="0.35">
      <c r="B6" t="s">
        <v>20</v>
      </c>
      <c r="C6">
        <v>0</v>
      </c>
      <c r="D6">
        <v>0</v>
      </c>
      <c r="E6">
        <v>7</v>
      </c>
      <c r="F6">
        <v>603</v>
      </c>
      <c r="G6">
        <v>0</v>
      </c>
      <c r="H6">
        <v>0</v>
      </c>
      <c r="I6">
        <v>0</v>
      </c>
      <c r="J6">
        <v>1</v>
      </c>
      <c r="K6">
        <v>7</v>
      </c>
      <c r="L6" t="s">
        <v>117</v>
      </c>
      <c r="M6">
        <v>0</v>
      </c>
      <c r="N6" t="s">
        <v>117</v>
      </c>
      <c r="O6">
        <v>0</v>
      </c>
      <c r="P6" t="s">
        <v>165</v>
      </c>
      <c r="Q6">
        <f>M6+O6</f>
        <v>0</v>
      </c>
      <c r="R6">
        <f>S6-M6</f>
        <v>7</v>
      </c>
      <c r="S6">
        <f>K6</f>
        <v>7</v>
      </c>
      <c r="U6" s="5">
        <f>M6/S6</f>
        <v>0</v>
      </c>
      <c r="V6" s="5" t="e">
        <f>M6/Q6</f>
        <v>#DIV/0!</v>
      </c>
      <c r="W6" s="5">
        <f>M6/(Q6+R6)</f>
        <v>0</v>
      </c>
    </row>
    <row r="7" spans="1:23" x14ac:dyDescent="0.35">
      <c r="B7" t="s">
        <v>21</v>
      </c>
      <c r="C7">
        <v>3</v>
      </c>
      <c r="D7">
        <v>0</v>
      </c>
      <c r="E7">
        <v>16</v>
      </c>
      <c r="F7">
        <v>591</v>
      </c>
      <c r="G7">
        <v>1</v>
      </c>
      <c r="H7">
        <v>0</v>
      </c>
      <c r="I7">
        <v>0</v>
      </c>
      <c r="J7">
        <v>0</v>
      </c>
      <c r="K7">
        <v>19</v>
      </c>
      <c r="L7" t="s">
        <v>120</v>
      </c>
      <c r="M7">
        <v>3</v>
      </c>
      <c r="N7" t="s">
        <v>117</v>
      </c>
      <c r="O7">
        <v>0</v>
      </c>
      <c r="P7" t="s">
        <v>163</v>
      </c>
      <c r="Q7">
        <f>M7+O7</f>
        <v>3</v>
      </c>
      <c r="R7">
        <f>S7-M7</f>
        <v>16</v>
      </c>
      <c r="S7">
        <f>K7</f>
        <v>19</v>
      </c>
      <c r="U7" s="5">
        <f>M7/S7</f>
        <v>0.15789473684210525</v>
      </c>
      <c r="V7" s="5">
        <f>M7/Q7</f>
        <v>1</v>
      </c>
      <c r="W7" s="5">
        <f>M7/(Q7+R7)</f>
        <v>0.15789473684210525</v>
      </c>
    </row>
    <row r="8" spans="1:23" x14ac:dyDescent="0.35">
      <c r="B8" t="s">
        <v>22</v>
      </c>
      <c r="C8">
        <v>4</v>
      </c>
      <c r="D8">
        <v>0</v>
      </c>
      <c r="E8">
        <v>15</v>
      </c>
      <c r="F8">
        <v>591</v>
      </c>
      <c r="G8">
        <v>1</v>
      </c>
      <c r="H8">
        <v>0</v>
      </c>
      <c r="I8">
        <v>0</v>
      </c>
      <c r="J8">
        <v>0</v>
      </c>
      <c r="K8">
        <v>19</v>
      </c>
      <c r="L8" t="s">
        <v>121</v>
      </c>
      <c r="M8">
        <v>4</v>
      </c>
      <c r="N8" t="s">
        <v>117</v>
      </c>
      <c r="O8">
        <v>0</v>
      </c>
      <c r="P8" t="s">
        <v>163</v>
      </c>
      <c r="Q8">
        <f>M8+O8</f>
        <v>4</v>
      </c>
      <c r="R8">
        <f>S8-M8</f>
        <v>15</v>
      </c>
      <c r="S8">
        <f>K8</f>
        <v>19</v>
      </c>
      <c r="U8" s="5">
        <f>M8/S8</f>
        <v>0.21052631578947367</v>
      </c>
      <c r="V8" s="5">
        <f>M8/Q8</f>
        <v>1</v>
      </c>
      <c r="W8" s="5">
        <f>M8/(Q8+R8)</f>
        <v>0.21052631578947367</v>
      </c>
    </row>
    <row r="9" spans="1:23" x14ac:dyDescent="0.35">
      <c r="B9" t="s">
        <v>23</v>
      </c>
      <c r="C9">
        <v>1</v>
      </c>
      <c r="D9">
        <v>0</v>
      </c>
      <c r="E9">
        <v>13</v>
      </c>
      <c r="F9">
        <v>596</v>
      </c>
      <c r="G9">
        <v>1</v>
      </c>
      <c r="H9">
        <v>0</v>
      </c>
      <c r="I9">
        <v>0</v>
      </c>
      <c r="J9">
        <v>0</v>
      </c>
      <c r="K9">
        <v>14</v>
      </c>
      <c r="L9" t="s">
        <v>122</v>
      </c>
      <c r="M9">
        <v>1</v>
      </c>
      <c r="N9" t="s">
        <v>117</v>
      </c>
      <c r="O9">
        <v>0</v>
      </c>
      <c r="P9" t="s">
        <v>166</v>
      </c>
      <c r="Q9">
        <f>M9+O9</f>
        <v>1</v>
      </c>
      <c r="R9">
        <f>S9-M9</f>
        <v>13</v>
      </c>
      <c r="S9">
        <f>K9</f>
        <v>14</v>
      </c>
      <c r="U9" s="5">
        <f>M9/S9</f>
        <v>7.1428571428571425E-2</v>
      </c>
      <c r="V9" s="5">
        <f>M9/Q9</f>
        <v>1</v>
      </c>
      <c r="W9" s="5">
        <f>M9/(Q9+R9)</f>
        <v>7.1428571428571425E-2</v>
      </c>
    </row>
    <row r="10" spans="1:23" x14ac:dyDescent="0.35">
      <c r="B10" t="s">
        <v>24</v>
      </c>
      <c r="C10">
        <v>22</v>
      </c>
      <c r="D10">
        <v>0</v>
      </c>
      <c r="E10">
        <v>104</v>
      </c>
      <c r="F10">
        <v>484</v>
      </c>
      <c r="G10">
        <v>1</v>
      </c>
      <c r="H10">
        <v>0</v>
      </c>
      <c r="I10">
        <v>0</v>
      </c>
      <c r="J10">
        <v>0</v>
      </c>
      <c r="K10">
        <v>126</v>
      </c>
      <c r="L10" t="s">
        <v>123</v>
      </c>
      <c r="M10">
        <v>22</v>
      </c>
      <c r="N10" t="s">
        <v>117</v>
      </c>
      <c r="O10">
        <v>0</v>
      </c>
      <c r="P10" t="s">
        <v>167</v>
      </c>
      <c r="Q10">
        <f>M10+O10</f>
        <v>22</v>
      </c>
      <c r="R10">
        <f>S10-M10</f>
        <v>104</v>
      </c>
      <c r="S10">
        <f>K10</f>
        <v>126</v>
      </c>
      <c r="U10" s="5">
        <f>M10/S10</f>
        <v>0.17460317460317459</v>
      </c>
      <c r="V10" s="5">
        <f>M10/Q10</f>
        <v>1</v>
      </c>
      <c r="W10" s="5">
        <f>M10/(Q10+R10)</f>
        <v>0.17460317460317459</v>
      </c>
    </row>
    <row r="11" spans="1:23" x14ac:dyDescent="0.35">
      <c r="B11" t="s">
        <v>25</v>
      </c>
      <c r="C11">
        <v>3</v>
      </c>
      <c r="D11">
        <v>0</v>
      </c>
      <c r="E11">
        <v>16</v>
      </c>
      <c r="F11">
        <v>591</v>
      </c>
      <c r="G11">
        <v>1</v>
      </c>
      <c r="H11">
        <v>0</v>
      </c>
      <c r="I11">
        <v>0</v>
      </c>
      <c r="J11">
        <v>0</v>
      </c>
      <c r="K11">
        <v>19</v>
      </c>
      <c r="L11" t="s">
        <v>124</v>
      </c>
      <c r="M11">
        <v>3</v>
      </c>
      <c r="N11" t="s">
        <v>117</v>
      </c>
      <c r="O11">
        <v>0</v>
      </c>
      <c r="P11" t="s">
        <v>163</v>
      </c>
      <c r="Q11">
        <f>M11+O11</f>
        <v>3</v>
      </c>
      <c r="R11">
        <f>S11-M11</f>
        <v>16</v>
      </c>
      <c r="S11">
        <f>K11</f>
        <v>19</v>
      </c>
      <c r="U11" s="5">
        <f>M11/S11</f>
        <v>0.15789473684210525</v>
      </c>
      <c r="V11" s="5">
        <f>M11/Q11</f>
        <v>1</v>
      </c>
      <c r="W11" s="5">
        <f>M11/(Q11+R11)</f>
        <v>0.15789473684210525</v>
      </c>
    </row>
    <row r="12" spans="1:23" x14ac:dyDescent="0.35">
      <c r="B12" t="s">
        <v>26</v>
      </c>
      <c r="C12">
        <v>0</v>
      </c>
      <c r="D12">
        <v>3</v>
      </c>
      <c r="E12">
        <v>1</v>
      </c>
      <c r="F12">
        <v>606</v>
      </c>
      <c r="G12">
        <v>1</v>
      </c>
      <c r="H12">
        <v>0</v>
      </c>
      <c r="I12">
        <v>0</v>
      </c>
      <c r="J12">
        <v>0</v>
      </c>
      <c r="K12">
        <v>1</v>
      </c>
      <c r="L12" t="s">
        <v>117</v>
      </c>
      <c r="M12">
        <v>0</v>
      </c>
      <c r="N12" t="s">
        <v>153</v>
      </c>
      <c r="O12">
        <v>3</v>
      </c>
      <c r="P12" t="s">
        <v>168</v>
      </c>
      <c r="Q12">
        <f>M12+O12</f>
        <v>3</v>
      </c>
      <c r="R12">
        <f>S12-M12</f>
        <v>1</v>
      </c>
      <c r="S12">
        <f>K12</f>
        <v>1</v>
      </c>
      <c r="U12" s="5">
        <f>M12/S12</f>
        <v>0</v>
      </c>
      <c r="V12" s="5">
        <f>M12/Q12</f>
        <v>0</v>
      </c>
      <c r="W12" s="5">
        <f>M12/(Q12+R12)</f>
        <v>0</v>
      </c>
    </row>
    <row r="13" spans="1:23" x14ac:dyDescent="0.35">
      <c r="B13" t="s">
        <v>27</v>
      </c>
      <c r="C13">
        <v>2</v>
      </c>
      <c r="D13">
        <v>0</v>
      </c>
      <c r="E13">
        <v>17</v>
      </c>
      <c r="F13">
        <v>591</v>
      </c>
      <c r="G13">
        <v>1</v>
      </c>
      <c r="H13">
        <v>0</v>
      </c>
      <c r="I13">
        <v>0</v>
      </c>
      <c r="J13">
        <v>0</v>
      </c>
      <c r="K13">
        <v>19</v>
      </c>
      <c r="L13" t="s">
        <v>125</v>
      </c>
      <c r="M13">
        <v>2</v>
      </c>
      <c r="N13" t="s">
        <v>117</v>
      </c>
      <c r="O13">
        <v>0</v>
      </c>
      <c r="P13" t="s">
        <v>163</v>
      </c>
      <c r="Q13">
        <f>M13+O13</f>
        <v>2</v>
      </c>
      <c r="R13">
        <f>S13-M13</f>
        <v>17</v>
      </c>
      <c r="S13">
        <f>K13</f>
        <v>19</v>
      </c>
      <c r="U13" s="5">
        <f>M13/S13</f>
        <v>0.10526315789473684</v>
      </c>
      <c r="V13" s="5">
        <f>M13/Q13</f>
        <v>1</v>
      </c>
      <c r="W13" s="5">
        <f>M13/(Q13+R13)</f>
        <v>0.10526315789473684</v>
      </c>
    </row>
    <row r="14" spans="1:23" x14ac:dyDescent="0.35">
      <c r="B14" t="s">
        <v>28</v>
      </c>
      <c r="C14">
        <v>5</v>
      </c>
      <c r="D14">
        <v>0</v>
      </c>
      <c r="E14">
        <v>14</v>
      </c>
      <c r="F14">
        <v>591</v>
      </c>
      <c r="G14">
        <v>1</v>
      </c>
      <c r="H14">
        <v>0</v>
      </c>
      <c r="I14">
        <v>0</v>
      </c>
      <c r="J14">
        <v>0</v>
      </c>
      <c r="K14">
        <v>19</v>
      </c>
      <c r="L14" t="s">
        <v>126</v>
      </c>
      <c r="M14">
        <v>5</v>
      </c>
      <c r="N14" t="s">
        <v>117</v>
      </c>
      <c r="O14">
        <v>0</v>
      </c>
      <c r="P14" t="s">
        <v>163</v>
      </c>
      <c r="Q14">
        <f>M14+O14</f>
        <v>5</v>
      </c>
      <c r="R14">
        <f>S14-M14</f>
        <v>14</v>
      </c>
      <c r="S14">
        <f>K14</f>
        <v>19</v>
      </c>
      <c r="U14" s="5">
        <f>M14/S14</f>
        <v>0.26315789473684209</v>
      </c>
      <c r="V14" s="5">
        <f>M14/Q14</f>
        <v>1</v>
      </c>
      <c r="W14" s="5">
        <f>M14/(Q14+R14)</f>
        <v>0.26315789473684209</v>
      </c>
    </row>
    <row r="15" spans="1:23" x14ac:dyDescent="0.35">
      <c r="B15" t="s">
        <v>29</v>
      </c>
      <c r="C15">
        <v>0</v>
      </c>
      <c r="D15">
        <v>0</v>
      </c>
      <c r="E15">
        <v>19</v>
      </c>
      <c r="F15">
        <v>591</v>
      </c>
      <c r="G15">
        <v>0</v>
      </c>
      <c r="H15">
        <v>0</v>
      </c>
      <c r="I15">
        <v>0</v>
      </c>
      <c r="J15">
        <v>1</v>
      </c>
      <c r="K15">
        <v>19</v>
      </c>
      <c r="L15" t="s">
        <v>117</v>
      </c>
      <c r="M15">
        <v>0</v>
      </c>
      <c r="N15" t="s">
        <v>117</v>
      </c>
      <c r="O15">
        <v>0</v>
      </c>
      <c r="P15" t="s">
        <v>163</v>
      </c>
      <c r="Q15">
        <f>M15+O15</f>
        <v>0</v>
      </c>
      <c r="R15">
        <f>S15-M15</f>
        <v>19</v>
      </c>
      <c r="S15">
        <f>K15</f>
        <v>19</v>
      </c>
      <c r="U15" s="5">
        <v>0</v>
      </c>
      <c r="V15" s="5" t="e">
        <f>M15/Q15</f>
        <v>#DIV/0!</v>
      </c>
      <c r="W15" s="5">
        <f>M15/(Q15+R15)</f>
        <v>0</v>
      </c>
    </row>
    <row r="16" spans="1:23" x14ac:dyDescent="0.35">
      <c r="B16" t="s">
        <v>30</v>
      </c>
      <c r="C16">
        <v>6</v>
      </c>
      <c r="D16">
        <v>0</v>
      </c>
      <c r="E16">
        <v>13</v>
      </c>
      <c r="F16">
        <v>591</v>
      </c>
      <c r="G16">
        <v>1</v>
      </c>
      <c r="H16">
        <v>0</v>
      </c>
      <c r="I16">
        <v>0</v>
      </c>
      <c r="J16">
        <v>0</v>
      </c>
      <c r="K16">
        <v>19</v>
      </c>
      <c r="L16" t="s">
        <v>127</v>
      </c>
      <c r="M16">
        <v>6</v>
      </c>
      <c r="N16" t="s">
        <v>117</v>
      </c>
      <c r="O16">
        <v>0</v>
      </c>
      <c r="P16" t="s">
        <v>163</v>
      </c>
      <c r="Q16">
        <f>M16+O16</f>
        <v>6</v>
      </c>
      <c r="R16">
        <f>S16-M16</f>
        <v>13</v>
      </c>
      <c r="S16">
        <f>K16</f>
        <v>19</v>
      </c>
      <c r="U16" s="5">
        <v>0</v>
      </c>
      <c r="V16" s="5">
        <v>0</v>
      </c>
      <c r="W16" s="5">
        <v>0</v>
      </c>
    </row>
    <row r="17" spans="2:23" x14ac:dyDescent="0.35">
      <c r="B17" t="s">
        <v>31</v>
      </c>
      <c r="C17">
        <v>0</v>
      </c>
      <c r="D17">
        <v>0</v>
      </c>
      <c r="E17">
        <v>1</v>
      </c>
      <c r="F17">
        <v>609</v>
      </c>
      <c r="G17">
        <v>0</v>
      </c>
      <c r="H17">
        <v>0</v>
      </c>
      <c r="I17">
        <v>0</v>
      </c>
      <c r="J17">
        <v>1</v>
      </c>
      <c r="K17">
        <v>1</v>
      </c>
      <c r="L17" t="s">
        <v>117</v>
      </c>
      <c r="M17">
        <v>0</v>
      </c>
      <c r="N17" t="s">
        <v>117</v>
      </c>
      <c r="O17">
        <v>0</v>
      </c>
      <c r="P17" t="s">
        <v>169</v>
      </c>
      <c r="Q17">
        <f>M17+O17</f>
        <v>0</v>
      </c>
      <c r="R17">
        <f>S17-M17</f>
        <v>1</v>
      </c>
      <c r="S17">
        <f>K17</f>
        <v>1</v>
      </c>
      <c r="U17" s="5">
        <f>M17/S17</f>
        <v>0</v>
      </c>
      <c r="V17" s="5" t="e">
        <f>M17/Q17</f>
        <v>#DIV/0!</v>
      </c>
      <c r="W17" s="5">
        <f>M17/(Q17+R17)</f>
        <v>0</v>
      </c>
    </row>
    <row r="18" spans="2:23" x14ac:dyDescent="0.35">
      <c r="B18" t="s">
        <v>32</v>
      </c>
      <c r="C18">
        <v>0</v>
      </c>
      <c r="D18">
        <v>3</v>
      </c>
      <c r="E18">
        <v>7</v>
      </c>
      <c r="F18">
        <v>600</v>
      </c>
      <c r="G18">
        <v>1</v>
      </c>
      <c r="H18">
        <v>0</v>
      </c>
      <c r="I18">
        <v>0</v>
      </c>
      <c r="J18">
        <v>0</v>
      </c>
      <c r="K18">
        <v>7</v>
      </c>
      <c r="L18" t="s">
        <v>117</v>
      </c>
      <c r="M18">
        <v>0</v>
      </c>
      <c r="N18" t="s">
        <v>154</v>
      </c>
      <c r="O18">
        <v>3</v>
      </c>
      <c r="P18" t="s">
        <v>165</v>
      </c>
      <c r="Q18">
        <f>M18+O18</f>
        <v>3</v>
      </c>
      <c r="R18">
        <f>S18-M18</f>
        <v>7</v>
      </c>
      <c r="S18">
        <f>K18</f>
        <v>7</v>
      </c>
      <c r="U18" s="5">
        <f>M18/S18</f>
        <v>0</v>
      </c>
      <c r="V18" s="5">
        <f>M18/Q18</f>
        <v>0</v>
      </c>
      <c r="W18" s="5">
        <f>M18/(Q18+R18)</f>
        <v>0</v>
      </c>
    </row>
    <row r="19" spans="2:23" x14ac:dyDescent="0.35">
      <c r="B19" t="s">
        <v>33</v>
      </c>
      <c r="C19">
        <v>0</v>
      </c>
      <c r="D19">
        <v>0</v>
      </c>
      <c r="E19">
        <v>35</v>
      </c>
      <c r="F19">
        <v>575</v>
      </c>
      <c r="G19">
        <v>0</v>
      </c>
      <c r="H19">
        <v>0</v>
      </c>
      <c r="I19">
        <v>0</v>
      </c>
      <c r="J19">
        <v>1</v>
      </c>
      <c r="K19">
        <v>35</v>
      </c>
      <c r="L19" t="s">
        <v>117</v>
      </c>
      <c r="M19">
        <v>0</v>
      </c>
      <c r="N19" t="s">
        <v>117</v>
      </c>
      <c r="O19">
        <v>0</v>
      </c>
      <c r="P19" t="s">
        <v>170</v>
      </c>
      <c r="Q19">
        <f>M19+O19</f>
        <v>0</v>
      </c>
      <c r="R19">
        <f>S19-M19</f>
        <v>35</v>
      </c>
      <c r="S19">
        <f>K19</f>
        <v>35</v>
      </c>
      <c r="U19" s="5">
        <f>M19/S19</f>
        <v>0</v>
      </c>
      <c r="V19" s="5" t="e">
        <f>M19/Q19</f>
        <v>#DIV/0!</v>
      </c>
      <c r="W19" s="5">
        <f>M19/(Q19+R19)</f>
        <v>0</v>
      </c>
    </row>
    <row r="20" spans="2:23" x14ac:dyDescent="0.35">
      <c r="B20" t="s">
        <v>34</v>
      </c>
      <c r="C20">
        <v>6</v>
      </c>
      <c r="D20">
        <v>0</v>
      </c>
      <c r="E20">
        <v>79</v>
      </c>
      <c r="F20">
        <v>525</v>
      </c>
      <c r="G20">
        <v>1</v>
      </c>
      <c r="H20">
        <v>0</v>
      </c>
      <c r="I20">
        <v>0</v>
      </c>
      <c r="J20">
        <v>0</v>
      </c>
      <c r="K20">
        <v>85</v>
      </c>
      <c r="L20" t="s">
        <v>128</v>
      </c>
      <c r="M20">
        <v>6</v>
      </c>
      <c r="N20" t="s">
        <v>117</v>
      </c>
      <c r="O20">
        <v>0</v>
      </c>
      <c r="P20" t="s">
        <v>171</v>
      </c>
      <c r="Q20">
        <f>M20+O20</f>
        <v>6</v>
      </c>
      <c r="R20">
        <f>S20-M20</f>
        <v>79</v>
      </c>
      <c r="S20">
        <f>K20</f>
        <v>85</v>
      </c>
      <c r="U20" s="5">
        <f>M20/S20</f>
        <v>7.0588235294117646E-2</v>
      </c>
      <c r="V20" s="5">
        <f>M20/Q20</f>
        <v>1</v>
      </c>
      <c r="W20" s="5">
        <f>M20/(Q20+R20)</f>
        <v>7.0588235294117646E-2</v>
      </c>
    </row>
    <row r="21" spans="2:23" x14ac:dyDescent="0.35">
      <c r="B21" t="s">
        <v>35</v>
      </c>
      <c r="C21">
        <v>5</v>
      </c>
      <c r="D21">
        <v>0</v>
      </c>
      <c r="E21">
        <v>14</v>
      </c>
      <c r="F21">
        <v>591</v>
      </c>
      <c r="G21">
        <v>1</v>
      </c>
      <c r="H21">
        <v>0</v>
      </c>
      <c r="I21">
        <v>0</v>
      </c>
      <c r="J21">
        <v>0</v>
      </c>
      <c r="K21">
        <v>19</v>
      </c>
      <c r="L21" t="s">
        <v>126</v>
      </c>
      <c r="M21">
        <v>5</v>
      </c>
      <c r="N21" t="s">
        <v>117</v>
      </c>
      <c r="O21">
        <v>0</v>
      </c>
      <c r="P21" t="s">
        <v>163</v>
      </c>
      <c r="Q21">
        <f>M21+O21</f>
        <v>5</v>
      </c>
      <c r="R21">
        <f>S21-M21</f>
        <v>14</v>
      </c>
      <c r="S21">
        <f>K21</f>
        <v>19</v>
      </c>
      <c r="U21" s="5">
        <f>M21/S21</f>
        <v>0.26315789473684209</v>
      </c>
      <c r="V21" s="5">
        <f>M21/Q21</f>
        <v>1</v>
      </c>
      <c r="W21" s="5">
        <f>M21/(Q21+R21)</f>
        <v>0.26315789473684209</v>
      </c>
    </row>
    <row r="22" spans="2:23" x14ac:dyDescent="0.35">
      <c r="B22" t="s">
        <v>36</v>
      </c>
      <c r="C22">
        <v>0</v>
      </c>
      <c r="D22">
        <v>0</v>
      </c>
      <c r="E22">
        <v>5</v>
      </c>
      <c r="F22">
        <v>605</v>
      </c>
      <c r="G22">
        <v>0</v>
      </c>
      <c r="H22">
        <v>0</v>
      </c>
      <c r="I22">
        <v>0</v>
      </c>
      <c r="J22">
        <v>1</v>
      </c>
      <c r="K22">
        <v>5</v>
      </c>
      <c r="L22" t="s">
        <v>117</v>
      </c>
      <c r="M22">
        <v>0</v>
      </c>
      <c r="N22" t="s">
        <v>117</v>
      </c>
      <c r="O22">
        <v>0</v>
      </c>
      <c r="P22" t="s">
        <v>172</v>
      </c>
      <c r="Q22">
        <f>M22+O22</f>
        <v>0</v>
      </c>
      <c r="R22">
        <f>S22-M22</f>
        <v>5</v>
      </c>
      <c r="S22">
        <f>K22</f>
        <v>5</v>
      </c>
      <c r="U22" s="5">
        <f>M22/S22</f>
        <v>0</v>
      </c>
      <c r="V22" s="5" t="e">
        <f>M22/Q22</f>
        <v>#DIV/0!</v>
      </c>
      <c r="W22" s="5">
        <f>M22/(Q22+R22)</f>
        <v>0</v>
      </c>
    </row>
    <row r="23" spans="2:23" x14ac:dyDescent="0.35">
      <c r="B23" t="s">
        <v>37</v>
      </c>
      <c r="C23">
        <v>0</v>
      </c>
      <c r="D23">
        <v>0</v>
      </c>
      <c r="E23">
        <v>51</v>
      </c>
      <c r="F23">
        <v>559</v>
      </c>
      <c r="G23">
        <v>0</v>
      </c>
      <c r="H23">
        <v>0</v>
      </c>
      <c r="I23">
        <v>0</v>
      </c>
      <c r="J23">
        <v>1</v>
      </c>
      <c r="K23">
        <v>51</v>
      </c>
      <c r="L23" t="s">
        <v>117</v>
      </c>
      <c r="M23">
        <v>0</v>
      </c>
      <c r="N23" t="s">
        <v>117</v>
      </c>
      <c r="O23">
        <v>0</v>
      </c>
      <c r="P23" t="s">
        <v>173</v>
      </c>
      <c r="Q23">
        <f>M23+O23</f>
        <v>0</v>
      </c>
      <c r="R23">
        <f>S23-M23</f>
        <v>51</v>
      </c>
      <c r="S23">
        <f>K23</f>
        <v>51</v>
      </c>
      <c r="U23" s="5">
        <v>0</v>
      </c>
      <c r="V23" s="5" t="e">
        <f>M23/Q23</f>
        <v>#DIV/0!</v>
      </c>
      <c r="W23" s="5">
        <f>M23/(Q23+R23)</f>
        <v>0</v>
      </c>
    </row>
    <row r="24" spans="2:23" x14ac:dyDescent="0.35">
      <c r="B24" t="s">
        <v>38</v>
      </c>
      <c r="C24">
        <v>6</v>
      </c>
      <c r="D24">
        <v>0</v>
      </c>
      <c r="E24">
        <v>33</v>
      </c>
      <c r="F24">
        <v>571</v>
      </c>
      <c r="G24">
        <v>1</v>
      </c>
      <c r="H24">
        <v>0</v>
      </c>
      <c r="I24">
        <v>0</v>
      </c>
      <c r="J24">
        <v>0</v>
      </c>
      <c r="K24">
        <v>39</v>
      </c>
      <c r="L24" t="s">
        <v>129</v>
      </c>
      <c r="M24">
        <v>6</v>
      </c>
      <c r="N24" t="s">
        <v>117</v>
      </c>
      <c r="O24">
        <v>0</v>
      </c>
      <c r="P24" t="s">
        <v>174</v>
      </c>
      <c r="Q24">
        <f>M24+O24</f>
        <v>6</v>
      </c>
      <c r="R24">
        <f>S24-M24</f>
        <v>33</v>
      </c>
      <c r="S24">
        <f>K24</f>
        <v>39</v>
      </c>
      <c r="U24" s="5">
        <f>M24/S24</f>
        <v>0.15384615384615385</v>
      </c>
      <c r="V24" s="5">
        <f>M24/Q24</f>
        <v>1</v>
      </c>
      <c r="W24" s="5">
        <f>M24/(Q24+R24)</f>
        <v>0.15384615384615385</v>
      </c>
    </row>
    <row r="25" spans="2:23" x14ac:dyDescent="0.35">
      <c r="B25" t="s">
        <v>39</v>
      </c>
      <c r="C25">
        <v>1</v>
      </c>
      <c r="D25">
        <v>0</v>
      </c>
      <c r="E25">
        <v>16</v>
      </c>
      <c r="F25">
        <v>593</v>
      </c>
      <c r="G25">
        <v>1</v>
      </c>
      <c r="H25">
        <v>0</v>
      </c>
      <c r="I25">
        <v>0</v>
      </c>
      <c r="J25">
        <v>0</v>
      </c>
      <c r="K25">
        <v>17</v>
      </c>
      <c r="L25" t="s">
        <v>130</v>
      </c>
      <c r="M25">
        <v>1</v>
      </c>
      <c r="N25" t="s">
        <v>117</v>
      </c>
      <c r="O25">
        <v>0</v>
      </c>
      <c r="P25" t="s">
        <v>175</v>
      </c>
      <c r="Q25">
        <f>M25+O25</f>
        <v>1</v>
      </c>
      <c r="R25">
        <f>S25-M25</f>
        <v>16</v>
      </c>
      <c r="S25">
        <f>K25</f>
        <v>17</v>
      </c>
      <c r="U25" s="5">
        <f>M25/S25</f>
        <v>5.8823529411764705E-2</v>
      </c>
      <c r="V25" s="5">
        <f>M25/Q25</f>
        <v>1</v>
      </c>
      <c r="W25" s="5">
        <f>M25/(Q25+R25)</f>
        <v>5.8823529411764705E-2</v>
      </c>
    </row>
    <row r="26" spans="2:23" x14ac:dyDescent="0.35">
      <c r="B26" t="s">
        <v>40</v>
      </c>
      <c r="C26">
        <v>6</v>
      </c>
      <c r="D26">
        <v>0</v>
      </c>
      <c r="E26">
        <v>11</v>
      </c>
      <c r="F26">
        <v>593</v>
      </c>
      <c r="G26">
        <v>1</v>
      </c>
      <c r="H26">
        <v>0</v>
      </c>
      <c r="I26">
        <v>0</v>
      </c>
      <c r="J26">
        <v>0</v>
      </c>
      <c r="K26">
        <v>17</v>
      </c>
      <c r="L26" t="s">
        <v>131</v>
      </c>
      <c r="M26">
        <v>6</v>
      </c>
      <c r="N26" t="s">
        <v>117</v>
      </c>
      <c r="O26">
        <v>0</v>
      </c>
      <c r="P26" t="s">
        <v>176</v>
      </c>
      <c r="Q26">
        <f>M26+O26</f>
        <v>6</v>
      </c>
      <c r="R26">
        <f>S26-M26</f>
        <v>11</v>
      </c>
      <c r="S26">
        <f>K26</f>
        <v>17</v>
      </c>
      <c r="U26" s="5">
        <f>M26/S26</f>
        <v>0.35294117647058826</v>
      </c>
      <c r="V26" s="5">
        <f>M26/Q26</f>
        <v>1</v>
      </c>
      <c r="W26" s="5">
        <f>M26/(Q26+R26)</f>
        <v>0.35294117647058826</v>
      </c>
    </row>
    <row r="27" spans="2:23" x14ac:dyDescent="0.35">
      <c r="B27" t="s">
        <v>41</v>
      </c>
      <c r="C27">
        <v>0</v>
      </c>
      <c r="D27">
        <v>0</v>
      </c>
      <c r="E27">
        <v>5</v>
      </c>
      <c r="F27">
        <v>605</v>
      </c>
      <c r="G27">
        <v>0</v>
      </c>
      <c r="H27">
        <v>0</v>
      </c>
      <c r="I27">
        <v>0</v>
      </c>
      <c r="J27">
        <v>1</v>
      </c>
      <c r="K27">
        <v>5</v>
      </c>
      <c r="L27" t="s">
        <v>117</v>
      </c>
      <c r="M27">
        <v>0</v>
      </c>
      <c r="N27" t="s">
        <v>117</v>
      </c>
      <c r="O27">
        <v>0</v>
      </c>
      <c r="P27" t="s">
        <v>161</v>
      </c>
      <c r="Q27">
        <f>M27+O27</f>
        <v>0</v>
      </c>
      <c r="R27">
        <f>S27-M27</f>
        <v>5</v>
      </c>
      <c r="S27">
        <f>K27</f>
        <v>5</v>
      </c>
      <c r="U27" s="5">
        <f>M27/S27</f>
        <v>0</v>
      </c>
      <c r="V27" s="5" t="e">
        <f>M27/Q27</f>
        <v>#DIV/0!</v>
      </c>
      <c r="W27" s="5">
        <f>M27/(Q27+R27)</f>
        <v>0</v>
      </c>
    </row>
    <row r="28" spans="2:23" x14ac:dyDescent="0.35">
      <c r="B28" t="s">
        <v>42</v>
      </c>
      <c r="C28">
        <v>5</v>
      </c>
      <c r="D28">
        <v>0</v>
      </c>
      <c r="E28">
        <v>14</v>
      </c>
      <c r="F28">
        <v>591</v>
      </c>
      <c r="G28">
        <v>1</v>
      </c>
      <c r="H28">
        <v>0</v>
      </c>
      <c r="I28">
        <v>0</v>
      </c>
      <c r="J28">
        <v>0</v>
      </c>
      <c r="K28">
        <v>19</v>
      </c>
      <c r="L28" t="s">
        <v>132</v>
      </c>
      <c r="M28">
        <v>5</v>
      </c>
      <c r="N28" t="s">
        <v>117</v>
      </c>
      <c r="O28">
        <v>0</v>
      </c>
      <c r="P28" t="s">
        <v>163</v>
      </c>
      <c r="Q28">
        <f>M28+O28</f>
        <v>5</v>
      </c>
      <c r="R28">
        <f>S28-M28</f>
        <v>14</v>
      </c>
      <c r="S28">
        <f>K28</f>
        <v>19</v>
      </c>
      <c r="U28" s="5">
        <f>M28/S28</f>
        <v>0.26315789473684209</v>
      </c>
      <c r="V28" s="5">
        <f>M28/Q28</f>
        <v>1</v>
      </c>
      <c r="W28" s="5">
        <f>M28/(Q28+R28)</f>
        <v>0.26315789473684209</v>
      </c>
    </row>
    <row r="29" spans="2:23" x14ac:dyDescent="0.35">
      <c r="B29" t="s">
        <v>43</v>
      </c>
      <c r="C29">
        <v>4</v>
      </c>
      <c r="D29">
        <v>0</v>
      </c>
      <c r="E29">
        <v>13</v>
      </c>
      <c r="F29">
        <v>593</v>
      </c>
      <c r="G29">
        <v>1</v>
      </c>
      <c r="H29">
        <v>0</v>
      </c>
      <c r="I29">
        <v>0</v>
      </c>
      <c r="J29">
        <v>0</v>
      </c>
      <c r="K29">
        <v>17</v>
      </c>
      <c r="L29" t="s">
        <v>133</v>
      </c>
      <c r="M29">
        <v>4</v>
      </c>
      <c r="N29" t="s">
        <v>117</v>
      </c>
      <c r="O29">
        <v>0</v>
      </c>
      <c r="P29" t="s">
        <v>176</v>
      </c>
      <c r="Q29">
        <f>M29+O29</f>
        <v>4</v>
      </c>
      <c r="R29">
        <f>S29-M29</f>
        <v>13</v>
      </c>
      <c r="S29">
        <f>K29</f>
        <v>17</v>
      </c>
      <c r="U29" s="5">
        <f>M29/S29</f>
        <v>0.23529411764705882</v>
      </c>
      <c r="V29" s="5">
        <f>M29/Q29</f>
        <v>1</v>
      </c>
      <c r="W29" s="5">
        <f>M29/(Q29+R29)</f>
        <v>0.23529411764705882</v>
      </c>
    </row>
    <row r="30" spans="2:23" x14ac:dyDescent="0.35">
      <c r="B30" t="s">
        <v>44</v>
      </c>
      <c r="C30">
        <v>3</v>
      </c>
      <c r="D30">
        <v>0</v>
      </c>
      <c r="E30">
        <v>16</v>
      </c>
      <c r="F30">
        <v>591</v>
      </c>
      <c r="G30">
        <v>1</v>
      </c>
      <c r="H30">
        <v>0</v>
      </c>
      <c r="I30">
        <v>0</v>
      </c>
      <c r="J30">
        <v>0</v>
      </c>
      <c r="K30">
        <v>19</v>
      </c>
      <c r="L30" t="s">
        <v>134</v>
      </c>
      <c r="M30">
        <v>3</v>
      </c>
      <c r="N30" t="s">
        <v>117</v>
      </c>
      <c r="O30">
        <v>0</v>
      </c>
      <c r="P30" t="s">
        <v>163</v>
      </c>
      <c r="Q30">
        <f>M30+O30</f>
        <v>3</v>
      </c>
      <c r="R30">
        <f>S30-M30</f>
        <v>16</v>
      </c>
      <c r="S30">
        <f>K30</f>
        <v>19</v>
      </c>
      <c r="U30" s="5">
        <f>M30/S30</f>
        <v>0.15789473684210525</v>
      </c>
      <c r="V30" s="5">
        <f>M30/Q30</f>
        <v>1</v>
      </c>
      <c r="W30" s="5">
        <f>M30/(Q30+R30)</f>
        <v>0.15789473684210525</v>
      </c>
    </row>
    <row r="31" spans="2:23" x14ac:dyDescent="0.35">
      <c r="B31" t="s">
        <v>45</v>
      </c>
      <c r="C31">
        <v>2</v>
      </c>
      <c r="D31">
        <v>0</v>
      </c>
      <c r="E31">
        <v>15</v>
      </c>
      <c r="F31">
        <v>593</v>
      </c>
      <c r="G31">
        <v>1</v>
      </c>
      <c r="H31">
        <v>0</v>
      </c>
      <c r="I31">
        <v>0</v>
      </c>
      <c r="J31">
        <v>0</v>
      </c>
      <c r="K31">
        <v>17</v>
      </c>
      <c r="L31" t="s">
        <v>135</v>
      </c>
      <c r="M31">
        <v>2</v>
      </c>
      <c r="N31" t="s">
        <v>117</v>
      </c>
      <c r="O31">
        <v>0</v>
      </c>
      <c r="P31" t="s">
        <v>176</v>
      </c>
      <c r="Q31">
        <f>M31+O31</f>
        <v>2</v>
      </c>
      <c r="R31">
        <f>S31-M31</f>
        <v>15</v>
      </c>
      <c r="S31">
        <f>K31</f>
        <v>17</v>
      </c>
      <c r="U31" s="5">
        <f>M31/S31</f>
        <v>0.11764705882352941</v>
      </c>
      <c r="V31" s="5">
        <f>M31/Q31</f>
        <v>1</v>
      </c>
      <c r="W31" s="5">
        <f>M31/(Q31+R31)</f>
        <v>0.11764705882352941</v>
      </c>
    </row>
    <row r="32" spans="2:23" x14ac:dyDescent="0.35">
      <c r="B32" t="s">
        <v>46</v>
      </c>
      <c r="C32">
        <v>2</v>
      </c>
      <c r="D32">
        <v>0</v>
      </c>
      <c r="E32">
        <v>34</v>
      </c>
      <c r="F32">
        <v>574</v>
      </c>
      <c r="G32">
        <v>1</v>
      </c>
      <c r="H32">
        <v>0</v>
      </c>
      <c r="I32">
        <v>0</v>
      </c>
      <c r="J32">
        <v>0</v>
      </c>
      <c r="K32">
        <v>36</v>
      </c>
      <c r="L32" t="s">
        <v>136</v>
      </c>
      <c r="M32">
        <v>2</v>
      </c>
      <c r="N32" t="s">
        <v>117</v>
      </c>
      <c r="O32">
        <v>0</v>
      </c>
      <c r="P32" t="s">
        <v>177</v>
      </c>
      <c r="Q32">
        <f>M32+O32</f>
        <v>2</v>
      </c>
      <c r="R32">
        <f>S32-M32</f>
        <v>34</v>
      </c>
      <c r="S32">
        <f>K32</f>
        <v>36</v>
      </c>
      <c r="U32" s="5">
        <f>M32/S32</f>
        <v>5.5555555555555552E-2</v>
      </c>
      <c r="V32" s="5">
        <f>M32/Q32</f>
        <v>1</v>
      </c>
      <c r="W32" s="5">
        <f>M32/(Q32+R32)</f>
        <v>5.5555555555555552E-2</v>
      </c>
    </row>
    <row r="33" spans="2:23" x14ac:dyDescent="0.35">
      <c r="B33" t="s">
        <v>47</v>
      </c>
      <c r="C33">
        <v>0</v>
      </c>
      <c r="D33">
        <v>1</v>
      </c>
      <c r="E33">
        <v>20</v>
      </c>
      <c r="F33">
        <v>589</v>
      </c>
      <c r="G33">
        <v>1</v>
      </c>
      <c r="H33">
        <v>0</v>
      </c>
      <c r="I33">
        <v>0</v>
      </c>
      <c r="J33">
        <v>0</v>
      </c>
      <c r="K33">
        <v>20</v>
      </c>
      <c r="L33" t="s">
        <v>117</v>
      </c>
      <c r="M33">
        <v>0</v>
      </c>
      <c r="N33" t="s">
        <v>155</v>
      </c>
      <c r="O33">
        <v>1</v>
      </c>
      <c r="P33" t="s">
        <v>178</v>
      </c>
      <c r="Q33">
        <f>M33+O33</f>
        <v>1</v>
      </c>
      <c r="R33">
        <f>S33-M33</f>
        <v>20</v>
      </c>
      <c r="S33">
        <f>K33</f>
        <v>20</v>
      </c>
      <c r="U33" s="5">
        <f>M33/S33</f>
        <v>0</v>
      </c>
      <c r="V33" s="5">
        <f>M33/Q33</f>
        <v>0</v>
      </c>
      <c r="W33" s="5">
        <f>M33/(Q33+R33)</f>
        <v>0</v>
      </c>
    </row>
    <row r="34" spans="2:23" x14ac:dyDescent="0.35">
      <c r="B34" t="s">
        <v>48</v>
      </c>
      <c r="C34">
        <v>7</v>
      </c>
      <c r="D34">
        <v>1</v>
      </c>
      <c r="E34">
        <v>30</v>
      </c>
      <c r="F34">
        <v>572</v>
      </c>
      <c r="G34">
        <v>1</v>
      </c>
      <c r="H34">
        <v>0</v>
      </c>
      <c r="I34">
        <v>0</v>
      </c>
      <c r="J34">
        <v>0</v>
      </c>
      <c r="K34">
        <v>37</v>
      </c>
      <c r="L34" t="s">
        <v>137</v>
      </c>
      <c r="M34">
        <v>7</v>
      </c>
      <c r="N34" t="s">
        <v>156</v>
      </c>
      <c r="O34">
        <v>1</v>
      </c>
      <c r="P34" t="s">
        <v>179</v>
      </c>
      <c r="Q34">
        <f>M34+O34</f>
        <v>8</v>
      </c>
      <c r="R34">
        <f>S34-M34</f>
        <v>30</v>
      </c>
      <c r="S34">
        <f>K34</f>
        <v>37</v>
      </c>
      <c r="U34" s="5">
        <f>M34/S34</f>
        <v>0.1891891891891892</v>
      </c>
      <c r="V34" s="5">
        <f>M34/Q34</f>
        <v>0.875</v>
      </c>
      <c r="W34" s="5">
        <f>M34/(Q34+R34)</f>
        <v>0.18421052631578946</v>
      </c>
    </row>
    <row r="35" spans="2:23" x14ac:dyDescent="0.35">
      <c r="B35" t="s">
        <v>49</v>
      </c>
      <c r="C35">
        <v>0</v>
      </c>
      <c r="D35">
        <v>0</v>
      </c>
      <c r="E35">
        <v>34</v>
      </c>
      <c r="F35">
        <v>576</v>
      </c>
      <c r="G35">
        <v>0</v>
      </c>
      <c r="H35">
        <v>0</v>
      </c>
      <c r="I35">
        <v>0</v>
      </c>
      <c r="J35">
        <v>1</v>
      </c>
      <c r="K35">
        <v>34</v>
      </c>
      <c r="L35" t="s">
        <v>117</v>
      </c>
      <c r="M35">
        <v>0</v>
      </c>
      <c r="N35" t="s">
        <v>117</v>
      </c>
      <c r="O35">
        <v>0</v>
      </c>
      <c r="P35" t="s">
        <v>180</v>
      </c>
      <c r="Q35">
        <f>M35+O35</f>
        <v>0</v>
      </c>
      <c r="R35">
        <f>S35-M35</f>
        <v>34</v>
      </c>
      <c r="S35">
        <f>K35</f>
        <v>34</v>
      </c>
      <c r="U35" s="5">
        <f>M35/S35</f>
        <v>0</v>
      </c>
      <c r="V35" s="5" t="e">
        <f>M35/Q35</f>
        <v>#DIV/0!</v>
      </c>
      <c r="W35" s="5">
        <f>M35/(Q35+R35)</f>
        <v>0</v>
      </c>
    </row>
    <row r="36" spans="2:23" x14ac:dyDescent="0.35">
      <c r="B36" t="s">
        <v>50</v>
      </c>
      <c r="C36">
        <v>1</v>
      </c>
      <c r="D36">
        <v>0</v>
      </c>
      <c r="E36">
        <v>4</v>
      </c>
      <c r="F36">
        <v>605</v>
      </c>
      <c r="G36">
        <v>1</v>
      </c>
      <c r="H36">
        <v>0</v>
      </c>
      <c r="I36">
        <v>0</v>
      </c>
      <c r="J36">
        <v>0</v>
      </c>
      <c r="K36">
        <v>5</v>
      </c>
      <c r="L36" t="s">
        <v>116</v>
      </c>
      <c r="M36">
        <v>1</v>
      </c>
      <c r="N36" t="s">
        <v>117</v>
      </c>
      <c r="O36">
        <v>0</v>
      </c>
      <c r="P36" t="s">
        <v>161</v>
      </c>
      <c r="Q36">
        <f>M36+O36</f>
        <v>1</v>
      </c>
      <c r="R36">
        <f>S36-M36</f>
        <v>4</v>
      </c>
      <c r="S36">
        <f>K36</f>
        <v>5</v>
      </c>
      <c r="U36" s="5">
        <f>M36/S36</f>
        <v>0.2</v>
      </c>
      <c r="V36" s="5">
        <f>M36/Q36</f>
        <v>1</v>
      </c>
      <c r="W36" s="5">
        <f>M36/(Q36+R36)</f>
        <v>0.2</v>
      </c>
    </row>
    <row r="37" spans="2:23" x14ac:dyDescent="0.35">
      <c r="B37" t="s">
        <v>51</v>
      </c>
      <c r="C37">
        <v>3</v>
      </c>
      <c r="D37">
        <v>0</v>
      </c>
      <c r="E37">
        <v>16</v>
      </c>
      <c r="F37">
        <v>591</v>
      </c>
      <c r="G37">
        <v>1</v>
      </c>
      <c r="H37">
        <v>0</v>
      </c>
      <c r="I37">
        <v>0</v>
      </c>
      <c r="J37">
        <v>0</v>
      </c>
      <c r="K37">
        <v>19</v>
      </c>
      <c r="L37" t="s">
        <v>124</v>
      </c>
      <c r="M37">
        <v>3</v>
      </c>
      <c r="N37" t="s">
        <v>117</v>
      </c>
      <c r="O37">
        <v>0</v>
      </c>
      <c r="P37" t="s">
        <v>163</v>
      </c>
      <c r="Q37">
        <f>M37+O37</f>
        <v>3</v>
      </c>
      <c r="R37">
        <f>S37-M37</f>
        <v>16</v>
      </c>
      <c r="S37">
        <f>K37</f>
        <v>19</v>
      </c>
      <c r="U37" s="5">
        <f>M37/S37</f>
        <v>0.15789473684210525</v>
      </c>
      <c r="V37" s="5">
        <f>M37/Q37</f>
        <v>1</v>
      </c>
      <c r="W37" s="5">
        <f>M37/(Q37+R37)</f>
        <v>0.15789473684210525</v>
      </c>
    </row>
    <row r="38" spans="2:23" x14ac:dyDescent="0.35">
      <c r="B38" t="s">
        <v>52</v>
      </c>
      <c r="C38">
        <v>0</v>
      </c>
      <c r="D38">
        <v>1</v>
      </c>
      <c r="E38">
        <v>1</v>
      </c>
      <c r="F38">
        <v>608</v>
      </c>
      <c r="G38">
        <v>1</v>
      </c>
      <c r="H38">
        <v>0</v>
      </c>
      <c r="I38">
        <v>0</v>
      </c>
      <c r="J38">
        <v>0</v>
      </c>
      <c r="K38">
        <v>1</v>
      </c>
      <c r="L38" t="s">
        <v>117</v>
      </c>
      <c r="M38">
        <v>0</v>
      </c>
      <c r="N38" t="s">
        <v>157</v>
      </c>
      <c r="O38">
        <v>1</v>
      </c>
      <c r="P38" t="s">
        <v>181</v>
      </c>
      <c r="Q38">
        <f>M38+O38</f>
        <v>1</v>
      </c>
      <c r="R38">
        <f>S38-M38</f>
        <v>1</v>
      </c>
      <c r="S38">
        <f>K38</f>
        <v>1</v>
      </c>
      <c r="U38" s="5">
        <v>0</v>
      </c>
      <c r="V38" s="5">
        <f>M38/Q38</f>
        <v>0</v>
      </c>
      <c r="W38" s="5">
        <f>M38/(Q38+R38)</f>
        <v>0</v>
      </c>
    </row>
    <row r="39" spans="2:23" x14ac:dyDescent="0.35">
      <c r="B39" t="s">
        <v>53</v>
      </c>
      <c r="C39">
        <v>3</v>
      </c>
      <c r="D39">
        <v>0</v>
      </c>
      <c r="E39">
        <v>47</v>
      </c>
      <c r="F39">
        <v>560</v>
      </c>
      <c r="G39">
        <v>1</v>
      </c>
      <c r="H39">
        <v>0</v>
      </c>
      <c r="I39">
        <v>0</v>
      </c>
      <c r="J39">
        <v>0</v>
      </c>
      <c r="K39">
        <v>50</v>
      </c>
      <c r="L39" t="s">
        <v>138</v>
      </c>
      <c r="M39">
        <v>3</v>
      </c>
      <c r="N39" t="s">
        <v>117</v>
      </c>
      <c r="O39">
        <v>0</v>
      </c>
      <c r="P39" t="s">
        <v>182</v>
      </c>
      <c r="Q39">
        <f>M39+O39</f>
        <v>3</v>
      </c>
      <c r="R39">
        <f>S39-M39</f>
        <v>47</v>
      </c>
      <c r="S39">
        <f>K39</f>
        <v>50</v>
      </c>
      <c r="U39" s="5">
        <f>M39/S39</f>
        <v>0.06</v>
      </c>
      <c r="V39" s="5">
        <f>M39/Q39</f>
        <v>1</v>
      </c>
      <c r="W39" s="5">
        <f>M39/(Q39+R39)</f>
        <v>0.06</v>
      </c>
    </row>
    <row r="40" spans="2:23" x14ac:dyDescent="0.35">
      <c r="B40" t="s">
        <v>54</v>
      </c>
      <c r="C40">
        <v>6</v>
      </c>
      <c r="D40">
        <v>0</v>
      </c>
      <c r="E40">
        <v>33</v>
      </c>
      <c r="F40">
        <v>571</v>
      </c>
      <c r="G40">
        <v>1</v>
      </c>
      <c r="H40">
        <v>0</v>
      </c>
      <c r="I40">
        <v>0</v>
      </c>
      <c r="J40">
        <v>0</v>
      </c>
      <c r="K40">
        <v>39</v>
      </c>
      <c r="L40" t="s">
        <v>139</v>
      </c>
      <c r="M40">
        <v>6</v>
      </c>
      <c r="N40" t="s">
        <v>117</v>
      </c>
      <c r="O40">
        <v>0</v>
      </c>
      <c r="P40" t="s">
        <v>183</v>
      </c>
      <c r="Q40">
        <f>M40+O40</f>
        <v>6</v>
      </c>
      <c r="R40">
        <f>S40-M40</f>
        <v>33</v>
      </c>
      <c r="S40">
        <f>K40</f>
        <v>39</v>
      </c>
      <c r="U40" s="5">
        <f>M40/S40</f>
        <v>0.15384615384615385</v>
      </c>
      <c r="V40" s="5">
        <f>M40/Q40</f>
        <v>1</v>
      </c>
      <c r="W40" s="5">
        <f>M40/(Q40+R40)</f>
        <v>0.15384615384615385</v>
      </c>
    </row>
    <row r="41" spans="2:23" x14ac:dyDescent="0.35">
      <c r="B41" t="s">
        <v>55</v>
      </c>
      <c r="C41">
        <v>1</v>
      </c>
      <c r="D41">
        <v>0</v>
      </c>
      <c r="E41">
        <v>4</v>
      </c>
      <c r="F41">
        <v>605</v>
      </c>
      <c r="G41">
        <v>1</v>
      </c>
      <c r="H41">
        <v>0</v>
      </c>
      <c r="I41">
        <v>0</v>
      </c>
      <c r="J41">
        <v>0</v>
      </c>
      <c r="K41">
        <v>5</v>
      </c>
      <c r="L41" t="s">
        <v>116</v>
      </c>
      <c r="M41">
        <v>1</v>
      </c>
      <c r="N41" t="s">
        <v>117</v>
      </c>
      <c r="O41">
        <v>0</v>
      </c>
      <c r="P41" t="s">
        <v>161</v>
      </c>
      <c r="Q41">
        <f>M41+O41</f>
        <v>1</v>
      </c>
      <c r="R41">
        <f>S41-M41</f>
        <v>4</v>
      </c>
      <c r="S41">
        <f>K41</f>
        <v>5</v>
      </c>
      <c r="U41" s="5">
        <v>0</v>
      </c>
      <c r="V41" s="5">
        <f>M41/Q41</f>
        <v>1</v>
      </c>
      <c r="W41" s="5">
        <f>M41/(Q41+R41)</f>
        <v>0.2</v>
      </c>
    </row>
    <row r="42" spans="2:23" x14ac:dyDescent="0.35">
      <c r="B42" t="s">
        <v>56</v>
      </c>
      <c r="C42">
        <v>3</v>
      </c>
      <c r="D42">
        <v>0</v>
      </c>
      <c r="E42">
        <v>23</v>
      </c>
      <c r="F42">
        <v>584</v>
      </c>
      <c r="G42">
        <v>1</v>
      </c>
      <c r="H42">
        <v>0</v>
      </c>
      <c r="I42">
        <v>0</v>
      </c>
      <c r="J42">
        <v>0</v>
      </c>
      <c r="K42">
        <v>26</v>
      </c>
      <c r="L42" t="s">
        <v>140</v>
      </c>
      <c r="M42">
        <v>3</v>
      </c>
      <c r="N42" t="s">
        <v>117</v>
      </c>
      <c r="O42">
        <v>0</v>
      </c>
      <c r="P42" t="s">
        <v>184</v>
      </c>
      <c r="Q42">
        <f>M42+O42</f>
        <v>3</v>
      </c>
      <c r="R42">
        <f>S42-M42</f>
        <v>23</v>
      </c>
      <c r="S42">
        <f>K42</f>
        <v>26</v>
      </c>
      <c r="U42" s="5">
        <v>0</v>
      </c>
      <c r="V42" s="5">
        <f>M42/Q42</f>
        <v>1</v>
      </c>
      <c r="W42" s="5">
        <f>M42/(Q42+R42)</f>
        <v>0.11538461538461539</v>
      </c>
    </row>
    <row r="43" spans="2:23" x14ac:dyDescent="0.35">
      <c r="B43" t="s">
        <v>57</v>
      </c>
      <c r="C43">
        <v>68</v>
      </c>
      <c r="D43">
        <v>0</v>
      </c>
      <c r="E43">
        <v>57</v>
      </c>
      <c r="F43">
        <v>485</v>
      </c>
      <c r="G43">
        <v>1</v>
      </c>
      <c r="H43">
        <v>0</v>
      </c>
      <c r="I43">
        <v>0</v>
      </c>
      <c r="J43">
        <v>0</v>
      </c>
      <c r="K43">
        <v>125</v>
      </c>
      <c r="L43" t="s">
        <v>141</v>
      </c>
      <c r="M43">
        <v>68</v>
      </c>
      <c r="N43" t="s">
        <v>117</v>
      </c>
      <c r="O43">
        <v>0</v>
      </c>
      <c r="P43" t="s">
        <v>185</v>
      </c>
      <c r="Q43">
        <f>M43+O43</f>
        <v>68</v>
      </c>
      <c r="R43">
        <f>S43-M43</f>
        <v>57</v>
      </c>
      <c r="S43">
        <f>K43</f>
        <v>125</v>
      </c>
      <c r="U43" s="5">
        <v>0</v>
      </c>
      <c r="V43" s="5">
        <f>M43/Q43</f>
        <v>1</v>
      </c>
      <c r="W43" s="5">
        <f>M43/(Q43+R43)</f>
        <v>0.54400000000000004</v>
      </c>
    </row>
    <row r="44" spans="2:23" x14ac:dyDescent="0.35">
      <c r="B44" t="s">
        <v>58</v>
      </c>
      <c r="C44">
        <v>7</v>
      </c>
      <c r="D44">
        <v>0</v>
      </c>
      <c r="E44">
        <v>12</v>
      </c>
      <c r="F44">
        <v>591</v>
      </c>
      <c r="G44">
        <v>1</v>
      </c>
      <c r="H44">
        <v>0</v>
      </c>
      <c r="I44">
        <v>0</v>
      </c>
      <c r="J44">
        <v>0</v>
      </c>
      <c r="K44">
        <v>19</v>
      </c>
      <c r="L44" t="s">
        <v>142</v>
      </c>
      <c r="M44">
        <v>7</v>
      </c>
      <c r="N44" t="s">
        <v>117</v>
      </c>
      <c r="O44">
        <v>0</v>
      </c>
      <c r="P44" t="s">
        <v>186</v>
      </c>
      <c r="Q44">
        <f>M44+O44</f>
        <v>7</v>
      </c>
      <c r="R44">
        <f>S44-M44</f>
        <v>12</v>
      </c>
      <c r="S44">
        <f>K44</f>
        <v>19</v>
      </c>
      <c r="U44" s="5">
        <f>M44/S44</f>
        <v>0.36842105263157893</v>
      </c>
      <c r="V44" s="5">
        <f>M44/Q44</f>
        <v>1</v>
      </c>
      <c r="W44" s="5">
        <f>M44/(Q44+R44)</f>
        <v>0.36842105263157893</v>
      </c>
    </row>
    <row r="45" spans="2:23" x14ac:dyDescent="0.35">
      <c r="B45" t="s">
        <v>59</v>
      </c>
      <c r="C45">
        <v>1</v>
      </c>
      <c r="D45">
        <v>0</v>
      </c>
      <c r="E45">
        <v>4</v>
      </c>
      <c r="F45">
        <v>605</v>
      </c>
      <c r="G45">
        <v>1</v>
      </c>
      <c r="H45">
        <v>0</v>
      </c>
      <c r="I45">
        <v>0</v>
      </c>
      <c r="J45">
        <v>0</v>
      </c>
      <c r="K45">
        <v>5</v>
      </c>
      <c r="L45" t="s">
        <v>116</v>
      </c>
      <c r="M45">
        <v>1</v>
      </c>
      <c r="N45" t="s">
        <v>117</v>
      </c>
      <c r="O45">
        <v>0</v>
      </c>
      <c r="P45" t="s">
        <v>161</v>
      </c>
      <c r="Q45">
        <f>M45+O45</f>
        <v>1</v>
      </c>
      <c r="R45">
        <f>S45-M45</f>
        <v>4</v>
      </c>
      <c r="S45">
        <f>K45</f>
        <v>5</v>
      </c>
      <c r="U45" s="5">
        <v>0</v>
      </c>
      <c r="V45" s="5">
        <f>M45/Q45</f>
        <v>1</v>
      </c>
      <c r="W45" s="5">
        <f>M45/(Q45+R45)</f>
        <v>0.2</v>
      </c>
    </row>
    <row r="46" spans="2:23" x14ac:dyDescent="0.35">
      <c r="B46" t="s">
        <v>60</v>
      </c>
      <c r="C46">
        <v>2</v>
      </c>
      <c r="D46">
        <v>0</v>
      </c>
      <c r="E46">
        <v>24</v>
      </c>
      <c r="F46">
        <v>584</v>
      </c>
      <c r="G46">
        <v>1</v>
      </c>
      <c r="H46">
        <v>0</v>
      </c>
      <c r="I46">
        <v>0</v>
      </c>
      <c r="J46">
        <v>0</v>
      </c>
      <c r="K46">
        <v>26</v>
      </c>
      <c r="L46" t="s">
        <v>143</v>
      </c>
      <c r="M46">
        <v>2</v>
      </c>
      <c r="N46" t="s">
        <v>117</v>
      </c>
      <c r="O46">
        <v>0</v>
      </c>
      <c r="P46" t="s">
        <v>187</v>
      </c>
      <c r="Q46">
        <f>M46+O46</f>
        <v>2</v>
      </c>
      <c r="R46">
        <f>S46-M46</f>
        <v>24</v>
      </c>
      <c r="S46">
        <f>K46</f>
        <v>26</v>
      </c>
      <c r="U46" s="5">
        <f>M46/S46</f>
        <v>7.6923076923076927E-2</v>
      </c>
      <c r="V46" s="5">
        <f>M46/Q46</f>
        <v>1</v>
      </c>
      <c r="W46" s="5">
        <f>M46/(Q46+R46)</f>
        <v>7.6923076923076927E-2</v>
      </c>
    </row>
    <row r="47" spans="2:23" x14ac:dyDescent="0.35">
      <c r="B47" t="s">
        <v>61</v>
      </c>
      <c r="C47">
        <v>3</v>
      </c>
      <c r="D47">
        <v>0</v>
      </c>
      <c r="E47">
        <v>16</v>
      </c>
      <c r="F47">
        <v>591</v>
      </c>
      <c r="G47">
        <v>1</v>
      </c>
      <c r="H47">
        <v>0</v>
      </c>
      <c r="I47">
        <v>0</v>
      </c>
      <c r="J47">
        <v>0</v>
      </c>
      <c r="K47">
        <v>19</v>
      </c>
      <c r="L47" t="s">
        <v>144</v>
      </c>
      <c r="M47">
        <v>3</v>
      </c>
      <c r="N47" t="s">
        <v>117</v>
      </c>
      <c r="O47">
        <v>0</v>
      </c>
      <c r="P47" t="s">
        <v>163</v>
      </c>
      <c r="Q47">
        <f>M47+O47</f>
        <v>3</v>
      </c>
      <c r="R47">
        <f>S47-M47</f>
        <v>16</v>
      </c>
      <c r="S47">
        <f>K47</f>
        <v>19</v>
      </c>
      <c r="U47" s="5">
        <v>0</v>
      </c>
      <c r="V47" s="5">
        <f>M47/Q47</f>
        <v>1</v>
      </c>
      <c r="W47" s="5">
        <f>M47/(Q47+R47)</f>
        <v>0.15789473684210525</v>
      </c>
    </row>
    <row r="48" spans="2:23" x14ac:dyDescent="0.35">
      <c r="B48" t="s">
        <v>62</v>
      </c>
      <c r="C48">
        <v>1</v>
      </c>
      <c r="D48">
        <v>0</v>
      </c>
      <c r="E48">
        <v>25</v>
      </c>
      <c r="F48">
        <v>584</v>
      </c>
      <c r="G48">
        <v>1</v>
      </c>
      <c r="H48">
        <v>0</v>
      </c>
      <c r="I48">
        <v>0</v>
      </c>
      <c r="J48">
        <v>0</v>
      </c>
      <c r="K48">
        <v>26</v>
      </c>
      <c r="L48" t="s">
        <v>145</v>
      </c>
      <c r="M48">
        <v>1</v>
      </c>
      <c r="N48" t="s">
        <v>117</v>
      </c>
      <c r="O48">
        <v>0</v>
      </c>
      <c r="P48" t="s">
        <v>188</v>
      </c>
      <c r="Q48">
        <f>M48+O48</f>
        <v>1</v>
      </c>
      <c r="R48">
        <f>S48-M48</f>
        <v>25</v>
      </c>
      <c r="S48">
        <f>K48</f>
        <v>26</v>
      </c>
      <c r="U48" s="5">
        <f>M48/S48</f>
        <v>3.8461538461538464E-2</v>
      </c>
      <c r="V48" s="5">
        <f>M48/Q48</f>
        <v>1</v>
      </c>
      <c r="W48" s="5">
        <f>M48/(Q48+R48)</f>
        <v>3.8461538461538464E-2</v>
      </c>
    </row>
    <row r="49" spans="2:23" x14ac:dyDescent="0.35">
      <c r="B49" t="s">
        <v>63</v>
      </c>
      <c r="C49">
        <v>0</v>
      </c>
      <c r="D49">
        <v>0</v>
      </c>
      <c r="E49">
        <v>1</v>
      </c>
      <c r="F49">
        <v>609</v>
      </c>
      <c r="G49">
        <v>0</v>
      </c>
      <c r="H49">
        <v>0</v>
      </c>
      <c r="I49">
        <v>0</v>
      </c>
      <c r="J49">
        <v>1</v>
      </c>
      <c r="K49">
        <v>1</v>
      </c>
      <c r="L49" t="s">
        <v>117</v>
      </c>
      <c r="M49">
        <v>0</v>
      </c>
      <c r="N49" t="s">
        <v>117</v>
      </c>
      <c r="O49">
        <v>0</v>
      </c>
      <c r="P49" t="s">
        <v>189</v>
      </c>
      <c r="Q49">
        <f>M49+O49</f>
        <v>0</v>
      </c>
      <c r="R49">
        <f>S49-M49</f>
        <v>1</v>
      </c>
      <c r="S49">
        <f>K49</f>
        <v>1</v>
      </c>
      <c r="U49" s="5">
        <f>M49/S49</f>
        <v>0</v>
      </c>
      <c r="V49" s="5" t="e">
        <f>M49/Q49</f>
        <v>#DIV/0!</v>
      </c>
      <c r="W49" s="5">
        <f>M49/(Q49+R49)</f>
        <v>0</v>
      </c>
    </row>
    <row r="50" spans="2:23" x14ac:dyDescent="0.35">
      <c r="B50" t="s">
        <v>64</v>
      </c>
      <c r="C50">
        <v>2</v>
      </c>
      <c r="D50">
        <v>0</v>
      </c>
      <c r="E50">
        <v>17</v>
      </c>
      <c r="F50">
        <v>591</v>
      </c>
      <c r="G50">
        <v>1</v>
      </c>
      <c r="H50">
        <v>0</v>
      </c>
      <c r="I50">
        <v>0</v>
      </c>
      <c r="J50">
        <v>0</v>
      </c>
      <c r="K50">
        <v>19</v>
      </c>
      <c r="L50" t="s">
        <v>146</v>
      </c>
      <c r="M50">
        <v>2</v>
      </c>
      <c r="N50" t="s">
        <v>117</v>
      </c>
      <c r="O50">
        <v>0</v>
      </c>
      <c r="P50" t="s">
        <v>163</v>
      </c>
      <c r="Q50">
        <f>M50+O50</f>
        <v>2</v>
      </c>
      <c r="R50">
        <f>S50-M50</f>
        <v>17</v>
      </c>
      <c r="S50">
        <f>K50</f>
        <v>19</v>
      </c>
      <c r="U50" s="5">
        <v>0</v>
      </c>
      <c r="V50" s="5">
        <f>M50/Q50</f>
        <v>1</v>
      </c>
      <c r="W50" s="5">
        <f>M50/(Q50+R50)</f>
        <v>0.10526315789473684</v>
      </c>
    </row>
    <row r="51" spans="2:23" x14ac:dyDescent="0.35">
      <c r="B51" t="s">
        <v>65</v>
      </c>
      <c r="C51">
        <v>1</v>
      </c>
      <c r="D51">
        <v>0</v>
      </c>
      <c r="E51">
        <v>19</v>
      </c>
      <c r="F51">
        <v>590</v>
      </c>
      <c r="G51">
        <v>1</v>
      </c>
      <c r="H51">
        <v>0</v>
      </c>
      <c r="I51">
        <v>0</v>
      </c>
      <c r="J51">
        <v>0</v>
      </c>
      <c r="K51">
        <v>20</v>
      </c>
      <c r="L51" t="s">
        <v>147</v>
      </c>
      <c r="M51">
        <v>1</v>
      </c>
      <c r="N51" t="s">
        <v>117</v>
      </c>
      <c r="O51">
        <v>0</v>
      </c>
      <c r="P51" t="s">
        <v>178</v>
      </c>
      <c r="Q51">
        <f>M51+O51</f>
        <v>1</v>
      </c>
      <c r="R51">
        <f>S51-M51</f>
        <v>19</v>
      </c>
      <c r="S51">
        <f>K51</f>
        <v>20</v>
      </c>
      <c r="U51" s="5">
        <v>0</v>
      </c>
      <c r="V51" s="5">
        <f>M51/Q51</f>
        <v>1</v>
      </c>
      <c r="W51" s="5">
        <f>M51/(Q51+R51)</f>
        <v>0.05</v>
      </c>
    </row>
    <row r="52" spans="2:23" x14ac:dyDescent="0.35">
      <c r="B52" t="s">
        <v>66</v>
      </c>
      <c r="C52">
        <v>0</v>
      </c>
      <c r="D52">
        <v>0</v>
      </c>
      <c r="E52">
        <v>0</v>
      </c>
      <c r="F52">
        <v>610</v>
      </c>
      <c r="G52">
        <v>0</v>
      </c>
      <c r="H52">
        <v>1</v>
      </c>
      <c r="I52">
        <v>0</v>
      </c>
      <c r="J52">
        <v>0</v>
      </c>
      <c r="K52">
        <v>0</v>
      </c>
      <c r="L52" t="s">
        <v>117</v>
      </c>
      <c r="M52">
        <v>0</v>
      </c>
      <c r="N52" t="s">
        <v>117</v>
      </c>
      <c r="O52">
        <v>0</v>
      </c>
      <c r="P52" t="s">
        <v>117</v>
      </c>
      <c r="Q52">
        <f>M52+O52</f>
        <v>0</v>
      </c>
      <c r="R52">
        <f>S52-M52</f>
        <v>0</v>
      </c>
      <c r="S52">
        <f>K52</f>
        <v>0</v>
      </c>
      <c r="U52" s="5">
        <v>0</v>
      </c>
      <c r="V52" s="5" t="e">
        <f>M52/Q52</f>
        <v>#DIV/0!</v>
      </c>
      <c r="W52" s="5" t="e">
        <f>M52/(Q52+R52)</f>
        <v>#DIV/0!</v>
      </c>
    </row>
    <row r="53" spans="2:23" x14ac:dyDescent="0.35">
      <c r="B53" s="6" t="s">
        <v>67</v>
      </c>
      <c r="C53" s="6">
        <v>0</v>
      </c>
      <c r="D53" s="6">
        <v>0</v>
      </c>
      <c r="E53" s="6">
        <v>0</v>
      </c>
      <c r="F53" s="6">
        <v>610</v>
      </c>
      <c r="G53" s="6">
        <v>0</v>
      </c>
      <c r="H53" s="6">
        <v>1</v>
      </c>
      <c r="I53" s="6">
        <v>0</v>
      </c>
      <c r="J53" s="6">
        <v>0</v>
      </c>
      <c r="K53" s="6">
        <v>0</v>
      </c>
      <c r="L53" s="6" t="s">
        <v>117</v>
      </c>
      <c r="M53" s="6">
        <v>0</v>
      </c>
      <c r="N53" s="6" t="s">
        <v>117</v>
      </c>
      <c r="O53" s="6">
        <v>0</v>
      </c>
      <c r="P53" s="6" t="s">
        <v>117</v>
      </c>
      <c r="Q53" s="6">
        <f>M53+O53</f>
        <v>0</v>
      </c>
      <c r="R53" s="6">
        <f>S53-M53</f>
        <v>0</v>
      </c>
      <c r="S53" s="6">
        <f>K53</f>
        <v>0</v>
      </c>
      <c r="U53" s="7" t="e">
        <f>M53/S53</f>
        <v>#DIV/0!</v>
      </c>
      <c r="V53" s="7" t="e">
        <f>M53/Q53</f>
        <v>#DIV/0!</v>
      </c>
      <c r="W53" s="5" t="e">
        <f>M53/(Q53+R53)</f>
        <v>#DIV/0!</v>
      </c>
    </row>
    <row r="54" spans="2:23" x14ac:dyDescent="0.35">
      <c r="B54" t="s">
        <v>68</v>
      </c>
      <c r="C54">
        <v>0</v>
      </c>
      <c r="D54">
        <v>0</v>
      </c>
      <c r="E54">
        <v>14</v>
      </c>
      <c r="F54">
        <v>596</v>
      </c>
      <c r="G54">
        <v>0</v>
      </c>
      <c r="H54">
        <v>0</v>
      </c>
      <c r="I54">
        <v>0</v>
      </c>
      <c r="J54">
        <v>1</v>
      </c>
      <c r="K54">
        <v>14</v>
      </c>
      <c r="L54" t="s">
        <v>117</v>
      </c>
      <c r="M54">
        <v>0</v>
      </c>
      <c r="N54" t="s">
        <v>117</v>
      </c>
      <c r="O54">
        <v>0</v>
      </c>
      <c r="P54" t="s">
        <v>190</v>
      </c>
      <c r="Q54">
        <f>M54+O54</f>
        <v>0</v>
      </c>
      <c r="R54">
        <f>S54-M54</f>
        <v>14</v>
      </c>
      <c r="S54">
        <f>K54</f>
        <v>14</v>
      </c>
      <c r="U54" s="5">
        <f>M54/S54</f>
        <v>0</v>
      </c>
      <c r="V54" s="5" t="e">
        <f>M54/Q54</f>
        <v>#DIV/0!</v>
      </c>
      <c r="W54" s="5">
        <f>M54/(Q54+R54)</f>
        <v>0</v>
      </c>
    </row>
    <row r="55" spans="2:23" x14ac:dyDescent="0.35">
      <c r="B55" t="s">
        <v>69</v>
      </c>
      <c r="C55">
        <v>0</v>
      </c>
      <c r="D55">
        <v>1</v>
      </c>
      <c r="E55">
        <v>0</v>
      </c>
      <c r="F55">
        <v>609</v>
      </c>
      <c r="G55">
        <v>0</v>
      </c>
      <c r="H55">
        <v>0</v>
      </c>
      <c r="I55">
        <v>1</v>
      </c>
      <c r="J55">
        <v>0</v>
      </c>
      <c r="K55">
        <v>0</v>
      </c>
      <c r="L55" t="s">
        <v>117</v>
      </c>
      <c r="M55">
        <v>0</v>
      </c>
      <c r="N55" t="s">
        <v>158</v>
      </c>
      <c r="O55">
        <v>1</v>
      </c>
      <c r="P55" t="s">
        <v>117</v>
      </c>
      <c r="Q55">
        <f>M55+O55</f>
        <v>1</v>
      </c>
      <c r="R55">
        <f>S55-M55</f>
        <v>0</v>
      </c>
      <c r="S55">
        <f>K55</f>
        <v>0</v>
      </c>
      <c r="U55" s="5" t="e">
        <f>M55/S55</f>
        <v>#DIV/0!</v>
      </c>
      <c r="V55" s="5">
        <f>M55/Q55</f>
        <v>0</v>
      </c>
      <c r="W55" s="5">
        <f>M55/(Q55+R55)</f>
        <v>0</v>
      </c>
    </row>
    <row r="56" spans="2:23" x14ac:dyDescent="0.35">
      <c r="B56" t="s">
        <v>70</v>
      </c>
      <c r="C56">
        <v>0</v>
      </c>
      <c r="D56">
        <v>0</v>
      </c>
      <c r="E56">
        <v>0</v>
      </c>
      <c r="F56">
        <v>610</v>
      </c>
      <c r="G56">
        <v>0</v>
      </c>
      <c r="H56">
        <v>1</v>
      </c>
      <c r="I56">
        <v>0</v>
      </c>
      <c r="J56">
        <v>0</v>
      </c>
      <c r="K56">
        <v>0</v>
      </c>
      <c r="L56" t="s">
        <v>117</v>
      </c>
      <c r="M56">
        <v>0</v>
      </c>
      <c r="N56" t="s">
        <v>117</v>
      </c>
      <c r="O56">
        <v>0</v>
      </c>
      <c r="P56" t="s">
        <v>117</v>
      </c>
      <c r="Q56">
        <f>M56+O56</f>
        <v>0</v>
      </c>
      <c r="R56">
        <f>S56-M56</f>
        <v>0</v>
      </c>
      <c r="S56">
        <f>K56</f>
        <v>0</v>
      </c>
      <c r="U56" s="5" t="e">
        <f>M56/S56</f>
        <v>#DIV/0!</v>
      </c>
      <c r="V56" s="5" t="e">
        <f>M56/Q56</f>
        <v>#DIV/0!</v>
      </c>
      <c r="W56" s="5" t="e">
        <f>M56/(Q56+R56)</f>
        <v>#DIV/0!</v>
      </c>
    </row>
    <row r="57" spans="2:23" x14ac:dyDescent="0.35">
      <c r="B57" t="s">
        <v>71</v>
      </c>
      <c r="C57">
        <v>0</v>
      </c>
      <c r="D57">
        <v>0</v>
      </c>
      <c r="E57">
        <v>0</v>
      </c>
      <c r="F57">
        <v>610</v>
      </c>
      <c r="G57">
        <v>0</v>
      </c>
      <c r="H57">
        <v>1</v>
      </c>
      <c r="I57">
        <v>0</v>
      </c>
      <c r="J57">
        <v>0</v>
      </c>
      <c r="K57">
        <v>0</v>
      </c>
      <c r="L57" t="s">
        <v>117</v>
      </c>
      <c r="M57">
        <v>0</v>
      </c>
      <c r="N57" t="s">
        <v>117</v>
      </c>
      <c r="O57">
        <v>0</v>
      </c>
      <c r="P57" t="s">
        <v>117</v>
      </c>
      <c r="Q57">
        <f>M57+O57</f>
        <v>0</v>
      </c>
      <c r="R57">
        <f>S57-M57</f>
        <v>0</v>
      </c>
      <c r="S57">
        <f>K57</f>
        <v>0</v>
      </c>
      <c r="U57" s="5" t="e">
        <f>M57/S57</f>
        <v>#DIV/0!</v>
      </c>
      <c r="V57" s="5" t="e">
        <f>M57/Q57</f>
        <v>#DIV/0!</v>
      </c>
      <c r="W57" s="5" t="e">
        <f>M57/(Q57+R57)</f>
        <v>#DIV/0!</v>
      </c>
    </row>
    <row r="58" spans="2:23" x14ac:dyDescent="0.35">
      <c r="B58" t="s">
        <v>72</v>
      </c>
      <c r="C58">
        <v>0</v>
      </c>
      <c r="D58">
        <v>0</v>
      </c>
      <c r="E58">
        <v>0</v>
      </c>
      <c r="F58">
        <v>610</v>
      </c>
      <c r="G58">
        <v>0</v>
      </c>
      <c r="H58">
        <v>1</v>
      </c>
      <c r="I58">
        <v>0</v>
      </c>
      <c r="J58">
        <v>0</v>
      </c>
      <c r="K58">
        <v>0</v>
      </c>
      <c r="L58" t="s">
        <v>117</v>
      </c>
      <c r="M58">
        <v>0</v>
      </c>
      <c r="N58" t="s">
        <v>117</v>
      </c>
      <c r="O58">
        <v>0</v>
      </c>
      <c r="P58" t="s">
        <v>117</v>
      </c>
      <c r="Q58">
        <f>M58+O58</f>
        <v>0</v>
      </c>
      <c r="R58">
        <f>S58-M58</f>
        <v>0</v>
      </c>
      <c r="S58">
        <f>K58</f>
        <v>0</v>
      </c>
      <c r="U58" s="5" t="e">
        <f>M58/S58</f>
        <v>#DIV/0!</v>
      </c>
      <c r="V58" s="5">
        <v>0</v>
      </c>
      <c r="W58" s="5" t="e">
        <f>M58/(Q58+R58)</f>
        <v>#DIV/0!</v>
      </c>
    </row>
    <row r="59" spans="2:23" x14ac:dyDescent="0.35">
      <c r="B59" t="s">
        <v>73</v>
      </c>
      <c r="C59">
        <v>0</v>
      </c>
      <c r="D59">
        <v>0</v>
      </c>
      <c r="E59">
        <v>0</v>
      </c>
      <c r="F59">
        <v>610</v>
      </c>
      <c r="G59">
        <v>0</v>
      </c>
      <c r="H59">
        <v>1</v>
      </c>
      <c r="I59">
        <v>0</v>
      </c>
      <c r="J59">
        <v>0</v>
      </c>
      <c r="K59">
        <v>0</v>
      </c>
      <c r="L59" t="s">
        <v>117</v>
      </c>
      <c r="M59">
        <v>0</v>
      </c>
      <c r="N59" t="s">
        <v>117</v>
      </c>
      <c r="O59">
        <v>0</v>
      </c>
      <c r="P59" t="s">
        <v>117</v>
      </c>
      <c r="Q59">
        <f>M59+O59</f>
        <v>0</v>
      </c>
      <c r="R59">
        <f>S59-M59</f>
        <v>0</v>
      </c>
      <c r="S59">
        <f>K59</f>
        <v>0</v>
      </c>
      <c r="U59" s="5" t="e">
        <f>M59/S59</f>
        <v>#DIV/0!</v>
      </c>
      <c r="V59" s="5">
        <v>1</v>
      </c>
      <c r="W59" s="5" t="e">
        <f>M59/(Q59+R59)</f>
        <v>#DIV/0!</v>
      </c>
    </row>
    <row r="60" spans="2:23" x14ac:dyDescent="0.35">
      <c r="B60" t="s">
        <v>74</v>
      </c>
      <c r="C60">
        <v>0</v>
      </c>
      <c r="D60">
        <v>0</v>
      </c>
      <c r="E60">
        <v>0</v>
      </c>
      <c r="F60">
        <v>610</v>
      </c>
      <c r="G60">
        <v>0</v>
      </c>
      <c r="H60">
        <v>1</v>
      </c>
      <c r="I60">
        <v>0</v>
      </c>
      <c r="J60">
        <v>0</v>
      </c>
      <c r="K60">
        <v>0</v>
      </c>
      <c r="L60" t="s">
        <v>117</v>
      </c>
      <c r="M60">
        <v>0</v>
      </c>
      <c r="N60" t="s">
        <v>117</v>
      </c>
      <c r="O60">
        <v>0</v>
      </c>
      <c r="P60" t="s">
        <v>117</v>
      </c>
      <c r="Q60">
        <f>M60+O60</f>
        <v>0</v>
      </c>
      <c r="R60">
        <f>S60-M60</f>
        <v>0</v>
      </c>
      <c r="S60">
        <f>K60</f>
        <v>0</v>
      </c>
      <c r="U60" s="5" t="e">
        <f>M60/S60</f>
        <v>#DIV/0!</v>
      </c>
      <c r="V60" s="5">
        <v>2</v>
      </c>
      <c r="W60" s="5" t="e">
        <f>M60/(Q60+R60)</f>
        <v>#DIV/0!</v>
      </c>
    </row>
    <row r="61" spans="2:23" x14ac:dyDescent="0.35">
      <c r="B61" t="s">
        <v>75</v>
      </c>
      <c r="C61">
        <v>1</v>
      </c>
      <c r="D61">
        <v>0</v>
      </c>
      <c r="E61">
        <v>14</v>
      </c>
      <c r="F61">
        <v>595</v>
      </c>
      <c r="G61">
        <v>1</v>
      </c>
      <c r="H61">
        <v>0</v>
      </c>
      <c r="I61">
        <v>0</v>
      </c>
      <c r="J61">
        <v>0</v>
      </c>
      <c r="K61">
        <v>15</v>
      </c>
      <c r="L61" t="s">
        <v>148</v>
      </c>
      <c r="M61">
        <v>1</v>
      </c>
      <c r="N61" t="s">
        <v>117</v>
      </c>
      <c r="O61">
        <v>0</v>
      </c>
      <c r="P61" t="s">
        <v>191</v>
      </c>
      <c r="Q61">
        <f>M61+O61</f>
        <v>1</v>
      </c>
      <c r="R61">
        <f>S61-M61</f>
        <v>14</v>
      </c>
      <c r="S61">
        <f>K61</f>
        <v>15</v>
      </c>
      <c r="U61" s="5">
        <f>M61/S61</f>
        <v>6.6666666666666666E-2</v>
      </c>
      <c r="V61" s="5">
        <v>3</v>
      </c>
      <c r="W61" s="5">
        <f>M61/(Q61+R61)</f>
        <v>6.6666666666666666E-2</v>
      </c>
    </row>
    <row r="62" spans="2:23" x14ac:dyDescent="0.35">
      <c r="B62" t="s">
        <v>76</v>
      </c>
      <c r="C62">
        <v>0</v>
      </c>
      <c r="D62">
        <v>0</v>
      </c>
      <c r="E62">
        <v>0</v>
      </c>
      <c r="F62">
        <v>610</v>
      </c>
      <c r="G62">
        <v>0</v>
      </c>
      <c r="H62">
        <v>1</v>
      </c>
      <c r="I62">
        <v>0</v>
      </c>
      <c r="J62">
        <v>0</v>
      </c>
      <c r="K62">
        <v>0</v>
      </c>
      <c r="L62" t="s">
        <v>117</v>
      </c>
      <c r="M62">
        <v>0</v>
      </c>
      <c r="N62" t="s">
        <v>117</v>
      </c>
      <c r="O62">
        <v>0</v>
      </c>
      <c r="P62" t="s">
        <v>117</v>
      </c>
      <c r="Q62">
        <f>M62+O62</f>
        <v>0</v>
      </c>
      <c r="R62">
        <f>S62-M62</f>
        <v>0</v>
      </c>
      <c r="S62">
        <f>K62</f>
        <v>0</v>
      </c>
      <c r="U62" s="5" t="e">
        <f>M62/S62</f>
        <v>#DIV/0!</v>
      </c>
      <c r="V62" s="5">
        <v>4</v>
      </c>
      <c r="W62" s="5" t="e">
        <f>M62/(Q62+R62)</f>
        <v>#DIV/0!</v>
      </c>
    </row>
    <row r="63" spans="2:23" x14ac:dyDescent="0.35">
      <c r="B63" t="s">
        <v>77</v>
      </c>
      <c r="C63">
        <v>0</v>
      </c>
      <c r="D63">
        <v>0</v>
      </c>
      <c r="E63">
        <v>0</v>
      </c>
      <c r="F63">
        <v>610</v>
      </c>
      <c r="G63">
        <v>0</v>
      </c>
      <c r="H63">
        <v>1</v>
      </c>
      <c r="I63">
        <v>0</v>
      </c>
      <c r="J63">
        <v>0</v>
      </c>
      <c r="K63">
        <v>0</v>
      </c>
      <c r="L63" t="s">
        <v>117</v>
      </c>
      <c r="M63">
        <v>0</v>
      </c>
      <c r="N63" t="s">
        <v>117</v>
      </c>
      <c r="O63">
        <v>0</v>
      </c>
      <c r="P63" t="s">
        <v>117</v>
      </c>
      <c r="Q63">
        <f>M63+O63</f>
        <v>0</v>
      </c>
      <c r="R63">
        <f>S63-M63</f>
        <v>0</v>
      </c>
      <c r="S63">
        <f>K63</f>
        <v>0</v>
      </c>
      <c r="U63" s="5" t="e">
        <f>M63/S63</f>
        <v>#DIV/0!</v>
      </c>
      <c r="V63" s="5">
        <v>5</v>
      </c>
      <c r="W63" s="5" t="e">
        <f>M63/(Q63+R63)</f>
        <v>#DIV/0!</v>
      </c>
    </row>
    <row r="64" spans="2:23" x14ac:dyDescent="0.35">
      <c r="B64" t="s">
        <v>78</v>
      </c>
      <c r="C64">
        <v>0</v>
      </c>
      <c r="D64">
        <v>0</v>
      </c>
      <c r="E64">
        <v>0</v>
      </c>
      <c r="F64">
        <v>610</v>
      </c>
      <c r="G64">
        <v>0</v>
      </c>
      <c r="H64">
        <v>1</v>
      </c>
      <c r="I64">
        <v>0</v>
      </c>
      <c r="J64">
        <v>0</v>
      </c>
      <c r="K64">
        <v>0</v>
      </c>
      <c r="L64" t="s">
        <v>117</v>
      </c>
      <c r="M64">
        <v>0</v>
      </c>
      <c r="N64" t="s">
        <v>117</v>
      </c>
      <c r="O64">
        <v>0</v>
      </c>
      <c r="P64" t="s">
        <v>117</v>
      </c>
      <c r="Q64">
        <f>M64+O64</f>
        <v>0</v>
      </c>
      <c r="R64">
        <f>S64-M64</f>
        <v>0</v>
      </c>
      <c r="S64">
        <f>K64</f>
        <v>0</v>
      </c>
      <c r="U64" s="5" t="e">
        <f>M64/S64</f>
        <v>#DIV/0!</v>
      </c>
      <c r="V64" s="5">
        <v>6</v>
      </c>
      <c r="W64" s="5" t="e">
        <f>M64/(Q64+R64)</f>
        <v>#DIV/0!</v>
      </c>
    </row>
    <row r="65" spans="2:23" x14ac:dyDescent="0.35">
      <c r="B65" t="s">
        <v>79</v>
      </c>
      <c r="C65">
        <v>0</v>
      </c>
      <c r="D65">
        <v>0</v>
      </c>
      <c r="E65">
        <v>0</v>
      </c>
      <c r="F65">
        <v>610</v>
      </c>
      <c r="G65">
        <v>0</v>
      </c>
      <c r="H65">
        <v>1</v>
      </c>
      <c r="I65">
        <v>0</v>
      </c>
      <c r="J65">
        <v>0</v>
      </c>
      <c r="K65">
        <v>0</v>
      </c>
      <c r="L65" t="s">
        <v>117</v>
      </c>
      <c r="M65">
        <v>0</v>
      </c>
      <c r="N65" t="s">
        <v>117</v>
      </c>
      <c r="O65">
        <v>0</v>
      </c>
      <c r="P65" t="s">
        <v>117</v>
      </c>
      <c r="Q65">
        <f>M65+O65</f>
        <v>0</v>
      </c>
      <c r="R65">
        <f>S65-M65</f>
        <v>0</v>
      </c>
      <c r="S65">
        <f>K65</f>
        <v>0</v>
      </c>
      <c r="U65" s="5" t="e">
        <f>M65/S65</f>
        <v>#DIV/0!</v>
      </c>
      <c r="V65" s="5">
        <v>7</v>
      </c>
      <c r="W65" s="5" t="e">
        <f>M65/(Q65+R65)</f>
        <v>#DIV/0!</v>
      </c>
    </row>
    <row r="66" spans="2:23" x14ac:dyDescent="0.35">
      <c r="B66" t="s">
        <v>80</v>
      </c>
      <c r="C66">
        <v>0</v>
      </c>
      <c r="D66">
        <v>0</v>
      </c>
      <c r="E66">
        <v>0</v>
      </c>
      <c r="F66">
        <v>610</v>
      </c>
      <c r="G66">
        <v>0</v>
      </c>
      <c r="H66">
        <v>1</v>
      </c>
      <c r="I66">
        <v>0</v>
      </c>
      <c r="J66">
        <v>0</v>
      </c>
      <c r="K66">
        <v>0</v>
      </c>
      <c r="L66" t="s">
        <v>117</v>
      </c>
      <c r="M66">
        <v>0</v>
      </c>
      <c r="N66" t="s">
        <v>117</v>
      </c>
      <c r="O66">
        <v>0</v>
      </c>
      <c r="P66" t="s">
        <v>117</v>
      </c>
      <c r="Q66">
        <f>M66+O66</f>
        <v>0</v>
      </c>
      <c r="R66">
        <f>S66-M66</f>
        <v>0</v>
      </c>
      <c r="S66">
        <f>K66</f>
        <v>0</v>
      </c>
      <c r="U66" s="5" t="e">
        <f>M66/S66</f>
        <v>#DIV/0!</v>
      </c>
      <c r="V66" s="5">
        <v>8</v>
      </c>
      <c r="W66" s="5" t="e">
        <f>M66/(Q66+R66)</f>
        <v>#DIV/0!</v>
      </c>
    </row>
    <row r="67" spans="2:23" x14ac:dyDescent="0.35">
      <c r="B67" t="s">
        <v>81</v>
      </c>
      <c r="C67">
        <v>0</v>
      </c>
      <c r="D67">
        <v>0</v>
      </c>
      <c r="E67">
        <v>0</v>
      </c>
      <c r="F67">
        <v>610</v>
      </c>
      <c r="G67">
        <v>0</v>
      </c>
      <c r="H67">
        <v>1</v>
      </c>
      <c r="I67">
        <v>0</v>
      </c>
      <c r="J67">
        <v>0</v>
      </c>
      <c r="K67">
        <v>0</v>
      </c>
      <c r="L67" t="s">
        <v>117</v>
      </c>
      <c r="M67">
        <v>0</v>
      </c>
      <c r="N67" t="s">
        <v>117</v>
      </c>
      <c r="O67">
        <v>0</v>
      </c>
      <c r="P67" t="s">
        <v>117</v>
      </c>
      <c r="Q67">
        <f>M67+O67</f>
        <v>0</v>
      </c>
      <c r="R67">
        <f>S67-M67</f>
        <v>0</v>
      </c>
      <c r="S67">
        <f>K67</f>
        <v>0</v>
      </c>
      <c r="U67" s="5" t="e">
        <f>M67/S67</f>
        <v>#DIV/0!</v>
      </c>
      <c r="V67" s="5">
        <v>9</v>
      </c>
      <c r="W67" s="5" t="e">
        <f>M67/(Q67+R67)</f>
        <v>#DIV/0!</v>
      </c>
    </row>
    <row r="68" spans="2:23" x14ac:dyDescent="0.35">
      <c r="B68" t="s">
        <v>82</v>
      </c>
      <c r="C68">
        <v>0</v>
      </c>
      <c r="D68">
        <v>0</v>
      </c>
      <c r="E68">
        <v>0</v>
      </c>
      <c r="F68">
        <v>610</v>
      </c>
      <c r="G68">
        <v>0</v>
      </c>
      <c r="H68">
        <v>1</v>
      </c>
      <c r="I68">
        <v>0</v>
      </c>
      <c r="J68">
        <v>0</v>
      </c>
      <c r="K68">
        <v>0</v>
      </c>
      <c r="L68" t="s">
        <v>117</v>
      </c>
      <c r="M68">
        <v>0</v>
      </c>
      <c r="N68" t="s">
        <v>117</v>
      </c>
      <c r="O68">
        <v>0</v>
      </c>
      <c r="P68" t="s">
        <v>117</v>
      </c>
      <c r="Q68">
        <f>M68+O68</f>
        <v>0</v>
      </c>
      <c r="R68">
        <f>S68-M68</f>
        <v>0</v>
      </c>
      <c r="S68">
        <f>K68</f>
        <v>0</v>
      </c>
      <c r="U68" s="5" t="e">
        <f>M68/S68</f>
        <v>#DIV/0!</v>
      </c>
      <c r="V68" s="5">
        <v>10</v>
      </c>
      <c r="W68" s="5" t="e">
        <f>M68/(Q68+R68)</f>
        <v>#DIV/0!</v>
      </c>
    </row>
    <row r="69" spans="2:23" x14ac:dyDescent="0.35">
      <c r="B69" t="s">
        <v>83</v>
      </c>
      <c r="C69">
        <v>0</v>
      </c>
      <c r="D69">
        <v>0</v>
      </c>
      <c r="E69">
        <v>0</v>
      </c>
      <c r="F69">
        <v>610</v>
      </c>
      <c r="G69">
        <v>0</v>
      </c>
      <c r="H69">
        <v>1</v>
      </c>
      <c r="I69">
        <v>0</v>
      </c>
      <c r="J69">
        <v>0</v>
      </c>
      <c r="K69">
        <v>0</v>
      </c>
      <c r="L69" t="s">
        <v>117</v>
      </c>
      <c r="M69">
        <v>0</v>
      </c>
      <c r="N69" t="s">
        <v>117</v>
      </c>
      <c r="O69">
        <v>0</v>
      </c>
      <c r="P69" t="s">
        <v>117</v>
      </c>
      <c r="Q69">
        <f>M69+O69</f>
        <v>0</v>
      </c>
      <c r="R69">
        <f>S69-M69</f>
        <v>0</v>
      </c>
      <c r="S69">
        <f>K69</f>
        <v>0</v>
      </c>
      <c r="U69" s="5" t="e">
        <f>M69/S69</f>
        <v>#DIV/0!</v>
      </c>
      <c r="V69" s="5">
        <v>11</v>
      </c>
      <c r="W69" s="5" t="e">
        <f>M69/(Q69+R69)</f>
        <v>#DIV/0!</v>
      </c>
    </row>
    <row r="70" spans="2:23" x14ac:dyDescent="0.35">
      <c r="B70" t="s">
        <v>84</v>
      </c>
      <c r="C70">
        <v>0</v>
      </c>
      <c r="D70">
        <v>0</v>
      </c>
      <c r="E70">
        <v>0</v>
      </c>
      <c r="F70">
        <v>610</v>
      </c>
      <c r="G70">
        <v>0</v>
      </c>
      <c r="H70">
        <v>1</v>
      </c>
      <c r="I70">
        <v>0</v>
      </c>
      <c r="J70">
        <v>0</v>
      </c>
      <c r="K70">
        <v>0</v>
      </c>
      <c r="L70" t="s">
        <v>117</v>
      </c>
      <c r="M70">
        <v>0</v>
      </c>
      <c r="N70" t="s">
        <v>117</v>
      </c>
      <c r="O70">
        <v>0</v>
      </c>
      <c r="P70" t="s">
        <v>117</v>
      </c>
      <c r="Q70">
        <f>M70+O70</f>
        <v>0</v>
      </c>
      <c r="R70">
        <f>S70-M70</f>
        <v>0</v>
      </c>
      <c r="S70">
        <f>K70</f>
        <v>0</v>
      </c>
      <c r="U70" s="5" t="e">
        <f>M70/S70</f>
        <v>#DIV/0!</v>
      </c>
      <c r="V70" s="5">
        <v>12</v>
      </c>
      <c r="W70" s="5" t="e">
        <f>M70/(Q70+R70)</f>
        <v>#DIV/0!</v>
      </c>
    </row>
    <row r="71" spans="2:23" x14ac:dyDescent="0.35">
      <c r="B71" t="s">
        <v>85</v>
      </c>
      <c r="C71">
        <v>0</v>
      </c>
      <c r="D71">
        <v>0</v>
      </c>
      <c r="E71">
        <v>0</v>
      </c>
      <c r="F71">
        <v>610</v>
      </c>
      <c r="G71">
        <v>0</v>
      </c>
      <c r="H71">
        <v>1</v>
      </c>
      <c r="I71">
        <v>0</v>
      </c>
      <c r="J71">
        <v>0</v>
      </c>
      <c r="K71">
        <v>0</v>
      </c>
      <c r="L71" t="s">
        <v>117</v>
      </c>
      <c r="M71">
        <v>0</v>
      </c>
      <c r="N71" t="s">
        <v>117</v>
      </c>
      <c r="O71">
        <v>0</v>
      </c>
      <c r="P71" t="s">
        <v>117</v>
      </c>
      <c r="Q71">
        <f>M71+O71</f>
        <v>0</v>
      </c>
      <c r="R71">
        <f>S71-M71</f>
        <v>0</v>
      </c>
      <c r="S71">
        <f>K71</f>
        <v>0</v>
      </c>
      <c r="U71" s="5" t="e">
        <f>M71/S71</f>
        <v>#DIV/0!</v>
      </c>
      <c r="V71" s="5">
        <v>13</v>
      </c>
      <c r="W71" s="5" t="e">
        <f>M71/(Q71+R71)</f>
        <v>#DIV/0!</v>
      </c>
    </row>
    <row r="72" spans="2:23" x14ac:dyDescent="0.35">
      <c r="B72" t="s">
        <v>86</v>
      </c>
      <c r="C72">
        <v>3</v>
      </c>
      <c r="D72">
        <v>0</v>
      </c>
      <c r="E72">
        <v>101</v>
      </c>
      <c r="F72">
        <v>506</v>
      </c>
      <c r="G72">
        <v>1</v>
      </c>
      <c r="H72">
        <v>0</v>
      </c>
      <c r="I72">
        <v>0</v>
      </c>
      <c r="J72">
        <v>0</v>
      </c>
      <c r="K72">
        <v>104</v>
      </c>
      <c r="L72" t="s">
        <v>149</v>
      </c>
      <c r="M72">
        <v>3</v>
      </c>
      <c r="N72" t="s">
        <v>117</v>
      </c>
      <c r="O72">
        <v>0</v>
      </c>
      <c r="P72" t="s">
        <v>192</v>
      </c>
      <c r="Q72">
        <f>M72+O72</f>
        <v>3</v>
      </c>
      <c r="R72">
        <f>S72-M72</f>
        <v>101</v>
      </c>
      <c r="S72">
        <f>K72</f>
        <v>104</v>
      </c>
      <c r="U72" s="5">
        <f>M72/S72</f>
        <v>2.8846153846153848E-2</v>
      </c>
      <c r="V72" s="5">
        <v>14</v>
      </c>
      <c r="W72" s="5">
        <f>M72/(Q72+R72)</f>
        <v>2.8846153846153848E-2</v>
      </c>
    </row>
    <row r="73" spans="2:23" x14ac:dyDescent="0.35">
      <c r="B73" t="s">
        <v>87</v>
      </c>
      <c r="C73">
        <v>0</v>
      </c>
      <c r="D73">
        <v>0</v>
      </c>
      <c r="E73">
        <v>0</v>
      </c>
      <c r="F73">
        <v>610</v>
      </c>
      <c r="G73">
        <v>0</v>
      </c>
      <c r="H73">
        <v>1</v>
      </c>
      <c r="I73">
        <v>0</v>
      </c>
      <c r="J73">
        <v>0</v>
      </c>
      <c r="K73">
        <v>0</v>
      </c>
      <c r="L73" t="s">
        <v>117</v>
      </c>
      <c r="M73">
        <v>0</v>
      </c>
      <c r="N73" t="s">
        <v>117</v>
      </c>
      <c r="O73">
        <v>0</v>
      </c>
      <c r="P73" t="s">
        <v>117</v>
      </c>
      <c r="Q73">
        <f>M73+O73</f>
        <v>0</v>
      </c>
      <c r="R73">
        <f>S73-M73</f>
        <v>0</v>
      </c>
      <c r="S73">
        <f>K73</f>
        <v>0</v>
      </c>
      <c r="U73" s="5" t="e">
        <f>M73/S73</f>
        <v>#DIV/0!</v>
      </c>
      <c r="V73" s="5">
        <v>15</v>
      </c>
      <c r="W73" s="5" t="e">
        <f>M73/(Q73+R73)</f>
        <v>#DIV/0!</v>
      </c>
    </row>
    <row r="74" spans="2:23" x14ac:dyDescent="0.35">
      <c r="B74" t="s">
        <v>88</v>
      </c>
      <c r="C74">
        <v>0</v>
      </c>
      <c r="D74">
        <v>0</v>
      </c>
      <c r="E74">
        <v>0</v>
      </c>
      <c r="F74">
        <v>610</v>
      </c>
      <c r="G74">
        <v>0</v>
      </c>
      <c r="H74">
        <v>1</v>
      </c>
      <c r="I74">
        <v>0</v>
      </c>
      <c r="J74">
        <v>0</v>
      </c>
      <c r="K74">
        <v>0</v>
      </c>
      <c r="L74" t="s">
        <v>117</v>
      </c>
      <c r="M74">
        <v>0</v>
      </c>
      <c r="N74" t="s">
        <v>117</v>
      </c>
      <c r="O74">
        <v>0</v>
      </c>
      <c r="P74" t="s">
        <v>117</v>
      </c>
      <c r="Q74">
        <f>M74+O74</f>
        <v>0</v>
      </c>
      <c r="R74">
        <f>S74-M74</f>
        <v>0</v>
      </c>
      <c r="S74">
        <f>K74</f>
        <v>0</v>
      </c>
      <c r="U74" s="5" t="e">
        <f>M74/S74</f>
        <v>#DIV/0!</v>
      </c>
      <c r="V74" s="5">
        <v>16</v>
      </c>
      <c r="W74" s="5" t="e">
        <f>M74/(Q74+R74)</f>
        <v>#DIV/0!</v>
      </c>
    </row>
    <row r="75" spans="2:23" x14ac:dyDescent="0.35">
      <c r="B75" t="s">
        <v>89</v>
      </c>
      <c r="C75">
        <v>0</v>
      </c>
      <c r="D75">
        <v>0</v>
      </c>
      <c r="E75">
        <v>0</v>
      </c>
      <c r="F75">
        <v>610</v>
      </c>
      <c r="G75">
        <v>0</v>
      </c>
      <c r="H75">
        <v>1</v>
      </c>
      <c r="I75">
        <v>0</v>
      </c>
      <c r="J75">
        <v>0</v>
      </c>
      <c r="K75">
        <v>0</v>
      </c>
      <c r="L75" t="s">
        <v>117</v>
      </c>
      <c r="M75">
        <v>0</v>
      </c>
      <c r="N75" t="s">
        <v>117</v>
      </c>
      <c r="O75">
        <v>0</v>
      </c>
      <c r="P75" t="s">
        <v>117</v>
      </c>
      <c r="Q75">
        <f>M75+O75</f>
        <v>0</v>
      </c>
      <c r="R75">
        <f>S75-M75</f>
        <v>0</v>
      </c>
      <c r="S75">
        <f>K75</f>
        <v>0</v>
      </c>
      <c r="U75" s="5" t="e">
        <f>M75/S75</f>
        <v>#DIV/0!</v>
      </c>
      <c r="V75" s="5">
        <v>17</v>
      </c>
      <c r="W75" s="5" t="e">
        <f>M75/(Q75+R75)</f>
        <v>#DIV/0!</v>
      </c>
    </row>
    <row r="76" spans="2:23" x14ac:dyDescent="0.35">
      <c r="B76" t="s">
        <v>90</v>
      </c>
      <c r="C76">
        <v>21</v>
      </c>
      <c r="D76">
        <v>0</v>
      </c>
      <c r="E76">
        <v>66</v>
      </c>
      <c r="F76">
        <v>523</v>
      </c>
      <c r="G76">
        <v>1</v>
      </c>
      <c r="H76">
        <v>0</v>
      </c>
      <c r="I76">
        <v>0</v>
      </c>
      <c r="J76">
        <v>0</v>
      </c>
      <c r="K76">
        <v>87</v>
      </c>
      <c r="L76" t="s">
        <v>150</v>
      </c>
      <c r="M76">
        <v>21</v>
      </c>
      <c r="N76" t="s">
        <v>117</v>
      </c>
      <c r="O76">
        <v>0</v>
      </c>
      <c r="P76" t="s">
        <v>193</v>
      </c>
      <c r="Q76">
        <f>M76+O76</f>
        <v>21</v>
      </c>
      <c r="R76">
        <f>S76-M76</f>
        <v>66</v>
      </c>
      <c r="S76">
        <f>K76</f>
        <v>87</v>
      </c>
      <c r="U76" s="5">
        <f>M76/S76</f>
        <v>0.2413793103448276</v>
      </c>
      <c r="V76" s="5">
        <v>18</v>
      </c>
      <c r="W76" s="5">
        <f>M76/(Q76+R76)</f>
        <v>0.2413793103448276</v>
      </c>
    </row>
    <row r="77" spans="2:23" x14ac:dyDescent="0.35">
      <c r="B77" t="s">
        <v>91</v>
      </c>
      <c r="C77">
        <v>0</v>
      </c>
      <c r="D77">
        <v>1</v>
      </c>
      <c r="E77">
        <v>0</v>
      </c>
      <c r="F77">
        <v>609</v>
      </c>
      <c r="G77">
        <v>0</v>
      </c>
      <c r="H77">
        <v>0</v>
      </c>
      <c r="I77">
        <v>1</v>
      </c>
      <c r="J77">
        <v>0</v>
      </c>
      <c r="K77">
        <v>0</v>
      </c>
      <c r="L77" t="s">
        <v>117</v>
      </c>
      <c r="M77">
        <v>0</v>
      </c>
      <c r="N77" t="s">
        <v>159</v>
      </c>
      <c r="O77">
        <v>1</v>
      </c>
      <c r="P77" t="s">
        <v>117</v>
      </c>
      <c r="Q77">
        <f>M77+O77</f>
        <v>1</v>
      </c>
      <c r="R77">
        <f>S77-M77</f>
        <v>0</v>
      </c>
      <c r="S77">
        <f>K77</f>
        <v>0</v>
      </c>
      <c r="U77" s="5" t="e">
        <f>M77/S77</f>
        <v>#DIV/0!</v>
      </c>
      <c r="V77" s="5">
        <v>19</v>
      </c>
      <c r="W77" s="5">
        <f>M77/(Q77+R77)</f>
        <v>0</v>
      </c>
    </row>
    <row r="78" spans="2:23" x14ac:dyDescent="0.35">
      <c r="B78" t="s">
        <v>92</v>
      </c>
      <c r="C78">
        <v>0</v>
      </c>
      <c r="D78">
        <v>0</v>
      </c>
      <c r="E78">
        <v>0</v>
      </c>
      <c r="F78">
        <v>610</v>
      </c>
      <c r="G78">
        <v>0</v>
      </c>
      <c r="H78">
        <v>1</v>
      </c>
      <c r="I78">
        <v>0</v>
      </c>
      <c r="J78">
        <v>0</v>
      </c>
      <c r="K78">
        <v>0</v>
      </c>
      <c r="L78" t="s">
        <v>117</v>
      </c>
      <c r="M78">
        <v>0</v>
      </c>
      <c r="N78" t="s">
        <v>117</v>
      </c>
      <c r="O78">
        <v>0</v>
      </c>
      <c r="P78" t="s">
        <v>117</v>
      </c>
      <c r="Q78">
        <f>M78+O78</f>
        <v>0</v>
      </c>
      <c r="R78">
        <f>S78-M78</f>
        <v>0</v>
      </c>
      <c r="S78">
        <f>K78</f>
        <v>0</v>
      </c>
      <c r="U78" s="5" t="e">
        <f>M78/S78</f>
        <v>#DIV/0!</v>
      </c>
      <c r="V78" s="5">
        <v>20</v>
      </c>
      <c r="W78" s="5" t="e">
        <f>M78/(Q78+R78)</f>
        <v>#DIV/0!</v>
      </c>
    </row>
    <row r="79" spans="2:23" x14ac:dyDescent="0.35">
      <c r="B79" t="s">
        <v>93</v>
      </c>
      <c r="C79">
        <v>0</v>
      </c>
      <c r="D79">
        <v>0</v>
      </c>
      <c r="E79">
        <v>1</v>
      </c>
      <c r="F79">
        <v>609</v>
      </c>
      <c r="G79">
        <v>0</v>
      </c>
      <c r="H79">
        <v>0</v>
      </c>
      <c r="I79">
        <v>0</v>
      </c>
      <c r="J79">
        <v>1</v>
      </c>
      <c r="K79">
        <v>1</v>
      </c>
      <c r="L79" t="s">
        <v>117</v>
      </c>
      <c r="M79">
        <v>0</v>
      </c>
      <c r="N79" t="s">
        <v>117</v>
      </c>
      <c r="O79">
        <v>0</v>
      </c>
      <c r="P79" t="s">
        <v>181</v>
      </c>
      <c r="Q79">
        <f>M79+O79</f>
        <v>0</v>
      </c>
      <c r="R79">
        <f>S79-M79</f>
        <v>1</v>
      </c>
      <c r="S79">
        <f>K79</f>
        <v>1</v>
      </c>
      <c r="U79" s="5">
        <f>M79/S79</f>
        <v>0</v>
      </c>
      <c r="V79" s="5">
        <v>21</v>
      </c>
      <c r="W79" s="5">
        <f>M79/(Q79+R79)</f>
        <v>0</v>
      </c>
    </row>
    <row r="80" spans="2:23" x14ac:dyDescent="0.35">
      <c r="B80" t="s">
        <v>94</v>
      </c>
      <c r="C80">
        <v>0</v>
      </c>
      <c r="D80">
        <v>1</v>
      </c>
      <c r="E80">
        <v>0</v>
      </c>
      <c r="F80">
        <v>609</v>
      </c>
      <c r="G80">
        <v>0</v>
      </c>
      <c r="H80">
        <v>0</v>
      </c>
      <c r="I80">
        <v>1</v>
      </c>
      <c r="J80">
        <v>0</v>
      </c>
      <c r="K80">
        <v>0</v>
      </c>
      <c r="L80" t="s">
        <v>117</v>
      </c>
      <c r="M80">
        <v>0</v>
      </c>
      <c r="N80" t="s">
        <v>160</v>
      </c>
      <c r="O80">
        <v>1</v>
      </c>
      <c r="P80" t="s">
        <v>117</v>
      </c>
      <c r="Q80">
        <f>M80+O80</f>
        <v>1</v>
      </c>
      <c r="R80">
        <f>S80-M80</f>
        <v>0</v>
      </c>
      <c r="S80">
        <f>K80</f>
        <v>0</v>
      </c>
      <c r="U80" s="5" t="e">
        <f>M80/S80</f>
        <v>#DIV/0!</v>
      </c>
      <c r="V80" s="5">
        <v>22</v>
      </c>
      <c r="W80" s="5">
        <f>M80/(Q80+R80)</f>
        <v>0</v>
      </c>
    </row>
    <row r="81" spans="2:23" x14ac:dyDescent="0.35">
      <c r="B81" t="s">
        <v>95</v>
      </c>
      <c r="C81">
        <v>0</v>
      </c>
      <c r="D81">
        <v>0</v>
      </c>
      <c r="E81">
        <v>0</v>
      </c>
      <c r="F81">
        <v>610</v>
      </c>
      <c r="G81">
        <v>0</v>
      </c>
      <c r="H81">
        <v>1</v>
      </c>
      <c r="I81">
        <v>0</v>
      </c>
      <c r="J81">
        <v>0</v>
      </c>
      <c r="K81">
        <v>0</v>
      </c>
      <c r="L81" t="s">
        <v>117</v>
      </c>
      <c r="M81">
        <v>0</v>
      </c>
      <c r="N81" t="s">
        <v>117</v>
      </c>
      <c r="O81">
        <v>0</v>
      </c>
      <c r="P81" t="s">
        <v>117</v>
      </c>
      <c r="Q81">
        <f>M81+O81</f>
        <v>0</v>
      </c>
      <c r="R81">
        <f>S81-M81</f>
        <v>0</v>
      </c>
      <c r="S81">
        <f>K81</f>
        <v>0</v>
      </c>
      <c r="U81" s="5" t="e">
        <f>M81/S81</f>
        <v>#DIV/0!</v>
      </c>
      <c r="V81" s="5">
        <v>23</v>
      </c>
      <c r="W81" s="5" t="e">
        <f>M81/(Q81+R81)</f>
        <v>#DIV/0!</v>
      </c>
    </row>
    <row r="82" spans="2:23" x14ac:dyDescent="0.35">
      <c r="B82" t="s">
        <v>96</v>
      </c>
      <c r="C82">
        <v>0</v>
      </c>
      <c r="D82">
        <v>0</v>
      </c>
      <c r="E82">
        <v>0</v>
      </c>
      <c r="F82">
        <v>610</v>
      </c>
      <c r="G82">
        <v>0</v>
      </c>
      <c r="H82">
        <v>1</v>
      </c>
      <c r="I82">
        <v>0</v>
      </c>
      <c r="J82">
        <v>0</v>
      </c>
      <c r="K82">
        <v>0</v>
      </c>
      <c r="L82" t="s">
        <v>117</v>
      </c>
      <c r="M82">
        <v>0</v>
      </c>
      <c r="N82" t="s">
        <v>117</v>
      </c>
      <c r="O82">
        <v>0</v>
      </c>
      <c r="P82" t="s">
        <v>117</v>
      </c>
      <c r="Q82">
        <f>M82+O82</f>
        <v>0</v>
      </c>
      <c r="R82">
        <f>S82-M82</f>
        <v>0</v>
      </c>
      <c r="S82">
        <f>K82</f>
        <v>0</v>
      </c>
      <c r="U82" s="5" t="e">
        <f>M82/S82</f>
        <v>#DIV/0!</v>
      </c>
      <c r="V82" s="5">
        <v>24</v>
      </c>
      <c r="W82" s="5" t="e">
        <f>M82/(Q82+R82)</f>
        <v>#DIV/0!</v>
      </c>
    </row>
    <row r="83" spans="2:23" x14ac:dyDescent="0.35">
      <c r="B83" t="s">
        <v>97</v>
      </c>
      <c r="C83">
        <v>0</v>
      </c>
      <c r="D83">
        <v>0</v>
      </c>
      <c r="E83">
        <v>0</v>
      </c>
      <c r="F83">
        <v>610</v>
      </c>
      <c r="G83">
        <v>0</v>
      </c>
      <c r="H83">
        <v>1</v>
      </c>
      <c r="I83">
        <v>0</v>
      </c>
      <c r="J83">
        <v>0</v>
      </c>
      <c r="K83">
        <v>0</v>
      </c>
      <c r="L83" t="s">
        <v>117</v>
      </c>
      <c r="M83">
        <v>0</v>
      </c>
      <c r="N83" t="s">
        <v>117</v>
      </c>
      <c r="O83">
        <v>0</v>
      </c>
      <c r="P83" t="s">
        <v>117</v>
      </c>
      <c r="Q83">
        <f>M83+O83</f>
        <v>0</v>
      </c>
      <c r="R83">
        <f>S83-M83</f>
        <v>0</v>
      </c>
      <c r="S83">
        <f>K83</f>
        <v>0</v>
      </c>
      <c r="U83" s="5" t="e">
        <f>M83/S83</f>
        <v>#DIV/0!</v>
      </c>
      <c r="V83" s="5">
        <v>25</v>
      </c>
      <c r="W83" s="5" t="e">
        <f>M83/(Q83+R83)</f>
        <v>#DIV/0!</v>
      </c>
    </row>
    <row r="84" spans="2:23" x14ac:dyDescent="0.35">
      <c r="B84" t="s">
        <v>98</v>
      </c>
      <c r="C84">
        <v>0</v>
      </c>
      <c r="D84">
        <v>0</v>
      </c>
      <c r="E84">
        <v>0</v>
      </c>
      <c r="F84">
        <v>610</v>
      </c>
      <c r="G84">
        <v>0</v>
      </c>
      <c r="H84">
        <v>1</v>
      </c>
      <c r="I84">
        <v>0</v>
      </c>
      <c r="J84">
        <v>0</v>
      </c>
      <c r="K84">
        <v>0</v>
      </c>
      <c r="L84" t="s">
        <v>117</v>
      </c>
      <c r="M84">
        <v>0</v>
      </c>
      <c r="N84" t="s">
        <v>117</v>
      </c>
      <c r="O84">
        <v>0</v>
      </c>
      <c r="P84" t="s">
        <v>117</v>
      </c>
      <c r="Q84">
        <f>M84+O84</f>
        <v>0</v>
      </c>
      <c r="R84">
        <f>S84-M84</f>
        <v>0</v>
      </c>
      <c r="S84">
        <f>K84</f>
        <v>0</v>
      </c>
      <c r="U84" s="5" t="e">
        <f>M84/S84</f>
        <v>#DIV/0!</v>
      </c>
      <c r="V84" s="5">
        <v>26</v>
      </c>
      <c r="W84" s="5" t="e">
        <f>M84/(Q84+R84)</f>
        <v>#DIV/0!</v>
      </c>
    </row>
    <row r="85" spans="2:23" x14ac:dyDescent="0.35">
      <c r="B85" t="s">
        <v>99</v>
      </c>
      <c r="C85">
        <v>0</v>
      </c>
      <c r="D85">
        <v>0</v>
      </c>
      <c r="E85">
        <v>0</v>
      </c>
      <c r="F85">
        <v>610</v>
      </c>
      <c r="G85">
        <v>0</v>
      </c>
      <c r="H85">
        <v>1</v>
      </c>
      <c r="I85">
        <v>0</v>
      </c>
      <c r="J85">
        <v>0</v>
      </c>
      <c r="K85">
        <v>0</v>
      </c>
      <c r="L85" t="s">
        <v>117</v>
      </c>
      <c r="M85">
        <v>0</v>
      </c>
      <c r="N85" t="s">
        <v>117</v>
      </c>
      <c r="O85">
        <v>0</v>
      </c>
      <c r="P85" t="s">
        <v>117</v>
      </c>
      <c r="Q85">
        <f>M85+O85</f>
        <v>0</v>
      </c>
      <c r="R85">
        <f>S85-M85</f>
        <v>0</v>
      </c>
      <c r="S85">
        <f>K85</f>
        <v>0</v>
      </c>
      <c r="U85" s="5" t="e">
        <f>M85/S85</f>
        <v>#DIV/0!</v>
      </c>
      <c r="V85" s="5">
        <v>27</v>
      </c>
      <c r="W85" s="5" t="e">
        <f>M85/(Q85+R85)</f>
        <v>#DIV/0!</v>
      </c>
    </row>
    <row r="86" spans="2:23" x14ac:dyDescent="0.35">
      <c r="B86" t="s">
        <v>100</v>
      </c>
      <c r="C86">
        <v>0</v>
      </c>
      <c r="D86">
        <v>0</v>
      </c>
      <c r="E86">
        <v>0</v>
      </c>
      <c r="F86">
        <v>610</v>
      </c>
      <c r="G86">
        <v>0</v>
      </c>
      <c r="H86">
        <v>1</v>
      </c>
      <c r="I86">
        <v>0</v>
      </c>
      <c r="J86">
        <v>0</v>
      </c>
      <c r="K86">
        <v>0</v>
      </c>
      <c r="L86" t="s">
        <v>117</v>
      </c>
      <c r="M86">
        <v>0</v>
      </c>
      <c r="N86" t="s">
        <v>117</v>
      </c>
      <c r="O86">
        <v>0</v>
      </c>
      <c r="P86" t="s">
        <v>117</v>
      </c>
      <c r="Q86">
        <f>M86+O86</f>
        <v>0</v>
      </c>
      <c r="R86">
        <f>S86-M86</f>
        <v>0</v>
      </c>
      <c r="S86">
        <f>K86</f>
        <v>0</v>
      </c>
      <c r="U86" s="5" t="e">
        <f>M86/S86</f>
        <v>#DIV/0!</v>
      </c>
      <c r="V86" s="5">
        <v>28</v>
      </c>
      <c r="W86" s="5" t="e">
        <f>M86/(Q86+R86)</f>
        <v>#DIV/0!</v>
      </c>
    </row>
    <row r="87" spans="2:23" x14ac:dyDescent="0.35">
      <c r="B87" t="s">
        <v>101</v>
      </c>
      <c r="C87">
        <v>0</v>
      </c>
      <c r="D87">
        <v>0</v>
      </c>
      <c r="E87">
        <v>50</v>
      </c>
      <c r="F87">
        <v>560</v>
      </c>
      <c r="G87">
        <v>0</v>
      </c>
      <c r="H87">
        <v>0</v>
      </c>
      <c r="I87">
        <v>0</v>
      </c>
      <c r="J87">
        <v>1</v>
      </c>
      <c r="K87">
        <v>50</v>
      </c>
      <c r="L87" t="s">
        <v>117</v>
      </c>
      <c r="M87">
        <v>0</v>
      </c>
      <c r="N87" t="s">
        <v>117</v>
      </c>
      <c r="O87">
        <v>0</v>
      </c>
      <c r="P87" t="s">
        <v>194</v>
      </c>
      <c r="Q87">
        <f>M87+O87</f>
        <v>0</v>
      </c>
      <c r="R87">
        <f>S87-M87</f>
        <v>50</v>
      </c>
      <c r="S87">
        <f>K87</f>
        <v>50</v>
      </c>
      <c r="U87" s="5">
        <f>M87/S87</f>
        <v>0</v>
      </c>
      <c r="V87" s="5">
        <v>29</v>
      </c>
      <c r="W87" s="5">
        <f>M87/(Q87+R87)</f>
        <v>0</v>
      </c>
    </row>
    <row r="88" spans="2:23" x14ac:dyDescent="0.35">
      <c r="B88" t="s">
        <v>102</v>
      </c>
      <c r="C88">
        <v>0</v>
      </c>
      <c r="D88">
        <v>0</v>
      </c>
      <c r="E88">
        <v>0</v>
      </c>
      <c r="F88">
        <v>610</v>
      </c>
      <c r="G88">
        <v>0</v>
      </c>
      <c r="H88">
        <v>1</v>
      </c>
      <c r="I88">
        <v>0</v>
      </c>
      <c r="J88">
        <v>0</v>
      </c>
      <c r="K88">
        <v>0</v>
      </c>
      <c r="L88" t="s">
        <v>117</v>
      </c>
      <c r="M88">
        <v>0</v>
      </c>
      <c r="N88" t="s">
        <v>117</v>
      </c>
      <c r="O88">
        <v>0</v>
      </c>
      <c r="P88" t="s">
        <v>117</v>
      </c>
      <c r="Q88">
        <f>M88+O88</f>
        <v>0</v>
      </c>
      <c r="R88">
        <f>S88-M88</f>
        <v>0</v>
      </c>
      <c r="S88">
        <f>K88</f>
        <v>0</v>
      </c>
      <c r="U88" s="5" t="e">
        <f>M88/S88</f>
        <v>#DIV/0!</v>
      </c>
      <c r="V88" s="5">
        <v>30</v>
      </c>
      <c r="W88" s="5" t="e">
        <f>M88/(Q88+R88)</f>
        <v>#DIV/0!</v>
      </c>
    </row>
    <row r="89" spans="2:23" x14ac:dyDescent="0.35">
      <c r="B89" t="s">
        <v>103</v>
      </c>
      <c r="C89">
        <v>0</v>
      </c>
      <c r="D89">
        <v>1</v>
      </c>
      <c r="E89">
        <v>0</v>
      </c>
      <c r="F89">
        <v>609</v>
      </c>
      <c r="G89">
        <v>0</v>
      </c>
      <c r="H89">
        <v>0</v>
      </c>
      <c r="I89">
        <v>1</v>
      </c>
      <c r="J89">
        <v>0</v>
      </c>
      <c r="K89">
        <v>0</v>
      </c>
      <c r="L89" t="s">
        <v>117</v>
      </c>
      <c r="M89">
        <v>0</v>
      </c>
      <c r="N89" t="s">
        <v>151</v>
      </c>
      <c r="O89">
        <v>1</v>
      </c>
      <c r="P89" t="s">
        <v>117</v>
      </c>
      <c r="Q89">
        <f>M89+O89</f>
        <v>1</v>
      </c>
      <c r="R89">
        <f>S89-M89</f>
        <v>0</v>
      </c>
      <c r="S89">
        <f>K89</f>
        <v>0</v>
      </c>
      <c r="U89" s="5" t="e">
        <f>M89/S89</f>
        <v>#DIV/0!</v>
      </c>
      <c r="V89" s="5">
        <v>31</v>
      </c>
      <c r="W89" s="5">
        <f>M89/(Q89+R89)</f>
        <v>0</v>
      </c>
    </row>
    <row r="90" spans="2:23" x14ac:dyDescent="0.35">
      <c r="B90" t="s">
        <v>104</v>
      </c>
      <c r="C90">
        <v>0</v>
      </c>
      <c r="D90">
        <v>0</v>
      </c>
      <c r="E90">
        <v>0</v>
      </c>
      <c r="F90">
        <v>610</v>
      </c>
      <c r="G90">
        <v>0</v>
      </c>
      <c r="H90">
        <v>1</v>
      </c>
      <c r="I90">
        <v>0</v>
      </c>
      <c r="J90">
        <v>0</v>
      </c>
      <c r="K90">
        <v>0</v>
      </c>
      <c r="L90" t="s">
        <v>117</v>
      </c>
      <c r="M90">
        <v>0</v>
      </c>
      <c r="N90" t="s">
        <v>117</v>
      </c>
      <c r="O90">
        <v>0</v>
      </c>
      <c r="P90" t="s">
        <v>117</v>
      </c>
      <c r="Q90">
        <f>M90+O90</f>
        <v>0</v>
      </c>
      <c r="R90">
        <f>S90-M90</f>
        <v>0</v>
      </c>
      <c r="S90">
        <f>K90</f>
        <v>0</v>
      </c>
      <c r="U90" s="5" t="e">
        <f>M90/S90</f>
        <v>#DIV/0!</v>
      </c>
      <c r="V90" s="5">
        <v>32</v>
      </c>
      <c r="W90" s="5" t="e">
        <f>M90/(Q90+R90)</f>
        <v>#DIV/0!</v>
      </c>
    </row>
    <row r="91" spans="2:23" x14ac:dyDescent="0.35">
      <c r="B91" t="s">
        <v>105</v>
      </c>
      <c r="C91">
        <v>0</v>
      </c>
      <c r="D91">
        <v>0</v>
      </c>
      <c r="E91">
        <v>0</v>
      </c>
      <c r="F91">
        <v>610</v>
      </c>
      <c r="G91">
        <v>0</v>
      </c>
      <c r="H91">
        <v>1</v>
      </c>
      <c r="I91">
        <v>0</v>
      </c>
      <c r="J91">
        <v>0</v>
      </c>
      <c r="K91">
        <v>0</v>
      </c>
      <c r="L91" t="s">
        <v>117</v>
      </c>
      <c r="M91">
        <v>0</v>
      </c>
      <c r="N91" t="s">
        <v>117</v>
      </c>
      <c r="O91">
        <v>0</v>
      </c>
      <c r="P91" t="s">
        <v>117</v>
      </c>
      <c r="Q91">
        <f>M91+O91</f>
        <v>0</v>
      </c>
      <c r="R91">
        <f>S91-M91</f>
        <v>0</v>
      </c>
      <c r="S91">
        <f>K91</f>
        <v>0</v>
      </c>
      <c r="U91" s="5" t="e">
        <f>M91/S91</f>
        <v>#DIV/0!</v>
      </c>
      <c r="V91" s="5">
        <v>33</v>
      </c>
      <c r="W91" s="5" t="e">
        <f>M91/(Q91+R91)</f>
        <v>#DIV/0!</v>
      </c>
    </row>
    <row r="92" spans="2:23" x14ac:dyDescent="0.35">
      <c r="B92" t="s">
        <v>106</v>
      </c>
      <c r="C92">
        <v>0</v>
      </c>
      <c r="D92">
        <v>0</v>
      </c>
      <c r="E92">
        <v>0</v>
      </c>
      <c r="F92">
        <v>610</v>
      </c>
      <c r="G92">
        <v>0</v>
      </c>
      <c r="H92">
        <v>1</v>
      </c>
      <c r="I92">
        <v>0</v>
      </c>
      <c r="J92">
        <v>0</v>
      </c>
      <c r="K92">
        <v>0</v>
      </c>
      <c r="L92" t="s">
        <v>117</v>
      </c>
      <c r="M92">
        <v>0</v>
      </c>
      <c r="N92" t="s">
        <v>117</v>
      </c>
      <c r="O92">
        <v>0</v>
      </c>
      <c r="P92" t="s">
        <v>117</v>
      </c>
      <c r="Q92">
        <f>M92+O92</f>
        <v>0</v>
      </c>
      <c r="R92">
        <f>S92-M92</f>
        <v>0</v>
      </c>
      <c r="S92">
        <f>K92</f>
        <v>0</v>
      </c>
      <c r="U92" s="5" t="e">
        <f>M92/S92</f>
        <v>#DIV/0!</v>
      </c>
      <c r="V92" s="5">
        <v>34</v>
      </c>
      <c r="W92" s="5" t="e">
        <f>M92/(Q92+R92)</f>
        <v>#DIV/0!</v>
      </c>
    </row>
    <row r="93" spans="2:23" x14ac:dyDescent="0.35">
      <c r="B93" t="s">
        <v>107</v>
      </c>
      <c r="C93">
        <v>0</v>
      </c>
      <c r="D93">
        <v>0</v>
      </c>
      <c r="E93">
        <v>0</v>
      </c>
      <c r="F93">
        <v>610</v>
      </c>
      <c r="G93">
        <v>0</v>
      </c>
      <c r="H93">
        <v>1</v>
      </c>
      <c r="I93">
        <v>0</v>
      </c>
      <c r="J93">
        <v>0</v>
      </c>
      <c r="K93">
        <v>0</v>
      </c>
      <c r="L93" t="s">
        <v>117</v>
      </c>
      <c r="M93">
        <v>0</v>
      </c>
      <c r="N93" t="s">
        <v>117</v>
      </c>
      <c r="O93">
        <v>0</v>
      </c>
      <c r="P93" t="s">
        <v>117</v>
      </c>
      <c r="Q93">
        <f>M93+O93</f>
        <v>0</v>
      </c>
      <c r="R93">
        <f>S93-M93</f>
        <v>0</v>
      </c>
      <c r="S93">
        <f>K93</f>
        <v>0</v>
      </c>
      <c r="U93" s="5" t="e">
        <f>M93/S93</f>
        <v>#DIV/0!</v>
      </c>
      <c r="V93" s="5">
        <v>35</v>
      </c>
      <c r="W93" s="5" t="e">
        <f>M93/(Q93+R93)</f>
        <v>#DIV/0!</v>
      </c>
    </row>
    <row r="94" spans="2:23" x14ac:dyDescent="0.35">
      <c r="B94" t="s">
        <v>108</v>
      </c>
      <c r="C94">
        <v>0</v>
      </c>
      <c r="D94">
        <v>0</v>
      </c>
      <c r="E94">
        <v>0</v>
      </c>
      <c r="F94">
        <v>610</v>
      </c>
      <c r="G94">
        <v>0</v>
      </c>
      <c r="H94">
        <v>1</v>
      </c>
      <c r="I94">
        <v>0</v>
      </c>
      <c r="J94">
        <v>0</v>
      </c>
      <c r="K94">
        <v>0</v>
      </c>
      <c r="L94" t="s">
        <v>117</v>
      </c>
      <c r="M94">
        <v>0</v>
      </c>
      <c r="N94" t="s">
        <v>117</v>
      </c>
      <c r="O94">
        <v>0</v>
      </c>
      <c r="P94" t="s">
        <v>117</v>
      </c>
      <c r="Q94">
        <f>M94+O94</f>
        <v>0</v>
      </c>
      <c r="R94">
        <f>S94-M94</f>
        <v>0</v>
      </c>
      <c r="S94">
        <f>K94</f>
        <v>0</v>
      </c>
      <c r="U94" s="5" t="e">
        <f>M94/S94</f>
        <v>#DIV/0!</v>
      </c>
      <c r="V94" s="5">
        <v>36</v>
      </c>
      <c r="W94" s="5" t="e">
        <f>M94/(Q94+R94)</f>
        <v>#DIV/0!</v>
      </c>
    </row>
    <row r="95" spans="2:23" x14ac:dyDescent="0.35">
      <c r="B95" t="s">
        <v>109</v>
      </c>
      <c r="C95">
        <v>0</v>
      </c>
      <c r="D95">
        <v>0</v>
      </c>
      <c r="E95">
        <v>0</v>
      </c>
      <c r="F95">
        <v>610</v>
      </c>
      <c r="G95">
        <v>0</v>
      </c>
      <c r="H95">
        <v>1</v>
      </c>
      <c r="I95">
        <v>0</v>
      </c>
      <c r="J95">
        <v>0</v>
      </c>
      <c r="K95">
        <v>0</v>
      </c>
      <c r="L95" t="s">
        <v>117</v>
      </c>
      <c r="M95">
        <v>0</v>
      </c>
      <c r="N95" t="s">
        <v>117</v>
      </c>
      <c r="O95">
        <v>0</v>
      </c>
      <c r="P95" t="s">
        <v>117</v>
      </c>
      <c r="Q95">
        <f>M95+O95</f>
        <v>0</v>
      </c>
      <c r="R95">
        <f>S95-M95</f>
        <v>0</v>
      </c>
      <c r="S95">
        <f>K95</f>
        <v>0</v>
      </c>
      <c r="U95" s="5" t="e">
        <f>M95/S95</f>
        <v>#DIV/0!</v>
      </c>
      <c r="V95" s="5">
        <v>37</v>
      </c>
      <c r="W95" s="5" t="e">
        <f>M95/(Q95+R95)</f>
        <v>#DIV/0!</v>
      </c>
    </row>
    <row r="96" spans="2:23" x14ac:dyDescent="0.35">
      <c r="B96" t="s">
        <v>110</v>
      </c>
      <c r="C96">
        <v>1</v>
      </c>
      <c r="D96">
        <v>0</v>
      </c>
      <c r="E96">
        <v>32</v>
      </c>
      <c r="F96">
        <v>577</v>
      </c>
      <c r="G96">
        <v>1</v>
      </c>
      <c r="H96">
        <v>0</v>
      </c>
      <c r="I96">
        <v>0</v>
      </c>
      <c r="J96">
        <v>0</v>
      </c>
      <c r="K96">
        <v>33</v>
      </c>
      <c r="L96" t="s">
        <v>151</v>
      </c>
      <c r="M96">
        <v>1</v>
      </c>
      <c r="N96" t="s">
        <v>117</v>
      </c>
      <c r="O96">
        <v>0</v>
      </c>
      <c r="P96" t="s">
        <v>195</v>
      </c>
      <c r="Q96">
        <f>M96+O96</f>
        <v>1</v>
      </c>
      <c r="R96">
        <f>S96-M96</f>
        <v>32</v>
      </c>
      <c r="S96">
        <f>K96</f>
        <v>33</v>
      </c>
      <c r="U96" s="5">
        <f>M96/S96</f>
        <v>3.0303030303030304E-2</v>
      </c>
      <c r="V96" s="5">
        <v>38</v>
      </c>
      <c r="W96" s="5">
        <f>M96/(Q96+R96)</f>
        <v>3.0303030303030304E-2</v>
      </c>
    </row>
    <row r="97" spans="2:23" x14ac:dyDescent="0.35">
      <c r="B97" t="s">
        <v>111</v>
      </c>
      <c r="C97">
        <v>0</v>
      </c>
      <c r="D97">
        <v>0</v>
      </c>
      <c r="E97">
        <v>0</v>
      </c>
      <c r="F97">
        <v>610</v>
      </c>
      <c r="G97">
        <v>0</v>
      </c>
      <c r="H97">
        <v>1</v>
      </c>
      <c r="I97">
        <v>0</v>
      </c>
      <c r="J97">
        <v>0</v>
      </c>
      <c r="K97">
        <v>0</v>
      </c>
      <c r="L97" t="s">
        <v>117</v>
      </c>
      <c r="M97">
        <v>0</v>
      </c>
      <c r="N97" t="s">
        <v>117</v>
      </c>
      <c r="O97">
        <v>0</v>
      </c>
      <c r="P97" t="s">
        <v>117</v>
      </c>
      <c r="Q97">
        <f>M97+O97</f>
        <v>0</v>
      </c>
      <c r="R97">
        <f>S97-M97</f>
        <v>0</v>
      </c>
      <c r="S97">
        <f>K97</f>
        <v>0</v>
      </c>
      <c r="U97" s="5" t="e">
        <f>M97/S97</f>
        <v>#DIV/0!</v>
      </c>
      <c r="V97" s="5">
        <v>39</v>
      </c>
      <c r="W97" s="5" t="e">
        <f>M97/(Q97+R97)</f>
        <v>#DIV/0!</v>
      </c>
    </row>
    <row r="98" spans="2:23" x14ac:dyDescent="0.35">
      <c r="B98" t="s">
        <v>112</v>
      </c>
      <c r="C98">
        <v>0</v>
      </c>
      <c r="D98">
        <v>0</v>
      </c>
      <c r="E98">
        <v>0</v>
      </c>
      <c r="F98">
        <v>610</v>
      </c>
      <c r="G98">
        <v>0</v>
      </c>
      <c r="H98">
        <v>1</v>
      </c>
      <c r="I98">
        <v>0</v>
      </c>
      <c r="J98">
        <v>0</v>
      </c>
      <c r="K98">
        <v>0</v>
      </c>
      <c r="L98" t="s">
        <v>117</v>
      </c>
      <c r="M98">
        <v>0</v>
      </c>
      <c r="N98" t="s">
        <v>117</v>
      </c>
      <c r="O98">
        <v>0</v>
      </c>
      <c r="P98" t="s">
        <v>117</v>
      </c>
      <c r="Q98">
        <f>M98+O98</f>
        <v>0</v>
      </c>
      <c r="R98">
        <f>S98-M98</f>
        <v>0</v>
      </c>
      <c r="S98">
        <f>K98</f>
        <v>0</v>
      </c>
      <c r="U98" s="5" t="e">
        <f>M98/S98</f>
        <v>#DIV/0!</v>
      </c>
      <c r="V98" s="5">
        <v>40</v>
      </c>
      <c r="W98" s="5" t="e">
        <f>M98/(Q98+R98)</f>
        <v>#DIV/0!</v>
      </c>
    </row>
    <row r="99" spans="2:23" x14ac:dyDescent="0.35">
      <c r="B99" t="s">
        <v>113</v>
      </c>
      <c r="C99">
        <v>0</v>
      </c>
      <c r="D99">
        <v>1</v>
      </c>
      <c r="E99">
        <v>0</v>
      </c>
      <c r="F99">
        <v>609</v>
      </c>
      <c r="G99">
        <v>0</v>
      </c>
      <c r="H99">
        <v>0</v>
      </c>
      <c r="I99">
        <v>1</v>
      </c>
      <c r="J99">
        <v>0</v>
      </c>
      <c r="K99">
        <v>0</v>
      </c>
      <c r="L99" t="s">
        <v>117</v>
      </c>
      <c r="M99">
        <v>0</v>
      </c>
      <c r="N99" t="s">
        <v>159</v>
      </c>
      <c r="O99">
        <v>1</v>
      </c>
      <c r="P99" t="s">
        <v>117</v>
      </c>
      <c r="Q99">
        <f>M99+O99</f>
        <v>1</v>
      </c>
      <c r="R99">
        <f>S99-M99</f>
        <v>0</v>
      </c>
      <c r="S99">
        <f>K99</f>
        <v>0</v>
      </c>
      <c r="U99" s="5" t="e">
        <f>M99/S99</f>
        <v>#DIV/0!</v>
      </c>
      <c r="V99" s="5">
        <v>41</v>
      </c>
      <c r="W99" s="5">
        <f>M99/(Q99+R99)</f>
        <v>0</v>
      </c>
    </row>
    <row r="100" spans="2:23" x14ac:dyDescent="0.35">
      <c r="B100" t="s">
        <v>114</v>
      </c>
      <c r="C100">
        <v>0</v>
      </c>
      <c r="D100">
        <v>0</v>
      </c>
      <c r="E100">
        <v>0</v>
      </c>
      <c r="F100">
        <v>610</v>
      </c>
      <c r="G100">
        <v>0</v>
      </c>
      <c r="H100">
        <v>1</v>
      </c>
      <c r="I100">
        <v>0</v>
      </c>
      <c r="J100">
        <v>0</v>
      </c>
      <c r="K100">
        <v>0</v>
      </c>
      <c r="L100" t="s">
        <v>117</v>
      </c>
      <c r="M100">
        <v>0</v>
      </c>
      <c r="N100" t="s">
        <v>117</v>
      </c>
      <c r="O100">
        <v>0</v>
      </c>
      <c r="P100" t="s">
        <v>117</v>
      </c>
      <c r="Q100">
        <f>M100+O100</f>
        <v>0</v>
      </c>
      <c r="R100">
        <f>S100-M100</f>
        <v>0</v>
      </c>
      <c r="S100">
        <f>K100</f>
        <v>0</v>
      </c>
      <c r="U100" s="5" t="e">
        <f>M100/S100</f>
        <v>#DIV/0!</v>
      </c>
      <c r="V100" s="5">
        <v>42</v>
      </c>
      <c r="W100" s="5" t="e">
        <f>M100/(Q100+R100)</f>
        <v>#DIV/0!</v>
      </c>
    </row>
    <row r="101" spans="2:23" x14ac:dyDescent="0.35">
      <c r="B101" t="s">
        <v>115</v>
      </c>
      <c r="C101">
        <v>0</v>
      </c>
      <c r="D101">
        <v>0</v>
      </c>
      <c r="E101">
        <v>1</v>
      </c>
      <c r="F101">
        <v>609</v>
      </c>
      <c r="G101">
        <v>0</v>
      </c>
      <c r="H101">
        <v>0</v>
      </c>
      <c r="I101">
        <v>0</v>
      </c>
      <c r="J101">
        <v>1</v>
      </c>
      <c r="K101">
        <v>1</v>
      </c>
      <c r="L101" t="s">
        <v>117</v>
      </c>
      <c r="M101">
        <v>0</v>
      </c>
      <c r="N101" t="s">
        <v>117</v>
      </c>
      <c r="O101">
        <v>0</v>
      </c>
      <c r="P101" t="s">
        <v>181</v>
      </c>
      <c r="Q101">
        <f>M101+O101</f>
        <v>0</v>
      </c>
      <c r="R101">
        <f>S101-M101</f>
        <v>1</v>
      </c>
      <c r="S101">
        <f>K101</f>
        <v>1</v>
      </c>
      <c r="U101" s="5">
        <f>M101/S101</f>
        <v>0</v>
      </c>
      <c r="V101" s="5">
        <v>43</v>
      </c>
      <c r="W101" s="5">
        <f>M101/(Q101+R101)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Refat T A Othman (Student ENG 22)</cp:lastModifiedBy>
  <dcterms:created xsi:type="dcterms:W3CDTF">2024-05-07T13:07:27Z</dcterms:created>
  <dcterms:modified xsi:type="dcterms:W3CDTF">2024-05-07T13:49:00Z</dcterms:modified>
</cp:coreProperties>
</file>