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ientificnet-my.sharepoint.com/personal/ramneh_unibz_it/Documents/Desktop/P.hD Stuff/SRC/comparePaper/results/"/>
    </mc:Choice>
  </mc:AlternateContent>
  <xr:revisionPtr revIDLastSave="1805" documentId="8_{5EA607B5-FEB3-4371-A8A2-A647BC772F7A}" xr6:coauthVersionLast="47" xr6:coauthVersionMax="47" xr10:uidLastSave="{429E2532-BF93-4ABE-BC29-08C6E51C1B5E}"/>
  <bookViews>
    <workbookView xWindow="-120" yWindow="-120" windowWidth="25440" windowHeight="15390" xr2:uid="{A47F8309-D409-42C2-BDCF-8F73EE3D5D94}"/>
  </bookViews>
  <sheets>
    <sheet name="First Table" sheetId="2" r:id="rId1"/>
    <sheet name="Sheet3" sheetId="3" r:id="rId2"/>
    <sheet name="Origina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6" i="2" l="1"/>
  <c r="K140" i="2"/>
  <c r="L140" i="2"/>
  <c r="M140" i="2"/>
  <c r="N140" i="2"/>
  <c r="K141" i="2"/>
  <c r="L141" i="2"/>
  <c r="M141" i="2"/>
  <c r="N141" i="2"/>
  <c r="K142" i="2"/>
  <c r="L142" i="2"/>
  <c r="M142" i="2"/>
  <c r="N142" i="2"/>
  <c r="K144" i="2"/>
  <c r="L144" i="2"/>
  <c r="M144" i="2"/>
  <c r="N144" i="2"/>
  <c r="K145" i="2"/>
  <c r="L145" i="2"/>
  <c r="M145" i="2"/>
  <c r="N145" i="2"/>
  <c r="K146" i="2"/>
  <c r="L146" i="2"/>
  <c r="M146" i="2"/>
  <c r="N146" i="2"/>
  <c r="J146" i="2"/>
  <c r="J145" i="2"/>
  <c r="J144" i="2"/>
  <c r="J142" i="2"/>
  <c r="J141" i="2"/>
  <c r="J140" i="2"/>
  <c r="K133" i="2"/>
  <c r="L133" i="2"/>
  <c r="M133" i="2"/>
  <c r="N133" i="2"/>
  <c r="K134" i="2"/>
  <c r="L134" i="2"/>
  <c r="M134" i="2"/>
  <c r="N134" i="2"/>
  <c r="K135" i="2"/>
  <c r="L135" i="2"/>
  <c r="M135" i="2"/>
  <c r="N135" i="2"/>
  <c r="K137" i="2"/>
  <c r="L137" i="2"/>
  <c r="M137" i="2"/>
  <c r="N137" i="2"/>
  <c r="K138" i="2"/>
  <c r="L138" i="2"/>
  <c r="M138" i="2"/>
  <c r="N138" i="2"/>
  <c r="K139" i="2"/>
  <c r="L139" i="2"/>
  <c r="M139" i="2"/>
  <c r="N139" i="2"/>
  <c r="J139" i="2"/>
  <c r="J138" i="2"/>
  <c r="J137" i="2"/>
  <c r="J135" i="2"/>
  <c r="J134" i="2"/>
  <c r="J133" i="2"/>
  <c r="K126" i="2"/>
  <c r="L126" i="2"/>
  <c r="M126" i="2"/>
  <c r="N126" i="2"/>
  <c r="K127" i="2"/>
  <c r="L127" i="2"/>
  <c r="M127" i="2"/>
  <c r="N127" i="2"/>
  <c r="K128" i="2"/>
  <c r="L128" i="2"/>
  <c r="M128" i="2"/>
  <c r="N128" i="2"/>
  <c r="K130" i="2"/>
  <c r="L130" i="2"/>
  <c r="M130" i="2"/>
  <c r="N130" i="2"/>
  <c r="K131" i="2"/>
  <c r="L131" i="2"/>
  <c r="M131" i="2"/>
  <c r="N131" i="2"/>
  <c r="K132" i="2"/>
  <c r="L132" i="2"/>
  <c r="M132" i="2"/>
  <c r="N132" i="2"/>
  <c r="J128" i="2"/>
  <c r="J132" i="2"/>
  <c r="J131" i="2"/>
  <c r="J130" i="2"/>
  <c r="J127" i="2"/>
  <c r="J126" i="2"/>
  <c r="K119" i="2"/>
  <c r="L119" i="2"/>
  <c r="M119" i="2"/>
  <c r="N119" i="2"/>
  <c r="K120" i="2"/>
  <c r="L120" i="2"/>
  <c r="M120" i="2"/>
  <c r="N120" i="2"/>
  <c r="K121" i="2"/>
  <c r="L121" i="2"/>
  <c r="M121" i="2"/>
  <c r="N121" i="2"/>
  <c r="K123" i="2"/>
  <c r="L123" i="2"/>
  <c r="M123" i="2"/>
  <c r="N123" i="2"/>
  <c r="K124" i="2"/>
  <c r="L124" i="2"/>
  <c r="M124" i="2"/>
  <c r="N124" i="2"/>
  <c r="K125" i="2"/>
  <c r="L125" i="2"/>
  <c r="M125" i="2"/>
  <c r="N125" i="2"/>
  <c r="J125" i="2"/>
  <c r="J124" i="2"/>
  <c r="J123" i="2"/>
  <c r="J121" i="2"/>
  <c r="J120" i="2"/>
  <c r="J119" i="2"/>
  <c r="N112" i="2"/>
  <c r="N113" i="2"/>
  <c r="N114" i="2"/>
  <c r="N116" i="2"/>
  <c r="N117" i="2"/>
  <c r="N118" i="2"/>
  <c r="M112" i="2"/>
  <c r="M113" i="2"/>
  <c r="M114" i="2"/>
  <c r="M116" i="2"/>
  <c r="M117" i="2"/>
  <c r="M118" i="2"/>
  <c r="L112" i="2"/>
  <c r="L113" i="2"/>
  <c r="L114" i="2"/>
  <c r="L116" i="2"/>
  <c r="L117" i="2"/>
  <c r="L118" i="2"/>
  <c r="K112" i="2"/>
  <c r="K113" i="2"/>
  <c r="K114" i="2"/>
  <c r="K116" i="2"/>
  <c r="K117" i="2"/>
  <c r="K118" i="2"/>
  <c r="J118" i="2"/>
  <c r="J117" i="2"/>
  <c r="J116" i="2"/>
  <c r="J114" i="2"/>
  <c r="J113" i="2"/>
  <c r="J112" i="2"/>
  <c r="O106" i="2"/>
  <c r="O105" i="2"/>
  <c r="O104" i="2"/>
  <c r="O103" i="2"/>
  <c r="O102" i="2"/>
  <c r="O101" i="2"/>
  <c r="M106" i="2"/>
  <c r="M105" i="2"/>
  <c r="M104" i="2"/>
  <c r="M103" i="2"/>
  <c r="M102" i="2"/>
  <c r="M101" i="2"/>
  <c r="K102" i="2"/>
  <c r="K103" i="2"/>
  <c r="K104" i="2"/>
  <c r="K105" i="2"/>
  <c r="K106" i="2"/>
  <c r="L106" i="2"/>
  <c r="L105" i="2"/>
  <c r="L104" i="2"/>
  <c r="L103" i="2"/>
  <c r="L102" i="2"/>
  <c r="L101" i="2"/>
  <c r="K101" i="2"/>
  <c r="J106" i="2"/>
  <c r="J105" i="2"/>
  <c r="J104" i="2"/>
  <c r="J103" i="2"/>
  <c r="J102" i="2"/>
  <c r="J101" i="2"/>
  <c r="C29" i="2"/>
  <c r="C30" i="2"/>
  <c r="C31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D46" i="2"/>
  <c r="D47" i="2" s="1"/>
  <c r="E102" i="2" s="1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T47" i="2" s="1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D62" i="2"/>
  <c r="E62" i="2"/>
  <c r="F62" i="2"/>
  <c r="F63" i="2" s="1"/>
  <c r="G116" i="2" s="1"/>
  <c r="G62" i="2"/>
  <c r="H62" i="2"/>
  <c r="I62" i="2"/>
  <c r="J62" i="2"/>
  <c r="K62" i="2"/>
  <c r="L62" i="2"/>
  <c r="M62" i="2"/>
  <c r="N62" i="2"/>
  <c r="N63" i="2" s="1"/>
  <c r="O62" i="2"/>
  <c r="P62" i="2"/>
  <c r="Q62" i="2"/>
  <c r="R62" i="2"/>
  <c r="S62" i="2"/>
  <c r="T62" i="2"/>
  <c r="U62" i="2"/>
  <c r="V62" i="2"/>
  <c r="V63" i="2" s="1"/>
  <c r="E119" i="2" s="1"/>
  <c r="W62" i="2"/>
  <c r="X62" i="2"/>
  <c r="Y62" i="2"/>
  <c r="Z62" i="2"/>
  <c r="AA62" i="2"/>
  <c r="AB62" i="2"/>
  <c r="AC62" i="2"/>
  <c r="AD62" i="2"/>
  <c r="AD63" i="2" s="1"/>
  <c r="G120" i="2" s="1"/>
  <c r="AE62" i="2"/>
  <c r="AF62" i="2"/>
  <c r="AG62" i="2"/>
  <c r="AH62" i="2"/>
  <c r="AI62" i="2"/>
  <c r="AJ62" i="2"/>
  <c r="AK62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C94" i="2"/>
  <c r="C93" i="2"/>
  <c r="C92" i="2"/>
  <c r="C78" i="2"/>
  <c r="C77" i="2"/>
  <c r="C76" i="2"/>
  <c r="C62" i="2"/>
  <c r="C61" i="2"/>
  <c r="C60" i="2"/>
  <c r="C46" i="2"/>
  <c r="C45" i="2"/>
  <c r="C44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C13" i="2"/>
  <c r="D13" i="2"/>
  <c r="E13" i="2"/>
  <c r="F13" i="2"/>
  <c r="H13" i="2"/>
  <c r="I13" i="2"/>
  <c r="J13" i="2"/>
  <c r="K13" i="2"/>
  <c r="L13" i="2"/>
  <c r="N13" i="2"/>
  <c r="U13" i="2"/>
  <c r="V13" i="2"/>
  <c r="W13" i="2"/>
  <c r="X13" i="2"/>
  <c r="Z13" i="2"/>
  <c r="AA13" i="2"/>
  <c r="AB13" i="2"/>
  <c r="AC13" i="2"/>
  <c r="AD13" i="2"/>
  <c r="AF13" i="2"/>
  <c r="AG13" i="2"/>
  <c r="AH13" i="2"/>
  <c r="AI13" i="2"/>
  <c r="AJ13" i="2"/>
  <c r="C14" i="2"/>
  <c r="D14" i="2"/>
  <c r="E14" i="2"/>
  <c r="F14" i="2"/>
  <c r="H14" i="2"/>
  <c r="I14" i="2"/>
  <c r="J14" i="2"/>
  <c r="K14" i="2"/>
  <c r="L14" i="2"/>
  <c r="N14" i="2"/>
  <c r="U14" i="2"/>
  <c r="V14" i="2"/>
  <c r="W14" i="2"/>
  <c r="X14" i="2"/>
  <c r="Z14" i="2"/>
  <c r="AA14" i="2"/>
  <c r="AB14" i="2"/>
  <c r="AC14" i="2"/>
  <c r="AD14" i="2"/>
  <c r="AF14" i="2"/>
  <c r="AG14" i="2"/>
  <c r="AH14" i="2"/>
  <c r="AI14" i="2"/>
  <c r="AJ14" i="2"/>
  <c r="C15" i="2"/>
  <c r="D15" i="2"/>
  <c r="E15" i="2"/>
  <c r="F15" i="2"/>
  <c r="H15" i="2"/>
  <c r="I15" i="2"/>
  <c r="J15" i="2"/>
  <c r="K15" i="2"/>
  <c r="L15" i="2"/>
  <c r="N15" i="2"/>
  <c r="U15" i="2"/>
  <c r="V15" i="2"/>
  <c r="W15" i="2"/>
  <c r="X15" i="2"/>
  <c r="Z15" i="2"/>
  <c r="AA15" i="2"/>
  <c r="AB15" i="2"/>
  <c r="AC15" i="2"/>
  <c r="AD15" i="2"/>
  <c r="AF15" i="2"/>
  <c r="AG15" i="2"/>
  <c r="AH15" i="2"/>
  <c r="AI15" i="2"/>
  <c r="AJ15" i="2"/>
  <c r="C92" i="1"/>
  <c r="C93" i="1"/>
  <c r="C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76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C31" i="1"/>
  <c r="C30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C29" i="1"/>
  <c r="D14" i="1"/>
  <c r="E14" i="1"/>
  <c r="F14" i="1"/>
  <c r="H14" i="1"/>
  <c r="I14" i="1"/>
  <c r="J14" i="1"/>
  <c r="K14" i="1"/>
  <c r="L14" i="1"/>
  <c r="N14" i="1"/>
  <c r="U14" i="1"/>
  <c r="V14" i="1"/>
  <c r="W14" i="1"/>
  <c r="X14" i="1"/>
  <c r="Z14" i="1"/>
  <c r="AA14" i="1"/>
  <c r="AB14" i="1"/>
  <c r="AC14" i="1"/>
  <c r="AD14" i="1"/>
  <c r="AF14" i="1"/>
  <c r="AG14" i="1"/>
  <c r="AH14" i="1"/>
  <c r="AI14" i="1"/>
  <c r="AJ14" i="1"/>
  <c r="C14" i="1"/>
  <c r="D13" i="1"/>
  <c r="E13" i="1"/>
  <c r="F13" i="1"/>
  <c r="H13" i="1"/>
  <c r="I13" i="1"/>
  <c r="J13" i="1"/>
  <c r="K13" i="1"/>
  <c r="L13" i="1"/>
  <c r="N13" i="1"/>
  <c r="U13" i="1"/>
  <c r="V13" i="1"/>
  <c r="W13" i="1"/>
  <c r="X13" i="1"/>
  <c r="Z13" i="1"/>
  <c r="AA13" i="1"/>
  <c r="AB13" i="1"/>
  <c r="AC13" i="1"/>
  <c r="AD13" i="1"/>
  <c r="AF13" i="1"/>
  <c r="AG13" i="1"/>
  <c r="AH13" i="1"/>
  <c r="AI13" i="1"/>
  <c r="AJ13" i="1"/>
  <c r="C13" i="1"/>
  <c r="D15" i="1"/>
  <c r="E15" i="1"/>
  <c r="F15" i="1"/>
  <c r="H15" i="1"/>
  <c r="I15" i="1"/>
  <c r="J15" i="1"/>
  <c r="K15" i="1"/>
  <c r="L15" i="1"/>
  <c r="N15" i="1"/>
  <c r="U15" i="1"/>
  <c r="V15" i="1"/>
  <c r="W15" i="1"/>
  <c r="X15" i="1"/>
  <c r="Z15" i="1"/>
  <c r="AA15" i="1"/>
  <c r="AB15" i="1"/>
  <c r="AC15" i="1"/>
  <c r="AD15" i="1"/>
  <c r="AF15" i="1"/>
  <c r="AG15" i="1"/>
  <c r="AH15" i="1"/>
  <c r="AI15" i="1"/>
  <c r="AJ15" i="1"/>
  <c r="C15" i="1"/>
  <c r="AH47" i="2" l="1"/>
  <c r="E114" i="2" s="1"/>
  <c r="C95" i="2"/>
  <c r="D130" i="2" s="1"/>
  <c r="AE95" i="2"/>
  <c r="W95" i="2"/>
  <c r="F133" i="2" s="1"/>
  <c r="O95" i="2"/>
  <c r="D132" i="2" s="1"/>
  <c r="N95" i="2"/>
  <c r="L79" i="2"/>
  <c r="G124" i="2" s="1"/>
  <c r="D79" i="2"/>
  <c r="E123" i="2" s="1"/>
  <c r="Y79" i="2"/>
  <c r="AI79" i="2"/>
  <c r="F128" i="2" s="1"/>
  <c r="AA79" i="2"/>
  <c r="D127" i="2" s="1"/>
  <c r="S79" i="2"/>
  <c r="K79" i="2"/>
  <c r="F124" i="2" s="1"/>
  <c r="M47" i="2"/>
  <c r="E47" i="2"/>
  <c r="F109" i="2" s="1"/>
  <c r="F95" i="2"/>
  <c r="G130" i="2" s="1"/>
  <c r="AJ79" i="2"/>
  <c r="G128" i="2" s="1"/>
  <c r="Z47" i="2"/>
  <c r="V95" i="2"/>
  <c r="E133" i="2" s="1"/>
  <c r="AB79" i="2"/>
  <c r="E127" i="2" s="1"/>
  <c r="AD95" i="2"/>
  <c r="G134" i="2" s="1"/>
  <c r="T79" i="2"/>
  <c r="Q32" i="2"/>
  <c r="F104" i="2" s="1"/>
  <c r="L47" i="2"/>
  <c r="G110" i="2" s="1"/>
  <c r="F47" i="2"/>
  <c r="G109" i="2" s="1"/>
  <c r="Y32" i="2"/>
  <c r="I32" i="2"/>
  <c r="D103" i="2" s="1"/>
  <c r="C47" i="2"/>
  <c r="D109" i="2" s="1"/>
  <c r="AG79" i="2"/>
  <c r="D128" i="2" s="1"/>
  <c r="I79" i="2"/>
  <c r="D124" i="2" s="1"/>
  <c r="AG32" i="2"/>
  <c r="D107" i="2" s="1"/>
  <c r="AI32" i="2"/>
  <c r="F107" i="2" s="1"/>
  <c r="AA32" i="2"/>
  <c r="D106" i="2" s="1"/>
  <c r="S32" i="2"/>
  <c r="K32" i="2"/>
  <c r="F103" i="2" s="1"/>
  <c r="E109" i="2"/>
  <c r="G95" i="2"/>
  <c r="Q79" i="2"/>
  <c r="F125" i="2" s="1"/>
  <c r="AK79" i="2"/>
  <c r="AC79" i="2"/>
  <c r="F127" i="2" s="1"/>
  <c r="U79" i="2"/>
  <c r="D126" i="2" s="1"/>
  <c r="M79" i="2"/>
  <c r="E79" i="2"/>
  <c r="F123" i="2" s="1"/>
  <c r="AI63" i="2"/>
  <c r="F121" i="2" s="1"/>
  <c r="AA63" i="2"/>
  <c r="D120" i="2" s="1"/>
  <c r="S63" i="2"/>
  <c r="K63" i="2"/>
  <c r="F117" i="2" s="1"/>
  <c r="C17" i="2"/>
  <c r="C79" i="2"/>
  <c r="D123" i="2" s="1"/>
  <c r="AH63" i="2"/>
  <c r="E121" i="2" s="1"/>
  <c r="Z63" i="2"/>
  <c r="R63" i="2"/>
  <c r="G118" i="2" s="1"/>
  <c r="J63" i="2"/>
  <c r="E117" i="2" s="1"/>
  <c r="AD47" i="2"/>
  <c r="G113" i="2" s="1"/>
  <c r="V47" i="2"/>
  <c r="E112" i="2" s="1"/>
  <c r="N47" i="2"/>
  <c r="AK47" i="2"/>
  <c r="M95" i="2"/>
  <c r="Q63" i="2"/>
  <c r="F118" i="2" s="1"/>
  <c r="AD32" i="2"/>
  <c r="G106" i="2" s="1"/>
  <c r="V32" i="2"/>
  <c r="E105" i="2" s="1"/>
  <c r="N32" i="2"/>
  <c r="F32" i="2"/>
  <c r="G102" i="2" s="1"/>
  <c r="AF32" i="2"/>
  <c r="X32" i="2"/>
  <c r="G105" i="2" s="1"/>
  <c r="P32" i="2"/>
  <c r="E104" i="2" s="1"/>
  <c r="H32" i="2"/>
  <c r="AJ95" i="2"/>
  <c r="G135" i="2" s="1"/>
  <c r="AB95" i="2"/>
  <c r="E134" i="2" s="1"/>
  <c r="T95" i="2"/>
  <c r="L95" i="2"/>
  <c r="G131" i="2" s="1"/>
  <c r="D95" i="2"/>
  <c r="E130" i="2" s="1"/>
  <c r="AH79" i="2"/>
  <c r="E128" i="2" s="1"/>
  <c r="Z79" i="2"/>
  <c r="R79" i="2"/>
  <c r="G125" i="2" s="1"/>
  <c r="J79" i="2"/>
  <c r="E124" i="2" s="1"/>
  <c r="AF63" i="2"/>
  <c r="X63" i="2"/>
  <c r="G119" i="2" s="1"/>
  <c r="P63" i="2"/>
  <c r="E118" i="2" s="1"/>
  <c r="H63" i="2"/>
  <c r="U95" i="2"/>
  <c r="D133" i="2" s="1"/>
  <c r="G63" i="2"/>
  <c r="AC47" i="2"/>
  <c r="F113" i="2" s="1"/>
  <c r="AE32" i="2"/>
  <c r="W32" i="2"/>
  <c r="F105" i="2" s="1"/>
  <c r="O32" i="2"/>
  <c r="D104" i="2" s="1"/>
  <c r="G32" i="2"/>
  <c r="AI95" i="2"/>
  <c r="F135" i="2" s="1"/>
  <c r="AA95" i="2"/>
  <c r="D134" i="2" s="1"/>
  <c r="S95" i="2"/>
  <c r="K95" i="2"/>
  <c r="F131" i="2" s="1"/>
  <c r="AE63" i="2"/>
  <c r="W63" i="2"/>
  <c r="F119" i="2" s="1"/>
  <c r="O63" i="2"/>
  <c r="D118" i="2" s="1"/>
  <c r="AC95" i="2"/>
  <c r="F134" i="2" s="1"/>
  <c r="Y63" i="2"/>
  <c r="C63" i="2"/>
  <c r="D116" i="2" s="1"/>
  <c r="AH95" i="2"/>
  <c r="E135" i="2" s="1"/>
  <c r="Z95" i="2"/>
  <c r="R95" i="2"/>
  <c r="G132" i="2" s="1"/>
  <c r="J95" i="2"/>
  <c r="E131" i="2" s="1"/>
  <c r="AF79" i="2"/>
  <c r="X79" i="2"/>
  <c r="G126" i="2" s="1"/>
  <c r="P79" i="2"/>
  <c r="E125" i="2" s="1"/>
  <c r="H79" i="2"/>
  <c r="E95" i="2"/>
  <c r="F130" i="2" s="1"/>
  <c r="I63" i="2"/>
  <c r="D117" i="2" s="1"/>
  <c r="AK32" i="2"/>
  <c r="AC32" i="2"/>
  <c r="F106" i="2" s="1"/>
  <c r="U32" i="2"/>
  <c r="D105" i="2" s="1"/>
  <c r="M32" i="2"/>
  <c r="E32" i="2"/>
  <c r="F102" i="2" s="1"/>
  <c r="AG95" i="2"/>
  <c r="D135" i="2" s="1"/>
  <c r="Y95" i="2"/>
  <c r="Q95" i="2"/>
  <c r="F132" i="2" s="1"/>
  <c r="I95" i="2"/>
  <c r="D131" i="2" s="1"/>
  <c r="AE79" i="2"/>
  <c r="W79" i="2"/>
  <c r="F126" i="2" s="1"/>
  <c r="O79" i="2"/>
  <c r="D125" i="2" s="1"/>
  <c r="G79" i="2"/>
  <c r="AK63" i="2"/>
  <c r="AC63" i="2"/>
  <c r="F120" i="2" s="1"/>
  <c r="U63" i="2"/>
  <c r="D119" i="2" s="1"/>
  <c r="M63" i="2"/>
  <c r="E63" i="2"/>
  <c r="F116" i="2" s="1"/>
  <c r="O47" i="2"/>
  <c r="D111" i="2" s="1"/>
  <c r="G47" i="2"/>
  <c r="AG47" i="2"/>
  <c r="D114" i="2" s="1"/>
  <c r="Y47" i="2"/>
  <c r="Q47" i="2"/>
  <c r="F111" i="2" s="1"/>
  <c r="I47" i="2"/>
  <c r="D110" i="2" s="1"/>
  <c r="AK95" i="2"/>
  <c r="AG63" i="2"/>
  <c r="D121" i="2" s="1"/>
  <c r="U47" i="2"/>
  <c r="D112" i="2" s="1"/>
  <c r="AH32" i="2"/>
  <c r="E107" i="2" s="1"/>
  <c r="Z32" i="2"/>
  <c r="R32" i="2"/>
  <c r="G104" i="2" s="1"/>
  <c r="J32" i="2"/>
  <c r="E103" i="2" s="1"/>
  <c r="AJ32" i="2"/>
  <c r="G107" i="2" s="1"/>
  <c r="AB32" i="2"/>
  <c r="E106" i="2" s="1"/>
  <c r="T32" i="2"/>
  <c r="L32" i="2"/>
  <c r="G103" i="2" s="1"/>
  <c r="D32" i="2"/>
  <c r="AF95" i="2"/>
  <c r="X95" i="2"/>
  <c r="G133" i="2" s="1"/>
  <c r="P95" i="2"/>
  <c r="E132" i="2" s="1"/>
  <c r="H95" i="2"/>
  <c r="AD79" i="2"/>
  <c r="G127" i="2" s="1"/>
  <c r="V79" i="2"/>
  <c r="E126" i="2" s="1"/>
  <c r="N79" i="2"/>
  <c r="F79" i="2"/>
  <c r="G123" i="2" s="1"/>
  <c r="AJ63" i="2"/>
  <c r="G121" i="2" s="1"/>
  <c r="AB63" i="2"/>
  <c r="E120" i="2" s="1"/>
  <c r="T63" i="2"/>
  <c r="L63" i="2"/>
  <c r="G117" i="2" s="1"/>
  <c r="D63" i="2"/>
  <c r="E116" i="2" s="1"/>
  <c r="R47" i="2"/>
  <c r="G111" i="2" s="1"/>
  <c r="J47" i="2"/>
  <c r="E110" i="2" s="1"/>
  <c r="C32" i="2"/>
  <c r="D102" i="2" s="1"/>
  <c r="AE47" i="2"/>
  <c r="W47" i="2"/>
  <c r="F112" i="2" s="1"/>
  <c r="AF47" i="2"/>
  <c r="X47" i="2"/>
  <c r="G112" i="2" s="1"/>
  <c r="P47" i="2"/>
  <c r="E111" i="2" s="1"/>
  <c r="H47" i="2"/>
  <c r="AJ47" i="2"/>
  <c r="G114" i="2" s="1"/>
  <c r="AB47" i="2"/>
  <c r="E113" i="2" s="1"/>
  <c r="AI47" i="2"/>
  <c r="F114" i="2" s="1"/>
  <c r="AA47" i="2"/>
  <c r="D113" i="2" s="1"/>
  <c r="S47" i="2"/>
  <c r="K47" i="2"/>
  <c r="F110" i="2" s="1"/>
</calcChain>
</file>

<file path=xl/sharedStrings.xml><?xml version="1.0" encoding="utf-8"?>
<sst xmlns="http://schemas.openxmlformats.org/spreadsheetml/2006/main" count="704" uniqueCount="186">
  <si>
    <t>Precision</t>
  </si>
  <si>
    <t>Recall</t>
  </si>
  <si>
    <t xml:space="preserve"> F1</t>
  </si>
  <si>
    <t>#</t>
  </si>
  <si>
    <t xml:space="preserve">accuracy </t>
  </si>
  <si>
    <t>KNN</t>
  </si>
  <si>
    <t>dt</t>
  </si>
  <si>
    <t>nn</t>
  </si>
  <si>
    <t>nb</t>
  </si>
  <si>
    <t>rf</t>
  </si>
  <si>
    <t>AVG</t>
  </si>
  <si>
    <t>min</t>
  </si>
  <si>
    <t>max</t>
  </si>
  <si>
    <t>AUC</t>
  </si>
  <si>
    <t>SVM</t>
  </si>
  <si>
    <t>TFIDF</t>
  </si>
  <si>
    <t>LSI</t>
  </si>
  <si>
    <t>MiniLm</t>
  </si>
  <si>
    <t>ROBERTA</t>
  </si>
  <si>
    <t>BERT</t>
  </si>
  <si>
    <t>C</t>
  </si>
  <si>
    <t>F</t>
  </si>
  <si>
    <t>A</t>
  </si>
  <si>
    <t>M</t>
  </si>
  <si>
    <t>NB</t>
  </si>
  <si>
    <t>DT</t>
  </si>
  <si>
    <t>RF</t>
  </si>
  <si>
    <t>NN</t>
  </si>
  <si>
    <t>P</t>
  </si>
  <si>
    <t>R</t>
  </si>
  <si>
    <t>MiniLM</t>
  </si>
  <si>
    <t>Performance of methods across six classifiers across all multiclass classification settings, without oversampling. M = Method, C = Classifier, P = Precision, R = Recall, F = F1 measure, A = AUC, unit is percentage</t>
  </si>
  <si>
    <t>F1 Graph</t>
  </si>
  <si>
    <t>2 Graph</t>
  </si>
  <si>
    <t>p</t>
  </si>
  <si>
    <t>r</t>
  </si>
  <si>
    <t>f1</t>
  </si>
  <si>
    <t>ACU</t>
  </si>
  <si>
    <t>accuracy</t>
  </si>
  <si>
    <t>52,76,81,57,36,36,</t>
  </si>
  <si>
    <t>53,76,81,59,37,37,</t>
  </si>
  <si>
    <t>64,80,75,56,35,35,</t>
  </si>
  <si>
    <t>57,77,75,54,34,34,</t>
  </si>
  <si>
    <t>67,80,75,68,64,64,</t>
  </si>
  <si>
    <t>66,87,87,87,86,86,</t>
  </si>
  <si>
    <t>82,88,84,66,45,45,</t>
  </si>
  <si>
    <t>82,82,75,63,45,45,</t>
  </si>
  <si>
    <t>81,82,75,59,37,37,</t>
  </si>
  <si>
    <t>81,82,75,69,50,50,</t>
  </si>
  <si>
    <t>82,87,85,85,83,83,</t>
  </si>
  <si>
    <t>75,85,86,66,39,39,</t>
  </si>
  <si>
    <t>75,80,74,59,36,36,</t>
  </si>
  <si>
    <t>74,80,76,58,34,34,</t>
  </si>
  <si>
    <t>75,79,74,70,66,66,</t>
  </si>
  <si>
    <t>75,91,92,94,95,95,</t>
  </si>
  <si>
    <t>75,86,84,64,41,40,</t>
  </si>
  <si>
    <t>75,82,78,61,42,41,</t>
  </si>
  <si>
    <t>74,82,78,59,38,37,</t>
  </si>
  <si>
    <t>75,81,77,72,69,68,</t>
  </si>
  <si>
    <t>76,92,92,93,93,93,</t>
  </si>
  <si>
    <t>76,86,80,62,39,39,</t>
  </si>
  <si>
    <t>76,83,76,60,38,39,</t>
  </si>
  <si>
    <t>75,83,75,57,35,35,</t>
  </si>
  <si>
    <t>76,82,76,71,67,67,</t>
  </si>
  <si>
    <t>76,90,90,90,90,90,</t>
  </si>
  <si>
    <t>76,86,85,64,41,42,</t>
  </si>
  <si>
    <t>76,81,74,60,38,40,</t>
  </si>
  <si>
    <t>75,82,76,58,36,37,</t>
  </si>
  <si>
    <t>76,81,74,70,66,68,</t>
  </si>
  <si>
    <t>78,93,93,95,95,95,</t>
  </si>
  <si>
    <t>52,76,80,58,38,38,</t>
  </si>
  <si>
    <t>64,80,76,55,34,34,</t>
  </si>
  <si>
    <t>56,77,75,53,33,33,</t>
  </si>
  <si>
    <t>66,87,87,86,86,86,</t>
  </si>
  <si>
    <t>86,87,79,62,43,43,</t>
  </si>
  <si>
    <t>86,86,75,57,41,41,</t>
  </si>
  <si>
    <t>85,86,72,53,35,35,</t>
  </si>
  <si>
    <t>85,85,72,62,47,47,</t>
  </si>
  <si>
    <t>85,92,89,90,89,89,</t>
  </si>
  <si>
    <t>75,85,86,65,40,40,</t>
  </si>
  <si>
    <t>75,80,73,59,36,36,</t>
  </si>
  <si>
    <t>74,80,75,58,34,34,</t>
  </si>
  <si>
    <t>75,79,73,70,66,66,</t>
  </si>
  <si>
    <t>75,92,92,93,95,95,</t>
  </si>
  <si>
    <t>75,85,85,65,41,41,</t>
  </si>
  <si>
    <t>75,82,79,61,40,42,</t>
  </si>
  <si>
    <t>74,82,79,59,37,38,</t>
  </si>
  <si>
    <t>75,81,77,73,68,68,</t>
  </si>
  <si>
    <t>76,92,93,93,93,93,</t>
  </si>
  <si>
    <t>76,87,81,62,39,38,</t>
  </si>
  <si>
    <t>76,85,76,62,40,40,</t>
  </si>
  <si>
    <t>75,85,76,59,35,35,</t>
  </si>
  <si>
    <t>76,84,76,72,69,68,</t>
  </si>
  <si>
    <t>76,92,90,91,91,91,</t>
  </si>
  <si>
    <t>76,85,87,64,40,40,</t>
  </si>
  <si>
    <t>76,78,71,58,37,37,</t>
  </si>
  <si>
    <t>75,78,72,56,34,35,</t>
  </si>
  <si>
    <t>76,78,72,68,65,66,</t>
  </si>
  <si>
    <t>81,94,93,95,95,95,</t>
  </si>
  <si>
    <t>52,75,80,57,37,37,</t>
  </si>
  <si>
    <t>64,77,73,54,33,33,</t>
  </si>
  <si>
    <t>56,74,73,52,62,32,</t>
  </si>
  <si>
    <t>67,77,72,67,62,62,</t>
  </si>
  <si>
    <t>66,84,85,85,85,85,</t>
  </si>
  <si>
    <t>78,85,75,57,39,39,</t>
  </si>
  <si>
    <t>78,81,70,54,36,36,</t>
  </si>
  <si>
    <t>78,82,70,52,32,32,</t>
  </si>
  <si>
    <t>78,80,68,61,46,46,</t>
  </si>
  <si>
    <t>81,93,91,92,90,90,</t>
  </si>
  <si>
    <t>75,85,86,64,40,40,</t>
  </si>
  <si>
    <t>75,81,78,62,38,38,</t>
  </si>
  <si>
    <t>74,81,80,59,36,36,</t>
  </si>
  <si>
    <t>75,80,76,72,68,68,</t>
  </si>
  <si>
    <t>77,93,93,95,95,95,</t>
  </si>
  <si>
    <t>75,86,85,63,40,40,</t>
  </si>
  <si>
    <t>75,81,77,60,37,37,</t>
  </si>
  <si>
    <t>74,82,77,57,35,34,</t>
  </si>
  <si>
    <t>75,81,76,70,67,66,</t>
  </si>
  <si>
    <t>76,93,92,93,93,93,</t>
  </si>
  <si>
    <t>76,85,77,59,38,36,</t>
  </si>
  <si>
    <t>76,83,71,58,37,37,</t>
  </si>
  <si>
    <t>75,82,71,55,33,33,</t>
  </si>
  <si>
    <t>76,82,73,69,65,65,</t>
  </si>
  <si>
    <t>76,90,88,89,89,89,</t>
  </si>
  <si>
    <t>74,87,87,65,41,40,</t>
  </si>
  <si>
    <t>74,85,80,61,40,39,</t>
  </si>
  <si>
    <t>73,85,81,59,37,35,</t>
  </si>
  <si>
    <t>75,84,79,72,69,66,</t>
  </si>
  <si>
    <t>80,94,94,95,96,95,</t>
  </si>
  <si>
    <t>64,78,72,53,32,32,</t>
  </si>
  <si>
    <t>56,75,72,51,31,31,</t>
  </si>
  <si>
    <t>67,78,72,66,62,62,</t>
  </si>
  <si>
    <t>66,85,85,85,84,84,</t>
  </si>
  <si>
    <t>73,83,71,56,38,38,</t>
  </si>
  <si>
    <t>72,78,66,52,36,36,</t>
  </si>
  <si>
    <t>72,79,66,49,31,31,</t>
  </si>
  <si>
    <t>73,77,66,59,45,45,</t>
  </si>
  <si>
    <t>76,90,89,90,89,89,</t>
  </si>
  <si>
    <t>76,85,80,49,23,23,</t>
  </si>
  <si>
    <t>76,82,57,36,19,19,</t>
  </si>
  <si>
    <t>75,82,58,36,18,18,</t>
  </si>
  <si>
    <t>76,81,66,58,54,54,</t>
  </si>
  <si>
    <t>81,94,92,94,94,94,</t>
  </si>
  <si>
    <t>75,85,86,63,40,40,</t>
  </si>
  <si>
    <t>75,81,76,59,38,38,</t>
  </si>
  <si>
    <t>74,81,77,57,35,36,</t>
  </si>
  <si>
    <t>75,80,75,70,67,66,</t>
  </si>
  <si>
    <t>76,86,81,61,38,38,</t>
  </si>
  <si>
    <t>76,83,74,59,37,37,</t>
  </si>
  <si>
    <t>75,83,74,56,33,33,</t>
  </si>
  <si>
    <t>76,82,75,70,65,65,</t>
  </si>
  <si>
    <t>76,86,85,65,41,41,</t>
  </si>
  <si>
    <t>76,82,78,62,40,41,</t>
  </si>
  <si>
    <t>75,83,78,59,37,38,</t>
  </si>
  <si>
    <t>76,81,76,72,66,66,</t>
  </si>
  <si>
    <t>78,94,93,95,95,95,</t>
  </si>
  <si>
    <t>76,81,56,36,36,52,</t>
  </si>
  <si>
    <t>78,72,52,32,32,64,</t>
  </si>
  <si>
    <t>75,73,49,29,29,56,</t>
  </si>
  <si>
    <t>77,72,66,62,62,67,</t>
  </si>
  <si>
    <t>85,85,85,84,84,66,</t>
  </si>
  <si>
    <t>82,73,53,35,35,77,</t>
  </si>
  <si>
    <t>79,67,52,35,35,77,</t>
  </si>
  <si>
    <t>79,68,49,30,30,77,</t>
  </si>
  <si>
    <t>78,68,60,45,45,77,</t>
  </si>
  <si>
    <t>91,89,90,89,89,79,</t>
  </si>
  <si>
    <t>86,85,63,34,34,76,</t>
  </si>
  <si>
    <t>82,75,59,33,33,76,</t>
  </si>
  <si>
    <t>83,75,57,31,31,75,</t>
  </si>
  <si>
    <t>81,75,70,66,66,76,</t>
  </si>
  <si>
    <t>95,93,95,95,95,81,</t>
  </si>
  <si>
    <t>85,84,63,39,40,76,</t>
  </si>
  <si>
    <t>81,76,58,37,37,76,</t>
  </si>
  <si>
    <t>81,76,56,34,34,75,</t>
  </si>
  <si>
    <t>80,75,70,66,66,76,</t>
  </si>
  <si>
    <t>93,92,93,93,93,76,</t>
  </si>
  <si>
    <t>86,79,60,38,36,76,</t>
  </si>
  <si>
    <t>82,74,58,37,36,76,</t>
  </si>
  <si>
    <t>82,73,56,33,32,75,</t>
  </si>
  <si>
    <t>81,74,70,65,65,76,</t>
  </si>
  <si>
    <t>89,89,89,89,89,76,</t>
  </si>
  <si>
    <t>86,83,59,39,40,74,</t>
  </si>
  <si>
    <t>82,76,56,39,39,74,</t>
  </si>
  <si>
    <t>83,76,54,35,35,73,</t>
  </si>
  <si>
    <t>81,75,66,66,65,74,</t>
  </si>
  <si>
    <t>94,93,94,95,95,79,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</si>
</sst>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4" borderId="0" xfId="0" applyFill="1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" fontId="0" fillId="5" borderId="0" xfId="0" applyNumberFormat="1" applyFill="1"/>
    <xf numFmtId="0" fontId="0" fillId="3" borderId="0" xfId="0" applyFill="1" applyAlignment="1">
      <alignment horizontal="center"/>
    </xf>
    <xf numFmtId="0" fontId="1" fillId="5" borderId="0" xfId="0" applyFont="1" applyFill="1" applyAlignment="1">
      <alignment horizontal="center" vertical="center" textRotation="90"/>
    </xf>
    <xf numFmtId="0" fontId="0" fillId="3" borderId="0" xfId="0" applyFill="1" applyAlignment="1">
      <alignment horizontal="center"/>
    </xf>
    <xf numFmtId="0" fontId="1" fillId="5" borderId="0" xfId="0" applyFont="1" applyFill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 vertical="center" textRotation="90"/>
    </xf>
    <xf numFmtId="0" fontId="2" fillId="7" borderId="0" xfId="0" applyFont="1" applyFill="1" applyAlignment="1">
      <alignment horizontal="center" vertical="center" textRotation="90"/>
    </xf>
    <xf numFmtId="0" fontId="0" fillId="7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5CB6-695F-4637-99EE-E62AE05DF6A8}">
  <dimension ref="A3:AN181"/>
  <sheetViews>
    <sheetView tabSelected="1" topLeftCell="A145" workbookViewId="0">
      <selection activeCell="D152" sqref="D152"/>
    </sheetView>
  </sheetViews>
  <sheetFormatPr defaultRowHeight="15" x14ac:dyDescent="0.25"/>
  <cols>
    <col min="1" max="1" width="3.28515625" customWidth="1"/>
    <col min="2" max="2" width="5" style="2" customWidth="1"/>
    <col min="3" max="3" width="14.85546875" customWidth="1"/>
    <col min="4" max="4" width="14" customWidth="1"/>
    <col min="5" max="5" width="14.28515625" customWidth="1"/>
    <col min="6" max="7" width="16.140625" customWidth="1"/>
    <col min="8" max="8" width="1.28515625" style="1" customWidth="1"/>
    <col min="9" max="9" width="13" bestFit="1" customWidth="1"/>
    <col min="10" max="10" width="20.42578125" customWidth="1"/>
    <col min="11" max="12" width="13" bestFit="1" customWidth="1"/>
    <col min="13" max="13" width="13" customWidth="1"/>
    <col min="14" max="14" width="1.28515625" style="1" customWidth="1"/>
    <col min="15" max="19" width="13" customWidth="1"/>
    <col min="20" max="20" width="1.28515625" style="1" customWidth="1"/>
    <col min="21" max="24" width="13" bestFit="1" customWidth="1"/>
    <col min="25" max="25" width="13" customWidth="1"/>
    <col min="26" max="26" width="0.7109375" style="1" customWidth="1"/>
    <col min="27" max="30" width="13" bestFit="1" customWidth="1"/>
    <col min="31" max="31" width="13" customWidth="1"/>
    <col min="32" max="32" width="1.28515625" style="1" customWidth="1"/>
    <col min="33" max="36" width="13" bestFit="1" customWidth="1"/>
  </cols>
  <sheetData>
    <row r="3" spans="2:36" x14ac:dyDescent="0.25">
      <c r="B3" s="9" t="s">
        <v>5</v>
      </c>
      <c r="C3" s="9"/>
      <c r="D3" s="9"/>
      <c r="E3" s="9"/>
      <c r="F3" s="9"/>
      <c r="G3" s="7"/>
      <c r="I3" s="9" t="s">
        <v>8</v>
      </c>
      <c r="J3" s="9"/>
      <c r="K3" s="9"/>
      <c r="L3" s="9"/>
      <c r="M3" s="7"/>
      <c r="O3" s="7"/>
      <c r="P3" s="7"/>
      <c r="Q3" s="7"/>
      <c r="R3" s="7"/>
      <c r="S3" s="7"/>
      <c r="U3" s="9" t="s">
        <v>9</v>
      </c>
      <c r="V3" s="9"/>
      <c r="W3" s="9"/>
      <c r="X3" s="9"/>
      <c r="Y3" s="7"/>
      <c r="AA3" s="9" t="s">
        <v>6</v>
      </c>
      <c r="AB3" s="9"/>
      <c r="AC3" s="9"/>
      <c r="AD3" s="9"/>
      <c r="AE3" s="7"/>
      <c r="AG3" s="9" t="s">
        <v>7</v>
      </c>
      <c r="AH3" s="9"/>
      <c r="AI3" s="9"/>
      <c r="AJ3" s="9"/>
    </row>
    <row r="4" spans="2:36" x14ac:dyDescent="0.25">
      <c r="B4" s="2" t="s">
        <v>3</v>
      </c>
      <c r="C4" t="s">
        <v>0</v>
      </c>
      <c r="D4" t="s">
        <v>1</v>
      </c>
      <c r="E4" t="s">
        <v>2</v>
      </c>
      <c r="F4" t="s">
        <v>4</v>
      </c>
      <c r="I4" t="s">
        <v>0</v>
      </c>
      <c r="J4" t="s">
        <v>1</v>
      </c>
      <c r="K4" t="s">
        <v>2</v>
      </c>
      <c r="L4" t="s">
        <v>4</v>
      </c>
      <c r="U4" t="s">
        <v>0</v>
      </c>
      <c r="V4" t="s">
        <v>1</v>
      </c>
      <c r="W4" t="s">
        <v>2</v>
      </c>
      <c r="X4" t="s">
        <v>4</v>
      </c>
      <c r="AA4" t="s">
        <v>0</v>
      </c>
      <c r="AB4" t="s">
        <v>1</v>
      </c>
      <c r="AC4" t="s">
        <v>2</v>
      </c>
      <c r="AD4" t="s">
        <v>4</v>
      </c>
      <c r="AG4" t="s">
        <v>0</v>
      </c>
      <c r="AH4" t="s">
        <v>1</v>
      </c>
      <c r="AI4" t="s">
        <v>2</v>
      </c>
      <c r="AJ4" t="s">
        <v>4</v>
      </c>
    </row>
    <row r="5" spans="2:36" x14ac:dyDescent="0.25">
      <c r="B5" s="2">
        <v>2</v>
      </c>
      <c r="C5" s="4">
        <v>0.95951494617228905</v>
      </c>
      <c r="D5" s="4">
        <v>0.95924599678241895</v>
      </c>
      <c r="E5" s="4">
        <v>0.95876852700649395</v>
      </c>
      <c r="F5" s="4">
        <v>0.95951494617228905</v>
      </c>
      <c r="G5" s="4"/>
      <c r="H5" s="5"/>
      <c r="I5" s="4">
        <v>0.85602631091352699</v>
      </c>
      <c r="J5" s="4">
        <v>0.86056464595991999</v>
      </c>
      <c r="K5" s="4">
        <v>0.84718310805907604</v>
      </c>
      <c r="L5" s="4">
        <v>0.84749461051302499</v>
      </c>
      <c r="M5" s="4"/>
      <c r="N5" s="5"/>
      <c r="O5" s="4"/>
      <c r="P5" s="4"/>
      <c r="Q5" s="4"/>
      <c r="R5" s="4"/>
      <c r="S5" s="4"/>
      <c r="T5" s="5"/>
      <c r="U5" s="4">
        <v>0.99247959788870499</v>
      </c>
      <c r="V5" s="4">
        <v>0.99401258169988105</v>
      </c>
      <c r="W5" s="4">
        <v>0.99315874731037501</v>
      </c>
      <c r="X5" s="4">
        <v>0.99327889000073799</v>
      </c>
      <c r="Y5" s="4"/>
      <c r="Z5" s="5"/>
      <c r="AA5" s="4">
        <v>0.99351163675906895</v>
      </c>
      <c r="AB5" s="4">
        <v>0.99349343960268799</v>
      </c>
      <c r="AC5" s="4">
        <v>0.99347335417462301</v>
      </c>
      <c r="AD5" s="4">
        <v>0.99360766549586599</v>
      </c>
      <c r="AE5" s="4"/>
      <c r="AF5" s="5"/>
      <c r="AG5" s="4">
        <v>0.98955653891914996</v>
      </c>
      <c r="AH5" s="4">
        <v>0.99022361754451005</v>
      </c>
      <c r="AI5" s="4">
        <v>0.98980726889732895</v>
      </c>
      <c r="AJ5" s="4">
        <v>0.99000117527753295</v>
      </c>
    </row>
    <row r="6" spans="2:36" x14ac:dyDescent="0.25">
      <c r="B6" s="2">
        <v>3</v>
      </c>
      <c r="C6" s="4">
        <v>0.774200413967434</v>
      </c>
      <c r="D6" s="4">
        <v>0.77450468564118402</v>
      </c>
      <c r="E6" s="4">
        <v>0.771537799774067</v>
      </c>
      <c r="F6" s="4">
        <v>0.84749461051302499</v>
      </c>
      <c r="G6" s="4"/>
      <c r="H6" s="5"/>
      <c r="I6" s="4">
        <v>0.61569989283669901</v>
      </c>
      <c r="J6" s="4">
        <v>0.61469883193584895</v>
      </c>
      <c r="K6" s="4">
        <v>0.59393282501830202</v>
      </c>
      <c r="L6" s="4">
        <v>0.61895510053568503</v>
      </c>
      <c r="M6" s="4"/>
      <c r="N6" s="5"/>
      <c r="O6" s="4"/>
      <c r="P6" s="4"/>
      <c r="Q6" s="4"/>
      <c r="R6" s="4"/>
      <c r="S6" s="4"/>
      <c r="T6" s="5"/>
      <c r="U6" s="4">
        <v>0.93940340901348596</v>
      </c>
      <c r="V6" s="4">
        <v>0.93720052613219396</v>
      </c>
      <c r="W6" s="4">
        <v>0.93754326564762502</v>
      </c>
      <c r="X6" s="4">
        <v>0.94772491033335104</v>
      </c>
      <c r="Y6" s="4"/>
      <c r="Z6" s="5"/>
      <c r="AA6" s="4">
        <v>0.94475193092925902</v>
      </c>
      <c r="AB6" s="4">
        <v>0.94565921197701397</v>
      </c>
      <c r="AC6" s="4">
        <v>0.94510129805951504</v>
      </c>
      <c r="AD6" s="4">
        <v>0.95313961579930295</v>
      </c>
      <c r="AE6" s="4"/>
      <c r="AF6" s="5"/>
      <c r="AG6" s="4">
        <v>0.92153769853617895</v>
      </c>
      <c r="AH6" s="4">
        <v>0.92169932604984595</v>
      </c>
      <c r="AI6" s="4">
        <v>0.92096123703558797</v>
      </c>
      <c r="AJ6" s="4">
        <v>0.93303854072915904</v>
      </c>
    </row>
    <row r="7" spans="2:36" x14ac:dyDescent="0.25">
      <c r="B7" s="2">
        <v>4</v>
      </c>
      <c r="C7" s="4">
        <v>0.74903198203944599</v>
      </c>
      <c r="D7" s="4">
        <v>0.72172638265156297</v>
      </c>
      <c r="E7" s="4">
        <v>0.72372402757825305</v>
      </c>
      <c r="F7" s="4">
        <v>0.99327889000073799</v>
      </c>
      <c r="G7" s="4"/>
      <c r="H7" s="5"/>
      <c r="I7" s="4">
        <v>0.51112880932507698</v>
      </c>
      <c r="J7" s="4">
        <v>0.50258578998324999</v>
      </c>
      <c r="K7" s="4">
        <v>0.46699946216079502</v>
      </c>
      <c r="L7" s="4">
        <v>0.484032304148098</v>
      </c>
      <c r="M7" s="4"/>
      <c r="N7" s="5"/>
      <c r="O7" s="4"/>
      <c r="P7" s="4"/>
      <c r="Q7" s="4"/>
      <c r="R7" s="4"/>
      <c r="S7" s="4"/>
      <c r="T7" s="5"/>
      <c r="U7" s="4">
        <v>0.93254375546291901</v>
      </c>
      <c r="V7" s="4">
        <v>0.91553422370428605</v>
      </c>
      <c r="W7" s="4">
        <v>0.91888262557462197</v>
      </c>
      <c r="X7" s="4">
        <v>0.93107060186250801</v>
      </c>
      <c r="Y7" s="4"/>
      <c r="Z7" s="5"/>
      <c r="AA7" s="4">
        <v>0.91861000981063101</v>
      </c>
      <c r="AB7" s="4">
        <v>0.91773107530946896</v>
      </c>
      <c r="AC7" s="4">
        <v>0.91624277292620004</v>
      </c>
      <c r="AD7" s="4">
        <v>0.92952819098158801</v>
      </c>
      <c r="AE7" s="4"/>
      <c r="AF7" s="5"/>
      <c r="AG7" s="4">
        <v>0.90688723995225196</v>
      </c>
      <c r="AH7" s="4">
        <v>0.89705649338952198</v>
      </c>
      <c r="AI7" s="4">
        <v>0.89900205178898795</v>
      </c>
      <c r="AJ7" s="4">
        <v>0.91292089430225098</v>
      </c>
    </row>
    <row r="8" spans="2:36" x14ac:dyDescent="0.25">
      <c r="B8" s="2">
        <v>5</v>
      </c>
      <c r="C8" s="4">
        <v>0.70848802320475301</v>
      </c>
      <c r="D8" s="4">
        <v>0.67613961632034203</v>
      </c>
      <c r="E8" s="4">
        <v>0.67777479286050601</v>
      </c>
      <c r="F8" s="4">
        <v>0.72101449275362295</v>
      </c>
      <c r="G8" s="4"/>
      <c r="H8" s="5"/>
      <c r="I8" s="4">
        <v>0.46127256480867301</v>
      </c>
      <c r="J8" s="4">
        <v>0.47890712052421203</v>
      </c>
      <c r="K8" s="4">
        <v>0.43364285282325998</v>
      </c>
      <c r="L8" s="4">
        <v>0.45545893719806702</v>
      </c>
      <c r="M8" s="4"/>
      <c r="N8" s="5"/>
      <c r="O8" s="4"/>
      <c r="P8" s="4"/>
      <c r="Q8" s="4"/>
      <c r="R8" s="4"/>
      <c r="S8" s="4"/>
      <c r="T8" s="5"/>
      <c r="U8" s="4">
        <v>0.90072023886289398</v>
      </c>
      <c r="V8" s="4">
        <v>0.89065031634232095</v>
      </c>
      <c r="W8" s="4">
        <v>0.88863092882871697</v>
      </c>
      <c r="X8" s="4">
        <v>0.91169082125603795</v>
      </c>
      <c r="Y8" s="4"/>
      <c r="Z8" s="5"/>
      <c r="AA8" s="4">
        <v>0.87985751296498804</v>
      </c>
      <c r="AB8" s="4">
        <v>0.87406923352963894</v>
      </c>
      <c r="AC8" s="4">
        <v>0.87316975217724102</v>
      </c>
      <c r="AD8" s="4">
        <v>0.90425120772946799</v>
      </c>
      <c r="AE8" s="4"/>
      <c r="AF8" s="5"/>
      <c r="AG8" s="4">
        <v>0.87336309381146904</v>
      </c>
      <c r="AH8" s="4">
        <v>0.85634779417449103</v>
      </c>
      <c r="AI8" s="4">
        <v>0.85767935253928096</v>
      </c>
      <c r="AJ8" s="4">
        <v>0.88893719806763205</v>
      </c>
    </row>
    <row r="9" spans="2:36" x14ac:dyDescent="0.25">
      <c r="B9" s="2">
        <v>6</v>
      </c>
      <c r="C9" s="4">
        <v>0.66577276694274101</v>
      </c>
      <c r="D9" s="4">
        <v>0.62541041279773102</v>
      </c>
      <c r="E9" s="4">
        <v>0.62311815148238803</v>
      </c>
      <c r="F9" s="4">
        <v>0.68363500269138999</v>
      </c>
      <c r="G9" s="4"/>
      <c r="H9" s="5"/>
      <c r="I9" s="4">
        <v>0.40060970173114402</v>
      </c>
      <c r="J9" s="4">
        <v>0.41601616951428599</v>
      </c>
      <c r="K9" s="4">
        <v>0.37245434484995499</v>
      </c>
      <c r="L9" s="4">
        <v>0.39318404688735498</v>
      </c>
      <c r="M9" s="4"/>
      <c r="N9" s="5"/>
      <c r="O9" s="4"/>
      <c r="P9" s="4"/>
      <c r="Q9" s="4"/>
      <c r="R9" s="4"/>
      <c r="S9" s="4"/>
      <c r="T9" s="5"/>
      <c r="U9" s="4">
        <v>0.87342884199295101</v>
      </c>
      <c r="V9" s="4">
        <v>0.84385533233571097</v>
      </c>
      <c r="W9" s="4">
        <v>0.84365276270016898</v>
      </c>
      <c r="X9" s="4">
        <v>0.88197018744305899</v>
      </c>
      <c r="Y9" s="4"/>
      <c r="Z9" s="5"/>
      <c r="AA9" s="4">
        <v>0.85275571313472598</v>
      </c>
      <c r="AB9" s="4">
        <v>0.84289395021223201</v>
      </c>
      <c r="AC9" s="4">
        <v>0.841174009434137</v>
      </c>
      <c r="AD9" s="4">
        <v>0.87822507382064596</v>
      </c>
      <c r="AE9" s="4"/>
      <c r="AF9" s="5"/>
      <c r="AG9" s="4">
        <v>0.83807716133058596</v>
      </c>
      <c r="AH9" s="4">
        <v>0.82290388764325295</v>
      </c>
      <c r="AI9" s="4">
        <v>0.82206594870295002</v>
      </c>
      <c r="AJ9" s="4">
        <v>0.86150376918951599</v>
      </c>
    </row>
    <row r="13" spans="2:36" x14ac:dyDescent="0.25">
      <c r="B13" s="2" t="s">
        <v>11</v>
      </c>
      <c r="C13" s="3">
        <f>MIN(C5:C9)*100</f>
        <v>66.577276694274104</v>
      </c>
      <c r="D13" s="3">
        <f t="shared" ref="D13:AJ13" si="0">MIN(D5:D9)*100</f>
        <v>62.541041279773104</v>
      </c>
      <c r="E13" s="3">
        <f t="shared" si="0"/>
        <v>62.3118151482388</v>
      </c>
      <c r="F13" s="3">
        <f t="shared" si="0"/>
        <v>68.363500269138996</v>
      </c>
      <c r="G13" s="3"/>
      <c r="H13" s="3">
        <f t="shared" si="0"/>
        <v>0</v>
      </c>
      <c r="I13" s="3">
        <f t="shared" si="0"/>
        <v>40.060970173114399</v>
      </c>
      <c r="J13" s="3">
        <f t="shared" si="0"/>
        <v>41.601616951428596</v>
      </c>
      <c r="K13" s="3">
        <f t="shared" si="0"/>
        <v>37.245434484995499</v>
      </c>
      <c r="L13" s="3">
        <f t="shared" si="0"/>
        <v>39.318404688735498</v>
      </c>
      <c r="M13" s="3"/>
      <c r="N13" s="6">
        <f t="shared" si="0"/>
        <v>0</v>
      </c>
      <c r="O13" s="3"/>
      <c r="P13" s="3"/>
      <c r="Q13" s="3"/>
      <c r="R13" s="3"/>
      <c r="S13" s="3"/>
      <c r="T13" s="6"/>
      <c r="U13" s="3">
        <f t="shared" si="0"/>
        <v>87.342884199295099</v>
      </c>
      <c r="V13" s="3">
        <f t="shared" si="0"/>
        <v>84.385533233571095</v>
      </c>
      <c r="W13" s="3">
        <f t="shared" si="0"/>
        <v>84.365276270016892</v>
      </c>
      <c r="X13" s="3">
        <f t="shared" si="0"/>
        <v>88.197018744305893</v>
      </c>
      <c r="Y13" s="3"/>
      <c r="Z13" s="3">
        <f t="shared" si="0"/>
        <v>0</v>
      </c>
      <c r="AA13" s="3">
        <f t="shared" si="0"/>
        <v>85.275571313472597</v>
      </c>
      <c r="AB13" s="3">
        <f t="shared" si="0"/>
        <v>84.2893950212232</v>
      </c>
      <c r="AC13" s="3">
        <f t="shared" si="0"/>
        <v>84.117400943413699</v>
      </c>
      <c r="AD13" s="3">
        <f t="shared" si="0"/>
        <v>87.8225073820646</v>
      </c>
      <c r="AE13" s="3"/>
      <c r="AF13" s="3">
        <f t="shared" si="0"/>
        <v>0</v>
      </c>
      <c r="AG13" s="3">
        <f t="shared" si="0"/>
        <v>83.807716133058591</v>
      </c>
      <c r="AH13" s="3">
        <f t="shared" si="0"/>
        <v>82.2903887643253</v>
      </c>
      <c r="AI13" s="3">
        <f t="shared" si="0"/>
        <v>82.206594870295007</v>
      </c>
      <c r="AJ13" s="3">
        <f t="shared" si="0"/>
        <v>86.150376918951594</v>
      </c>
    </row>
    <row r="14" spans="2:36" x14ac:dyDescent="0.25">
      <c r="B14" s="2" t="s">
        <v>12</v>
      </c>
      <c r="C14" s="3">
        <f>MAX(C5:C9)*100</f>
        <v>95.951494617228903</v>
      </c>
      <c r="D14" s="3">
        <f t="shared" ref="D14:AJ14" si="1">MAX(D5:D9)*100</f>
        <v>95.92459967824189</v>
      </c>
      <c r="E14" s="3">
        <f t="shared" si="1"/>
        <v>95.876852700649394</v>
      </c>
      <c r="F14" s="3">
        <f t="shared" si="1"/>
        <v>99.327889000073796</v>
      </c>
      <c r="G14" s="3"/>
      <c r="H14" s="3">
        <f t="shared" si="1"/>
        <v>0</v>
      </c>
      <c r="I14" s="3">
        <f t="shared" si="1"/>
        <v>85.602631091352706</v>
      </c>
      <c r="J14" s="3">
        <f t="shared" si="1"/>
        <v>86.056464595991997</v>
      </c>
      <c r="K14" s="3">
        <f t="shared" si="1"/>
        <v>84.718310805907606</v>
      </c>
      <c r="L14" s="3">
        <f t="shared" si="1"/>
        <v>84.749461051302504</v>
      </c>
      <c r="M14" s="3"/>
      <c r="N14" s="3">
        <f t="shared" si="1"/>
        <v>0</v>
      </c>
      <c r="O14" s="3"/>
      <c r="P14" s="3"/>
      <c r="Q14" s="3"/>
      <c r="R14" s="3"/>
      <c r="S14" s="3"/>
      <c r="T14" s="3"/>
      <c r="U14" s="3">
        <f t="shared" si="1"/>
        <v>99.247959788870503</v>
      </c>
      <c r="V14" s="3">
        <f t="shared" si="1"/>
        <v>99.401258169988111</v>
      </c>
      <c r="W14" s="3">
        <f t="shared" si="1"/>
        <v>99.315874731037496</v>
      </c>
      <c r="X14" s="3">
        <f t="shared" si="1"/>
        <v>99.327889000073796</v>
      </c>
      <c r="Y14" s="3"/>
      <c r="Z14" s="3">
        <f t="shared" si="1"/>
        <v>0</v>
      </c>
      <c r="AA14" s="3">
        <f t="shared" si="1"/>
        <v>99.351163675906889</v>
      </c>
      <c r="AB14" s="3">
        <f t="shared" si="1"/>
        <v>99.349343960268797</v>
      </c>
      <c r="AC14" s="3">
        <f t="shared" si="1"/>
        <v>99.347335417462304</v>
      </c>
      <c r="AD14" s="3">
        <f t="shared" si="1"/>
        <v>99.3607665495866</v>
      </c>
      <c r="AE14" s="3"/>
      <c r="AF14" s="3">
        <f t="shared" si="1"/>
        <v>0</v>
      </c>
      <c r="AG14" s="3">
        <f t="shared" si="1"/>
        <v>98.955653891914992</v>
      </c>
      <c r="AH14" s="3">
        <f t="shared" si="1"/>
        <v>99.022361754450998</v>
      </c>
      <c r="AI14" s="3">
        <f t="shared" si="1"/>
        <v>98.980726889732892</v>
      </c>
      <c r="AJ14" s="3">
        <f t="shared" si="1"/>
        <v>99.000117527753289</v>
      </c>
    </row>
    <row r="15" spans="2:36" x14ac:dyDescent="0.25">
      <c r="B15" s="2" t="s">
        <v>10</v>
      </c>
      <c r="C15" s="3">
        <f t="shared" ref="C15:AJ15" si="2">AVERAGE(C5:C9)*100</f>
        <v>77.140162646533255</v>
      </c>
      <c r="D15" s="3">
        <f t="shared" si="2"/>
        <v>75.140541883864771</v>
      </c>
      <c r="E15" s="3">
        <f t="shared" si="2"/>
        <v>75.098465974034156</v>
      </c>
      <c r="F15" s="3">
        <f t="shared" si="2"/>
        <v>84.098758842621308</v>
      </c>
      <c r="G15" s="3"/>
      <c r="H15" s="3" t="e">
        <f t="shared" si="2"/>
        <v>#DIV/0!</v>
      </c>
      <c r="I15" s="3">
        <f t="shared" si="2"/>
        <v>56.894745592302399</v>
      </c>
      <c r="J15" s="3">
        <f t="shared" si="2"/>
        <v>57.455451158350336</v>
      </c>
      <c r="K15" s="3">
        <f t="shared" si="2"/>
        <v>54.284251858227762</v>
      </c>
      <c r="L15" s="3">
        <f t="shared" si="2"/>
        <v>55.982499985644608</v>
      </c>
      <c r="M15" s="3"/>
      <c r="N15" s="3" t="e">
        <f t="shared" si="2"/>
        <v>#DIV/0!</v>
      </c>
      <c r="O15" s="3"/>
      <c r="P15" s="3"/>
      <c r="Q15" s="3"/>
      <c r="R15" s="3"/>
      <c r="S15" s="3"/>
      <c r="T15" s="3"/>
      <c r="U15" s="3">
        <f t="shared" si="2"/>
        <v>92.771516864419084</v>
      </c>
      <c r="V15" s="3">
        <f t="shared" si="2"/>
        <v>91.625059604287856</v>
      </c>
      <c r="W15" s="3">
        <f t="shared" si="2"/>
        <v>91.63736660123017</v>
      </c>
      <c r="X15" s="3">
        <f t="shared" si="2"/>
        <v>93.314708217913875</v>
      </c>
      <c r="Y15" s="3"/>
      <c r="Z15" s="3" t="e">
        <f t="shared" si="2"/>
        <v>#DIV/0!</v>
      </c>
      <c r="AA15" s="3">
        <f t="shared" si="2"/>
        <v>91.789736071973465</v>
      </c>
      <c r="AB15" s="3">
        <f t="shared" si="2"/>
        <v>91.476938212620823</v>
      </c>
      <c r="AC15" s="3">
        <f t="shared" si="2"/>
        <v>91.383223735434314</v>
      </c>
      <c r="AD15" s="3">
        <f t="shared" si="2"/>
        <v>93.175035076537412</v>
      </c>
      <c r="AE15" s="3"/>
      <c r="AF15" s="3" t="e">
        <f t="shared" si="2"/>
        <v>#DIV/0!</v>
      </c>
      <c r="AG15" s="3">
        <f t="shared" si="2"/>
        <v>90.588434650992724</v>
      </c>
      <c r="AH15" s="3">
        <f t="shared" si="2"/>
        <v>89.764622376032449</v>
      </c>
      <c r="AI15" s="3">
        <f t="shared" si="2"/>
        <v>89.790317179282724</v>
      </c>
      <c r="AJ15" s="3">
        <f t="shared" si="2"/>
        <v>91.728031551321834</v>
      </c>
    </row>
    <row r="17" spans="1:40" x14ac:dyDescent="0.25">
      <c r="C17" s="12" t="str">
        <f>C13 &amp; "-" &amp; C14 &amp; "(" &amp; C15 &amp; ")"</f>
        <v>66.5772766942741-95.9514946172289(77.1401626465333)</v>
      </c>
    </row>
    <row r="19" spans="1:40" ht="15" customHeight="1" x14ac:dyDescent="0.25">
      <c r="A19" s="10" t="s">
        <v>15</v>
      </c>
      <c r="B19" s="9" t="s">
        <v>5</v>
      </c>
      <c r="C19" s="9"/>
      <c r="D19" s="9"/>
      <c r="E19" s="9"/>
      <c r="F19" s="9"/>
      <c r="G19" s="7"/>
      <c r="I19" s="9" t="s">
        <v>8</v>
      </c>
      <c r="J19" s="9"/>
      <c r="K19" s="9"/>
      <c r="L19" s="9"/>
      <c r="M19" s="7"/>
      <c r="O19" s="9" t="s">
        <v>14</v>
      </c>
      <c r="P19" s="9"/>
      <c r="Q19" s="9"/>
      <c r="R19" s="9"/>
      <c r="S19" s="7"/>
      <c r="U19" s="9" t="s">
        <v>9</v>
      </c>
      <c r="V19" s="9"/>
      <c r="W19" s="9"/>
      <c r="X19" s="9"/>
      <c r="Y19" s="7"/>
      <c r="AA19" s="9" t="s">
        <v>6</v>
      </c>
      <c r="AB19" s="9"/>
      <c r="AC19" s="9"/>
      <c r="AD19" s="9"/>
      <c r="AE19" s="7"/>
      <c r="AG19" s="9" t="s">
        <v>7</v>
      </c>
      <c r="AH19" s="9"/>
      <c r="AI19" s="9"/>
      <c r="AJ19" s="9"/>
      <c r="AK19" s="9" t="s">
        <v>7</v>
      </c>
      <c r="AL19" s="9"/>
      <c r="AM19" s="9"/>
      <c r="AN19" s="9"/>
    </row>
    <row r="20" spans="1:40" x14ac:dyDescent="0.25">
      <c r="A20" s="10"/>
      <c r="B20" s="2" t="s">
        <v>3</v>
      </c>
      <c r="C20" t="s">
        <v>0</v>
      </c>
      <c r="D20" t="s">
        <v>1</v>
      </c>
      <c r="E20" t="s">
        <v>2</v>
      </c>
      <c r="F20" t="s">
        <v>4</v>
      </c>
      <c r="G20" t="s">
        <v>13</v>
      </c>
      <c r="I20" t="s">
        <v>0</v>
      </c>
      <c r="J20" t="s">
        <v>1</v>
      </c>
      <c r="K20" t="s">
        <v>2</v>
      </c>
      <c r="L20" t="s">
        <v>4</v>
      </c>
      <c r="M20" t="s">
        <v>13</v>
      </c>
      <c r="O20" t="s">
        <v>0</v>
      </c>
      <c r="P20" t="s">
        <v>1</v>
      </c>
      <c r="Q20" t="s">
        <v>2</v>
      </c>
      <c r="R20" t="s">
        <v>4</v>
      </c>
      <c r="S20" t="s">
        <v>13</v>
      </c>
      <c r="U20" t="s">
        <v>0</v>
      </c>
      <c r="V20" t="s">
        <v>1</v>
      </c>
      <c r="W20" t="s">
        <v>2</v>
      </c>
      <c r="X20" t="s">
        <v>4</v>
      </c>
      <c r="Y20" t="s">
        <v>13</v>
      </c>
      <c r="AA20" t="s">
        <v>0</v>
      </c>
      <c r="AB20" t="s">
        <v>1</v>
      </c>
      <c r="AC20" t="s">
        <v>2</v>
      </c>
      <c r="AD20" t="s">
        <v>4</v>
      </c>
      <c r="AE20" t="s">
        <v>13</v>
      </c>
      <c r="AG20" t="s">
        <v>0</v>
      </c>
      <c r="AH20" t="s">
        <v>1</v>
      </c>
      <c r="AI20" t="s">
        <v>2</v>
      </c>
      <c r="AJ20" t="s">
        <v>4</v>
      </c>
      <c r="AK20" t="s">
        <v>13</v>
      </c>
    </row>
    <row r="21" spans="1:40" x14ac:dyDescent="0.25">
      <c r="A21" s="10"/>
      <c r="B21" s="2">
        <v>2</v>
      </c>
      <c r="C21">
        <v>0.52548399786760003</v>
      </c>
      <c r="D21">
        <v>0.64022242293128095</v>
      </c>
      <c r="E21">
        <v>0.56506118019928797</v>
      </c>
      <c r="F21">
        <v>0.67206349206349203</v>
      </c>
      <c r="G21">
        <v>0.66219025541816801</v>
      </c>
      <c r="I21">
        <v>0.81972329506061703</v>
      </c>
      <c r="J21">
        <v>0.81581138780074003</v>
      </c>
      <c r="K21">
        <v>0.80503905608343995</v>
      </c>
      <c r="L21">
        <v>0.80888888888888799</v>
      </c>
      <c r="M21">
        <v>0.81581138780074003</v>
      </c>
      <c r="O21">
        <v>0.75068528817054603</v>
      </c>
      <c r="P21">
        <v>0.74706087521154996</v>
      </c>
      <c r="Q21">
        <v>0.73784914556686898</v>
      </c>
      <c r="R21">
        <v>0.75047619047618996</v>
      </c>
      <c r="S21">
        <v>0.74854311834107001</v>
      </c>
      <c r="U21">
        <v>0.75068528817054603</v>
      </c>
      <c r="V21">
        <v>0.74706087521154996</v>
      </c>
      <c r="W21">
        <v>0.73784914556686898</v>
      </c>
      <c r="X21">
        <v>0.75047619047618996</v>
      </c>
      <c r="Y21">
        <v>0.76357746224705603</v>
      </c>
      <c r="AA21">
        <v>0.76012805574466502</v>
      </c>
      <c r="AB21">
        <v>0.75590406392638598</v>
      </c>
      <c r="AC21">
        <v>0.74556227291709298</v>
      </c>
      <c r="AD21">
        <v>0.75809523809523804</v>
      </c>
      <c r="AE21">
        <v>0.76342368723603005</v>
      </c>
      <c r="AG21">
        <v>0.76012805574466502</v>
      </c>
      <c r="AH21">
        <v>0.75590406392638598</v>
      </c>
      <c r="AI21">
        <v>0.74556227291709298</v>
      </c>
      <c r="AJ21">
        <v>0.75809523809523804</v>
      </c>
      <c r="AK21">
        <v>0.78009288086889705</v>
      </c>
    </row>
    <row r="22" spans="1:40" x14ac:dyDescent="0.25">
      <c r="A22" s="10"/>
      <c r="B22" s="2">
        <v>4</v>
      </c>
      <c r="C22">
        <v>0.75906826920985504</v>
      </c>
      <c r="D22">
        <v>0.80341120798701704</v>
      </c>
      <c r="E22">
        <v>0.76972372850766202</v>
      </c>
      <c r="F22">
        <v>0.79652333028362299</v>
      </c>
      <c r="G22">
        <v>0.86734584620784405</v>
      </c>
      <c r="I22">
        <v>0.88169657291680503</v>
      </c>
      <c r="J22">
        <v>0.82265689692144295</v>
      </c>
      <c r="K22">
        <v>0.81947085909894002</v>
      </c>
      <c r="L22">
        <v>0.81756633119853594</v>
      </c>
      <c r="M22">
        <v>0.87017115009591905</v>
      </c>
      <c r="O22">
        <v>0.85102170252510001</v>
      </c>
      <c r="P22">
        <v>0.79828951139794901</v>
      </c>
      <c r="Q22">
        <v>0.80170032588453</v>
      </c>
      <c r="R22">
        <v>0.79249771271729097</v>
      </c>
      <c r="S22">
        <v>0.91385425599009396</v>
      </c>
      <c r="U22">
        <v>0.85525428101760703</v>
      </c>
      <c r="V22">
        <v>0.82084270288730998</v>
      </c>
      <c r="W22">
        <v>0.82480663116158603</v>
      </c>
      <c r="X22">
        <v>0.81189387008234204</v>
      </c>
      <c r="Y22">
        <v>0.919168251100975</v>
      </c>
      <c r="AA22">
        <v>0.85999580974352796</v>
      </c>
      <c r="AB22">
        <v>0.82526429724472805</v>
      </c>
      <c r="AC22">
        <v>0.828661457923065</v>
      </c>
      <c r="AD22">
        <v>0.81628545288197596</v>
      </c>
      <c r="AE22">
        <v>0.90143864121192696</v>
      </c>
      <c r="AG22">
        <v>0.85742052075847397</v>
      </c>
      <c r="AH22">
        <v>0.81249833979791997</v>
      </c>
      <c r="AI22">
        <v>0.81695410993375095</v>
      </c>
      <c r="AJ22">
        <v>0.80530649588289105</v>
      </c>
      <c r="AK22">
        <v>0.93367449171724104</v>
      </c>
    </row>
    <row r="23" spans="1:40" x14ac:dyDescent="0.25">
      <c r="A23" s="10"/>
      <c r="B23" s="2">
        <v>8</v>
      </c>
      <c r="C23">
        <v>0.80641479323899701</v>
      </c>
      <c r="D23">
        <v>0.75440257207347095</v>
      </c>
      <c r="E23">
        <v>0.75053916589192704</v>
      </c>
      <c r="F23">
        <v>0.75100665140455403</v>
      </c>
      <c r="G23">
        <v>0.87163752383946402</v>
      </c>
      <c r="I23">
        <v>0.84067898507771999</v>
      </c>
      <c r="J23">
        <v>0.74661133879247299</v>
      </c>
      <c r="K23">
        <v>0.75347482656851095</v>
      </c>
      <c r="L23">
        <v>0.74627044779890095</v>
      </c>
      <c r="M23">
        <v>0.84702210385750898</v>
      </c>
      <c r="O23">
        <v>0.85681144590818403</v>
      </c>
      <c r="P23">
        <v>0.73788903225917302</v>
      </c>
      <c r="Q23">
        <v>0.75684378302622402</v>
      </c>
      <c r="R23">
        <v>0.74204607998582595</v>
      </c>
      <c r="S23">
        <v>0.92007279225862604</v>
      </c>
      <c r="U23">
        <v>0.84389917377566004</v>
      </c>
      <c r="V23">
        <v>0.779078487548581</v>
      </c>
      <c r="W23">
        <v>0.78143393446379095</v>
      </c>
      <c r="X23">
        <v>0.76715720330954296</v>
      </c>
      <c r="Y23">
        <v>0.92226358897895699</v>
      </c>
      <c r="AA23">
        <v>0.799115550648405</v>
      </c>
      <c r="AB23">
        <v>0.75617176785193696</v>
      </c>
      <c r="AC23">
        <v>0.75117587321772905</v>
      </c>
      <c r="AD23">
        <v>0.75588336377826604</v>
      </c>
      <c r="AE23">
        <v>0.89984676194260005</v>
      </c>
      <c r="AG23">
        <v>0.85084018484764201</v>
      </c>
      <c r="AH23">
        <v>0.74095210513559295</v>
      </c>
      <c r="AI23">
        <v>0.76221540100299401</v>
      </c>
      <c r="AJ23">
        <v>0.74115225392304895</v>
      </c>
      <c r="AK23">
        <v>0.93366380539457505</v>
      </c>
    </row>
    <row r="24" spans="1:40" x14ac:dyDescent="0.25">
      <c r="A24" s="10"/>
      <c r="B24" s="2">
        <v>16</v>
      </c>
      <c r="C24">
        <v>0.58519044703297396</v>
      </c>
      <c r="D24">
        <v>0.56110562194981695</v>
      </c>
      <c r="E24">
        <v>0.53663620018700098</v>
      </c>
      <c r="F24">
        <v>0.67809413022290599</v>
      </c>
      <c r="G24">
        <v>0.86549435497307403</v>
      </c>
      <c r="I24">
        <v>0.65514054662480203</v>
      </c>
      <c r="J24">
        <v>0.62596773649167803</v>
      </c>
      <c r="K24">
        <v>0.58609627364631001</v>
      </c>
      <c r="L24">
        <v>0.69401583985228998</v>
      </c>
      <c r="M24">
        <v>0.85270612389721401</v>
      </c>
      <c r="O24">
        <v>0.65526792407606504</v>
      </c>
      <c r="P24">
        <v>0.59203222002342404</v>
      </c>
      <c r="Q24">
        <v>0.57608376637609005</v>
      </c>
      <c r="R24">
        <v>0.69947295763939898</v>
      </c>
      <c r="S24">
        <v>0.93606695750862601</v>
      </c>
      <c r="U24">
        <v>0.64268488499904297</v>
      </c>
      <c r="V24">
        <v>0.61336084858682405</v>
      </c>
      <c r="W24">
        <v>0.59009070165573996</v>
      </c>
      <c r="X24">
        <v>0.72235797151570402</v>
      </c>
      <c r="Y24">
        <v>0.92881786903774599</v>
      </c>
      <c r="AA24">
        <v>0.61751523005869202</v>
      </c>
      <c r="AB24">
        <v>0.60231710193361199</v>
      </c>
      <c r="AC24">
        <v>0.57328815539762801</v>
      </c>
      <c r="AD24">
        <v>0.71465703661572499</v>
      </c>
      <c r="AE24">
        <v>0.90365187861775698</v>
      </c>
      <c r="AG24">
        <v>0.64011666781340404</v>
      </c>
      <c r="AH24">
        <v>0.59616532889700602</v>
      </c>
      <c r="AI24">
        <v>0.57824364051862098</v>
      </c>
      <c r="AJ24">
        <v>0.701506186459813</v>
      </c>
      <c r="AK24">
        <v>0.94590496023779702</v>
      </c>
    </row>
    <row r="25" spans="1:40" x14ac:dyDescent="0.25">
      <c r="A25" s="10"/>
      <c r="B25" s="2">
        <v>32</v>
      </c>
      <c r="C25">
        <v>0.37328491008623199</v>
      </c>
      <c r="D25">
        <v>0.349409046472278</v>
      </c>
      <c r="E25">
        <v>0.33673703370098101</v>
      </c>
      <c r="F25">
        <v>0.6351</v>
      </c>
      <c r="G25">
        <v>0.85807439441933597</v>
      </c>
      <c r="I25">
        <v>0.45269666990677299</v>
      </c>
      <c r="J25">
        <v>0.45148317105809199</v>
      </c>
      <c r="K25">
        <v>0.36724127696668502</v>
      </c>
      <c r="L25">
        <v>0.49790000000000001</v>
      </c>
      <c r="M25">
        <v>0.829265983307507</v>
      </c>
      <c r="O25">
        <v>0.394145308543975</v>
      </c>
      <c r="P25">
        <v>0.36370892893110701</v>
      </c>
      <c r="Q25">
        <v>0.33944206939454202</v>
      </c>
      <c r="R25">
        <v>0.65959999999999896</v>
      </c>
      <c r="S25">
        <v>0.94782891479780595</v>
      </c>
      <c r="U25">
        <v>0.411399307054231</v>
      </c>
      <c r="V25">
        <v>0.41633389963789602</v>
      </c>
      <c r="W25">
        <v>0.37742230578374802</v>
      </c>
      <c r="X25">
        <v>0.68689999999999996</v>
      </c>
      <c r="Y25">
        <v>0.92881936242025098</v>
      </c>
      <c r="AA25">
        <v>0.38796099327306299</v>
      </c>
      <c r="AB25">
        <v>0.38453564772747101</v>
      </c>
      <c r="AC25">
        <v>0.345336382666729</v>
      </c>
      <c r="AD25">
        <v>0.66890000000000005</v>
      </c>
      <c r="AE25">
        <v>0.89732697816207496</v>
      </c>
      <c r="AG25">
        <v>0.41301685668385701</v>
      </c>
      <c r="AH25">
        <v>0.38452395607015999</v>
      </c>
      <c r="AI25">
        <v>0.35921581352652499</v>
      </c>
      <c r="AJ25">
        <v>0.66339999999999999</v>
      </c>
      <c r="AK25">
        <v>0.95052692834263197</v>
      </c>
    </row>
    <row r="26" spans="1:40" x14ac:dyDescent="0.25">
      <c r="A26" s="10"/>
      <c r="B26" s="2">
        <v>64</v>
      </c>
      <c r="C26">
        <v>0.37328491008623199</v>
      </c>
      <c r="D26">
        <v>0.349409046472278</v>
      </c>
      <c r="E26">
        <v>0.33673703370098101</v>
      </c>
      <c r="F26">
        <v>0.6351</v>
      </c>
      <c r="G26">
        <v>0.85807439441933597</v>
      </c>
      <c r="I26">
        <v>0.45269666990677299</v>
      </c>
      <c r="J26">
        <v>0.45148317105809199</v>
      </c>
      <c r="K26">
        <v>0.36724127696668502</v>
      </c>
      <c r="L26">
        <v>0.49790000000000001</v>
      </c>
      <c r="M26">
        <v>0.829265983307507</v>
      </c>
      <c r="O26">
        <v>0.394145308543975</v>
      </c>
      <c r="P26">
        <v>0.36370892893110701</v>
      </c>
      <c r="Q26">
        <v>0.33944206939454202</v>
      </c>
      <c r="R26">
        <v>0.65959999999999896</v>
      </c>
      <c r="S26">
        <v>0.94752038249112303</v>
      </c>
      <c r="U26">
        <v>0.40490681260674999</v>
      </c>
      <c r="V26">
        <v>0.41387001230426201</v>
      </c>
      <c r="W26">
        <v>0.37312973979506903</v>
      </c>
      <c r="X26">
        <v>0.68010000000000004</v>
      </c>
      <c r="Y26">
        <v>0.92838557831662805</v>
      </c>
      <c r="AA26">
        <v>0.38693956359861398</v>
      </c>
      <c r="AB26">
        <v>0.38561523269821002</v>
      </c>
      <c r="AC26">
        <v>0.347968522957535</v>
      </c>
      <c r="AD26">
        <v>0.673399999999999</v>
      </c>
      <c r="AE26">
        <v>0.89989844887811998</v>
      </c>
      <c r="AG26">
        <v>0.42034001893595402</v>
      </c>
      <c r="AH26">
        <v>0.40010696022854397</v>
      </c>
      <c r="AI26">
        <v>0.371060938373171</v>
      </c>
      <c r="AJ26">
        <v>0.67630000000000001</v>
      </c>
      <c r="AK26">
        <v>0.95172824830686698</v>
      </c>
    </row>
    <row r="27" spans="1:40" x14ac:dyDescent="0.25">
      <c r="A27" s="8"/>
    </row>
    <row r="28" spans="1:40" x14ac:dyDescent="0.25">
      <c r="A28" s="8"/>
    </row>
    <row r="29" spans="1:40" x14ac:dyDescent="0.25">
      <c r="A29" s="8"/>
      <c r="B29" s="2" t="s">
        <v>11</v>
      </c>
      <c r="C29" s="3">
        <f>ROUND(MIN(C21:C26)*100,0)</f>
        <v>37</v>
      </c>
      <c r="D29" s="3">
        <f t="shared" ref="D29:AK29" si="3">ROUND(MIN(D21:D26)*100,0)</f>
        <v>35</v>
      </c>
      <c r="E29" s="3">
        <f t="shared" si="3"/>
        <v>34</v>
      </c>
      <c r="F29" s="3">
        <f t="shared" si="3"/>
        <v>64</v>
      </c>
      <c r="G29" s="3">
        <f t="shared" si="3"/>
        <v>66</v>
      </c>
      <c r="H29" s="3">
        <f t="shared" si="3"/>
        <v>0</v>
      </c>
      <c r="I29" s="3">
        <f t="shared" si="3"/>
        <v>45</v>
      </c>
      <c r="J29" s="3">
        <f t="shared" si="3"/>
        <v>45</v>
      </c>
      <c r="K29" s="3">
        <f t="shared" si="3"/>
        <v>37</v>
      </c>
      <c r="L29" s="3">
        <f t="shared" si="3"/>
        <v>50</v>
      </c>
      <c r="M29" s="3">
        <f t="shared" si="3"/>
        <v>82</v>
      </c>
      <c r="N29" s="3">
        <f t="shared" si="3"/>
        <v>0</v>
      </c>
      <c r="O29" s="3">
        <f t="shared" si="3"/>
        <v>39</v>
      </c>
      <c r="P29" s="3">
        <f t="shared" si="3"/>
        <v>36</v>
      </c>
      <c r="Q29" s="3">
        <f t="shared" si="3"/>
        <v>34</v>
      </c>
      <c r="R29" s="3">
        <f t="shared" si="3"/>
        <v>66</v>
      </c>
      <c r="S29" s="3">
        <f t="shared" si="3"/>
        <v>75</v>
      </c>
      <c r="T29" s="3">
        <f t="shared" si="3"/>
        <v>0</v>
      </c>
      <c r="U29" s="3">
        <f t="shared" si="3"/>
        <v>40</v>
      </c>
      <c r="V29" s="3">
        <f t="shared" si="3"/>
        <v>41</v>
      </c>
      <c r="W29" s="3">
        <f t="shared" si="3"/>
        <v>37</v>
      </c>
      <c r="X29" s="3">
        <f t="shared" si="3"/>
        <v>68</v>
      </c>
      <c r="Y29" s="3">
        <f t="shared" si="3"/>
        <v>76</v>
      </c>
      <c r="Z29" s="3">
        <f t="shared" si="3"/>
        <v>0</v>
      </c>
      <c r="AA29" s="3">
        <f t="shared" si="3"/>
        <v>39</v>
      </c>
      <c r="AB29" s="3">
        <f t="shared" si="3"/>
        <v>38</v>
      </c>
      <c r="AC29" s="3">
        <f t="shared" si="3"/>
        <v>35</v>
      </c>
      <c r="AD29" s="3">
        <f t="shared" si="3"/>
        <v>67</v>
      </c>
      <c r="AE29" s="3">
        <f t="shared" si="3"/>
        <v>76</v>
      </c>
      <c r="AF29" s="3">
        <f t="shared" si="3"/>
        <v>0</v>
      </c>
      <c r="AG29" s="3">
        <f t="shared" si="3"/>
        <v>41</v>
      </c>
      <c r="AH29" s="3">
        <f t="shared" si="3"/>
        <v>38</v>
      </c>
      <c r="AI29" s="3">
        <f t="shared" si="3"/>
        <v>36</v>
      </c>
      <c r="AJ29" s="3">
        <f t="shared" si="3"/>
        <v>66</v>
      </c>
      <c r="AK29" s="3">
        <f t="shared" si="3"/>
        <v>78</v>
      </c>
    </row>
    <row r="30" spans="1:40" x14ac:dyDescent="0.25">
      <c r="A30" s="8"/>
      <c r="B30" s="2" t="s">
        <v>12</v>
      </c>
      <c r="C30" s="3">
        <f>ROUND(MAX(C22:C27)*100,0)</f>
        <v>81</v>
      </c>
      <c r="D30" s="3">
        <f t="shared" ref="D30:AK30" si="4">ROUND(MAX(D22:D27)*100,0)</f>
        <v>80</v>
      </c>
      <c r="E30" s="3">
        <f t="shared" si="4"/>
        <v>77</v>
      </c>
      <c r="F30" s="3">
        <f t="shared" si="4"/>
        <v>80</v>
      </c>
      <c r="G30" s="3">
        <f t="shared" si="4"/>
        <v>87</v>
      </c>
      <c r="H30" s="3">
        <f t="shared" si="4"/>
        <v>0</v>
      </c>
      <c r="I30" s="3">
        <f t="shared" si="4"/>
        <v>88</v>
      </c>
      <c r="J30" s="3">
        <f t="shared" si="4"/>
        <v>82</v>
      </c>
      <c r="K30" s="3">
        <f t="shared" si="4"/>
        <v>82</v>
      </c>
      <c r="L30" s="3">
        <f t="shared" si="4"/>
        <v>82</v>
      </c>
      <c r="M30" s="3">
        <f t="shared" si="4"/>
        <v>87</v>
      </c>
      <c r="N30" s="3">
        <f t="shared" si="4"/>
        <v>0</v>
      </c>
      <c r="O30" s="3">
        <f t="shared" si="4"/>
        <v>86</v>
      </c>
      <c r="P30" s="3">
        <f t="shared" si="4"/>
        <v>80</v>
      </c>
      <c r="Q30" s="3">
        <f t="shared" si="4"/>
        <v>80</v>
      </c>
      <c r="R30" s="3">
        <f t="shared" si="4"/>
        <v>79</v>
      </c>
      <c r="S30" s="3">
        <f t="shared" si="4"/>
        <v>95</v>
      </c>
      <c r="T30" s="3">
        <f t="shared" si="4"/>
        <v>0</v>
      </c>
      <c r="U30" s="3">
        <f t="shared" si="4"/>
        <v>86</v>
      </c>
      <c r="V30" s="3">
        <f t="shared" si="4"/>
        <v>82</v>
      </c>
      <c r="W30" s="3">
        <f t="shared" si="4"/>
        <v>82</v>
      </c>
      <c r="X30" s="3">
        <f t="shared" si="4"/>
        <v>81</v>
      </c>
      <c r="Y30" s="3">
        <f t="shared" si="4"/>
        <v>93</v>
      </c>
      <c r="Z30" s="3">
        <f t="shared" si="4"/>
        <v>0</v>
      </c>
      <c r="AA30" s="3">
        <f t="shared" si="4"/>
        <v>86</v>
      </c>
      <c r="AB30" s="3">
        <f t="shared" si="4"/>
        <v>83</v>
      </c>
      <c r="AC30" s="3">
        <f t="shared" si="4"/>
        <v>83</v>
      </c>
      <c r="AD30" s="3">
        <f t="shared" si="4"/>
        <v>82</v>
      </c>
      <c r="AE30" s="3">
        <f t="shared" si="4"/>
        <v>90</v>
      </c>
      <c r="AF30" s="3">
        <f t="shared" si="4"/>
        <v>0</v>
      </c>
      <c r="AG30" s="3">
        <f t="shared" si="4"/>
        <v>86</v>
      </c>
      <c r="AH30" s="3">
        <f t="shared" si="4"/>
        <v>81</v>
      </c>
      <c r="AI30" s="3">
        <f t="shared" si="4"/>
        <v>82</v>
      </c>
      <c r="AJ30" s="3">
        <f t="shared" si="4"/>
        <v>81</v>
      </c>
      <c r="AK30" s="3">
        <f t="shared" si="4"/>
        <v>95</v>
      </c>
    </row>
    <row r="31" spans="1:40" x14ac:dyDescent="0.25">
      <c r="A31" s="8"/>
      <c r="B31" s="2" t="s">
        <v>10</v>
      </c>
      <c r="C31" s="3">
        <f>ROUND(AVERAGE(C23:C28)*100,0)</f>
        <v>53</v>
      </c>
      <c r="D31" s="3">
        <f t="shared" ref="D31:AK31" si="5">ROUND(AVERAGE(D23:D28)*100,0)</f>
        <v>50</v>
      </c>
      <c r="E31" s="3">
        <f t="shared" si="5"/>
        <v>49</v>
      </c>
      <c r="F31" s="3">
        <f t="shared" si="5"/>
        <v>67</v>
      </c>
      <c r="G31" s="3">
        <f t="shared" si="5"/>
        <v>86</v>
      </c>
      <c r="H31" s="3" t="e">
        <f t="shared" si="5"/>
        <v>#DIV/0!</v>
      </c>
      <c r="I31" s="3">
        <f t="shared" si="5"/>
        <v>60</v>
      </c>
      <c r="J31" s="3">
        <f t="shared" si="5"/>
        <v>57</v>
      </c>
      <c r="K31" s="3">
        <f t="shared" si="5"/>
        <v>52</v>
      </c>
      <c r="L31" s="3">
        <f t="shared" si="5"/>
        <v>61</v>
      </c>
      <c r="M31" s="3">
        <f t="shared" si="5"/>
        <v>84</v>
      </c>
      <c r="N31" s="3" t="e">
        <f t="shared" si="5"/>
        <v>#DIV/0!</v>
      </c>
      <c r="O31" s="3">
        <f t="shared" si="5"/>
        <v>58</v>
      </c>
      <c r="P31" s="3">
        <f t="shared" si="5"/>
        <v>51</v>
      </c>
      <c r="Q31" s="3">
        <f t="shared" si="5"/>
        <v>50</v>
      </c>
      <c r="R31" s="3">
        <f t="shared" si="5"/>
        <v>69</v>
      </c>
      <c r="S31" s="3">
        <f t="shared" si="5"/>
        <v>94</v>
      </c>
      <c r="T31" s="3" t="e">
        <f t="shared" si="5"/>
        <v>#DIV/0!</v>
      </c>
      <c r="U31" s="3">
        <f t="shared" si="5"/>
        <v>58</v>
      </c>
      <c r="V31" s="3">
        <f t="shared" si="5"/>
        <v>56</v>
      </c>
      <c r="W31" s="3">
        <f t="shared" si="5"/>
        <v>53</v>
      </c>
      <c r="X31" s="3">
        <f t="shared" si="5"/>
        <v>71</v>
      </c>
      <c r="Y31" s="3">
        <f t="shared" si="5"/>
        <v>93</v>
      </c>
      <c r="Z31" s="3" t="e">
        <f t="shared" si="5"/>
        <v>#DIV/0!</v>
      </c>
      <c r="AA31" s="3">
        <f t="shared" si="5"/>
        <v>55</v>
      </c>
      <c r="AB31" s="3">
        <f t="shared" si="5"/>
        <v>53</v>
      </c>
      <c r="AC31" s="3">
        <f t="shared" si="5"/>
        <v>50</v>
      </c>
      <c r="AD31" s="3">
        <f t="shared" si="5"/>
        <v>70</v>
      </c>
      <c r="AE31" s="3">
        <f t="shared" si="5"/>
        <v>90</v>
      </c>
      <c r="AF31" s="3" t="e">
        <f t="shared" si="5"/>
        <v>#DIV/0!</v>
      </c>
      <c r="AG31" s="3">
        <f t="shared" si="5"/>
        <v>58</v>
      </c>
      <c r="AH31" s="3">
        <f t="shared" si="5"/>
        <v>53</v>
      </c>
      <c r="AI31" s="3">
        <f t="shared" si="5"/>
        <v>52</v>
      </c>
      <c r="AJ31" s="3">
        <f t="shared" si="5"/>
        <v>70</v>
      </c>
      <c r="AK31" s="3">
        <f t="shared" si="5"/>
        <v>95</v>
      </c>
    </row>
    <row r="32" spans="1:40" x14ac:dyDescent="0.25">
      <c r="C32" s="12" t="str">
        <f>C29 &amp; "-" &amp; C30 &amp; "(" &amp; C31 &amp; ")"</f>
        <v>37-81(53)</v>
      </c>
      <c r="D32" s="12" t="str">
        <f t="shared" ref="D32:AK33" si="6">D29 &amp; "-" &amp; D30 &amp; "(" &amp; D31 &amp; ")"</f>
        <v>35-80(50)</v>
      </c>
      <c r="E32" s="12" t="str">
        <f t="shared" si="6"/>
        <v>34-77(49)</v>
      </c>
      <c r="F32" s="12" t="str">
        <f t="shared" si="6"/>
        <v>64-80(67)</v>
      </c>
      <c r="G32" s="12" t="str">
        <f t="shared" si="6"/>
        <v>66-87(86)</v>
      </c>
      <c r="H32" s="12" t="e">
        <f t="shared" si="6"/>
        <v>#DIV/0!</v>
      </c>
      <c r="I32" s="12" t="str">
        <f t="shared" si="6"/>
        <v>45-88(60)</v>
      </c>
      <c r="J32" s="12" t="str">
        <f t="shared" si="6"/>
        <v>45-82(57)</v>
      </c>
      <c r="K32" s="12" t="str">
        <f t="shared" si="6"/>
        <v>37-82(52)</v>
      </c>
      <c r="L32" s="12" t="str">
        <f t="shared" si="6"/>
        <v>50-82(61)</v>
      </c>
      <c r="M32" s="12" t="str">
        <f t="shared" si="6"/>
        <v>82-87(84)</v>
      </c>
      <c r="N32" s="12" t="e">
        <f t="shared" si="6"/>
        <v>#DIV/0!</v>
      </c>
      <c r="O32" s="12" t="str">
        <f t="shared" si="6"/>
        <v>39-86(58)</v>
      </c>
      <c r="P32" s="12" t="str">
        <f t="shared" si="6"/>
        <v>36-80(51)</v>
      </c>
      <c r="Q32" s="12" t="str">
        <f t="shared" si="6"/>
        <v>34-80(50)</v>
      </c>
      <c r="R32" s="12" t="str">
        <f t="shared" si="6"/>
        <v>66-79(69)</v>
      </c>
      <c r="S32" s="12" t="str">
        <f t="shared" si="6"/>
        <v>75-95(94)</v>
      </c>
      <c r="T32" s="12" t="e">
        <f t="shared" si="6"/>
        <v>#DIV/0!</v>
      </c>
      <c r="U32" s="12" t="str">
        <f t="shared" si="6"/>
        <v>40-86(58)</v>
      </c>
      <c r="V32" s="12" t="str">
        <f t="shared" si="6"/>
        <v>41-82(56)</v>
      </c>
      <c r="W32" s="12" t="str">
        <f t="shared" si="6"/>
        <v>37-82(53)</v>
      </c>
      <c r="X32" s="12" t="str">
        <f t="shared" si="6"/>
        <v>68-81(71)</v>
      </c>
      <c r="Y32" s="12" t="str">
        <f t="shared" si="6"/>
        <v>76-93(93)</v>
      </c>
      <c r="Z32" s="12" t="e">
        <f t="shared" si="6"/>
        <v>#DIV/0!</v>
      </c>
      <c r="AA32" s="12" t="str">
        <f t="shared" si="6"/>
        <v>39-86(55)</v>
      </c>
      <c r="AB32" s="12" t="str">
        <f t="shared" si="6"/>
        <v>38-83(53)</v>
      </c>
      <c r="AC32" s="12" t="str">
        <f t="shared" si="6"/>
        <v>35-83(50)</v>
      </c>
      <c r="AD32" s="12" t="str">
        <f t="shared" si="6"/>
        <v>67-82(70)</v>
      </c>
      <c r="AE32" s="12" t="str">
        <f t="shared" si="6"/>
        <v>76-90(90)</v>
      </c>
      <c r="AF32" s="12" t="e">
        <f t="shared" si="6"/>
        <v>#DIV/0!</v>
      </c>
      <c r="AG32" s="12" t="str">
        <f t="shared" si="6"/>
        <v>41-86(58)</v>
      </c>
      <c r="AH32" s="12" t="str">
        <f t="shared" si="6"/>
        <v>38-81(53)</v>
      </c>
      <c r="AI32" s="12" t="str">
        <f t="shared" si="6"/>
        <v>36-82(52)</v>
      </c>
      <c r="AJ32" s="12" t="str">
        <f t="shared" si="6"/>
        <v>66-81(70)</v>
      </c>
      <c r="AK32" s="12" t="str">
        <f t="shared" si="6"/>
        <v>78-95(95)</v>
      </c>
    </row>
    <row r="33" spans="1:40" x14ac:dyDescent="0.25">
      <c r="E33" s="12"/>
    </row>
    <row r="34" spans="1:40" ht="15" customHeight="1" x14ac:dyDescent="0.25">
      <c r="A34" s="10" t="s">
        <v>16</v>
      </c>
      <c r="B34" s="9" t="s">
        <v>5</v>
      </c>
      <c r="C34" s="9"/>
      <c r="D34" s="9"/>
      <c r="E34" s="9"/>
      <c r="F34" s="9"/>
      <c r="G34" s="7"/>
      <c r="I34" s="9" t="s">
        <v>8</v>
      </c>
      <c r="J34" s="9"/>
      <c r="K34" s="9"/>
      <c r="L34" s="9"/>
      <c r="M34" s="7"/>
      <c r="O34" s="9" t="s">
        <v>14</v>
      </c>
      <c r="P34" s="9"/>
      <c r="Q34" s="9"/>
      <c r="R34" s="9"/>
      <c r="S34" s="7"/>
      <c r="U34" s="9" t="s">
        <v>9</v>
      </c>
      <c r="V34" s="9"/>
      <c r="W34" s="9"/>
      <c r="X34" s="9"/>
      <c r="Y34" s="7"/>
      <c r="AA34" s="9" t="s">
        <v>6</v>
      </c>
      <c r="AB34" s="9"/>
      <c r="AC34" s="9"/>
      <c r="AD34" s="9"/>
      <c r="AE34" s="7"/>
      <c r="AG34" s="9" t="s">
        <v>7</v>
      </c>
      <c r="AH34" s="9"/>
      <c r="AI34" s="9"/>
      <c r="AJ34" s="9"/>
      <c r="AK34" s="9" t="s">
        <v>7</v>
      </c>
      <c r="AL34" s="9"/>
      <c r="AM34" s="9"/>
      <c r="AN34" s="9"/>
    </row>
    <row r="35" spans="1:40" x14ac:dyDescent="0.25">
      <c r="A35" s="10"/>
      <c r="B35" s="2" t="s">
        <v>3</v>
      </c>
      <c r="C35" t="s">
        <v>0</v>
      </c>
      <c r="D35" t="s">
        <v>1</v>
      </c>
      <c r="E35" t="s">
        <v>2</v>
      </c>
      <c r="F35" t="s">
        <v>4</v>
      </c>
      <c r="G35" t="s">
        <v>13</v>
      </c>
      <c r="I35" t="s">
        <v>0</v>
      </c>
      <c r="J35" t="s">
        <v>1</v>
      </c>
      <c r="K35" t="s">
        <v>2</v>
      </c>
      <c r="L35" t="s">
        <v>4</v>
      </c>
      <c r="M35" t="s">
        <v>13</v>
      </c>
      <c r="O35" t="s">
        <v>0</v>
      </c>
      <c r="P35" t="s">
        <v>1</v>
      </c>
      <c r="Q35" t="s">
        <v>2</v>
      </c>
      <c r="R35" t="s">
        <v>4</v>
      </c>
      <c r="S35" t="s">
        <v>13</v>
      </c>
      <c r="U35" t="s">
        <v>0</v>
      </c>
      <c r="V35" t="s">
        <v>1</v>
      </c>
      <c r="W35" t="s">
        <v>2</v>
      </c>
      <c r="X35" t="s">
        <v>4</v>
      </c>
      <c r="Y35" t="s">
        <v>13</v>
      </c>
      <c r="AA35" t="s">
        <v>0</v>
      </c>
      <c r="AB35" t="s">
        <v>1</v>
      </c>
      <c r="AC35" t="s">
        <v>2</v>
      </c>
      <c r="AD35" t="s">
        <v>4</v>
      </c>
      <c r="AE35" t="s">
        <v>13</v>
      </c>
      <c r="AG35" t="s">
        <v>0</v>
      </c>
      <c r="AH35" t="s">
        <v>1</v>
      </c>
      <c r="AI35" t="s">
        <v>2</v>
      </c>
      <c r="AJ35" t="s">
        <v>4</v>
      </c>
      <c r="AK35" t="s">
        <v>13</v>
      </c>
    </row>
    <row r="36" spans="1:40" x14ac:dyDescent="0.25">
      <c r="A36" s="10"/>
      <c r="B36" s="2">
        <v>2</v>
      </c>
      <c r="C36">
        <v>0.52448962298100998</v>
      </c>
      <c r="D36">
        <v>0.63909882742566304</v>
      </c>
      <c r="E36">
        <v>0.56379841370358696</v>
      </c>
      <c r="F36">
        <v>0.67079365079365005</v>
      </c>
      <c r="G36">
        <v>0.66194421260671898</v>
      </c>
      <c r="I36">
        <v>0.86213985841766105</v>
      </c>
      <c r="J36">
        <v>0.86175927846739397</v>
      </c>
      <c r="K36">
        <v>0.84721143769558604</v>
      </c>
      <c r="L36">
        <v>0.847301587301587</v>
      </c>
      <c r="M36">
        <v>0.85070495990971795</v>
      </c>
      <c r="O36">
        <v>0.75068528817054603</v>
      </c>
      <c r="P36">
        <v>0.74706087521154996</v>
      </c>
      <c r="Q36">
        <v>0.73784914556686898</v>
      </c>
      <c r="R36">
        <v>0.75047619047618996</v>
      </c>
      <c r="S36">
        <v>0.75322186888285503</v>
      </c>
      <c r="U36">
        <v>0.75068528817054603</v>
      </c>
      <c r="V36">
        <v>0.74706087521154996</v>
      </c>
      <c r="W36">
        <v>0.73784914556686898</v>
      </c>
      <c r="X36">
        <v>0.75047619047618996</v>
      </c>
      <c r="Y36">
        <v>0.763079356513648</v>
      </c>
      <c r="AA36">
        <v>0.76012805574466502</v>
      </c>
      <c r="AB36">
        <v>0.75590406392638598</v>
      </c>
      <c r="AC36">
        <v>0.74556227291709298</v>
      </c>
      <c r="AD36">
        <v>0.75809523809523804</v>
      </c>
      <c r="AE36">
        <v>0.76342368723603005</v>
      </c>
      <c r="AG36">
        <v>0.76012805574466502</v>
      </c>
      <c r="AH36">
        <v>0.75590406392638598</v>
      </c>
      <c r="AI36">
        <v>0.74556227291709298</v>
      </c>
      <c r="AJ36">
        <v>0.75809523809523804</v>
      </c>
      <c r="AK36">
        <v>0.81129638633491197</v>
      </c>
    </row>
    <row r="37" spans="1:40" x14ac:dyDescent="0.25">
      <c r="A37" s="10"/>
      <c r="B37" s="2">
        <v>4</v>
      </c>
      <c r="C37">
        <v>0.75941036189253897</v>
      </c>
      <c r="D37">
        <v>0.80388736744940703</v>
      </c>
      <c r="E37">
        <v>0.77035074429848005</v>
      </c>
      <c r="F37">
        <v>0.79725526075022801</v>
      </c>
      <c r="G37">
        <v>0.86742981688038301</v>
      </c>
      <c r="I37">
        <v>0.87258821275651399</v>
      </c>
      <c r="J37">
        <v>0.86027341052972595</v>
      </c>
      <c r="K37">
        <v>0.85533353477790397</v>
      </c>
      <c r="L37">
        <v>0.84647758462945999</v>
      </c>
      <c r="M37">
        <v>0.91821962591709605</v>
      </c>
      <c r="O37">
        <v>0.85102170252510001</v>
      </c>
      <c r="P37">
        <v>0.79828951139794901</v>
      </c>
      <c r="Q37">
        <v>0.80170032588453</v>
      </c>
      <c r="R37">
        <v>0.79249771271729097</v>
      </c>
      <c r="S37">
        <v>0.92069236141696198</v>
      </c>
      <c r="U37">
        <v>0.85024857224110095</v>
      </c>
      <c r="V37">
        <v>0.82084270288730998</v>
      </c>
      <c r="W37">
        <v>0.82368776311480296</v>
      </c>
      <c r="X37">
        <v>0.81189387008234204</v>
      </c>
      <c r="Y37">
        <v>0.92426669387274596</v>
      </c>
      <c r="AA37">
        <v>0.871872091356651</v>
      </c>
      <c r="AB37">
        <v>0.84949337213459597</v>
      </c>
      <c r="AC37">
        <v>0.85058337355234803</v>
      </c>
      <c r="AD37">
        <v>0.83641354071363205</v>
      </c>
      <c r="AE37">
        <v>0.91754658106633702</v>
      </c>
      <c r="AG37">
        <v>0.84541891652440704</v>
      </c>
      <c r="AH37">
        <v>0.78434304577675995</v>
      </c>
      <c r="AI37">
        <v>0.78212219036106501</v>
      </c>
      <c r="AJ37">
        <v>0.78005489478499501</v>
      </c>
      <c r="AK37">
        <v>0.93797390234501898</v>
      </c>
    </row>
    <row r="38" spans="1:40" x14ac:dyDescent="0.25">
      <c r="A38" s="10"/>
      <c r="B38" s="2">
        <v>8</v>
      </c>
      <c r="C38">
        <v>0.79863581554525498</v>
      </c>
      <c r="D38">
        <v>0.75630603156489595</v>
      </c>
      <c r="E38">
        <v>0.75129452814483599</v>
      </c>
      <c r="F38">
        <v>0.75164685627011096</v>
      </c>
      <c r="G38">
        <v>0.871827382491977</v>
      </c>
      <c r="I38">
        <v>0.79095676944613602</v>
      </c>
      <c r="J38">
        <v>0.75442135726663095</v>
      </c>
      <c r="K38">
        <v>0.72206192758237997</v>
      </c>
      <c r="L38">
        <v>0.718374166728869</v>
      </c>
      <c r="M38">
        <v>0.88626405614099302</v>
      </c>
      <c r="O38">
        <v>0.856013853462949</v>
      </c>
      <c r="P38">
        <v>0.72899541523789602</v>
      </c>
      <c r="Q38">
        <v>0.74813905994961805</v>
      </c>
      <c r="R38">
        <v>0.73461593039689399</v>
      </c>
      <c r="S38">
        <v>0.91876213752640401</v>
      </c>
      <c r="U38">
        <v>0.84836076986216602</v>
      </c>
      <c r="V38">
        <v>0.78513501581008205</v>
      </c>
      <c r="W38">
        <v>0.790574944919891</v>
      </c>
      <c r="X38">
        <v>0.77061176680958099</v>
      </c>
      <c r="Y38">
        <v>0.92538025422905801</v>
      </c>
      <c r="AA38">
        <v>0.81083383809659604</v>
      </c>
      <c r="AB38">
        <v>0.75782980833562497</v>
      </c>
      <c r="AC38">
        <v>0.75596210244530404</v>
      </c>
      <c r="AD38">
        <v>0.76279856062588303</v>
      </c>
      <c r="AE38">
        <v>0.90158926733879896</v>
      </c>
      <c r="AG38">
        <v>0.86592642323607805</v>
      </c>
      <c r="AH38">
        <v>0.70716885316518596</v>
      </c>
      <c r="AI38">
        <v>0.72366500478519502</v>
      </c>
      <c r="AJ38">
        <v>0.72052535350710001</v>
      </c>
      <c r="AK38">
        <v>0.92694611908770796</v>
      </c>
    </row>
    <row r="39" spans="1:40" x14ac:dyDescent="0.25">
      <c r="A39" s="10"/>
      <c r="B39" s="2">
        <v>16</v>
      </c>
      <c r="C39">
        <v>0.58193286559661195</v>
      </c>
      <c r="D39">
        <v>0.54695948926363103</v>
      </c>
      <c r="E39">
        <v>0.525587002422917</v>
      </c>
      <c r="F39">
        <v>0.678735498475178</v>
      </c>
      <c r="G39">
        <v>0.86239619339333595</v>
      </c>
      <c r="I39">
        <v>0.61534053914060804</v>
      </c>
      <c r="J39">
        <v>0.56980414655943201</v>
      </c>
      <c r="K39">
        <v>0.52638707796285999</v>
      </c>
      <c r="L39">
        <v>0.61866295869691301</v>
      </c>
      <c r="M39">
        <v>0.89841649905785503</v>
      </c>
      <c r="O39">
        <v>0.64937011655357901</v>
      </c>
      <c r="P39">
        <v>0.59069888669009096</v>
      </c>
      <c r="Q39">
        <v>0.575201672442051</v>
      </c>
      <c r="R39">
        <v>0.69861734266613695</v>
      </c>
      <c r="S39">
        <v>0.934244256408023</v>
      </c>
      <c r="U39">
        <v>0.65166936115061602</v>
      </c>
      <c r="V39">
        <v>0.61345447244543105</v>
      </c>
      <c r="W39">
        <v>0.59467487022364096</v>
      </c>
      <c r="X39">
        <v>0.72534753641994099</v>
      </c>
      <c r="Y39">
        <v>0.93211663439534298</v>
      </c>
      <c r="AA39">
        <v>0.62309462886491795</v>
      </c>
      <c r="AB39">
        <v>0.61962844214674095</v>
      </c>
      <c r="AC39">
        <v>0.58654334454492396</v>
      </c>
      <c r="AD39">
        <v>0.72202957039187998</v>
      </c>
      <c r="AE39">
        <v>0.90877880846934</v>
      </c>
      <c r="AG39">
        <v>0.63998172527046504</v>
      </c>
      <c r="AH39">
        <v>0.57521878756201394</v>
      </c>
      <c r="AI39">
        <v>0.56046180023092995</v>
      </c>
      <c r="AJ39">
        <v>0.68279281004467196</v>
      </c>
      <c r="AK39">
        <v>0.94560227285667997</v>
      </c>
    </row>
    <row r="40" spans="1:40" x14ac:dyDescent="0.25">
      <c r="A40" s="10"/>
      <c r="B40" s="2">
        <v>32</v>
      </c>
      <c r="C40">
        <v>0.37629793705797998</v>
      </c>
      <c r="D40">
        <v>0.34270657541882199</v>
      </c>
      <c r="E40">
        <v>0.33374255743457698</v>
      </c>
      <c r="F40">
        <v>0.63519999999999999</v>
      </c>
      <c r="G40">
        <v>0.85537213513879196</v>
      </c>
      <c r="I40">
        <v>0.42950140295678202</v>
      </c>
      <c r="J40">
        <v>0.41272174244390603</v>
      </c>
      <c r="K40">
        <v>0.34768553253616102</v>
      </c>
      <c r="L40">
        <v>0.47289999999999999</v>
      </c>
      <c r="M40">
        <v>0.88635479751214596</v>
      </c>
      <c r="O40">
        <v>0.39618476532873698</v>
      </c>
      <c r="P40">
        <v>0.35725731602788102</v>
      </c>
      <c r="Q40">
        <v>0.33876210109228699</v>
      </c>
      <c r="R40">
        <v>0.65939999999999999</v>
      </c>
      <c r="S40">
        <v>0.94653020620473205</v>
      </c>
      <c r="U40">
        <v>0.40517835221149801</v>
      </c>
      <c r="V40">
        <v>0.404809110983545</v>
      </c>
      <c r="W40">
        <v>0.372043890507603</v>
      </c>
      <c r="X40">
        <v>0.68359999999999999</v>
      </c>
      <c r="Y40">
        <v>0.93438936414405904</v>
      </c>
      <c r="AA40">
        <v>0.390151831670285</v>
      </c>
      <c r="AB40">
        <v>0.39903644662392401</v>
      </c>
      <c r="AC40">
        <v>0.35430337776326798</v>
      </c>
      <c r="AD40">
        <v>0.68710000000000004</v>
      </c>
      <c r="AE40">
        <v>0.91029760035366003</v>
      </c>
      <c r="AG40">
        <v>0.39506314674690302</v>
      </c>
      <c r="AH40">
        <v>0.36989822289908802</v>
      </c>
      <c r="AI40">
        <v>0.34127415271920197</v>
      </c>
      <c r="AJ40">
        <v>0.64929999999999999</v>
      </c>
      <c r="AK40">
        <v>0.948844903112394</v>
      </c>
    </row>
    <row r="41" spans="1:40" x14ac:dyDescent="0.25">
      <c r="A41" s="10"/>
      <c r="B41" s="2">
        <v>64</v>
      </c>
      <c r="C41">
        <v>0.37629793705797998</v>
      </c>
      <c r="D41">
        <v>0.34270657541882199</v>
      </c>
      <c r="E41">
        <v>0.33374255743457698</v>
      </c>
      <c r="F41">
        <v>0.63519999999999999</v>
      </c>
      <c r="G41">
        <v>0.85537213513879196</v>
      </c>
      <c r="I41">
        <v>0.42950140295678202</v>
      </c>
      <c r="J41">
        <v>0.41272174244390603</v>
      </c>
      <c r="K41">
        <v>0.34768553253616102</v>
      </c>
      <c r="L41">
        <v>0.47289999999999999</v>
      </c>
      <c r="M41">
        <v>0.88635479751214596</v>
      </c>
      <c r="O41">
        <v>0.39618476532873698</v>
      </c>
      <c r="P41">
        <v>0.35725731602788102</v>
      </c>
      <c r="Q41">
        <v>0.33876210109228699</v>
      </c>
      <c r="R41">
        <v>0.65939999999999999</v>
      </c>
      <c r="S41">
        <v>0.94537449281766295</v>
      </c>
      <c r="U41">
        <v>0.40722054954873399</v>
      </c>
      <c r="V41">
        <v>0.41681563104286501</v>
      </c>
      <c r="W41">
        <v>0.37707435910565701</v>
      </c>
      <c r="X41">
        <v>0.68469999999999998</v>
      </c>
      <c r="Y41">
        <v>0.93217818534297403</v>
      </c>
      <c r="AA41">
        <v>0.37699953002022002</v>
      </c>
      <c r="AB41">
        <v>0.40141719720810198</v>
      </c>
      <c r="AC41">
        <v>0.353328023771255</v>
      </c>
      <c r="AD41">
        <v>0.68130000000000002</v>
      </c>
      <c r="AE41">
        <v>0.90665801641337695</v>
      </c>
      <c r="AG41">
        <v>0.40286769261910399</v>
      </c>
      <c r="AH41">
        <v>0.37337862315828502</v>
      </c>
      <c r="AI41">
        <v>0.34601866596638597</v>
      </c>
      <c r="AJ41">
        <v>0.65749999999999997</v>
      </c>
      <c r="AK41">
        <v>0.94898034120564601</v>
      </c>
    </row>
    <row r="42" spans="1:40" x14ac:dyDescent="0.25">
      <c r="A42" s="8"/>
    </row>
    <row r="43" spans="1:40" x14ac:dyDescent="0.25">
      <c r="A43" s="8"/>
    </row>
    <row r="44" spans="1:40" x14ac:dyDescent="0.25">
      <c r="A44" s="8"/>
      <c r="B44" s="2" t="s">
        <v>11</v>
      </c>
      <c r="C44" s="3">
        <f>ROUND(MIN(C36:C41)*100,0)</f>
        <v>38</v>
      </c>
      <c r="D44" s="3">
        <f t="shared" ref="D44:AK44" si="7">ROUND(MIN(D36:D41)*100,0)</f>
        <v>34</v>
      </c>
      <c r="E44" s="3">
        <f t="shared" si="7"/>
        <v>33</v>
      </c>
      <c r="F44" s="3">
        <f t="shared" si="7"/>
        <v>64</v>
      </c>
      <c r="G44" s="3">
        <f t="shared" si="7"/>
        <v>66</v>
      </c>
      <c r="H44" s="3">
        <f t="shared" si="7"/>
        <v>0</v>
      </c>
      <c r="I44" s="3">
        <f t="shared" si="7"/>
        <v>43</v>
      </c>
      <c r="J44" s="3">
        <f t="shared" si="7"/>
        <v>41</v>
      </c>
      <c r="K44" s="3">
        <f t="shared" si="7"/>
        <v>35</v>
      </c>
      <c r="L44" s="3">
        <f t="shared" si="7"/>
        <v>47</v>
      </c>
      <c r="M44" s="3">
        <f t="shared" si="7"/>
        <v>85</v>
      </c>
      <c r="N44" s="3">
        <f t="shared" si="7"/>
        <v>0</v>
      </c>
      <c r="O44" s="3">
        <f t="shared" si="7"/>
        <v>40</v>
      </c>
      <c r="P44" s="3">
        <f t="shared" si="7"/>
        <v>36</v>
      </c>
      <c r="Q44" s="3">
        <f t="shared" si="7"/>
        <v>34</v>
      </c>
      <c r="R44" s="3">
        <f t="shared" si="7"/>
        <v>66</v>
      </c>
      <c r="S44" s="3">
        <f t="shared" si="7"/>
        <v>75</v>
      </c>
      <c r="T44" s="3">
        <f t="shared" si="7"/>
        <v>0</v>
      </c>
      <c r="U44" s="3">
        <f t="shared" si="7"/>
        <v>41</v>
      </c>
      <c r="V44" s="3">
        <f t="shared" si="7"/>
        <v>40</v>
      </c>
      <c r="W44" s="3">
        <f t="shared" si="7"/>
        <v>37</v>
      </c>
      <c r="X44" s="3">
        <f t="shared" si="7"/>
        <v>68</v>
      </c>
      <c r="Y44" s="3">
        <f t="shared" si="7"/>
        <v>76</v>
      </c>
      <c r="Z44" s="3">
        <f t="shared" si="7"/>
        <v>0</v>
      </c>
      <c r="AA44" s="3">
        <f t="shared" si="7"/>
        <v>38</v>
      </c>
      <c r="AB44" s="3">
        <f t="shared" si="7"/>
        <v>40</v>
      </c>
      <c r="AC44" s="3">
        <f t="shared" si="7"/>
        <v>35</v>
      </c>
      <c r="AD44" s="3">
        <f t="shared" si="7"/>
        <v>68</v>
      </c>
      <c r="AE44" s="3">
        <f t="shared" si="7"/>
        <v>76</v>
      </c>
      <c r="AF44" s="3">
        <f t="shared" si="7"/>
        <v>0</v>
      </c>
      <c r="AG44" s="3">
        <f t="shared" si="7"/>
        <v>40</v>
      </c>
      <c r="AH44" s="3">
        <f t="shared" si="7"/>
        <v>37</v>
      </c>
      <c r="AI44" s="3">
        <f t="shared" si="7"/>
        <v>34</v>
      </c>
      <c r="AJ44" s="3">
        <f t="shared" si="7"/>
        <v>65</v>
      </c>
      <c r="AK44" s="3">
        <f t="shared" si="7"/>
        <v>81</v>
      </c>
    </row>
    <row r="45" spans="1:40" x14ac:dyDescent="0.25">
      <c r="A45" s="8"/>
      <c r="B45" s="2" t="s">
        <v>12</v>
      </c>
      <c r="C45" s="3">
        <f>ROUND(MAX(C37:C42)*100,0)</f>
        <v>80</v>
      </c>
      <c r="D45" s="3">
        <f t="shared" ref="D45:AK45" si="8">ROUND(MAX(D37:D42)*100,0)</f>
        <v>80</v>
      </c>
      <c r="E45" s="3">
        <f t="shared" si="8"/>
        <v>77</v>
      </c>
      <c r="F45" s="3">
        <f t="shared" si="8"/>
        <v>80</v>
      </c>
      <c r="G45" s="3">
        <f t="shared" si="8"/>
        <v>87</v>
      </c>
      <c r="H45" s="3">
        <f t="shared" si="8"/>
        <v>0</v>
      </c>
      <c r="I45" s="3">
        <f t="shared" si="8"/>
        <v>87</v>
      </c>
      <c r="J45" s="3">
        <f t="shared" si="8"/>
        <v>86</v>
      </c>
      <c r="K45" s="3">
        <f t="shared" si="8"/>
        <v>86</v>
      </c>
      <c r="L45" s="3">
        <f t="shared" si="8"/>
        <v>85</v>
      </c>
      <c r="M45" s="3">
        <f t="shared" si="8"/>
        <v>92</v>
      </c>
      <c r="N45" s="3">
        <f t="shared" si="8"/>
        <v>0</v>
      </c>
      <c r="O45" s="3">
        <f t="shared" si="8"/>
        <v>86</v>
      </c>
      <c r="P45" s="3">
        <f t="shared" si="8"/>
        <v>80</v>
      </c>
      <c r="Q45" s="3">
        <f t="shared" si="8"/>
        <v>80</v>
      </c>
      <c r="R45" s="3">
        <f t="shared" si="8"/>
        <v>79</v>
      </c>
      <c r="S45" s="3">
        <f t="shared" si="8"/>
        <v>95</v>
      </c>
      <c r="T45" s="3">
        <f t="shared" si="8"/>
        <v>0</v>
      </c>
      <c r="U45" s="3">
        <f t="shared" si="8"/>
        <v>85</v>
      </c>
      <c r="V45" s="3">
        <f t="shared" si="8"/>
        <v>82</v>
      </c>
      <c r="W45" s="3">
        <f t="shared" si="8"/>
        <v>82</v>
      </c>
      <c r="X45" s="3">
        <f t="shared" si="8"/>
        <v>81</v>
      </c>
      <c r="Y45" s="3">
        <f t="shared" si="8"/>
        <v>93</v>
      </c>
      <c r="Z45" s="3">
        <f t="shared" si="8"/>
        <v>0</v>
      </c>
      <c r="AA45" s="3">
        <f t="shared" si="8"/>
        <v>87</v>
      </c>
      <c r="AB45" s="3">
        <f t="shared" si="8"/>
        <v>85</v>
      </c>
      <c r="AC45" s="3">
        <f t="shared" si="8"/>
        <v>85</v>
      </c>
      <c r="AD45" s="3">
        <f t="shared" si="8"/>
        <v>84</v>
      </c>
      <c r="AE45" s="3">
        <f t="shared" si="8"/>
        <v>92</v>
      </c>
      <c r="AF45" s="3">
        <f t="shared" si="8"/>
        <v>0</v>
      </c>
      <c r="AG45" s="3">
        <f t="shared" si="8"/>
        <v>87</v>
      </c>
      <c r="AH45" s="3">
        <f t="shared" si="8"/>
        <v>78</v>
      </c>
      <c r="AI45" s="3">
        <f t="shared" si="8"/>
        <v>78</v>
      </c>
      <c r="AJ45" s="3">
        <f t="shared" si="8"/>
        <v>78</v>
      </c>
      <c r="AK45" s="3">
        <f t="shared" si="8"/>
        <v>95</v>
      </c>
    </row>
    <row r="46" spans="1:40" x14ac:dyDescent="0.25">
      <c r="A46" s="8"/>
      <c r="B46" s="2" t="s">
        <v>10</v>
      </c>
      <c r="C46" s="3">
        <f>ROUND(AVERAGE(C38:C43)*100,0)</f>
        <v>53</v>
      </c>
      <c r="D46" s="3">
        <f t="shared" ref="D46:AK46" si="9">ROUND(AVERAGE(D38:D43)*100,0)</f>
        <v>50</v>
      </c>
      <c r="E46" s="3">
        <f t="shared" si="9"/>
        <v>49</v>
      </c>
      <c r="F46" s="3">
        <f t="shared" si="9"/>
        <v>68</v>
      </c>
      <c r="G46" s="3">
        <f t="shared" si="9"/>
        <v>86</v>
      </c>
      <c r="H46" s="3" t="e">
        <f t="shared" si="9"/>
        <v>#DIV/0!</v>
      </c>
      <c r="I46" s="3">
        <f t="shared" si="9"/>
        <v>57</v>
      </c>
      <c r="J46" s="3">
        <f t="shared" si="9"/>
        <v>54</v>
      </c>
      <c r="K46" s="3">
        <f t="shared" si="9"/>
        <v>49</v>
      </c>
      <c r="L46" s="3">
        <f t="shared" si="9"/>
        <v>57</v>
      </c>
      <c r="M46" s="3">
        <f t="shared" si="9"/>
        <v>89</v>
      </c>
      <c r="N46" s="3" t="e">
        <f t="shared" si="9"/>
        <v>#DIV/0!</v>
      </c>
      <c r="O46" s="3">
        <f t="shared" si="9"/>
        <v>57</v>
      </c>
      <c r="P46" s="3">
        <f t="shared" si="9"/>
        <v>51</v>
      </c>
      <c r="Q46" s="3">
        <f t="shared" si="9"/>
        <v>50</v>
      </c>
      <c r="R46" s="3">
        <f t="shared" si="9"/>
        <v>69</v>
      </c>
      <c r="S46" s="3">
        <f t="shared" si="9"/>
        <v>94</v>
      </c>
      <c r="T46" s="3" t="e">
        <f t="shared" si="9"/>
        <v>#DIV/0!</v>
      </c>
      <c r="U46" s="3">
        <f t="shared" si="9"/>
        <v>58</v>
      </c>
      <c r="V46" s="3">
        <f t="shared" si="9"/>
        <v>56</v>
      </c>
      <c r="W46" s="3">
        <f t="shared" si="9"/>
        <v>53</v>
      </c>
      <c r="X46" s="3">
        <f t="shared" si="9"/>
        <v>72</v>
      </c>
      <c r="Y46" s="3">
        <f t="shared" si="9"/>
        <v>93</v>
      </c>
      <c r="Z46" s="3" t="e">
        <f t="shared" si="9"/>
        <v>#DIV/0!</v>
      </c>
      <c r="AA46" s="3">
        <f t="shared" si="9"/>
        <v>55</v>
      </c>
      <c r="AB46" s="3">
        <f t="shared" si="9"/>
        <v>54</v>
      </c>
      <c r="AC46" s="3">
        <f t="shared" si="9"/>
        <v>51</v>
      </c>
      <c r="AD46" s="3">
        <f t="shared" si="9"/>
        <v>71</v>
      </c>
      <c r="AE46" s="3">
        <f t="shared" si="9"/>
        <v>91</v>
      </c>
      <c r="AF46" s="3" t="e">
        <f t="shared" si="9"/>
        <v>#DIV/0!</v>
      </c>
      <c r="AG46" s="3">
        <f t="shared" si="9"/>
        <v>58</v>
      </c>
      <c r="AH46" s="3">
        <f t="shared" si="9"/>
        <v>51</v>
      </c>
      <c r="AI46" s="3">
        <f t="shared" si="9"/>
        <v>49</v>
      </c>
      <c r="AJ46" s="3">
        <f t="shared" si="9"/>
        <v>68</v>
      </c>
      <c r="AK46" s="3">
        <f t="shared" si="9"/>
        <v>94</v>
      </c>
    </row>
    <row r="47" spans="1:40" x14ac:dyDescent="0.25">
      <c r="C47" s="12" t="str">
        <f>C44 &amp; "-" &amp; C45 &amp; "(" &amp; C46 &amp; ")"</f>
        <v>38-80(53)</v>
      </c>
      <c r="D47" s="12" t="str">
        <f t="shared" ref="D47" si="10">D44 &amp; "-" &amp; D45 &amp; "(" &amp; D46 &amp; ")"</f>
        <v>34-80(50)</v>
      </c>
      <c r="E47" s="12" t="str">
        <f t="shared" ref="E47" si="11">E44 &amp; "-" &amp; E45 &amp; "(" &amp; E46 &amp; ")"</f>
        <v>33-77(49)</v>
      </c>
      <c r="F47" s="12" t="str">
        <f t="shared" ref="F47" si="12">F44 &amp; "-" &amp; F45 &amp; "(" &amp; F46 &amp; ")"</f>
        <v>64-80(68)</v>
      </c>
      <c r="G47" s="12" t="str">
        <f t="shared" ref="G47" si="13">G44 &amp; "-" &amp; G45 &amp; "(" &amp; G46 &amp; ")"</f>
        <v>66-87(86)</v>
      </c>
      <c r="H47" s="12" t="e">
        <f t="shared" ref="H47" si="14">H44 &amp; "-" &amp; H45 &amp; "(" &amp; H46 &amp; ")"</f>
        <v>#DIV/0!</v>
      </c>
      <c r="I47" s="12" t="str">
        <f t="shared" ref="I47" si="15">I44 &amp; "-" &amp; I45 &amp; "(" &amp; I46 &amp; ")"</f>
        <v>43-87(57)</v>
      </c>
      <c r="J47" s="12" t="str">
        <f t="shared" ref="J47" si="16">J44 &amp; "-" &amp; J45 &amp; "(" &amp; J46 &amp; ")"</f>
        <v>41-86(54)</v>
      </c>
      <c r="K47" s="12" t="str">
        <f t="shared" ref="K47" si="17">K44 &amp; "-" &amp; K45 &amp; "(" &amp; K46 &amp; ")"</f>
        <v>35-86(49)</v>
      </c>
      <c r="L47" s="12" t="str">
        <f t="shared" ref="L47" si="18">L44 &amp; "-" &amp; L45 &amp; "(" &amp; L46 &amp; ")"</f>
        <v>47-85(57)</v>
      </c>
      <c r="M47" s="12" t="str">
        <f t="shared" ref="M47" si="19">M44 &amp; "-" &amp; M45 &amp; "(" &amp; M46 &amp; ")"</f>
        <v>85-92(89)</v>
      </c>
      <c r="N47" s="12" t="e">
        <f t="shared" ref="N47" si="20">N44 &amp; "-" &amp; N45 &amp; "(" &amp; N46 &amp; ")"</f>
        <v>#DIV/0!</v>
      </c>
      <c r="O47" s="12" t="str">
        <f t="shared" ref="O47" si="21">O44 &amp; "-" &amp; O45 &amp; "(" &amp; O46 &amp; ")"</f>
        <v>40-86(57)</v>
      </c>
      <c r="P47" s="12" t="str">
        <f t="shared" ref="P47" si="22">P44 &amp; "-" &amp; P45 &amp; "(" &amp; P46 &amp; ")"</f>
        <v>36-80(51)</v>
      </c>
      <c r="Q47" s="12" t="str">
        <f t="shared" ref="Q47" si="23">Q44 &amp; "-" &amp; Q45 &amp; "(" &amp; Q46 &amp; ")"</f>
        <v>34-80(50)</v>
      </c>
      <c r="R47" s="12" t="str">
        <f t="shared" ref="R47" si="24">R44 &amp; "-" &amp; R45 &amp; "(" &amp; R46 &amp; ")"</f>
        <v>66-79(69)</v>
      </c>
      <c r="S47" s="12" t="str">
        <f t="shared" ref="S47" si="25">S44 &amp; "-" &amp; S45 &amp; "(" &amp; S46 &amp; ")"</f>
        <v>75-95(94)</v>
      </c>
      <c r="T47" s="12" t="e">
        <f t="shared" ref="T47" si="26">T44 &amp; "-" &amp; T45 &amp; "(" &amp; T46 &amp; ")"</f>
        <v>#DIV/0!</v>
      </c>
      <c r="U47" s="12" t="str">
        <f t="shared" ref="U47" si="27">U44 &amp; "-" &amp; U45 &amp; "(" &amp; U46 &amp; ")"</f>
        <v>41-85(58)</v>
      </c>
      <c r="V47" s="12" t="str">
        <f t="shared" ref="V47" si="28">V44 &amp; "-" &amp; V45 &amp; "(" &amp; V46 &amp; ")"</f>
        <v>40-82(56)</v>
      </c>
      <c r="W47" s="12" t="str">
        <f t="shared" ref="W47" si="29">W44 &amp; "-" &amp; W45 &amp; "(" &amp; W46 &amp; ")"</f>
        <v>37-82(53)</v>
      </c>
      <c r="X47" s="12" t="str">
        <f t="shared" ref="X47" si="30">X44 &amp; "-" &amp; X45 &amp; "(" &amp; X46 &amp; ")"</f>
        <v>68-81(72)</v>
      </c>
      <c r="Y47" s="12" t="str">
        <f t="shared" ref="Y47" si="31">Y44 &amp; "-" &amp; Y45 &amp; "(" &amp; Y46 &amp; ")"</f>
        <v>76-93(93)</v>
      </c>
      <c r="Z47" s="12" t="e">
        <f t="shared" ref="Z47" si="32">Z44 &amp; "-" &amp; Z45 &amp; "(" &amp; Z46 &amp; ")"</f>
        <v>#DIV/0!</v>
      </c>
      <c r="AA47" s="12" t="str">
        <f t="shared" ref="AA47" si="33">AA44 &amp; "-" &amp; AA45 &amp; "(" &amp; AA46 &amp; ")"</f>
        <v>38-87(55)</v>
      </c>
      <c r="AB47" s="12" t="str">
        <f t="shared" ref="AB47" si="34">AB44 &amp; "-" &amp; AB45 &amp; "(" &amp; AB46 &amp; ")"</f>
        <v>40-85(54)</v>
      </c>
      <c r="AC47" s="12" t="str">
        <f t="shared" ref="AC47" si="35">AC44 &amp; "-" &amp; AC45 &amp; "(" &amp; AC46 &amp; ")"</f>
        <v>35-85(51)</v>
      </c>
      <c r="AD47" s="12" t="str">
        <f t="shared" ref="AD47" si="36">AD44 &amp; "-" &amp; AD45 &amp; "(" &amp; AD46 &amp; ")"</f>
        <v>68-84(71)</v>
      </c>
      <c r="AE47" s="12" t="str">
        <f t="shared" ref="AE47" si="37">AE44 &amp; "-" &amp; AE45 &amp; "(" &amp; AE46 &amp; ")"</f>
        <v>76-92(91)</v>
      </c>
      <c r="AF47" s="12" t="e">
        <f t="shared" ref="AF47" si="38">AF44 &amp; "-" &amp; AF45 &amp; "(" &amp; AF46 &amp; ")"</f>
        <v>#DIV/0!</v>
      </c>
      <c r="AG47" s="12" t="str">
        <f t="shared" ref="AG47" si="39">AG44 &amp; "-" &amp; AG45 &amp; "(" &amp; AG46 &amp; ")"</f>
        <v>40-87(58)</v>
      </c>
      <c r="AH47" s="12" t="str">
        <f t="shared" ref="AH47" si="40">AH44 &amp; "-" &amp; AH45 &amp; "(" &amp; AH46 &amp; ")"</f>
        <v>37-78(51)</v>
      </c>
      <c r="AI47" s="12" t="str">
        <f t="shared" ref="AI47" si="41">AI44 &amp; "-" &amp; AI45 &amp; "(" &amp; AI46 &amp; ")"</f>
        <v>34-78(49)</v>
      </c>
      <c r="AJ47" s="12" t="str">
        <f t="shared" ref="AJ47" si="42">AJ44 &amp; "-" &amp; AJ45 &amp; "(" &amp; AJ46 &amp; ")"</f>
        <v>65-78(68)</v>
      </c>
      <c r="AK47" s="12" t="str">
        <f t="shared" ref="AK47" si="43">AK44 &amp; "-" &amp; AK45 &amp; "(" &amp; AK46 &amp; ")"</f>
        <v>81-95(94)</v>
      </c>
    </row>
    <row r="50" spans="1:40" ht="15" customHeight="1" x14ac:dyDescent="0.25">
      <c r="A50" s="10" t="s">
        <v>17</v>
      </c>
      <c r="B50" s="9" t="s">
        <v>5</v>
      </c>
      <c r="C50" s="9"/>
      <c r="D50" s="9"/>
      <c r="E50" s="9"/>
      <c r="F50" s="9"/>
      <c r="G50" s="7"/>
      <c r="I50" s="9" t="s">
        <v>8</v>
      </c>
      <c r="J50" s="9"/>
      <c r="K50" s="9"/>
      <c r="L50" s="9"/>
      <c r="M50" s="7"/>
      <c r="O50" s="9" t="s">
        <v>14</v>
      </c>
      <c r="P50" s="9"/>
      <c r="Q50" s="9"/>
      <c r="R50" s="9"/>
      <c r="S50" s="7"/>
      <c r="U50" s="9" t="s">
        <v>9</v>
      </c>
      <c r="V50" s="9"/>
      <c r="W50" s="9"/>
      <c r="X50" s="9"/>
      <c r="Y50" s="7"/>
      <c r="AA50" s="9" t="s">
        <v>6</v>
      </c>
      <c r="AB50" s="9"/>
      <c r="AC50" s="9"/>
      <c r="AD50" s="9"/>
      <c r="AE50" s="7"/>
      <c r="AG50" s="9" t="s">
        <v>7</v>
      </c>
      <c r="AH50" s="9"/>
      <c r="AI50" s="9"/>
      <c r="AJ50" s="9"/>
      <c r="AK50" s="9" t="s">
        <v>7</v>
      </c>
      <c r="AL50" s="9"/>
      <c r="AM50" s="9"/>
      <c r="AN50" s="9"/>
    </row>
    <row r="51" spans="1:40" x14ac:dyDescent="0.25">
      <c r="A51" s="10"/>
      <c r="B51" s="2" t="s">
        <v>3</v>
      </c>
      <c r="C51" t="s">
        <v>0</v>
      </c>
      <c r="D51" t="s">
        <v>1</v>
      </c>
      <c r="E51" t="s">
        <v>2</v>
      </c>
      <c r="F51" t="s">
        <v>4</v>
      </c>
      <c r="G51" t="s">
        <v>13</v>
      </c>
      <c r="I51" t="s">
        <v>0</v>
      </c>
      <c r="J51" t="s">
        <v>1</v>
      </c>
      <c r="K51" t="s">
        <v>2</v>
      </c>
      <c r="L51" t="s">
        <v>4</v>
      </c>
      <c r="M51" t="s">
        <v>13</v>
      </c>
      <c r="O51" t="s">
        <v>0</v>
      </c>
      <c r="P51" t="s">
        <v>1</v>
      </c>
      <c r="Q51" t="s">
        <v>2</v>
      </c>
      <c r="R51" t="s">
        <v>4</v>
      </c>
      <c r="S51" t="s">
        <v>13</v>
      </c>
      <c r="U51" t="s">
        <v>0</v>
      </c>
      <c r="V51" t="s">
        <v>1</v>
      </c>
      <c r="W51" t="s">
        <v>2</v>
      </c>
      <c r="X51" t="s">
        <v>4</v>
      </c>
      <c r="Y51" t="s">
        <v>13</v>
      </c>
      <c r="AA51" t="s">
        <v>0</v>
      </c>
      <c r="AB51" t="s">
        <v>1</v>
      </c>
      <c r="AC51" t="s">
        <v>2</v>
      </c>
      <c r="AD51" t="s">
        <v>4</v>
      </c>
      <c r="AE51" t="s">
        <v>13</v>
      </c>
      <c r="AG51" t="s">
        <v>0</v>
      </c>
      <c r="AH51" t="s">
        <v>1</v>
      </c>
      <c r="AI51" t="s">
        <v>2</v>
      </c>
      <c r="AJ51" t="s">
        <v>4</v>
      </c>
      <c r="AK51" t="s">
        <v>13</v>
      </c>
    </row>
    <row r="52" spans="1:40" x14ac:dyDescent="0.25">
      <c r="A52" s="10"/>
      <c r="B52" s="2">
        <v>2</v>
      </c>
      <c r="C52">
        <v>0.52424079718677097</v>
      </c>
      <c r="D52">
        <v>0.63881792854925901</v>
      </c>
      <c r="E52">
        <v>0.56348248431947601</v>
      </c>
      <c r="F52">
        <v>0.67047619047619</v>
      </c>
      <c r="G52">
        <v>0.66196061546081497</v>
      </c>
      <c r="I52">
        <v>0.78276821852229905</v>
      </c>
      <c r="J52">
        <v>0.784277012573383</v>
      </c>
      <c r="K52">
        <v>0.78008654562327895</v>
      </c>
      <c r="L52">
        <v>0.78285714285714203</v>
      </c>
      <c r="M52">
        <v>0.81168512159420203</v>
      </c>
      <c r="O52">
        <v>0.75068528817054603</v>
      </c>
      <c r="P52">
        <v>0.74706087521154996</v>
      </c>
      <c r="Q52">
        <v>0.73784914556686898</v>
      </c>
      <c r="R52">
        <v>0.75047619047618996</v>
      </c>
      <c r="S52">
        <v>0.77465010789448896</v>
      </c>
      <c r="U52">
        <v>0.75068528817054603</v>
      </c>
      <c r="V52">
        <v>0.74706087521154996</v>
      </c>
      <c r="W52">
        <v>0.73784914556686898</v>
      </c>
      <c r="X52">
        <v>0.75047619047618996</v>
      </c>
      <c r="Y52">
        <v>0.76324326806387999</v>
      </c>
      <c r="AA52">
        <v>0.76012805574466502</v>
      </c>
      <c r="AB52">
        <v>0.75590406392638598</v>
      </c>
      <c r="AC52">
        <v>0.74556227291709298</v>
      </c>
      <c r="AD52">
        <v>0.75809523809523804</v>
      </c>
      <c r="AE52">
        <v>0.76342368723603005</v>
      </c>
      <c r="AG52">
        <v>0.74479236038619301</v>
      </c>
      <c r="AH52">
        <v>0.74110868953124098</v>
      </c>
      <c r="AI52">
        <v>0.73232912347828305</v>
      </c>
      <c r="AJ52">
        <v>0.74507936507936501</v>
      </c>
      <c r="AK52">
        <v>0.79868377975529103</v>
      </c>
    </row>
    <row r="53" spans="1:40" x14ac:dyDescent="0.25">
      <c r="A53" s="10"/>
      <c r="B53" s="2">
        <v>4</v>
      </c>
      <c r="C53">
        <v>0.74815123725573496</v>
      </c>
      <c r="D53">
        <v>0.76699113653730999</v>
      </c>
      <c r="E53">
        <v>0.74005097576494205</v>
      </c>
      <c r="F53">
        <v>0.76559926806953305</v>
      </c>
      <c r="G53">
        <v>0.84360762037102399</v>
      </c>
      <c r="I53">
        <v>0.84835746602990203</v>
      </c>
      <c r="J53">
        <v>0.81126022203189896</v>
      </c>
      <c r="K53">
        <v>0.82013686179698098</v>
      </c>
      <c r="L53">
        <v>0.80311070448307398</v>
      </c>
      <c r="M53">
        <v>0.93121886128739495</v>
      </c>
      <c r="O53">
        <v>0.85267899203255304</v>
      </c>
      <c r="P53">
        <v>0.80807674544050201</v>
      </c>
      <c r="Q53">
        <v>0.81309928317227098</v>
      </c>
      <c r="R53">
        <v>0.80091491308325702</v>
      </c>
      <c r="S53">
        <v>0.93089558570755204</v>
      </c>
      <c r="U53">
        <v>0.85742052075847397</v>
      </c>
      <c r="V53">
        <v>0.81249833979791997</v>
      </c>
      <c r="W53">
        <v>0.81695410993375095</v>
      </c>
      <c r="X53">
        <v>0.80530649588289105</v>
      </c>
      <c r="Y53">
        <v>0.92609539057421197</v>
      </c>
      <c r="AA53">
        <v>0.84622852732287601</v>
      </c>
      <c r="AB53">
        <v>0.82526429724472805</v>
      </c>
      <c r="AC53">
        <v>0.822702733807674</v>
      </c>
      <c r="AD53">
        <v>0.81628545288197596</v>
      </c>
      <c r="AE53">
        <v>0.90422952692851399</v>
      </c>
      <c r="AG53">
        <v>0.86843502559514196</v>
      </c>
      <c r="AH53">
        <v>0.85038005317311904</v>
      </c>
      <c r="AI53">
        <v>0.85030708779290398</v>
      </c>
      <c r="AJ53">
        <v>0.83751143641353998</v>
      </c>
      <c r="AK53">
        <v>0.94424563252136196</v>
      </c>
    </row>
    <row r="54" spans="1:40" x14ac:dyDescent="0.25">
      <c r="A54" s="10"/>
      <c r="B54" s="2">
        <v>8</v>
      </c>
      <c r="C54">
        <v>0.80282651803017302</v>
      </c>
      <c r="D54">
        <v>0.73333050085277796</v>
      </c>
      <c r="E54">
        <v>0.73010200100801503</v>
      </c>
      <c r="F54">
        <v>0.72359316928886797</v>
      </c>
      <c r="G54">
        <v>0.85314000609815799</v>
      </c>
      <c r="I54">
        <v>0.74782370697496203</v>
      </c>
      <c r="J54">
        <v>0.700646741837325</v>
      </c>
      <c r="K54">
        <v>0.70092617015971304</v>
      </c>
      <c r="L54">
        <v>0.68493217765623504</v>
      </c>
      <c r="M54">
        <v>0.91423912577304001</v>
      </c>
      <c r="O54">
        <v>0.86327878353995602</v>
      </c>
      <c r="P54">
        <v>0.78101393589385304</v>
      </c>
      <c r="Q54">
        <v>0.79625581794706302</v>
      </c>
      <c r="R54">
        <v>0.76369837451123301</v>
      </c>
      <c r="S54">
        <v>0.93094453503293495</v>
      </c>
      <c r="U54">
        <v>0.847552316344372</v>
      </c>
      <c r="V54">
        <v>0.77008388446221199</v>
      </c>
      <c r="W54">
        <v>0.77472123483042399</v>
      </c>
      <c r="X54">
        <v>0.75818301574633196</v>
      </c>
      <c r="Y54">
        <v>0.92256690720875201</v>
      </c>
      <c r="AA54">
        <v>0.77415650990074902</v>
      </c>
      <c r="AB54">
        <v>0.71464912665658697</v>
      </c>
      <c r="AC54">
        <v>0.71253783399041204</v>
      </c>
      <c r="AD54">
        <v>0.73051976760686399</v>
      </c>
      <c r="AE54">
        <v>0.88399600851032101</v>
      </c>
      <c r="AG54">
        <v>0.87495349429948899</v>
      </c>
      <c r="AH54">
        <v>0.79658227447839203</v>
      </c>
      <c r="AI54">
        <v>0.80849309490618404</v>
      </c>
      <c r="AJ54">
        <v>0.78829290459430001</v>
      </c>
      <c r="AK54">
        <v>0.94043779940306604</v>
      </c>
    </row>
    <row r="55" spans="1:40" x14ac:dyDescent="0.25">
      <c r="A55" s="10"/>
      <c r="B55" s="2">
        <v>16</v>
      </c>
      <c r="C55">
        <v>0.57057780581850204</v>
      </c>
      <c r="D55">
        <v>0.541806651593288</v>
      </c>
      <c r="E55">
        <v>0.52049239771598799</v>
      </c>
      <c r="F55">
        <v>0.66568536942982803</v>
      </c>
      <c r="G55">
        <v>0.85267028662935895</v>
      </c>
      <c r="I55">
        <v>0.57203530692870397</v>
      </c>
      <c r="J55">
        <v>0.54017166503653502</v>
      </c>
      <c r="K55">
        <v>0.51830682204753697</v>
      </c>
      <c r="L55">
        <v>0.60732051549544497</v>
      </c>
      <c r="M55">
        <v>0.92084232203031202</v>
      </c>
      <c r="O55">
        <v>0.64260935224931803</v>
      </c>
      <c r="P55">
        <v>0.61510572239929695</v>
      </c>
      <c r="Q55">
        <v>0.593783803964964</v>
      </c>
      <c r="R55">
        <v>0.71893139589055499</v>
      </c>
      <c r="S55">
        <v>0.94694245616430595</v>
      </c>
      <c r="U55">
        <v>0.63215400088519702</v>
      </c>
      <c r="V55">
        <v>0.59831019631968896</v>
      </c>
      <c r="W55">
        <v>0.57478422579718103</v>
      </c>
      <c r="X55">
        <v>0.70000428722093699</v>
      </c>
      <c r="Y55">
        <v>0.92969266124599703</v>
      </c>
      <c r="AA55">
        <v>0.588840656326999</v>
      </c>
      <c r="AB55">
        <v>0.58169752236151195</v>
      </c>
      <c r="AC55">
        <v>0.55024945521922297</v>
      </c>
      <c r="AD55">
        <v>0.69059486619583399</v>
      </c>
      <c r="AE55">
        <v>0.89005406748985805</v>
      </c>
      <c r="AG55">
        <v>0.65354764953044298</v>
      </c>
      <c r="AH55">
        <v>0.61333238382228195</v>
      </c>
      <c r="AI55">
        <v>0.59193561059160904</v>
      </c>
      <c r="AJ55">
        <v>0.715293431691708</v>
      </c>
      <c r="AK55">
        <v>0.95232776459986201</v>
      </c>
    </row>
    <row r="56" spans="1:40" x14ac:dyDescent="0.25">
      <c r="A56" s="10"/>
      <c r="B56" s="2">
        <v>32</v>
      </c>
      <c r="C56">
        <v>0.37331425828232101</v>
      </c>
      <c r="D56">
        <v>0.32977168111146898</v>
      </c>
      <c r="E56">
        <v>0.62480000000000002</v>
      </c>
      <c r="F56">
        <v>0.62480000000000002</v>
      </c>
      <c r="G56">
        <v>0.84724487874524301</v>
      </c>
      <c r="I56">
        <v>0.38815587844006499</v>
      </c>
      <c r="J56">
        <v>0.36358567581094298</v>
      </c>
      <c r="K56">
        <v>0.316750964451748</v>
      </c>
      <c r="L56">
        <v>0.46060000000000001</v>
      </c>
      <c r="M56">
        <v>0.90075464742831102</v>
      </c>
      <c r="O56">
        <v>0.39926519813754802</v>
      </c>
      <c r="P56">
        <v>0.380801124271682</v>
      </c>
      <c r="Q56">
        <v>0.36113540578917203</v>
      </c>
      <c r="R56">
        <v>0.68010000000000004</v>
      </c>
      <c r="S56">
        <v>0.95068516449471296</v>
      </c>
      <c r="U56">
        <v>0.39766852573838701</v>
      </c>
      <c r="V56">
        <v>0.37451224543151401</v>
      </c>
      <c r="W56">
        <v>0.346588805617913</v>
      </c>
      <c r="X56">
        <v>0.67469999999999897</v>
      </c>
      <c r="Y56">
        <v>0.93177057473962399</v>
      </c>
      <c r="AA56">
        <v>0.377575273747285</v>
      </c>
      <c r="AB56">
        <v>0.36794618677240598</v>
      </c>
      <c r="AC56">
        <v>0.33322249953628802</v>
      </c>
      <c r="AD56">
        <v>0.65180000000000005</v>
      </c>
      <c r="AE56">
        <v>0.88839740866480499</v>
      </c>
      <c r="AG56">
        <v>0.414552501124549</v>
      </c>
      <c r="AH56">
        <v>0.40062624660569701</v>
      </c>
      <c r="AI56">
        <v>0.36882240714847497</v>
      </c>
      <c r="AJ56">
        <v>0.68640000000000001</v>
      </c>
      <c r="AK56">
        <v>0.95550916605818303</v>
      </c>
    </row>
    <row r="57" spans="1:40" x14ac:dyDescent="0.25">
      <c r="A57" s="10"/>
      <c r="B57" s="2">
        <v>64</v>
      </c>
      <c r="C57">
        <v>0.37331425828232101</v>
      </c>
      <c r="D57">
        <v>0.32977168111146898</v>
      </c>
      <c r="E57">
        <v>0.32042397563476299</v>
      </c>
      <c r="F57">
        <v>0.62480000000000002</v>
      </c>
      <c r="G57">
        <v>0.84724487874524301</v>
      </c>
      <c r="I57">
        <v>0.38815587844006499</v>
      </c>
      <c r="J57">
        <v>0.36358567581094298</v>
      </c>
      <c r="K57">
        <v>0.316750964451748</v>
      </c>
      <c r="L57">
        <v>0.46060000000000001</v>
      </c>
      <c r="M57">
        <v>0.90075464742831102</v>
      </c>
      <c r="O57">
        <v>0.39926519813754802</v>
      </c>
      <c r="P57">
        <v>0.380801124271682</v>
      </c>
      <c r="Q57">
        <v>0.36113540578917203</v>
      </c>
      <c r="R57">
        <v>0.68010000000000004</v>
      </c>
      <c r="S57">
        <v>0.95201669649156995</v>
      </c>
      <c r="U57">
        <v>0.39943075108195902</v>
      </c>
      <c r="V57">
        <v>0.37203806793516703</v>
      </c>
      <c r="W57">
        <v>0.344086626295523</v>
      </c>
      <c r="X57">
        <v>0.66139999999999999</v>
      </c>
      <c r="Y57">
        <v>0.928929030530394</v>
      </c>
      <c r="AA57">
        <v>0.35896345041009198</v>
      </c>
      <c r="AB57">
        <v>0.36708597171864299</v>
      </c>
      <c r="AC57">
        <v>0.32985477544362601</v>
      </c>
      <c r="AD57">
        <v>0.65169999999999995</v>
      </c>
      <c r="AE57">
        <v>0.88735378735132397</v>
      </c>
      <c r="AG57">
        <v>0.40214442469228301</v>
      </c>
      <c r="AH57">
        <v>0.38794610313913003</v>
      </c>
      <c r="AI57">
        <v>0.352408277944876</v>
      </c>
      <c r="AJ57">
        <v>0.66309999999999902</v>
      </c>
      <c r="AK57">
        <v>0.95282203403009802</v>
      </c>
    </row>
    <row r="58" spans="1:40" x14ac:dyDescent="0.25">
      <c r="A58" s="10"/>
    </row>
    <row r="59" spans="1:40" x14ac:dyDescent="0.25">
      <c r="A59" s="8"/>
    </row>
    <row r="60" spans="1:40" x14ac:dyDescent="0.25">
      <c r="A60" s="8"/>
      <c r="B60" s="2" t="s">
        <v>11</v>
      </c>
      <c r="C60" s="3">
        <f>ROUND(MIN(C52:C57)*100,0)</f>
        <v>37</v>
      </c>
      <c r="D60" s="3">
        <f t="shared" ref="D60:AK60" si="44">ROUND(MIN(D52:D57)*100,0)</f>
        <v>33</v>
      </c>
      <c r="E60" s="3">
        <f t="shared" si="44"/>
        <v>32</v>
      </c>
      <c r="F60" s="3">
        <f t="shared" si="44"/>
        <v>62</v>
      </c>
      <c r="G60" s="3">
        <f t="shared" si="44"/>
        <v>66</v>
      </c>
      <c r="H60" s="3">
        <f t="shared" si="44"/>
        <v>0</v>
      </c>
      <c r="I60" s="3">
        <f t="shared" si="44"/>
        <v>39</v>
      </c>
      <c r="J60" s="3">
        <f t="shared" si="44"/>
        <v>36</v>
      </c>
      <c r="K60" s="3">
        <f t="shared" si="44"/>
        <v>32</v>
      </c>
      <c r="L60" s="3">
        <f t="shared" si="44"/>
        <v>46</v>
      </c>
      <c r="M60" s="3">
        <f t="shared" si="44"/>
        <v>81</v>
      </c>
      <c r="N60" s="3">
        <f t="shared" si="44"/>
        <v>0</v>
      </c>
      <c r="O60" s="3">
        <f t="shared" si="44"/>
        <v>40</v>
      </c>
      <c r="P60" s="3">
        <f t="shared" si="44"/>
        <v>38</v>
      </c>
      <c r="Q60" s="3">
        <f t="shared" si="44"/>
        <v>36</v>
      </c>
      <c r="R60" s="3">
        <f t="shared" si="44"/>
        <v>68</v>
      </c>
      <c r="S60" s="3">
        <f t="shared" si="44"/>
        <v>77</v>
      </c>
      <c r="T60" s="3">
        <f t="shared" si="44"/>
        <v>0</v>
      </c>
      <c r="U60" s="3">
        <f t="shared" si="44"/>
        <v>40</v>
      </c>
      <c r="V60" s="3">
        <f t="shared" si="44"/>
        <v>37</v>
      </c>
      <c r="W60" s="3">
        <f t="shared" si="44"/>
        <v>34</v>
      </c>
      <c r="X60" s="3">
        <f t="shared" si="44"/>
        <v>66</v>
      </c>
      <c r="Y60" s="3">
        <f t="shared" si="44"/>
        <v>76</v>
      </c>
      <c r="Z60" s="3">
        <f t="shared" si="44"/>
        <v>0</v>
      </c>
      <c r="AA60" s="3">
        <f t="shared" si="44"/>
        <v>36</v>
      </c>
      <c r="AB60" s="3">
        <f t="shared" si="44"/>
        <v>37</v>
      </c>
      <c r="AC60" s="3">
        <f t="shared" si="44"/>
        <v>33</v>
      </c>
      <c r="AD60" s="3">
        <f t="shared" si="44"/>
        <v>65</v>
      </c>
      <c r="AE60" s="3">
        <f t="shared" si="44"/>
        <v>76</v>
      </c>
      <c r="AF60" s="3">
        <f t="shared" si="44"/>
        <v>0</v>
      </c>
      <c r="AG60" s="3">
        <f t="shared" si="44"/>
        <v>40</v>
      </c>
      <c r="AH60" s="3">
        <f t="shared" si="44"/>
        <v>39</v>
      </c>
      <c r="AI60" s="3">
        <f t="shared" si="44"/>
        <v>35</v>
      </c>
      <c r="AJ60" s="3">
        <f t="shared" si="44"/>
        <v>66</v>
      </c>
      <c r="AK60" s="3">
        <f t="shared" si="44"/>
        <v>80</v>
      </c>
    </row>
    <row r="61" spans="1:40" x14ac:dyDescent="0.25">
      <c r="A61" s="8"/>
      <c r="B61" s="2" t="s">
        <v>12</v>
      </c>
      <c r="C61" s="3">
        <f>ROUND(MAX(C53:C58)*100,0)</f>
        <v>80</v>
      </c>
      <c r="D61" s="3">
        <f t="shared" ref="D61:AK61" si="45">ROUND(MAX(D53:D58)*100,0)</f>
        <v>77</v>
      </c>
      <c r="E61" s="3">
        <f t="shared" si="45"/>
        <v>74</v>
      </c>
      <c r="F61" s="3">
        <f t="shared" si="45"/>
        <v>77</v>
      </c>
      <c r="G61" s="3">
        <f t="shared" si="45"/>
        <v>85</v>
      </c>
      <c r="H61" s="3">
        <f t="shared" si="45"/>
        <v>0</v>
      </c>
      <c r="I61" s="3">
        <f t="shared" si="45"/>
        <v>85</v>
      </c>
      <c r="J61" s="3">
        <f t="shared" si="45"/>
        <v>81</v>
      </c>
      <c r="K61" s="3">
        <f t="shared" si="45"/>
        <v>82</v>
      </c>
      <c r="L61" s="3">
        <f t="shared" si="45"/>
        <v>80</v>
      </c>
      <c r="M61" s="3">
        <f t="shared" si="45"/>
        <v>93</v>
      </c>
      <c r="N61" s="3">
        <f t="shared" si="45"/>
        <v>0</v>
      </c>
      <c r="O61" s="3">
        <f t="shared" si="45"/>
        <v>86</v>
      </c>
      <c r="P61" s="3">
        <f t="shared" si="45"/>
        <v>81</v>
      </c>
      <c r="Q61" s="3">
        <f t="shared" si="45"/>
        <v>81</v>
      </c>
      <c r="R61" s="3">
        <f t="shared" si="45"/>
        <v>80</v>
      </c>
      <c r="S61" s="3">
        <f t="shared" si="45"/>
        <v>95</v>
      </c>
      <c r="T61" s="3">
        <f t="shared" si="45"/>
        <v>0</v>
      </c>
      <c r="U61" s="3">
        <f t="shared" si="45"/>
        <v>86</v>
      </c>
      <c r="V61" s="3">
        <f t="shared" si="45"/>
        <v>81</v>
      </c>
      <c r="W61" s="3">
        <f t="shared" si="45"/>
        <v>82</v>
      </c>
      <c r="X61" s="3">
        <f t="shared" si="45"/>
        <v>81</v>
      </c>
      <c r="Y61" s="3">
        <f t="shared" si="45"/>
        <v>93</v>
      </c>
      <c r="Z61" s="3">
        <f t="shared" si="45"/>
        <v>0</v>
      </c>
      <c r="AA61" s="3">
        <f t="shared" si="45"/>
        <v>85</v>
      </c>
      <c r="AB61" s="3">
        <f t="shared" si="45"/>
        <v>83</v>
      </c>
      <c r="AC61" s="3">
        <f t="shared" si="45"/>
        <v>82</v>
      </c>
      <c r="AD61" s="3">
        <f t="shared" si="45"/>
        <v>82</v>
      </c>
      <c r="AE61" s="3">
        <f t="shared" si="45"/>
        <v>90</v>
      </c>
      <c r="AF61" s="3">
        <f t="shared" si="45"/>
        <v>0</v>
      </c>
      <c r="AG61" s="3">
        <f t="shared" si="45"/>
        <v>87</v>
      </c>
      <c r="AH61" s="3">
        <f t="shared" si="45"/>
        <v>85</v>
      </c>
      <c r="AI61" s="3">
        <f t="shared" si="45"/>
        <v>85</v>
      </c>
      <c r="AJ61" s="3">
        <f t="shared" si="45"/>
        <v>84</v>
      </c>
      <c r="AK61" s="3">
        <f t="shared" si="45"/>
        <v>96</v>
      </c>
    </row>
    <row r="62" spans="1:40" x14ac:dyDescent="0.25">
      <c r="A62" s="8"/>
      <c r="B62" s="2" t="s">
        <v>10</v>
      </c>
      <c r="C62" s="3">
        <f>ROUND(AVERAGE(C54:C59)*100,0)</f>
        <v>53</v>
      </c>
      <c r="D62" s="3">
        <f t="shared" ref="D62:AK62" si="46">ROUND(AVERAGE(D54:D59)*100,0)</f>
        <v>48</v>
      </c>
      <c r="E62" s="3">
        <f t="shared" si="46"/>
        <v>55</v>
      </c>
      <c r="F62" s="3">
        <f t="shared" si="46"/>
        <v>66</v>
      </c>
      <c r="G62" s="3">
        <f t="shared" si="46"/>
        <v>85</v>
      </c>
      <c r="H62" s="3" t="e">
        <f t="shared" si="46"/>
        <v>#DIV/0!</v>
      </c>
      <c r="I62" s="3">
        <f t="shared" si="46"/>
        <v>52</v>
      </c>
      <c r="J62" s="3">
        <f t="shared" si="46"/>
        <v>49</v>
      </c>
      <c r="K62" s="3">
        <f t="shared" si="46"/>
        <v>46</v>
      </c>
      <c r="L62" s="3">
        <f t="shared" si="46"/>
        <v>55</v>
      </c>
      <c r="M62" s="3">
        <f t="shared" si="46"/>
        <v>91</v>
      </c>
      <c r="N62" s="3" t="e">
        <f t="shared" si="46"/>
        <v>#DIV/0!</v>
      </c>
      <c r="O62" s="3">
        <f t="shared" si="46"/>
        <v>58</v>
      </c>
      <c r="P62" s="3">
        <f t="shared" si="46"/>
        <v>54</v>
      </c>
      <c r="Q62" s="3">
        <f t="shared" si="46"/>
        <v>53</v>
      </c>
      <c r="R62" s="3">
        <f t="shared" si="46"/>
        <v>71</v>
      </c>
      <c r="S62" s="3">
        <f t="shared" si="46"/>
        <v>95</v>
      </c>
      <c r="T62" s="3" t="e">
        <f t="shared" si="46"/>
        <v>#DIV/0!</v>
      </c>
      <c r="U62" s="3">
        <f t="shared" si="46"/>
        <v>57</v>
      </c>
      <c r="V62" s="3">
        <f t="shared" si="46"/>
        <v>53</v>
      </c>
      <c r="W62" s="3">
        <f t="shared" si="46"/>
        <v>51</v>
      </c>
      <c r="X62" s="3">
        <f t="shared" si="46"/>
        <v>70</v>
      </c>
      <c r="Y62" s="3">
        <f t="shared" si="46"/>
        <v>93</v>
      </c>
      <c r="Z62" s="3" t="e">
        <f t="shared" si="46"/>
        <v>#DIV/0!</v>
      </c>
      <c r="AA62" s="3">
        <f t="shared" si="46"/>
        <v>52</v>
      </c>
      <c r="AB62" s="3">
        <f t="shared" si="46"/>
        <v>51</v>
      </c>
      <c r="AC62" s="3">
        <f t="shared" si="46"/>
        <v>48</v>
      </c>
      <c r="AD62" s="3">
        <f t="shared" si="46"/>
        <v>68</v>
      </c>
      <c r="AE62" s="3">
        <f t="shared" si="46"/>
        <v>89</v>
      </c>
      <c r="AF62" s="3" t="e">
        <f t="shared" si="46"/>
        <v>#DIV/0!</v>
      </c>
      <c r="AG62" s="3">
        <f t="shared" si="46"/>
        <v>59</v>
      </c>
      <c r="AH62" s="3">
        <f t="shared" si="46"/>
        <v>55</v>
      </c>
      <c r="AI62" s="3">
        <f t="shared" si="46"/>
        <v>53</v>
      </c>
      <c r="AJ62" s="3">
        <f t="shared" si="46"/>
        <v>71</v>
      </c>
      <c r="AK62" s="3">
        <f t="shared" si="46"/>
        <v>95</v>
      </c>
    </row>
    <row r="63" spans="1:40" x14ac:dyDescent="0.25">
      <c r="C63" s="12" t="str">
        <f>C60 &amp; "-" &amp; C61 &amp; "(" &amp; C62 &amp; ")"</f>
        <v>37-80(53)</v>
      </c>
      <c r="D63" s="12" t="str">
        <f t="shared" ref="D63" si="47">D60 &amp; "-" &amp; D61 &amp; "(" &amp; D62 &amp; ")"</f>
        <v>33-77(48)</v>
      </c>
      <c r="E63" s="12" t="str">
        <f t="shared" ref="E63" si="48">E60 &amp; "-" &amp; E61 &amp; "(" &amp; E62 &amp; ")"</f>
        <v>32-74(55)</v>
      </c>
      <c r="F63" s="12" t="str">
        <f t="shared" ref="F63" si="49">F60 &amp; "-" &amp; F61 &amp; "(" &amp; F62 &amp; ")"</f>
        <v>62-77(66)</v>
      </c>
      <c r="G63" s="12" t="str">
        <f t="shared" ref="G63" si="50">G60 &amp; "-" &amp; G61 &amp; "(" &amp; G62 &amp; ")"</f>
        <v>66-85(85)</v>
      </c>
      <c r="H63" s="12" t="e">
        <f t="shared" ref="H63" si="51">H60 &amp; "-" &amp; H61 &amp; "(" &amp; H62 &amp; ")"</f>
        <v>#DIV/0!</v>
      </c>
      <c r="I63" s="12" t="str">
        <f t="shared" ref="I63" si="52">I60 &amp; "-" &amp; I61 &amp; "(" &amp; I62 &amp; ")"</f>
        <v>39-85(52)</v>
      </c>
      <c r="J63" s="12" t="str">
        <f t="shared" ref="J63" si="53">J60 &amp; "-" &amp; J61 &amp; "(" &amp; J62 &amp; ")"</f>
        <v>36-81(49)</v>
      </c>
      <c r="K63" s="12" t="str">
        <f t="shared" ref="K63" si="54">K60 &amp; "-" &amp; K61 &amp; "(" &amp; K62 &amp; ")"</f>
        <v>32-82(46)</v>
      </c>
      <c r="L63" s="12" t="str">
        <f t="shared" ref="L63" si="55">L60 &amp; "-" &amp; L61 &amp; "(" &amp; L62 &amp; ")"</f>
        <v>46-80(55)</v>
      </c>
      <c r="M63" s="12" t="str">
        <f t="shared" ref="M63" si="56">M60 &amp; "-" &amp; M61 &amp; "(" &amp; M62 &amp; ")"</f>
        <v>81-93(91)</v>
      </c>
      <c r="N63" s="12" t="e">
        <f t="shared" ref="N63" si="57">N60 &amp; "-" &amp; N61 &amp; "(" &amp; N62 &amp; ")"</f>
        <v>#DIV/0!</v>
      </c>
      <c r="O63" s="12" t="str">
        <f t="shared" ref="O63" si="58">O60 &amp; "-" &amp; O61 &amp; "(" &amp; O62 &amp; ")"</f>
        <v>40-86(58)</v>
      </c>
      <c r="P63" s="12" t="str">
        <f t="shared" ref="P63" si="59">P60 &amp; "-" &amp; P61 &amp; "(" &amp; P62 &amp; ")"</f>
        <v>38-81(54)</v>
      </c>
      <c r="Q63" s="12" t="str">
        <f t="shared" ref="Q63" si="60">Q60 &amp; "-" &amp; Q61 &amp; "(" &amp; Q62 &amp; ")"</f>
        <v>36-81(53)</v>
      </c>
      <c r="R63" s="12" t="str">
        <f t="shared" ref="R63" si="61">R60 &amp; "-" &amp; R61 &amp; "(" &amp; R62 &amp; ")"</f>
        <v>68-80(71)</v>
      </c>
      <c r="S63" s="12" t="str">
        <f t="shared" ref="S63" si="62">S60 &amp; "-" &amp; S61 &amp; "(" &amp; S62 &amp; ")"</f>
        <v>77-95(95)</v>
      </c>
      <c r="T63" s="12" t="e">
        <f t="shared" ref="T63" si="63">T60 &amp; "-" &amp; T61 &amp; "(" &amp; T62 &amp; ")"</f>
        <v>#DIV/0!</v>
      </c>
      <c r="U63" s="12" t="str">
        <f t="shared" ref="U63" si="64">U60 &amp; "-" &amp; U61 &amp; "(" &amp; U62 &amp; ")"</f>
        <v>40-86(57)</v>
      </c>
      <c r="V63" s="12" t="str">
        <f t="shared" ref="V63" si="65">V60 &amp; "-" &amp; V61 &amp; "(" &amp; V62 &amp; ")"</f>
        <v>37-81(53)</v>
      </c>
      <c r="W63" s="12" t="str">
        <f t="shared" ref="W63" si="66">W60 &amp; "-" &amp; W61 &amp; "(" &amp; W62 &amp; ")"</f>
        <v>34-82(51)</v>
      </c>
      <c r="X63" s="12" t="str">
        <f t="shared" ref="X63" si="67">X60 &amp; "-" &amp; X61 &amp; "(" &amp; X62 &amp; ")"</f>
        <v>66-81(70)</v>
      </c>
      <c r="Y63" s="12" t="str">
        <f t="shared" ref="Y63" si="68">Y60 &amp; "-" &amp; Y61 &amp; "(" &amp; Y62 &amp; ")"</f>
        <v>76-93(93)</v>
      </c>
      <c r="Z63" s="12" t="e">
        <f t="shared" ref="Z63" si="69">Z60 &amp; "-" &amp; Z61 &amp; "(" &amp; Z62 &amp; ")"</f>
        <v>#DIV/0!</v>
      </c>
      <c r="AA63" s="12" t="str">
        <f t="shared" ref="AA63" si="70">AA60 &amp; "-" &amp; AA61 &amp; "(" &amp; AA62 &amp; ")"</f>
        <v>36-85(52)</v>
      </c>
      <c r="AB63" s="12" t="str">
        <f t="shared" ref="AB63" si="71">AB60 &amp; "-" &amp; AB61 &amp; "(" &amp; AB62 &amp; ")"</f>
        <v>37-83(51)</v>
      </c>
      <c r="AC63" s="12" t="str">
        <f t="shared" ref="AC63" si="72">AC60 &amp; "-" &amp; AC61 &amp; "(" &amp; AC62 &amp; ")"</f>
        <v>33-82(48)</v>
      </c>
      <c r="AD63" s="12" t="str">
        <f t="shared" ref="AD63" si="73">AD60 &amp; "-" &amp; AD61 &amp; "(" &amp; AD62 &amp; ")"</f>
        <v>65-82(68)</v>
      </c>
      <c r="AE63" s="12" t="str">
        <f t="shared" ref="AE63" si="74">AE60 &amp; "-" &amp; AE61 &amp; "(" &amp; AE62 &amp; ")"</f>
        <v>76-90(89)</v>
      </c>
      <c r="AF63" s="12" t="e">
        <f t="shared" ref="AF63" si="75">AF60 &amp; "-" &amp; AF61 &amp; "(" &amp; AF62 &amp; ")"</f>
        <v>#DIV/0!</v>
      </c>
      <c r="AG63" s="12" t="str">
        <f t="shared" ref="AG63" si="76">AG60 &amp; "-" &amp; AG61 &amp; "(" &amp; AG62 &amp; ")"</f>
        <v>40-87(59)</v>
      </c>
      <c r="AH63" s="12" t="str">
        <f t="shared" ref="AH63" si="77">AH60 &amp; "-" &amp; AH61 &amp; "(" &amp; AH62 &amp; ")"</f>
        <v>39-85(55)</v>
      </c>
      <c r="AI63" s="12" t="str">
        <f t="shared" ref="AI63" si="78">AI60 &amp; "-" &amp; AI61 &amp; "(" &amp; AI62 &amp; ")"</f>
        <v>35-85(53)</v>
      </c>
      <c r="AJ63" s="12" t="str">
        <f t="shared" ref="AJ63" si="79">AJ60 &amp; "-" &amp; AJ61 &amp; "(" &amp; AJ62 &amp; ")"</f>
        <v>66-84(71)</v>
      </c>
      <c r="AK63" s="12" t="str">
        <f t="shared" ref="AK63" si="80">AK60 &amp; "-" &amp; AK61 &amp; "(" &amp; AK62 &amp; ")"</f>
        <v>80-96(95)</v>
      </c>
    </row>
    <row r="66" spans="1:40" ht="15" customHeight="1" x14ac:dyDescent="0.25">
      <c r="A66" s="10" t="s">
        <v>18</v>
      </c>
      <c r="B66" s="9" t="s">
        <v>5</v>
      </c>
      <c r="C66" s="9"/>
      <c r="D66" s="9"/>
      <c r="E66" s="9"/>
      <c r="F66" s="9"/>
      <c r="G66" s="7"/>
      <c r="I66" s="9" t="s">
        <v>8</v>
      </c>
      <c r="J66" s="9"/>
      <c r="K66" s="9"/>
      <c r="L66" s="9"/>
      <c r="M66" s="7"/>
      <c r="O66" s="9" t="s">
        <v>14</v>
      </c>
      <c r="P66" s="9"/>
      <c r="Q66" s="9"/>
      <c r="R66" s="9"/>
      <c r="S66" s="7"/>
      <c r="U66" s="9" t="s">
        <v>9</v>
      </c>
      <c r="V66" s="9"/>
      <c r="W66" s="9"/>
      <c r="X66" s="9"/>
      <c r="Y66" s="7"/>
      <c r="AA66" s="9" t="s">
        <v>6</v>
      </c>
      <c r="AB66" s="9"/>
      <c r="AC66" s="9"/>
      <c r="AD66" s="9"/>
      <c r="AE66" s="7"/>
      <c r="AG66" s="9" t="s">
        <v>7</v>
      </c>
      <c r="AH66" s="9"/>
      <c r="AI66" s="9"/>
      <c r="AJ66" s="9"/>
      <c r="AK66" s="9" t="s">
        <v>7</v>
      </c>
      <c r="AL66" s="9"/>
      <c r="AM66" s="9"/>
      <c r="AN66" s="9"/>
    </row>
    <row r="67" spans="1:40" x14ac:dyDescent="0.25">
      <c r="A67" s="10"/>
      <c r="B67" s="2" t="s">
        <v>3</v>
      </c>
      <c r="C67" t="s">
        <v>0</v>
      </c>
      <c r="D67" t="s">
        <v>1</v>
      </c>
      <c r="E67" t="s">
        <v>2</v>
      </c>
      <c r="F67" t="s">
        <v>4</v>
      </c>
      <c r="G67" t="s">
        <v>13</v>
      </c>
      <c r="I67" t="s">
        <v>0</v>
      </c>
      <c r="J67" t="s">
        <v>1</v>
      </c>
      <c r="K67" t="s">
        <v>2</v>
      </c>
      <c r="L67" t="s">
        <v>4</v>
      </c>
      <c r="M67" t="s">
        <v>13</v>
      </c>
      <c r="O67" t="s">
        <v>0</v>
      </c>
      <c r="P67" t="s">
        <v>1</v>
      </c>
      <c r="Q67" t="s">
        <v>2</v>
      </c>
      <c r="R67" t="s">
        <v>4</v>
      </c>
      <c r="S67" t="s">
        <v>13</v>
      </c>
      <c r="U67" t="s">
        <v>0</v>
      </c>
      <c r="V67" t="s">
        <v>1</v>
      </c>
      <c r="W67" t="s">
        <v>2</v>
      </c>
      <c r="X67" t="s">
        <v>4</v>
      </c>
      <c r="Y67" t="s">
        <v>13</v>
      </c>
      <c r="AA67" t="s">
        <v>0</v>
      </c>
      <c r="AB67" t="s">
        <v>1</v>
      </c>
      <c r="AC67" t="s">
        <v>2</v>
      </c>
      <c r="AD67" t="s">
        <v>4</v>
      </c>
      <c r="AE67" t="s">
        <v>13</v>
      </c>
      <c r="AG67" t="s">
        <v>0</v>
      </c>
      <c r="AH67" t="s">
        <v>1</v>
      </c>
      <c r="AI67" t="s">
        <v>2</v>
      </c>
      <c r="AJ67" t="s">
        <v>4</v>
      </c>
      <c r="AK67" t="s">
        <v>13</v>
      </c>
    </row>
    <row r="68" spans="1:40" x14ac:dyDescent="0.25">
      <c r="A68" s="10"/>
      <c r="B68" s="2">
        <v>2</v>
      </c>
      <c r="C68">
        <v>0.52472783094020903</v>
      </c>
      <c r="D68">
        <v>0.63937972630206796</v>
      </c>
      <c r="E68">
        <v>0.56411368710140397</v>
      </c>
      <c r="F68">
        <v>0.67111111111111099</v>
      </c>
      <c r="G68">
        <v>0.662161550423499</v>
      </c>
      <c r="I68">
        <v>0.72998410633334199</v>
      </c>
      <c r="J68">
        <v>0.71918456529600305</v>
      </c>
      <c r="K68">
        <v>0.71932032056172501</v>
      </c>
      <c r="L68">
        <v>0.73174603174603103</v>
      </c>
      <c r="M68">
        <v>0.75663343743139799</v>
      </c>
      <c r="O68">
        <v>0.75896644478286102</v>
      </c>
      <c r="P68">
        <v>0.75697435015618997</v>
      </c>
      <c r="Q68">
        <v>0.753956449745947</v>
      </c>
      <c r="R68">
        <v>0.76063492063492</v>
      </c>
      <c r="S68">
        <v>0.811421561224279</v>
      </c>
      <c r="U68">
        <v>0.75068528817054603</v>
      </c>
      <c r="V68">
        <v>0.74706087521154996</v>
      </c>
      <c r="W68">
        <v>0.73784914556686898</v>
      </c>
      <c r="X68">
        <v>0.75047619047618996</v>
      </c>
      <c r="Y68">
        <v>0.76336607120331001</v>
      </c>
      <c r="AA68">
        <v>0.76012805574466502</v>
      </c>
      <c r="AB68">
        <v>0.75590406392638598</v>
      </c>
      <c r="AC68">
        <v>0.74556227291709298</v>
      </c>
      <c r="AD68">
        <v>0.75809523809523804</v>
      </c>
      <c r="AE68">
        <v>0.76342368723603005</v>
      </c>
      <c r="AG68">
        <v>0.76012805574466502</v>
      </c>
      <c r="AH68">
        <v>0.75590406392638598</v>
      </c>
      <c r="AI68">
        <v>0.74556227291709298</v>
      </c>
      <c r="AJ68">
        <v>0.75809523809523804</v>
      </c>
      <c r="AK68">
        <v>0.78422426096532305</v>
      </c>
    </row>
    <row r="69" spans="1:40" x14ac:dyDescent="0.25">
      <c r="A69" s="10"/>
      <c r="B69" s="2">
        <v>4</v>
      </c>
      <c r="C69">
        <v>0.75569570081312498</v>
      </c>
      <c r="D69">
        <v>0.77858572388469804</v>
      </c>
      <c r="E69">
        <v>0.75002284900698502</v>
      </c>
      <c r="F69">
        <v>0.77529734675205797</v>
      </c>
      <c r="G69">
        <v>0.851179260195155</v>
      </c>
      <c r="I69">
        <v>0.833193232213015</v>
      </c>
      <c r="J69">
        <v>0.77745017681556206</v>
      </c>
      <c r="K69">
        <v>0.78988241727957798</v>
      </c>
      <c r="L69">
        <v>0.77365050320219497</v>
      </c>
      <c r="M69">
        <v>0.89916051490612203</v>
      </c>
      <c r="O69">
        <v>0.850452820316695</v>
      </c>
      <c r="P69">
        <v>0.81891065249556205</v>
      </c>
      <c r="Q69">
        <v>0.82478637879345196</v>
      </c>
      <c r="R69">
        <v>0.80823421774931303</v>
      </c>
      <c r="S69">
        <v>0.93965985580379696</v>
      </c>
      <c r="U69">
        <v>0.85267899203255304</v>
      </c>
      <c r="V69">
        <v>0.80807674544050201</v>
      </c>
      <c r="W69">
        <v>0.81309928317227098</v>
      </c>
      <c r="X69">
        <v>0.80091491308325702</v>
      </c>
      <c r="Y69">
        <v>0.92192995302137903</v>
      </c>
      <c r="AA69">
        <v>0.85617703020590596</v>
      </c>
      <c r="AB69">
        <v>0.82739195681919697</v>
      </c>
      <c r="AC69">
        <v>0.82798772066839199</v>
      </c>
      <c r="AD69">
        <v>0.81811527904849002</v>
      </c>
      <c r="AE69">
        <v>0.90442192755678996</v>
      </c>
      <c r="AG69">
        <v>0.85810181087774495</v>
      </c>
      <c r="AH69">
        <v>0.82139952109245196</v>
      </c>
      <c r="AI69">
        <v>0.82605494143868297</v>
      </c>
      <c r="AJ69">
        <v>0.81207685269899299</v>
      </c>
      <c r="AK69">
        <v>0.93530669979399905</v>
      </c>
    </row>
    <row r="70" spans="1:40" x14ac:dyDescent="0.25">
      <c r="A70" s="10"/>
      <c r="B70" s="2">
        <v>8</v>
      </c>
      <c r="C70">
        <v>0.81420617974457399</v>
      </c>
      <c r="D70">
        <v>0.721546836976248</v>
      </c>
      <c r="E70">
        <v>0.72439583634233196</v>
      </c>
      <c r="F70">
        <v>0.720897500781287</v>
      </c>
      <c r="G70">
        <v>0.84972962235103</v>
      </c>
      <c r="I70">
        <v>0.71341329074599003</v>
      </c>
      <c r="J70">
        <v>0.65769790479564705</v>
      </c>
      <c r="K70">
        <v>0.65864211563172004</v>
      </c>
      <c r="L70">
        <v>0.66072267276713603</v>
      </c>
      <c r="M70">
        <v>0.88577124031695598</v>
      </c>
      <c r="O70">
        <v>0.79668796793152596</v>
      </c>
      <c r="P70">
        <v>0.56655495317359805</v>
      </c>
      <c r="Q70">
        <v>0.58045757154438904</v>
      </c>
      <c r="R70">
        <v>0.65803143360776095</v>
      </c>
      <c r="S70">
        <v>0.923659388970546</v>
      </c>
      <c r="U70">
        <v>0.85784133951736397</v>
      </c>
      <c r="V70">
        <v>0.76028656576922105</v>
      </c>
      <c r="W70">
        <v>0.77230953395105095</v>
      </c>
      <c r="X70">
        <v>0.74870667133662105</v>
      </c>
      <c r="Y70">
        <v>0.916024585252596</v>
      </c>
      <c r="AA70">
        <v>0.81061893804612395</v>
      </c>
      <c r="AB70">
        <v>0.74125945030234297</v>
      </c>
      <c r="AC70">
        <v>0.73879850186975904</v>
      </c>
      <c r="AD70">
        <v>0.74895840595960494</v>
      </c>
      <c r="AE70">
        <v>0.89203953762880395</v>
      </c>
      <c r="AG70">
        <v>0.84879188969753006</v>
      </c>
      <c r="AH70">
        <v>0.77560112025361505</v>
      </c>
      <c r="AI70">
        <v>0.78194441085158495</v>
      </c>
      <c r="AJ70">
        <v>0.76177037766755396</v>
      </c>
      <c r="AK70">
        <v>0.93303379496014804</v>
      </c>
    </row>
    <row r="71" spans="1:40" x14ac:dyDescent="0.25">
      <c r="A71" s="10"/>
      <c r="B71" s="2">
        <v>16</v>
      </c>
      <c r="C71">
        <v>0.570062514918387</v>
      </c>
      <c r="D71">
        <v>0.52839646453258904</v>
      </c>
      <c r="E71">
        <v>0.50873401988606204</v>
      </c>
      <c r="F71">
        <v>0.66183756005681904</v>
      </c>
      <c r="G71">
        <v>0.84791224669675502</v>
      </c>
      <c r="I71">
        <v>0.55871849814968699</v>
      </c>
      <c r="J71">
        <v>0.52099094025470505</v>
      </c>
      <c r="K71">
        <v>0.49347425601265799</v>
      </c>
      <c r="L71">
        <v>0.58733234822523295</v>
      </c>
      <c r="M71">
        <v>0.89569289812838204</v>
      </c>
      <c r="O71">
        <v>0.48666319850180201</v>
      </c>
      <c r="P71">
        <v>0.361222928588183</v>
      </c>
      <c r="Q71">
        <v>0.361917306472539</v>
      </c>
      <c r="R71">
        <v>0.58059283691125696</v>
      </c>
      <c r="S71">
        <v>0.93594901278944498</v>
      </c>
      <c r="U71">
        <v>0.63455757224099496</v>
      </c>
      <c r="V71">
        <v>0.58669367355028801</v>
      </c>
      <c r="W71">
        <v>0.56688492142573299</v>
      </c>
      <c r="X71">
        <v>0.69722771145288198</v>
      </c>
      <c r="Y71">
        <v>0.93057386128095398</v>
      </c>
      <c r="AA71">
        <v>0.61215882830294799</v>
      </c>
      <c r="AB71">
        <v>0.58639489078256501</v>
      </c>
      <c r="AC71">
        <v>0.558688647257229</v>
      </c>
      <c r="AD71">
        <v>0.70374554486290897</v>
      </c>
      <c r="AE71">
        <v>0.89535850809998896</v>
      </c>
      <c r="AG71">
        <v>0.64715218880422998</v>
      </c>
      <c r="AH71">
        <v>0.622014043170667</v>
      </c>
      <c r="AI71">
        <v>0.59351477461806701</v>
      </c>
      <c r="AJ71">
        <v>0.71818153236708904</v>
      </c>
      <c r="AK71">
        <v>0.94750223629772701</v>
      </c>
    </row>
    <row r="72" spans="1:40" x14ac:dyDescent="0.25">
      <c r="A72" s="10"/>
      <c r="B72" s="2">
        <v>32</v>
      </c>
      <c r="C72">
        <v>0.36049407947818601</v>
      </c>
      <c r="D72">
        <v>0.31605690518956198</v>
      </c>
      <c r="E72">
        <v>0.30776467490904602</v>
      </c>
      <c r="F72">
        <v>0.61949999999999905</v>
      </c>
      <c r="G72">
        <v>0.84166302041115204</v>
      </c>
      <c r="I72">
        <v>0.37922311027834399</v>
      </c>
      <c r="J72">
        <v>0.36286950549761099</v>
      </c>
      <c r="K72">
        <v>0.31185703200402498</v>
      </c>
      <c r="L72">
        <v>0.44569999999999999</v>
      </c>
      <c r="M72">
        <v>0.88589169326139905</v>
      </c>
      <c r="O72">
        <v>0.22535975288851501</v>
      </c>
      <c r="P72">
        <v>0.186263817898569</v>
      </c>
      <c r="Q72">
        <v>0.17904282325045001</v>
      </c>
      <c r="R72">
        <v>0.54299999999999904</v>
      </c>
      <c r="S72">
        <v>0.94164161882701702</v>
      </c>
      <c r="U72">
        <v>0.40486712758986099</v>
      </c>
      <c r="V72">
        <v>0.38260429457461798</v>
      </c>
      <c r="W72">
        <v>0.35467700547228898</v>
      </c>
      <c r="X72">
        <v>0.67059999999999997</v>
      </c>
      <c r="Y72">
        <v>0.92658096522674105</v>
      </c>
      <c r="AA72">
        <v>0.37678625166991597</v>
      </c>
      <c r="AB72">
        <v>0.371254053212701</v>
      </c>
      <c r="AC72">
        <v>0.33205573502454</v>
      </c>
      <c r="AD72">
        <v>0.65400000000000003</v>
      </c>
      <c r="AE72">
        <v>0.88826972662676695</v>
      </c>
      <c r="AG72">
        <v>0.40801014851487899</v>
      </c>
      <c r="AH72">
        <v>0.40026103716952299</v>
      </c>
      <c r="AI72">
        <v>0.370297422572262</v>
      </c>
      <c r="AJ72">
        <v>0.65590000000000004</v>
      </c>
      <c r="AK72">
        <v>0.94829775155042095</v>
      </c>
    </row>
    <row r="73" spans="1:40" x14ac:dyDescent="0.25">
      <c r="A73" s="10"/>
      <c r="B73" s="2">
        <v>64</v>
      </c>
      <c r="C73">
        <v>0.36049407947818601</v>
      </c>
      <c r="D73">
        <v>0.31605690518956198</v>
      </c>
      <c r="E73">
        <v>0.30776467490904602</v>
      </c>
      <c r="F73">
        <v>0.61949999999999905</v>
      </c>
      <c r="G73">
        <v>0.84166302041115204</v>
      </c>
      <c r="I73">
        <v>0.37922311027834399</v>
      </c>
      <c r="J73">
        <v>0.36286950549761099</v>
      </c>
      <c r="K73">
        <v>0.31185703200402498</v>
      </c>
      <c r="L73">
        <v>0.44569999999999999</v>
      </c>
      <c r="M73">
        <v>0.88589169326139905</v>
      </c>
      <c r="O73">
        <v>0.22535975288851501</v>
      </c>
      <c r="P73">
        <v>0.186263817898569</v>
      </c>
      <c r="Q73">
        <v>0.17904282325045001</v>
      </c>
      <c r="R73">
        <v>0.54299999999999904</v>
      </c>
      <c r="S73">
        <v>0.94241113389470699</v>
      </c>
      <c r="U73">
        <v>0.40346494173967201</v>
      </c>
      <c r="V73">
        <v>0.38043836302773798</v>
      </c>
      <c r="W73">
        <v>0.35710287455817302</v>
      </c>
      <c r="X73">
        <v>0.66079999999999905</v>
      </c>
      <c r="Y73">
        <v>0.927885717912456</v>
      </c>
      <c r="AA73">
        <v>0.38204133589789302</v>
      </c>
      <c r="AB73">
        <v>0.37236328927423101</v>
      </c>
      <c r="AC73">
        <v>0.33381683739673401</v>
      </c>
      <c r="AD73">
        <v>0.65269999999999995</v>
      </c>
      <c r="AE73">
        <v>0.88791488189151502</v>
      </c>
      <c r="AG73">
        <v>0.41034145757586599</v>
      </c>
      <c r="AH73">
        <v>0.40609337606518198</v>
      </c>
      <c r="AI73">
        <v>0.37569529790004003</v>
      </c>
      <c r="AJ73">
        <v>0.65539999999999998</v>
      </c>
      <c r="AK73">
        <v>0.94956471184446101</v>
      </c>
    </row>
    <row r="74" spans="1:40" x14ac:dyDescent="0.25">
      <c r="A74" s="10"/>
    </row>
    <row r="75" spans="1:40" x14ac:dyDescent="0.25">
      <c r="A75" s="10"/>
    </row>
    <row r="76" spans="1:40" x14ac:dyDescent="0.25">
      <c r="A76" s="10"/>
      <c r="B76" s="2" t="s">
        <v>11</v>
      </c>
      <c r="C76" s="3">
        <f>ROUND(MIN(C68:C73)*100,0)</f>
        <v>36</v>
      </c>
      <c r="D76" s="3">
        <f t="shared" ref="D76:AK76" si="81">ROUND(MIN(D68:D73)*100,0)</f>
        <v>32</v>
      </c>
      <c r="E76" s="3">
        <f t="shared" si="81"/>
        <v>31</v>
      </c>
      <c r="F76" s="3">
        <f t="shared" si="81"/>
        <v>62</v>
      </c>
      <c r="G76" s="3">
        <f t="shared" si="81"/>
        <v>66</v>
      </c>
      <c r="H76" s="3">
        <f t="shared" si="81"/>
        <v>0</v>
      </c>
      <c r="I76" s="3">
        <f t="shared" si="81"/>
        <v>38</v>
      </c>
      <c r="J76" s="3">
        <f t="shared" si="81"/>
        <v>36</v>
      </c>
      <c r="K76" s="3">
        <f t="shared" si="81"/>
        <v>31</v>
      </c>
      <c r="L76" s="3">
        <f t="shared" si="81"/>
        <v>45</v>
      </c>
      <c r="M76" s="3">
        <f t="shared" si="81"/>
        <v>76</v>
      </c>
      <c r="N76" s="3">
        <f t="shared" si="81"/>
        <v>0</v>
      </c>
      <c r="O76" s="3">
        <f t="shared" si="81"/>
        <v>23</v>
      </c>
      <c r="P76" s="3">
        <f t="shared" si="81"/>
        <v>19</v>
      </c>
      <c r="Q76" s="3">
        <f t="shared" si="81"/>
        <v>18</v>
      </c>
      <c r="R76" s="3">
        <f t="shared" si="81"/>
        <v>54</v>
      </c>
      <c r="S76" s="3">
        <f t="shared" si="81"/>
        <v>81</v>
      </c>
      <c r="T76" s="3">
        <f t="shared" si="81"/>
        <v>0</v>
      </c>
      <c r="U76" s="3">
        <f t="shared" si="81"/>
        <v>40</v>
      </c>
      <c r="V76" s="3">
        <f t="shared" si="81"/>
        <v>38</v>
      </c>
      <c r="W76" s="3">
        <f t="shared" si="81"/>
        <v>35</v>
      </c>
      <c r="X76" s="3">
        <f t="shared" si="81"/>
        <v>66</v>
      </c>
      <c r="Y76" s="3">
        <f t="shared" si="81"/>
        <v>76</v>
      </c>
      <c r="Z76" s="3">
        <f t="shared" si="81"/>
        <v>0</v>
      </c>
      <c r="AA76" s="3">
        <f t="shared" si="81"/>
        <v>38</v>
      </c>
      <c r="AB76" s="3">
        <f t="shared" si="81"/>
        <v>37</v>
      </c>
      <c r="AC76" s="3">
        <f t="shared" si="81"/>
        <v>33</v>
      </c>
      <c r="AD76" s="3">
        <f t="shared" si="81"/>
        <v>65</v>
      </c>
      <c r="AE76" s="3">
        <f t="shared" si="81"/>
        <v>76</v>
      </c>
      <c r="AF76" s="3">
        <f t="shared" si="81"/>
        <v>0</v>
      </c>
      <c r="AG76" s="3">
        <f t="shared" si="81"/>
        <v>41</v>
      </c>
      <c r="AH76" s="3">
        <f t="shared" si="81"/>
        <v>40</v>
      </c>
      <c r="AI76" s="3">
        <f t="shared" si="81"/>
        <v>37</v>
      </c>
      <c r="AJ76" s="3">
        <f t="shared" si="81"/>
        <v>66</v>
      </c>
      <c r="AK76" s="3">
        <f t="shared" si="81"/>
        <v>78</v>
      </c>
    </row>
    <row r="77" spans="1:40" x14ac:dyDescent="0.25">
      <c r="A77" s="10"/>
      <c r="B77" s="2" t="s">
        <v>12</v>
      </c>
      <c r="C77" s="3">
        <f>ROUND(MAX(C69:C74)*100,0)</f>
        <v>81</v>
      </c>
      <c r="D77" s="3">
        <f t="shared" ref="D77:AK77" si="82">ROUND(MAX(D69:D74)*100,0)</f>
        <v>78</v>
      </c>
      <c r="E77" s="3">
        <f t="shared" si="82"/>
        <v>75</v>
      </c>
      <c r="F77" s="3">
        <f t="shared" si="82"/>
        <v>78</v>
      </c>
      <c r="G77" s="3">
        <f t="shared" si="82"/>
        <v>85</v>
      </c>
      <c r="H77" s="3">
        <f t="shared" si="82"/>
        <v>0</v>
      </c>
      <c r="I77" s="3">
        <f t="shared" si="82"/>
        <v>83</v>
      </c>
      <c r="J77" s="3">
        <f t="shared" si="82"/>
        <v>78</v>
      </c>
      <c r="K77" s="3">
        <f t="shared" si="82"/>
        <v>79</v>
      </c>
      <c r="L77" s="3">
        <f t="shared" si="82"/>
        <v>77</v>
      </c>
      <c r="M77" s="3">
        <f t="shared" si="82"/>
        <v>90</v>
      </c>
      <c r="N77" s="3">
        <f t="shared" si="82"/>
        <v>0</v>
      </c>
      <c r="O77" s="3">
        <f t="shared" si="82"/>
        <v>85</v>
      </c>
      <c r="P77" s="3">
        <f t="shared" si="82"/>
        <v>82</v>
      </c>
      <c r="Q77" s="3">
        <f t="shared" si="82"/>
        <v>82</v>
      </c>
      <c r="R77" s="3">
        <f t="shared" si="82"/>
        <v>81</v>
      </c>
      <c r="S77" s="3">
        <f t="shared" si="82"/>
        <v>94</v>
      </c>
      <c r="T77" s="3">
        <f t="shared" si="82"/>
        <v>0</v>
      </c>
      <c r="U77" s="3">
        <f t="shared" si="82"/>
        <v>86</v>
      </c>
      <c r="V77" s="3">
        <f t="shared" si="82"/>
        <v>81</v>
      </c>
      <c r="W77" s="3">
        <f t="shared" si="82"/>
        <v>81</v>
      </c>
      <c r="X77" s="3">
        <f t="shared" si="82"/>
        <v>80</v>
      </c>
      <c r="Y77" s="3">
        <f t="shared" si="82"/>
        <v>93</v>
      </c>
      <c r="Z77" s="3">
        <f t="shared" si="82"/>
        <v>0</v>
      </c>
      <c r="AA77" s="3">
        <f t="shared" si="82"/>
        <v>86</v>
      </c>
      <c r="AB77" s="3">
        <f t="shared" si="82"/>
        <v>83</v>
      </c>
      <c r="AC77" s="3">
        <f t="shared" si="82"/>
        <v>83</v>
      </c>
      <c r="AD77" s="3">
        <f t="shared" si="82"/>
        <v>82</v>
      </c>
      <c r="AE77" s="3">
        <f t="shared" si="82"/>
        <v>90</v>
      </c>
      <c r="AF77" s="3">
        <f t="shared" si="82"/>
        <v>0</v>
      </c>
      <c r="AG77" s="3">
        <f t="shared" si="82"/>
        <v>86</v>
      </c>
      <c r="AH77" s="3">
        <f t="shared" si="82"/>
        <v>82</v>
      </c>
      <c r="AI77" s="3">
        <f t="shared" si="82"/>
        <v>83</v>
      </c>
      <c r="AJ77" s="3">
        <f t="shared" si="82"/>
        <v>81</v>
      </c>
      <c r="AK77" s="3">
        <f t="shared" si="82"/>
        <v>95</v>
      </c>
    </row>
    <row r="78" spans="1:40" x14ac:dyDescent="0.25">
      <c r="A78" s="10"/>
      <c r="B78" s="2" t="s">
        <v>10</v>
      </c>
      <c r="C78" s="3">
        <f>ROUND(AVERAGE(C70:C75)*100,0)</f>
        <v>53</v>
      </c>
      <c r="D78" s="3">
        <f t="shared" ref="D78:AK78" si="83">ROUND(AVERAGE(D70:D75)*100,0)</f>
        <v>47</v>
      </c>
      <c r="E78" s="3">
        <f t="shared" si="83"/>
        <v>46</v>
      </c>
      <c r="F78" s="3">
        <f t="shared" si="83"/>
        <v>66</v>
      </c>
      <c r="G78" s="3">
        <f t="shared" si="83"/>
        <v>85</v>
      </c>
      <c r="H78" s="3" t="e">
        <f t="shared" si="83"/>
        <v>#DIV/0!</v>
      </c>
      <c r="I78" s="3">
        <f t="shared" si="83"/>
        <v>51</v>
      </c>
      <c r="J78" s="3">
        <f t="shared" si="83"/>
        <v>48</v>
      </c>
      <c r="K78" s="3">
        <f t="shared" si="83"/>
        <v>44</v>
      </c>
      <c r="L78" s="3">
        <f t="shared" si="83"/>
        <v>53</v>
      </c>
      <c r="M78" s="3">
        <f t="shared" si="83"/>
        <v>89</v>
      </c>
      <c r="N78" s="3" t="e">
        <f t="shared" si="83"/>
        <v>#DIV/0!</v>
      </c>
      <c r="O78" s="3">
        <f t="shared" si="83"/>
        <v>43</v>
      </c>
      <c r="P78" s="3">
        <f t="shared" si="83"/>
        <v>33</v>
      </c>
      <c r="Q78" s="3">
        <f t="shared" si="83"/>
        <v>33</v>
      </c>
      <c r="R78" s="3">
        <f t="shared" si="83"/>
        <v>58</v>
      </c>
      <c r="S78" s="3">
        <f t="shared" si="83"/>
        <v>94</v>
      </c>
      <c r="T78" s="3" t="e">
        <f t="shared" si="83"/>
        <v>#DIV/0!</v>
      </c>
      <c r="U78" s="3">
        <f t="shared" si="83"/>
        <v>58</v>
      </c>
      <c r="V78" s="3">
        <f t="shared" si="83"/>
        <v>53</v>
      </c>
      <c r="W78" s="3">
        <f t="shared" si="83"/>
        <v>51</v>
      </c>
      <c r="X78" s="3">
        <f t="shared" si="83"/>
        <v>69</v>
      </c>
      <c r="Y78" s="3">
        <f t="shared" si="83"/>
        <v>93</v>
      </c>
      <c r="Z78" s="3" t="e">
        <f t="shared" si="83"/>
        <v>#DIV/0!</v>
      </c>
      <c r="AA78" s="3">
        <f t="shared" si="83"/>
        <v>55</v>
      </c>
      <c r="AB78" s="3">
        <f t="shared" si="83"/>
        <v>52</v>
      </c>
      <c r="AC78" s="3">
        <f t="shared" si="83"/>
        <v>49</v>
      </c>
      <c r="AD78" s="3">
        <f t="shared" si="83"/>
        <v>69</v>
      </c>
      <c r="AE78" s="3">
        <f t="shared" si="83"/>
        <v>89</v>
      </c>
      <c r="AF78" s="3" t="e">
        <f t="shared" si="83"/>
        <v>#DIV/0!</v>
      </c>
      <c r="AG78" s="3">
        <f t="shared" si="83"/>
        <v>58</v>
      </c>
      <c r="AH78" s="3">
        <f t="shared" si="83"/>
        <v>55</v>
      </c>
      <c r="AI78" s="3">
        <f t="shared" si="83"/>
        <v>53</v>
      </c>
      <c r="AJ78" s="3">
        <f t="shared" si="83"/>
        <v>70</v>
      </c>
      <c r="AK78" s="3">
        <f t="shared" si="83"/>
        <v>94</v>
      </c>
    </row>
    <row r="79" spans="1:40" x14ac:dyDescent="0.25">
      <c r="C79" s="12" t="str">
        <f>C76 &amp; "-" &amp; C77 &amp; "(" &amp; C78 &amp; ")"</f>
        <v>36-81(53)</v>
      </c>
      <c r="D79" s="12" t="str">
        <f t="shared" ref="D79" si="84">D76 &amp; "-" &amp; D77 &amp; "(" &amp; D78 &amp; ")"</f>
        <v>32-78(47)</v>
      </c>
      <c r="E79" s="12" t="str">
        <f t="shared" ref="E79" si="85">E76 &amp; "-" &amp; E77 &amp; "(" &amp; E78 &amp; ")"</f>
        <v>31-75(46)</v>
      </c>
      <c r="F79" s="12" t="str">
        <f t="shared" ref="F79" si="86">F76 &amp; "-" &amp; F77 &amp; "(" &amp; F78 &amp; ")"</f>
        <v>62-78(66)</v>
      </c>
      <c r="G79" s="12" t="str">
        <f t="shared" ref="G79" si="87">G76 &amp; "-" &amp; G77 &amp; "(" &amp; G78 &amp; ")"</f>
        <v>66-85(85)</v>
      </c>
      <c r="H79" s="12" t="e">
        <f t="shared" ref="H79" si="88">H76 &amp; "-" &amp; H77 &amp; "(" &amp; H78 &amp; ")"</f>
        <v>#DIV/0!</v>
      </c>
      <c r="I79" s="12" t="str">
        <f t="shared" ref="I79" si="89">I76 &amp; "-" &amp; I77 &amp; "(" &amp; I78 &amp; ")"</f>
        <v>38-83(51)</v>
      </c>
      <c r="J79" s="12" t="str">
        <f t="shared" ref="J79" si="90">J76 &amp; "-" &amp; J77 &amp; "(" &amp; J78 &amp; ")"</f>
        <v>36-78(48)</v>
      </c>
      <c r="K79" s="12" t="str">
        <f t="shared" ref="K79" si="91">K76 &amp; "-" &amp; K77 &amp; "(" &amp; K78 &amp; ")"</f>
        <v>31-79(44)</v>
      </c>
      <c r="L79" s="12" t="str">
        <f t="shared" ref="L79" si="92">L76 &amp; "-" &amp; L77 &amp; "(" &amp; L78 &amp; ")"</f>
        <v>45-77(53)</v>
      </c>
      <c r="M79" s="12" t="str">
        <f t="shared" ref="M79" si="93">M76 &amp; "-" &amp; M77 &amp; "(" &amp; M78 &amp; ")"</f>
        <v>76-90(89)</v>
      </c>
      <c r="N79" s="12" t="e">
        <f t="shared" ref="N79" si="94">N76 &amp; "-" &amp; N77 &amp; "(" &amp; N78 &amp; ")"</f>
        <v>#DIV/0!</v>
      </c>
      <c r="O79" s="12" t="str">
        <f t="shared" ref="O79" si="95">O76 &amp; "-" &amp; O77 &amp; "(" &amp; O78 &amp; ")"</f>
        <v>23-85(43)</v>
      </c>
      <c r="P79" s="12" t="str">
        <f t="shared" ref="P79" si="96">P76 &amp; "-" &amp; P77 &amp; "(" &amp; P78 &amp; ")"</f>
        <v>19-82(33)</v>
      </c>
      <c r="Q79" s="12" t="str">
        <f t="shared" ref="Q79" si="97">Q76 &amp; "-" &amp; Q77 &amp; "(" &amp; Q78 &amp; ")"</f>
        <v>18-82(33)</v>
      </c>
      <c r="R79" s="12" t="str">
        <f t="shared" ref="R79" si="98">R76 &amp; "-" &amp; R77 &amp; "(" &amp; R78 &amp; ")"</f>
        <v>54-81(58)</v>
      </c>
      <c r="S79" s="12" t="str">
        <f t="shared" ref="S79" si="99">S76 &amp; "-" &amp; S77 &amp; "(" &amp; S78 &amp; ")"</f>
        <v>81-94(94)</v>
      </c>
      <c r="T79" s="12" t="e">
        <f t="shared" ref="T79" si="100">T76 &amp; "-" &amp; T77 &amp; "(" &amp; T78 &amp; ")"</f>
        <v>#DIV/0!</v>
      </c>
      <c r="U79" s="12" t="str">
        <f t="shared" ref="U79" si="101">U76 &amp; "-" &amp; U77 &amp; "(" &amp; U78 &amp; ")"</f>
        <v>40-86(58)</v>
      </c>
      <c r="V79" s="12" t="str">
        <f t="shared" ref="V79" si="102">V76 &amp; "-" &amp; V77 &amp; "(" &amp; V78 &amp; ")"</f>
        <v>38-81(53)</v>
      </c>
      <c r="W79" s="12" t="str">
        <f t="shared" ref="W79" si="103">W76 &amp; "-" &amp; W77 &amp; "(" &amp; W78 &amp; ")"</f>
        <v>35-81(51)</v>
      </c>
      <c r="X79" s="12" t="str">
        <f t="shared" ref="X79" si="104">X76 &amp; "-" &amp; X77 &amp; "(" &amp; X78 &amp; ")"</f>
        <v>66-80(69)</v>
      </c>
      <c r="Y79" s="12" t="str">
        <f t="shared" ref="Y79" si="105">Y76 &amp; "-" &amp; Y77 &amp; "(" &amp; Y78 &amp; ")"</f>
        <v>76-93(93)</v>
      </c>
      <c r="Z79" s="12" t="e">
        <f t="shared" ref="Z79" si="106">Z76 &amp; "-" &amp; Z77 &amp; "(" &amp; Z78 &amp; ")"</f>
        <v>#DIV/0!</v>
      </c>
      <c r="AA79" s="12" t="str">
        <f t="shared" ref="AA79" si="107">AA76 &amp; "-" &amp; AA77 &amp; "(" &amp; AA78 &amp; ")"</f>
        <v>38-86(55)</v>
      </c>
      <c r="AB79" s="12" t="str">
        <f t="shared" ref="AB79" si="108">AB76 &amp; "-" &amp; AB77 &amp; "(" &amp; AB78 &amp; ")"</f>
        <v>37-83(52)</v>
      </c>
      <c r="AC79" s="12" t="str">
        <f t="shared" ref="AC79" si="109">AC76 &amp; "-" &amp; AC77 &amp; "(" &amp; AC78 &amp; ")"</f>
        <v>33-83(49)</v>
      </c>
      <c r="AD79" s="12" t="str">
        <f t="shared" ref="AD79" si="110">AD76 &amp; "-" &amp; AD77 &amp; "(" &amp; AD78 &amp; ")"</f>
        <v>65-82(69)</v>
      </c>
      <c r="AE79" s="12" t="str">
        <f t="shared" ref="AE79" si="111">AE76 &amp; "-" &amp; AE77 &amp; "(" &amp; AE78 &amp; ")"</f>
        <v>76-90(89)</v>
      </c>
      <c r="AF79" s="12" t="e">
        <f t="shared" ref="AF79" si="112">AF76 &amp; "-" &amp; AF77 &amp; "(" &amp; AF78 &amp; ")"</f>
        <v>#DIV/0!</v>
      </c>
      <c r="AG79" s="12" t="str">
        <f t="shared" ref="AG79" si="113">AG76 &amp; "-" &amp; AG77 &amp; "(" &amp; AG78 &amp; ")"</f>
        <v>41-86(58)</v>
      </c>
      <c r="AH79" s="12" t="str">
        <f t="shared" ref="AH79" si="114">AH76 &amp; "-" &amp; AH77 &amp; "(" &amp; AH78 &amp; ")"</f>
        <v>40-82(55)</v>
      </c>
      <c r="AI79" s="12" t="str">
        <f t="shared" ref="AI79" si="115">AI76 &amp; "-" &amp; AI77 &amp; "(" &amp; AI78 &amp; ")"</f>
        <v>37-83(53)</v>
      </c>
      <c r="AJ79" s="12" t="str">
        <f t="shared" ref="AJ79" si="116">AJ76 &amp; "-" &amp; AJ77 &amp; "(" &amp; AJ78 &amp; ")"</f>
        <v>66-81(70)</v>
      </c>
      <c r="AK79" s="12" t="str">
        <f t="shared" ref="AK79" si="117">AK76 &amp; "-" &amp; AK77 &amp; "(" &amp; AK78 &amp; ")"</f>
        <v>78-95(94)</v>
      </c>
    </row>
    <row r="82" spans="1:40" x14ac:dyDescent="0.25">
      <c r="A82" s="10" t="s">
        <v>19</v>
      </c>
      <c r="B82" s="9" t="s">
        <v>5</v>
      </c>
      <c r="C82" s="9"/>
      <c r="D82" s="9"/>
      <c r="E82" s="9"/>
      <c r="F82" s="9"/>
      <c r="G82" s="7"/>
      <c r="I82" s="9" t="s">
        <v>8</v>
      </c>
      <c r="J82" s="9"/>
      <c r="K82" s="9"/>
      <c r="L82" s="9"/>
      <c r="M82" s="7"/>
      <c r="O82" s="9" t="s">
        <v>14</v>
      </c>
      <c r="P82" s="9"/>
      <c r="Q82" s="9"/>
      <c r="R82" s="9"/>
      <c r="S82" s="7"/>
      <c r="U82" s="9" t="s">
        <v>9</v>
      </c>
      <c r="V82" s="9"/>
      <c r="W82" s="9"/>
      <c r="X82" s="9"/>
      <c r="Y82" s="7"/>
      <c r="AA82" s="9" t="s">
        <v>6</v>
      </c>
      <c r="AB82" s="9"/>
      <c r="AC82" s="9"/>
      <c r="AD82" s="9"/>
      <c r="AE82" s="7"/>
      <c r="AG82" s="9" t="s">
        <v>7</v>
      </c>
      <c r="AH82" s="9"/>
      <c r="AI82" s="9"/>
      <c r="AJ82" s="9"/>
      <c r="AK82" s="9" t="s">
        <v>7</v>
      </c>
      <c r="AL82" s="9"/>
      <c r="AM82" s="9"/>
      <c r="AN82" s="9"/>
    </row>
    <row r="83" spans="1:40" x14ac:dyDescent="0.25">
      <c r="A83" s="10"/>
      <c r="B83" s="2" t="s">
        <v>3</v>
      </c>
      <c r="C83" t="s">
        <v>0</v>
      </c>
      <c r="D83" t="s">
        <v>1</v>
      </c>
      <c r="E83" t="s">
        <v>2</v>
      </c>
      <c r="F83" t="s">
        <v>4</v>
      </c>
      <c r="G83" t="s">
        <v>13</v>
      </c>
      <c r="I83" t="s">
        <v>0</v>
      </c>
      <c r="J83" t="s">
        <v>1</v>
      </c>
      <c r="K83" t="s">
        <v>2</v>
      </c>
      <c r="L83" t="s">
        <v>4</v>
      </c>
      <c r="M83" t="s">
        <v>13</v>
      </c>
      <c r="O83" t="s">
        <v>0</v>
      </c>
      <c r="P83" t="s">
        <v>1</v>
      </c>
      <c r="Q83" t="s">
        <v>2</v>
      </c>
      <c r="R83" t="s">
        <v>4</v>
      </c>
      <c r="S83" t="s">
        <v>13</v>
      </c>
      <c r="U83" t="s">
        <v>0</v>
      </c>
      <c r="V83" t="s">
        <v>1</v>
      </c>
      <c r="W83" t="s">
        <v>2</v>
      </c>
      <c r="X83" t="s">
        <v>4</v>
      </c>
      <c r="Y83" t="s">
        <v>13</v>
      </c>
      <c r="AA83" t="s">
        <v>0</v>
      </c>
      <c r="AB83" t="s">
        <v>1</v>
      </c>
      <c r="AC83" t="s">
        <v>2</v>
      </c>
      <c r="AD83" t="s">
        <v>4</v>
      </c>
      <c r="AE83" t="s">
        <v>13</v>
      </c>
      <c r="AG83" t="s">
        <v>0</v>
      </c>
      <c r="AH83" t="s">
        <v>1</v>
      </c>
      <c r="AI83" t="s">
        <v>2</v>
      </c>
      <c r="AJ83" t="s">
        <v>4</v>
      </c>
      <c r="AK83" t="s">
        <v>13</v>
      </c>
    </row>
    <row r="84" spans="1:40" x14ac:dyDescent="0.25">
      <c r="A84" s="10"/>
      <c r="B84" s="2">
        <v>2</v>
      </c>
      <c r="C84">
        <v>0.52304193013141498</v>
      </c>
      <c r="D84">
        <v>0.63741343416723695</v>
      </c>
      <c r="E84">
        <v>0.56190338480994295</v>
      </c>
      <c r="F84">
        <v>0.66888888888888798</v>
      </c>
      <c r="G84">
        <v>0.66155977071382899</v>
      </c>
      <c r="I84">
        <v>0.77251289063683404</v>
      </c>
      <c r="J84">
        <v>0.77279061136469596</v>
      </c>
      <c r="K84">
        <v>0.76977813709384701</v>
      </c>
      <c r="L84">
        <v>0.77333333333333298</v>
      </c>
      <c r="M84">
        <v>0.79010812061714497</v>
      </c>
      <c r="O84">
        <v>0.76123859925275394</v>
      </c>
      <c r="P84">
        <v>0.75632438706261196</v>
      </c>
      <c r="Q84">
        <v>0.74556278545558796</v>
      </c>
      <c r="R84">
        <v>0.75809523809523804</v>
      </c>
      <c r="S84">
        <v>0.80979968053354201</v>
      </c>
      <c r="U84">
        <v>0.76012805574466502</v>
      </c>
      <c r="V84">
        <v>0.75590406392638598</v>
      </c>
      <c r="W84">
        <v>0.74556227291709298</v>
      </c>
      <c r="X84">
        <v>0.75809523809523804</v>
      </c>
      <c r="Y84">
        <v>0.76386249675959195</v>
      </c>
      <c r="AA84">
        <v>0.76012805574466502</v>
      </c>
      <c r="AB84">
        <v>0.75590406392638598</v>
      </c>
      <c r="AC84">
        <v>0.74556227291709298</v>
      </c>
      <c r="AD84">
        <v>0.75809523809523804</v>
      </c>
      <c r="AE84">
        <v>0.76342368723603005</v>
      </c>
      <c r="AG84">
        <v>0.74351603450369497</v>
      </c>
      <c r="AH84">
        <v>0.73955848065462504</v>
      </c>
      <c r="AI84">
        <v>0.72939467289184901</v>
      </c>
      <c r="AJ84">
        <v>0.74412698412698397</v>
      </c>
      <c r="AK84">
        <v>0.78758959379111304</v>
      </c>
    </row>
    <row r="85" spans="1:40" x14ac:dyDescent="0.25">
      <c r="A85" s="10"/>
      <c r="B85" s="2">
        <v>4</v>
      </c>
      <c r="C85">
        <v>0.75517951753907098</v>
      </c>
      <c r="D85">
        <v>0.77808149119022596</v>
      </c>
      <c r="E85">
        <v>0.74954488825865995</v>
      </c>
      <c r="F85">
        <v>0.77474839890210401</v>
      </c>
      <c r="G85">
        <v>0.85116581093714205</v>
      </c>
      <c r="I85">
        <v>0.81673807701518497</v>
      </c>
      <c r="J85">
        <v>0.78604833208582603</v>
      </c>
      <c r="K85">
        <v>0.79080927801943601</v>
      </c>
      <c r="L85">
        <v>0.77932296431838899</v>
      </c>
      <c r="M85">
        <v>0.90601515137742195</v>
      </c>
      <c r="O85">
        <v>0.85695674249088305</v>
      </c>
      <c r="P85">
        <v>0.82283809928698004</v>
      </c>
      <c r="Q85">
        <v>0.82543451016346403</v>
      </c>
      <c r="R85">
        <v>0.812442817932296</v>
      </c>
      <c r="S85">
        <v>0.94537309864211105</v>
      </c>
      <c r="U85">
        <v>0.85267899203255304</v>
      </c>
      <c r="V85">
        <v>0.80807674544050201</v>
      </c>
      <c r="W85">
        <v>0.81309928317227098</v>
      </c>
      <c r="X85">
        <v>0.80091491308325702</v>
      </c>
      <c r="Y85">
        <v>0.92533614554128896</v>
      </c>
      <c r="AA85">
        <v>0.861120753845386</v>
      </c>
      <c r="AB85">
        <v>0.81548643615184202</v>
      </c>
      <c r="AC85">
        <v>0.817977559182821</v>
      </c>
      <c r="AD85">
        <v>0.80750228728270801</v>
      </c>
      <c r="AE85">
        <v>0.89470711935540304</v>
      </c>
      <c r="AG85">
        <v>0.85810181087774495</v>
      </c>
      <c r="AH85">
        <v>0.82139952109245196</v>
      </c>
      <c r="AI85">
        <v>0.82605494143868297</v>
      </c>
      <c r="AJ85">
        <v>0.81207685269899299</v>
      </c>
      <c r="AK85">
        <v>0.93741236059702004</v>
      </c>
    </row>
    <row r="86" spans="1:40" x14ac:dyDescent="0.25">
      <c r="A86" s="10"/>
      <c r="B86" s="2">
        <v>8</v>
      </c>
      <c r="C86">
        <v>0.81222059699176297</v>
      </c>
      <c r="D86">
        <v>0.71737552768915402</v>
      </c>
      <c r="E86">
        <v>0.726276056926769</v>
      </c>
      <c r="F86">
        <v>0.71884761483700399</v>
      </c>
      <c r="G86">
        <v>0.84710081985514196</v>
      </c>
      <c r="I86">
        <v>0.727915485876789</v>
      </c>
      <c r="J86">
        <v>0.67027399852311798</v>
      </c>
      <c r="K86">
        <v>0.675625364373033</v>
      </c>
      <c r="L86">
        <v>0.67800615351300597</v>
      </c>
      <c r="M86">
        <v>0.88838778214084202</v>
      </c>
      <c r="O86">
        <v>0.85066406427204899</v>
      </c>
      <c r="P86">
        <v>0.74972271360734999</v>
      </c>
      <c r="Q86">
        <v>0.75449602941551297</v>
      </c>
      <c r="R86">
        <v>0.74512234433917002</v>
      </c>
      <c r="S86">
        <v>0.93211332253406298</v>
      </c>
      <c r="U86">
        <v>0.83895937076009497</v>
      </c>
      <c r="V86">
        <v>0.75538190534040905</v>
      </c>
      <c r="W86">
        <v>0.76281558224736901</v>
      </c>
      <c r="X86">
        <v>0.74806687659589799</v>
      </c>
      <c r="Y86">
        <v>0.92185383900572804</v>
      </c>
      <c r="AA86">
        <v>0.79135589774339998</v>
      </c>
      <c r="AB86">
        <v>0.73715495498579997</v>
      </c>
      <c r="AC86">
        <v>0.73253413201521</v>
      </c>
      <c r="AD86">
        <v>0.73704993926051199</v>
      </c>
      <c r="AE86">
        <v>0.88581341226837795</v>
      </c>
      <c r="AG86">
        <v>0.83475225366407102</v>
      </c>
      <c r="AH86">
        <v>0.75710523382054495</v>
      </c>
      <c r="AI86">
        <v>0.76214625503161604</v>
      </c>
      <c r="AJ86">
        <v>0.74524759646341099</v>
      </c>
      <c r="AK86">
        <v>0.92981580669187303</v>
      </c>
    </row>
    <row r="87" spans="1:40" x14ac:dyDescent="0.25">
      <c r="A87" s="10"/>
      <c r="B87" s="2">
        <v>16</v>
      </c>
      <c r="C87">
        <v>0.56438086767165596</v>
      </c>
      <c r="D87">
        <v>0.51554596775191697</v>
      </c>
      <c r="E87">
        <v>0.494636148924952</v>
      </c>
      <c r="F87">
        <v>0.65927328746959601</v>
      </c>
      <c r="G87">
        <v>0.84603504804362795</v>
      </c>
      <c r="I87">
        <v>0.52901910071713798</v>
      </c>
      <c r="J87">
        <v>0.51641001064079495</v>
      </c>
      <c r="K87">
        <v>0.48638983273658698</v>
      </c>
      <c r="L87">
        <v>0.595774915184479</v>
      </c>
      <c r="M87">
        <v>0.89820002537109001</v>
      </c>
      <c r="O87">
        <v>0.62596297392656097</v>
      </c>
      <c r="P87">
        <v>0.59365703290702598</v>
      </c>
      <c r="Q87">
        <v>0.569174527839031</v>
      </c>
      <c r="R87">
        <v>0.70257238972553204</v>
      </c>
      <c r="S87">
        <v>0.94634591818014102</v>
      </c>
      <c r="U87">
        <v>0.63065247305498195</v>
      </c>
      <c r="V87">
        <v>0.58454248633394301</v>
      </c>
      <c r="W87">
        <v>0.564422016176644</v>
      </c>
      <c r="X87">
        <v>0.69915181620969602</v>
      </c>
      <c r="Y87">
        <v>0.92906597715839001</v>
      </c>
      <c r="AA87">
        <v>0.60369243252860405</v>
      </c>
      <c r="AB87">
        <v>0.58203085569484603</v>
      </c>
      <c r="AC87">
        <v>0.55781366150651601</v>
      </c>
      <c r="AD87">
        <v>0.69744150087030499</v>
      </c>
      <c r="AE87">
        <v>0.89044780607828</v>
      </c>
      <c r="AG87">
        <v>0.59300942046816196</v>
      </c>
      <c r="AH87">
        <v>0.56401050311643597</v>
      </c>
      <c r="AI87">
        <v>0.53713569510571602</v>
      </c>
      <c r="AJ87">
        <v>0.66183870331573602</v>
      </c>
      <c r="AK87">
        <v>0.943197796568641</v>
      </c>
    </row>
    <row r="88" spans="1:40" x14ac:dyDescent="0.25">
      <c r="A88" s="10"/>
      <c r="B88" s="2">
        <v>32</v>
      </c>
      <c r="C88">
        <v>0.35609820833528499</v>
      </c>
      <c r="D88">
        <v>0.31610994134555498</v>
      </c>
      <c r="E88">
        <v>0.29341437898489298</v>
      </c>
      <c r="F88">
        <v>0.6159</v>
      </c>
      <c r="G88">
        <v>0.84053050907923499</v>
      </c>
      <c r="I88">
        <v>0.34727870085458701</v>
      </c>
      <c r="J88">
        <v>0.351181074309244</v>
      </c>
      <c r="K88">
        <v>0.29941228728922298</v>
      </c>
      <c r="L88">
        <v>0.4511</v>
      </c>
      <c r="M88">
        <v>0.88840748862088403</v>
      </c>
      <c r="O88">
        <v>0.339487040413744</v>
      </c>
      <c r="P88">
        <v>0.32910115469666101</v>
      </c>
      <c r="Q88">
        <v>0.30836424434604798</v>
      </c>
      <c r="R88">
        <v>0.66189999999999904</v>
      </c>
      <c r="S88">
        <v>0.94944675812100399</v>
      </c>
      <c r="U88">
        <v>0.39078737104940597</v>
      </c>
      <c r="V88">
        <v>0.37001774672066401</v>
      </c>
      <c r="W88">
        <v>0.34101769435157597</v>
      </c>
      <c r="X88">
        <v>0.66090000000000004</v>
      </c>
      <c r="Y88">
        <v>0.92790431837475895</v>
      </c>
      <c r="AA88">
        <v>0.37702663802603598</v>
      </c>
      <c r="AB88">
        <v>0.36886383779770499</v>
      </c>
      <c r="AC88">
        <v>0.33043385961093003</v>
      </c>
      <c r="AD88">
        <v>0.65090000000000003</v>
      </c>
      <c r="AE88">
        <v>0.887995599197972</v>
      </c>
      <c r="AG88">
        <v>0.39026544469358398</v>
      </c>
      <c r="AH88">
        <v>0.388569035560761</v>
      </c>
      <c r="AI88">
        <v>0.35419018927335799</v>
      </c>
      <c r="AJ88">
        <v>0.65880000000000005</v>
      </c>
      <c r="AK88">
        <v>0.94575211437210405</v>
      </c>
    </row>
    <row r="89" spans="1:40" x14ac:dyDescent="0.25">
      <c r="A89" s="10"/>
      <c r="B89" s="2">
        <v>64</v>
      </c>
      <c r="C89">
        <v>0.35609820833528499</v>
      </c>
      <c r="D89">
        <v>0.31610994134555498</v>
      </c>
      <c r="E89">
        <v>0.29341437898489298</v>
      </c>
      <c r="F89">
        <v>0.6159</v>
      </c>
      <c r="G89">
        <v>0.84053050907923499</v>
      </c>
      <c r="I89">
        <v>0.34727870085458701</v>
      </c>
      <c r="J89">
        <v>0.351181074309244</v>
      </c>
      <c r="K89">
        <v>0.29941228728922298</v>
      </c>
      <c r="L89">
        <v>0.4511</v>
      </c>
      <c r="M89">
        <v>0.88840748862088403</v>
      </c>
      <c r="O89">
        <v>0.339487040413744</v>
      </c>
      <c r="P89">
        <v>0.32910115469666101</v>
      </c>
      <c r="Q89">
        <v>0.30836424434604798</v>
      </c>
      <c r="R89">
        <v>0.66189999999999904</v>
      </c>
      <c r="S89">
        <v>0.94991501979724302</v>
      </c>
      <c r="U89">
        <v>0.40003214875636001</v>
      </c>
      <c r="V89">
        <v>0.36657834259790201</v>
      </c>
      <c r="W89">
        <v>0.34283062437891398</v>
      </c>
      <c r="X89">
        <v>0.65659999999999996</v>
      </c>
      <c r="Y89">
        <v>0.926939997661687</v>
      </c>
      <c r="AA89">
        <v>0.36190363793038799</v>
      </c>
      <c r="AB89">
        <v>0.36063917524908901</v>
      </c>
      <c r="AC89">
        <v>0.32215378269642603</v>
      </c>
      <c r="AD89">
        <v>0.65049999999999997</v>
      </c>
      <c r="AE89">
        <v>0.88571941264324705</v>
      </c>
      <c r="AG89">
        <v>0.40278235533497803</v>
      </c>
      <c r="AH89">
        <v>0.39132357307807197</v>
      </c>
      <c r="AI89">
        <v>0.35435566146314301</v>
      </c>
      <c r="AJ89">
        <v>0.65239999999999998</v>
      </c>
      <c r="AK89">
        <v>0.94721992506891495</v>
      </c>
    </row>
    <row r="90" spans="1:40" x14ac:dyDescent="0.25">
      <c r="A90" s="10"/>
    </row>
    <row r="91" spans="1:40" x14ac:dyDescent="0.25">
      <c r="A91" s="10"/>
    </row>
    <row r="92" spans="1:40" x14ac:dyDescent="0.25">
      <c r="A92" s="10"/>
      <c r="B92" s="2" t="s">
        <v>11</v>
      </c>
      <c r="C92" s="3">
        <f>ROUND(MIN(C84:C89)*100,0)</f>
        <v>36</v>
      </c>
      <c r="D92" s="3">
        <f t="shared" ref="D92:AK92" si="118">ROUND(MIN(D84:D89)*100,0)</f>
        <v>32</v>
      </c>
      <c r="E92" s="3">
        <f t="shared" si="118"/>
        <v>29</v>
      </c>
      <c r="F92" s="3">
        <f t="shared" si="118"/>
        <v>62</v>
      </c>
      <c r="G92" s="3">
        <f t="shared" si="118"/>
        <v>66</v>
      </c>
      <c r="H92" s="3">
        <f t="shared" si="118"/>
        <v>0</v>
      </c>
      <c r="I92" s="3">
        <f t="shared" si="118"/>
        <v>35</v>
      </c>
      <c r="J92" s="3">
        <f t="shared" si="118"/>
        <v>35</v>
      </c>
      <c r="K92" s="3">
        <f t="shared" si="118"/>
        <v>30</v>
      </c>
      <c r="L92" s="3">
        <f t="shared" si="118"/>
        <v>45</v>
      </c>
      <c r="M92" s="3">
        <f t="shared" si="118"/>
        <v>79</v>
      </c>
      <c r="N92" s="3">
        <f t="shared" si="118"/>
        <v>0</v>
      </c>
      <c r="O92" s="3">
        <f t="shared" si="118"/>
        <v>34</v>
      </c>
      <c r="P92" s="3">
        <f t="shared" si="118"/>
        <v>33</v>
      </c>
      <c r="Q92" s="3">
        <f t="shared" si="118"/>
        <v>31</v>
      </c>
      <c r="R92" s="3">
        <f t="shared" si="118"/>
        <v>66</v>
      </c>
      <c r="S92" s="3">
        <f t="shared" si="118"/>
        <v>81</v>
      </c>
      <c r="T92" s="3">
        <f t="shared" si="118"/>
        <v>0</v>
      </c>
      <c r="U92" s="3">
        <f t="shared" si="118"/>
        <v>39</v>
      </c>
      <c r="V92" s="3">
        <f t="shared" si="118"/>
        <v>37</v>
      </c>
      <c r="W92" s="3">
        <f t="shared" si="118"/>
        <v>34</v>
      </c>
      <c r="X92" s="3">
        <f t="shared" si="118"/>
        <v>66</v>
      </c>
      <c r="Y92" s="3">
        <f t="shared" si="118"/>
        <v>76</v>
      </c>
      <c r="Z92" s="3">
        <f t="shared" si="118"/>
        <v>0</v>
      </c>
      <c r="AA92" s="3">
        <f t="shared" si="118"/>
        <v>36</v>
      </c>
      <c r="AB92" s="3">
        <f t="shared" si="118"/>
        <v>36</v>
      </c>
      <c r="AC92" s="3">
        <f t="shared" si="118"/>
        <v>32</v>
      </c>
      <c r="AD92" s="3">
        <f t="shared" si="118"/>
        <v>65</v>
      </c>
      <c r="AE92" s="3">
        <f t="shared" si="118"/>
        <v>76</v>
      </c>
      <c r="AF92" s="3">
        <f t="shared" si="118"/>
        <v>0</v>
      </c>
      <c r="AG92" s="3">
        <f t="shared" si="118"/>
        <v>39</v>
      </c>
      <c r="AH92" s="3">
        <f t="shared" si="118"/>
        <v>39</v>
      </c>
      <c r="AI92" s="3">
        <f t="shared" si="118"/>
        <v>35</v>
      </c>
      <c r="AJ92" s="3">
        <f t="shared" si="118"/>
        <v>65</v>
      </c>
      <c r="AK92" s="3">
        <f t="shared" si="118"/>
        <v>79</v>
      </c>
    </row>
    <row r="93" spans="1:40" x14ac:dyDescent="0.25">
      <c r="A93" s="10"/>
      <c r="B93" s="2" t="s">
        <v>12</v>
      </c>
      <c r="C93" s="3">
        <f>ROUND(MAX(C85:C90)*100,0)</f>
        <v>81</v>
      </c>
      <c r="D93" s="3">
        <f t="shared" ref="D93:AK93" si="119">ROUND(MAX(D85:D90)*100,0)</f>
        <v>78</v>
      </c>
      <c r="E93" s="3">
        <f t="shared" si="119"/>
        <v>75</v>
      </c>
      <c r="F93" s="3">
        <f t="shared" si="119"/>
        <v>77</v>
      </c>
      <c r="G93" s="3">
        <f t="shared" si="119"/>
        <v>85</v>
      </c>
      <c r="H93" s="3">
        <f t="shared" si="119"/>
        <v>0</v>
      </c>
      <c r="I93" s="3">
        <f t="shared" si="119"/>
        <v>82</v>
      </c>
      <c r="J93" s="3">
        <f t="shared" si="119"/>
        <v>79</v>
      </c>
      <c r="K93" s="3">
        <f t="shared" si="119"/>
        <v>79</v>
      </c>
      <c r="L93" s="3">
        <f t="shared" si="119"/>
        <v>78</v>
      </c>
      <c r="M93" s="3">
        <f t="shared" si="119"/>
        <v>91</v>
      </c>
      <c r="N93" s="3">
        <f t="shared" si="119"/>
        <v>0</v>
      </c>
      <c r="O93" s="3">
        <f t="shared" si="119"/>
        <v>86</v>
      </c>
      <c r="P93" s="3">
        <f t="shared" si="119"/>
        <v>82</v>
      </c>
      <c r="Q93" s="3">
        <f t="shared" si="119"/>
        <v>83</v>
      </c>
      <c r="R93" s="3">
        <f t="shared" si="119"/>
        <v>81</v>
      </c>
      <c r="S93" s="3">
        <f t="shared" si="119"/>
        <v>95</v>
      </c>
      <c r="T93" s="3">
        <f t="shared" si="119"/>
        <v>0</v>
      </c>
      <c r="U93" s="3">
        <f t="shared" si="119"/>
        <v>85</v>
      </c>
      <c r="V93" s="3">
        <f t="shared" si="119"/>
        <v>81</v>
      </c>
      <c r="W93" s="3">
        <f t="shared" si="119"/>
        <v>81</v>
      </c>
      <c r="X93" s="3">
        <f t="shared" si="119"/>
        <v>80</v>
      </c>
      <c r="Y93" s="3">
        <f t="shared" si="119"/>
        <v>93</v>
      </c>
      <c r="Z93" s="3">
        <f t="shared" si="119"/>
        <v>0</v>
      </c>
      <c r="AA93" s="3">
        <f t="shared" si="119"/>
        <v>86</v>
      </c>
      <c r="AB93" s="3">
        <f t="shared" si="119"/>
        <v>82</v>
      </c>
      <c r="AC93" s="3">
        <f t="shared" si="119"/>
        <v>82</v>
      </c>
      <c r="AD93" s="3">
        <f t="shared" si="119"/>
        <v>81</v>
      </c>
      <c r="AE93" s="3">
        <f t="shared" si="119"/>
        <v>89</v>
      </c>
      <c r="AF93" s="3">
        <f t="shared" si="119"/>
        <v>0</v>
      </c>
      <c r="AG93" s="3">
        <f t="shared" si="119"/>
        <v>86</v>
      </c>
      <c r="AH93" s="3">
        <f t="shared" si="119"/>
        <v>82</v>
      </c>
      <c r="AI93" s="3">
        <f t="shared" si="119"/>
        <v>83</v>
      </c>
      <c r="AJ93" s="3">
        <f t="shared" si="119"/>
        <v>81</v>
      </c>
      <c r="AK93" s="3">
        <f t="shared" si="119"/>
        <v>95</v>
      </c>
    </row>
    <row r="94" spans="1:40" x14ac:dyDescent="0.25">
      <c r="A94" s="10"/>
      <c r="B94" s="2" t="s">
        <v>10</v>
      </c>
      <c r="C94" s="3">
        <f>ROUND(AVERAGE(C86:C91)*100,0)</f>
        <v>52</v>
      </c>
      <c r="D94" s="3">
        <f t="shared" ref="D94:AK94" si="120">ROUND(AVERAGE(D86:D91)*100,0)</f>
        <v>47</v>
      </c>
      <c r="E94" s="3">
        <f t="shared" si="120"/>
        <v>45</v>
      </c>
      <c r="F94" s="3">
        <f t="shared" si="120"/>
        <v>65</v>
      </c>
      <c r="G94" s="3">
        <f t="shared" si="120"/>
        <v>84</v>
      </c>
      <c r="H94" s="3" t="e">
        <f t="shared" si="120"/>
        <v>#DIV/0!</v>
      </c>
      <c r="I94" s="3">
        <f t="shared" si="120"/>
        <v>49</v>
      </c>
      <c r="J94" s="3">
        <f t="shared" si="120"/>
        <v>47</v>
      </c>
      <c r="K94" s="3">
        <f t="shared" si="120"/>
        <v>44</v>
      </c>
      <c r="L94" s="3">
        <f t="shared" si="120"/>
        <v>54</v>
      </c>
      <c r="M94" s="3">
        <f t="shared" si="120"/>
        <v>89</v>
      </c>
      <c r="N94" s="3" t="e">
        <f t="shared" si="120"/>
        <v>#DIV/0!</v>
      </c>
      <c r="O94" s="3">
        <f t="shared" si="120"/>
        <v>54</v>
      </c>
      <c r="P94" s="3">
        <f t="shared" si="120"/>
        <v>50</v>
      </c>
      <c r="Q94" s="3">
        <f t="shared" si="120"/>
        <v>49</v>
      </c>
      <c r="R94" s="3">
        <f t="shared" si="120"/>
        <v>69</v>
      </c>
      <c r="S94" s="3">
        <f t="shared" si="120"/>
        <v>94</v>
      </c>
      <c r="T94" s="3" t="e">
        <f t="shared" si="120"/>
        <v>#DIV/0!</v>
      </c>
      <c r="U94" s="3">
        <f t="shared" si="120"/>
        <v>57</v>
      </c>
      <c r="V94" s="3">
        <f t="shared" si="120"/>
        <v>52</v>
      </c>
      <c r="W94" s="3">
        <f t="shared" si="120"/>
        <v>50</v>
      </c>
      <c r="X94" s="3">
        <f t="shared" si="120"/>
        <v>69</v>
      </c>
      <c r="Y94" s="3">
        <f t="shared" si="120"/>
        <v>93</v>
      </c>
      <c r="Z94" s="3" t="e">
        <f t="shared" si="120"/>
        <v>#DIV/0!</v>
      </c>
      <c r="AA94" s="3">
        <f t="shared" si="120"/>
        <v>53</v>
      </c>
      <c r="AB94" s="3">
        <f t="shared" si="120"/>
        <v>51</v>
      </c>
      <c r="AC94" s="3">
        <f t="shared" si="120"/>
        <v>49</v>
      </c>
      <c r="AD94" s="3">
        <f t="shared" si="120"/>
        <v>68</v>
      </c>
      <c r="AE94" s="3">
        <f t="shared" si="120"/>
        <v>89</v>
      </c>
      <c r="AF94" s="3" t="e">
        <f t="shared" si="120"/>
        <v>#DIV/0!</v>
      </c>
      <c r="AG94" s="3">
        <f t="shared" si="120"/>
        <v>56</v>
      </c>
      <c r="AH94" s="3">
        <f t="shared" si="120"/>
        <v>53</v>
      </c>
      <c r="AI94" s="3">
        <f t="shared" si="120"/>
        <v>50</v>
      </c>
      <c r="AJ94" s="3">
        <f t="shared" si="120"/>
        <v>68</v>
      </c>
      <c r="AK94" s="3">
        <f t="shared" si="120"/>
        <v>94</v>
      </c>
    </row>
    <row r="95" spans="1:40" x14ac:dyDescent="0.25">
      <c r="C95" s="12" t="str">
        <f>C92 &amp; "-" &amp; C93 &amp; "(" &amp; C94 &amp; ")"</f>
        <v>36-81(52)</v>
      </c>
      <c r="D95" s="12" t="str">
        <f t="shared" ref="D95" si="121">D92 &amp; "-" &amp; D93 &amp; "(" &amp; D94 &amp; ")"</f>
        <v>32-78(47)</v>
      </c>
      <c r="E95" s="12" t="str">
        <f t="shared" ref="E95" si="122">E92 &amp; "-" &amp; E93 &amp; "(" &amp; E94 &amp; ")"</f>
        <v>29-75(45)</v>
      </c>
      <c r="F95" s="12" t="str">
        <f t="shared" ref="F95" si="123">F92 &amp; "-" &amp; F93 &amp; "(" &amp; F94 &amp; ")"</f>
        <v>62-77(65)</v>
      </c>
      <c r="G95" s="12" t="str">
        <f t="shared" ref="G95" si="124">G92 &amp; "-" &amp; G93 &amp; "(" &amp; G94 &amp; ")"</f>
        <v>66-85(84)</v>
      </c>
      <c r="H95" s="12" t="e">
        <f t="shared" ref="H95" si="125">H92 &amp; "-" &amp; H93 &amp; "(" &amp; H94 &amp; ")"</f>
        <v>#DIV/0!</v>
      </c>
      <c r="I95" s="12" t="str">
        <f t="shared" ref="I95" si="126">I92 &amp; "-" &amp; I93 &amp; "(" &amp; I94 &amp; ")"</f>
        <v>35-82(49)</v>
      </c>
      <c r="J95" s="12" t="str">
        <f t="shared" ref="J95" si="127">J92 &amp; "-" &amp; J93 &amp; "(" &amp; J94 &amp; ")"</f>
        <v>35-79(47)</v>
      </c>
      <c r="K95" s="12" t="str">
        <f t="shared" ref="K95" si="128">K92 &amp; "-" &amp; K93 &amp; "(" &amp; K94 &amp; ")"</f>
        <v>30-79(44)</v>
      </c>
      <c r="L95" s="12" t="str">
        <f t="shared" ref="L95" si="129">L92 &amp; "-" &amp; L93 &amp; "(" &amp; L94 &amp; ")"</f>
        <v>45-78(54)</v>
      </c>
      <c r="M95" s="12" t="str">
        <f t="shared" ref="M95" si="130">M92 &amp; "-" &amp; M93 &amp; "(" &amp; M94 &amp; ")"</f>
        <v>79-91(89)</v>
      </c>
      <c r="N95" s="12" t="e">
        <f t="shared" ref="N95" si="131">N92 &amp; "-" &amp; N93 &amp; "(" &amp; N94 &amp; ")"</f>
        <v>#DIV/0!</v>
      </c>
      <c r="O95" s="12" t="str">
        <f t="shared" ref="O95" si="132">O92 &amp; "-" &amp; O93 &amp; "(" &amp; O94 &amp; ")"</f>
        <v>34-86(54)</v>
      </c>
      <c r="P95" s="12" t="str">
        <f t="shared" ref="P95" si="133">P92 &amp; "-" &amp; P93 &amp; "(" &amp; P94 &amp; ")"</f>
        <v>33-82(50)</v>
      </c>
      <c r="Q95" s="12" t="str">
        <f t="shared" ref="Q95" si="134">Q92 &amp; "-" &amp; Q93 &amp; "(" &amp; Q94 &amp; ")"</f>
        <v>31-83(49)</v>
      </c>
      <c r="R95" s="12" t="str">
        <f t="shared" ref="R95" si="135">R92 &amp; "-" &amp; R93 &amp; "(" &amp; R94 &amp; ")"</f>
        <v>66-81(69)</v>
      </c>
      <c r="S95" s="12" t="str">
        <f t="shared" ref="S95" si="136">S92 &amp; "-" &amp; S93 &amp; "(" &amp; S94 &amp; ")"</f>
        <v>81-95(94)</v>
      </c>
      <c r="T95" s="12" t="e">
        <f t="shared" ref="T95" si="137">T92 &amp; "-" &amp; T93 &amp; "(" &amp; T94 &amp; ")"</f>
        <v>#DIV/0!</v>
      </c>
      <c r="U95" s="12" t="str">
        <f t="shared" ref="U95" si="138">U92 &amp; "-" &amp; U93 &amp; "(" &amp; U94 &amp; ")"</f>
        <v>39-85(57)</v>
      </c>
      <c r="V95" s="12" t="str">
        <f t="shared" ref="V95" si="139">V92 &amp; "-" &amp; V93 &amp; "(" &amp; V94 &amp; ")"</f>
        <v>37-81(52)</v>
      </c>
      <c r="W95" s="12" t="str">
        <f t="shared" ref="W95" si="140">W92 &amp; "-" &amp; W93 &amp; "(" &amp; W94 &amp; ")"</f>
        <v>34-81(50)</v>
      </c>
      <c r="X95" s="12" t="str">
        <f t="shared" ref="X95" si="141">X92 &amp; "-" &amp; X93 &amp; "(" &amp; X94 &amp; ")"</f>
        <v>66-80(69)</v>
      </c>
      <c r="Y95" s="12" t="str">
        <f t="shared" ref="Y95" si="142">Y92 &amp; "-" &amp; Y93 &amp; "(" &amp; Y94 &amp; ")"</f>
        <v>76-93(93)</v>
      </c>
      <c r="Z95" s="12" t="e">
        <f t="shared" ref="Z95" si="143">Z92 &amp; "-" &amp; Z93 &amp; "(" &amp; Z94 &amp; ")"</f>
        <v>#DIV/0!</v>
      </c>
      <c r="AA95" s="12" t="str">
        <f t="shared" ref="AA95" si="144">AA92 &amp; "-" &amp; AA93 &amp; "(" &amp; AA94 &amp; ")"</f>
        <v>36-86(53)</v>
      </c>
      <c r="AB95" s="12" t="str">
        <f t="shared" ref="AB95" si="145">AB92 &amp; "-" &amp; AB93 &amp; "(" &amp; AB94 &amp; ")"</f>
        <v>36-82(51)</v>
      </c>
      <c r="AC95" s="12" t="str">
        <f t="shared" ref="AC95" si="146">AC92 &amp; "-" &amp; AC93 &amp; "(" &amp; AC94 &amp; ")"</f>
        <v>32-82(49)</v>
      </c>
      <c r="AD95" s="12" t="str">
        <f t="shared" ref="AD95" si="147">AD92 &amp; "-" &amp; AD93 &amp; "(" &amp; AD94 &amp; ")"</f>
        <v>65-81(68)</v>
      </c>
      <c r="AE95" s="12" t="str">
        <f t="shared" ref="AE95" si="148">AE92 &amp; "-" &amp; AE93 &amp; "(" &amp; AE94 &amp; ")"</f>
        <v>76-89(89)</v>
      </c>
      <c r="AF95" s="12" t="e">
        <f t="shared" ref="AF95" si="149">AF92 &amp; "-" &amp; AF93 &amp; "(" &amp; AF94 &amp; ")"</f>
        <v>#DIV/0!</v>
      </c>
      <c r="AG95" s="12" t="str">
        <f t="shared" ref="AG95" si="150">AG92 &amp; "-" &amp; AG93 &amp; "(" &amp; AG94 &amp; ")"</f>
        <v>39-86(56)</v>
      </c>
      <c r="AH95" s="12" t="str">
        <f t="shared" ref="AH95" si="151">AH92 &amp; "-" &amp; AH93 &amp; "(" &amp; AH94 &amp; ")"</f>
        <v>39-82(53)</v>
      </c>
      <c r="AI95" s="12" t="str">
        <f t="shared" ref="AI95" si="152">AI92 &amp; "-" &amp; AI93 &amp; "(" &amp; AI94 &amp; ")"</f>
        <v>35-83(50)</v>
      </c>
      <c r="AJ95" s="12" t="str">
        <f t="shared" ref="AJ95" si="153">AJ92 &amp; "-" &amp; AJ93 &amp; "(" &amp; AJ94 &amp; ")"</f>
        <v>65-81(68)</v>
      </c>
      <c r="AK95" s="12" t="str">
        <f t="shared" ref="AK95" si="154">AK92 &amp; "-" &amp; AK93 &amp; "(" &amp; AK94 &amp; ")"</f>
        <v>79-95(94)</v>
      </c>
    </row>
    <row r="98" spans="2:15" x14ac:dyDescent="0.25">
      <c r="C98" s="19" t="s">
        <v>31</v>
      </c>
      <c r="D98" s="19"/>
      <c r="E98" s="19"/>
      <c r="F98" s="19"/>
      <c r="G98" s="19"/>
    </row>
    <row r="99" spans="2:15" x14ac:dyDescent="0.25">
      <c r="C99" s="19"/>
      <c r="D99" s="19"/>
      <c r="E99" s="19"/>
      <c r="F99" s="19"/>
      <c r="G99" s="19"/>
      <c r="J99" s="20" t="s">
        <v>32</v>
      </c>
      <c r="K99" s="20"/>
      <c r="L99" s="20"/>
      <c r="M99" s="20"/>
      <c r="N99" s="20"/>
      <c r="O99" s="20"/>
    </row>
    <row r="100" spans="2:15" x14ac:dyDescent="0.25">
      <c r="C100" s="19"/>
      <c r="D100" s="19"/>
      <c r="E100" s="19"/>
      <c r="F100" s="19"/>
      <c r="G100" s="19"/>
      <c r="J100" t="s">
        <v>15</v>
      </c>
      <c r="K100" t="s">
        <v>16</v>
      </c>
      <c r="L100" t="s">
        <v>17</v>
      </c>
      <c r="M100" t="s">
        <v>18</v>
      </c>
      <c r="O100" t="s">
        <v>19</v>
      </c>
    </row>
    <row r="101" spans="2:15" x14ac:dyDescent="0.25">
      <c r="B101" s="17" t="s">
        <v>23</v>
      </c>
      <c r="C101" s="17" t="s">
        <v>20</v>
      </c>
      <c r="D101" s="17" t="s">
        <v>28</v>
      </c>
      <c r="E101" s="17" t="s">
        <v>29</v>
      </c>
      <c r="F101" s="17" t="s">
        <v>21</v>
      </c>
      <c r="G101" s="17" t="s">
        <v>22</v>
      </c>
      <c r="I101" s="13" t="s">
        <v>5</v>
      </c>
      <c r="J101" s="12" t="str">
        <f>ROUND(E21 * 100, 0) &amp; "," &amp; ROUND(E22 * 100, 0) &amp; "," &amp; ROUND(E23 * 100, 0) &amp; "," &amp; ROUND(E24 * 100, 0) &amp; "," &amp; ROUND(E25 * 100, 0) &amp; "," &amp; ROUND(E26 * 100, 0) &amp; ","</f>
        <v>57,77,75,54,34,34,</v>
      </c>
      <c r="K101" s="12" t="str">
        <f>ROUND(E36 * 100, 0) &amp; "," &amp; ROUND(E37 * 100, 0) &amp; "," &amp; ROUND(E38 * 100, 0) &amp; "," &amp; ROUND(E39 * 100, 0) &amp; "," &amp; ROUND(E40 * 100, 0) &amp; "," &amp; ROUND(E41 * 100, 0) &amp; ","</f>
        <v>56,77,75,53,33,33,</v>
      </c>
      <c r="L101" s="12" t="str">
        <f>ROUND(E52* 100, 0) &amp; "," &amp; ROUND(E53 * 100, 0) &amp; "," &amp; ROUND(E54 * 100, 0) &amp; "," &amp; ROUND(E55 * 100, 0) &amp; "," &amp; ROUND(E56 * 100, 0) &amp; "," &amp; ROUND(E57 * 100, 0) &amp; ","</f>
        <v>56,74,73,52,62,32,</v>
      </c>
      <c r="M101" s="12" t="str">
        <f>ROUND(E68* 100, 0) &amp; "," &amp; ROUND(E69 * 100, 0) &amp; "," &amp; ROUND(E70 * 100, 0) &amp; "," &amp; ROUND(E71 * 100, 0) &amp; "," &amp; ROUND(E72 * 100, 0) &amp; "," &amp; ROUND(E73 * 100, 0) &amp; ","</f>
        <v>56,75,72,51,31,31,</v>
      </c>
      <c r="O101" t="str">
        <f>ROUND(E84* 100, 0) &amp; "," &amp; ROUND(E85 * 100, 0) &amp; "," &amp; ROUND(E86 * 100, 0) &amp; "," &amp; ROUND(E87 * 100, 0) &amp; "," &amp; ROUND(E88 * 100, 0) &amp; "," &amp; ROUND(E89 * 100, 0) &amp; ","</f>
        <v>56,75,73,49,29,29,</v>
      </c>
    </row>
    <row r="102" spans="2:15" x14ac:dyDescent="0.25">
      <c r="B102" s="14" t="s">
        <v>15</v>
      </c>
      <c r="C102" s="13" t="s">
        <v>5</v>
      </c>
      <c r="D102" s="13" t="str">
        <f>C32</f>
        <v>37-81(53)</v>
      </c>
      <c r="E102" s="13" t="str">
        <f>D47</f>
        <v>34-80(50)</v>
      </c>
      <c r="F102" s="13" t="str">
        <f>E32</f>
        <v>34-77(49)</v>
      </c>
      <c r="G102" s="13" t="str">
        <f>F32</f>
        <v>64-80(67)</v>
      </c>
      <c r="I102" s="13" t="s">
        <v>24</v>
      </c>
      <c r="J102" t="str">
        <f>ROUND(K21 * 100, 0) &amp; "," &amp; ROUND(K22 * 100, 0) &amp; "," &amp; ROUND(K23 * 100, 0) &amp; "," &amp; ROUND(K24 * 100, 0) &amp; "," &amp; ROUND(K25 * 100, 0) &amp; "," &amp; ROUND(K26 * 100, 0) &amp; ","</f>
        <v>81,82,75,59,37,37,</v>
      </c>
      <c r="K102" s="12" t="str">
        <f>ROUND(K37 * 100, 0) &amp; "," &amp; ROUND(K38 * 100, 0) &amp; "," &amp; ROUND(K39 * 100, 0) &amp; "," &amp; ROUND(K40 * 100, 0) &amp; "," &amp; ROUND(K41 * 100, 0) &amp; "," &amp; ROUND(K36 * 100, 0) &amp; ","</f>
        <v>86,72,53,35,35,85,</v>
      </c>
      <c r="L102" s="12" t="str">
        <f>ROUND(K53* 100, 0) &amp; "," &amp; ROUND(K54 * 100, 0) &amp; "," &amp; ROUND(K55 * 100, 0) &amp; "," &amp; ROUND(K56 * 100, 0) &amp; "," &amp; ROUND(K57 * 100, 0) &amp; "," &amp; ROUND(K52 * 100, 0) &amp; ","</f>
        <v>82,70,52,32,32,78,</v>
      </c>
      <c r="M102" s="12" t="str">
        <f>ROUND(K69* 100, 0) &amp; "," &amp; ROUND(K70 * 100, 0) &amp; "," &amp; ROUND(K71 * 100, 0) &amp; "," &amp; ROUND(K72 * 100, 0) &amp; "," &amp; ROUND(K73 * 100, 0) &amp; "," &amp; ROUND(K68 * 100, 0) &amp; ","</f>
        <v>79,66,49,31,31,72,</v>
      </c>
      <c r="O102" t="str">
        <f>ROUND(K84* 100, 0) &amp; "," &amp; ROUND(K85 * 100, 0) &amp; "," &amp; ROUND(K86 * 100, 0) &amp; "," &amp; ROUND(K87 * 100, 0) &amp; "," &amp; ROUND(K88 * 100, 0) &amp; "," &amp; ROUND(K89 * 100, 0) &amp; ","</f>
        <v>77,79,68,49,30,30,</v>
      </c>
    </row>
    <row r="103" spans="2:15" x14ac:dyDescent="0.25">
      <c r="B103" s="14"/>
      <c r="C103" s="13" t="s">
        <v>24</v>
      </c>
      <c r="D103" s="11" t="str">
        <f>I32</f>
        <v>45-88(60)</v>
      </c>
      <c r="E103" s="11" t="str">
        <f t="shared" ref="E103:G103" si="155">J32</f>
        <v>45-82(57)</v>
      </c>
      <c r="F103" s="18" t="str">
        <f t="shared" si="155"/>
        <v>37-82(52)</v>
      </c>
      <c r="G103" s="18" t="str">
        <f t="shared" si="155"/>
        <v>50-82(61)</v>
      </c>
      <c r="I103" s="13" t="s">
        <v>14</v>
      </c>
      <c r="J103" t="str">
        <f>ROUND(Q22 * 100, 0) &amp; "," &amp; ROUND(Q23 * 100, 0) &amp; "," &amp; ROUND(Q24 * 100, 0) &amp; "," &amp; ROUND(Q25 * 100, 0) &amp; "," &amp; ROUND(Q26 * 100, 0) &amp; "," &amp; ROUND(Q21 * 100, 0) &amp; ","</f>
        <v>80,76,58,34,34,74,</v>
      </c>
      <c r="K103" s="12" t="str">
        <f>ROUND(Q38 * 100, 0) &amp; "," &amp; ROUND(Q39 * 100, 0) &amp; "," &amp; ROUND(Q40 * 100, 0) &amp; "," &amp; ROUND(Q41 * 100, 0) &amp; "," &amp; ROUND(Q36 * 100, 0) &amp; "," &amp; ROUND(Q37 * 100, 0) &amp; ","</f>
        <v>75,58,34,34,74,80,</v>
      </c>
      <c r="L103" s="12" t="str">
        <f>ROUND(Q54* 100, 0) &amp; "," &amp; ROUND(Q55 * 100, 0) &amp; "," &amp; ROUND(Q56 * 100, 0) &amp; "," &amp; ROUND(Q57 * 100, 0) &amp; "," &amp; ROUND(Q53 * 100, 0) &amp; "," &amp; ROUND(Q52 * 100, 0) &amp; ","</f>
        <v>80,59,36,36,81,74,</v>
      </c>
      <c r="M103" s="12" t="str">
        <f>ROUND(Q70* 100, 0) &amp; "," &amp; ROUND(Q71 * 100, 0) &amp; "," &amp; ROUND(Q72 * 100, 0) &amp; "," &amp; ROUND(Q73 * 100, 0) &amp; "," &amp; ROUND(Q68 * 100, 0) &amp; "," &amp; ROUND(Q69 * 100, 0) &amp; ","</f>
        <v>58,36,18,18,75,82,</v>
      </c>
      <c r="O103" t="str">
        <f>ROUND(Q84* 100, 0) &amp; "," &amp; ROUND(Q85 * 100, 0) &amp; "," &amp; ROUND(Q86 * 100, 0) &amp; "," &amp; ROUND(Q87 * 100, 0) &amp; "," &amp; ROUND(Q88 * 100, 0) &amp; "," &amp; ROUND(Q89 * 100, 0) &amp; ","</f>
        <v>75,83,75,57,31,31,</v>
      </c>
    </row>
    <row r="104" spans="2:15" x14ac:dyDescent="0.25">
      <c r="B104" s="14"/>
      <c r="C104" s="13" t="s">
        <v>14</v>
      </c>
      <c r="D104" s="13" t="str">
        <f>O32</f>
        <v>39-86(58)</v>
      </c>
      <c r="E104" s="13" t="str">
        <f t="shared" ref="E104:G104" si="156">P32</f>
        <v>36-80(51)</v>
      </c>
      <c r="F104" s="13" t="str">
        <f t="shared" si="156"/>
        <v>34-80(50)</v>
      </c>
      <c r="G104" s="13" t="str">
        <f t="shared" si="156"/>
        <v>66-79(69)</v>
      </c>
      <c r="I104" s="13" t="s">
        <v>26</v>
      </c>
      <c r="J104" t="str">
        <f>ROUND(W23 * 100, 0) &amp; "," &amp; ROUND(W24 * 100, 0) &amp; "," &amp; ROUND(W25 * 100, 0) &amp; "," &amp; ROUND(W26 * 100, 0) &amp; "," &amp; ROUND(W21 * 100, 0) &amp; "," &amp; ROUND(W22 * 100, 0) &amp; ","</f>
        <v>78,59,38,37,74,82,</v>
      </c>
      <c r="K104" s="12" t="str">
        <f>ROUND(W39 * 100, 0) &amp; "," &amp; ROUND(W40 * 100, 0) &amp; "," &amp; ROUND(W41 * 100, 0) &amp; "," &amp; ROUND(W36 * 100, 0) &amp; "," &amp; ROUND(W37 * 100, 0) &amp; "," &amp; ROUND(W38 * 100, 0) &amp; ","</f>
        <v>59,37,38,74,82,79,</v>
      </c>
      <c r="L104" s="12" t="str">
        <f>ROUND(W55* 100, 0) &amp; "," &amp; ROUND(W56 * 100, 0) &amp; "," &amp; ROUND(W57 * 100, 0) &amp; "," &amp; ROUND(W52 * 100, 0) &amp; "," &amp; ROUND(W53 * 100, 0) &amp; "," &amp; ROUND(W54 * 100, 0) &amp; ","</f>
        <v>57,35,34,74,82,77,</v>
      </c>
      <c r="M104" s="12" t="str">
        <f>ROUND(W71* 100, 0) &amp; "," &amp; ROUND(W72 * 100, 0) &amp; "," &amp; ROUND(W73 * 100, 0) &amp; "," &amp; ROUND(W68 * 100, 0) &amp; "," &amp; ROUND(W69 * 100, 0) &amp; "," &amp; ROUND(W70 * 100, 0) &amp; ","</f>
        <v>57,35,36,74,81,77,</v>
      </c>
      <c r="O104" t="str">
        <f>ROUND(W84* 100, 0) &amp; "," &amp; ROUND(W85 * 100, 0) &amp; "," &amp; ROUND(W86 * 100, 0) &amp; "," &amp; ROUND(W87 * 100, 0) &amp; "," &amp; ROUND(W88 * 100, 0) &amp; "," &amp; ROUND(W89 * 100, 0) &amp; ","</f>
        <v>75,81,76,56,34,34,</v>
      </c>
    </row>
    <row r="105" spans="2:15" x14ac:dyDescent="0.25">
      <c r="B105" s="14"/>
      <c r="C105" s="13" t="s">
        <v>26</v>
      </c>
      <c r="D105" s="13" t="str">
        <f>U32</f>
        <v>40-86(58)</v>
      </c>
      <c r="E105" s="13" t="str">
        <f t="shared" ref="E105:G105" si="157">V32</f>
        <v>41-82(56)</v>
      </c>
      <c r="F105" s="11" t="str">
        <f t="shared" si="157"/>
        <v>37-82(53)</v>
      </c>
      <c r="G105" s="11" t="str">
        <f t="shared" si="157"/>
        <v>68-81(71)</v>
      </c>
      <c r="I105" s="13" t="s">
        <v>25</v>
      </c>
      <c r="J105" t="str">
        <f>ROUND(AC24 * 100, 0) &amp; "," &amp; ROUND(AC25 * 100, 0) &amp; "," &amp; ROUND(AC26 * 100, 0) &amp; "," &amp; ROUND(AC21 * 100, 0) &amp; "," &amp; ROUND(AC22 * 100, 0) &amp; "," &amp; ROUND(AC23 * 100, 0) &amp; ","</f>
        <v>57,35,35,75,83,75,</v>
      </c>
      <c r="K105" s="12" t="str">
        <f>ROUND(AC40 * 100, 0) &amp; "," &amp; ROUND(AC41 * 100, 0) &amp; "," &amp; ROUND(AC36 * 100, 0) &amp; "," &amp; ROUND(AC37 * 100, 0) &amp; "," &amp; ROUND(AC38* 100, 0) &amp; "," &amp; ROUND(AC39 * 100, 0) &amp; ","</f>
        <v>35,35,75,85,76,59,</v>
      </c>
      <c r="L105" s="12" t="str">
        <f>ROUND(AC56* 100, 0) &amp; "," &amp; ROUND(AC57 * 100, 0) &amp; "," &amp; ROUND(AC52 * 100, 0) &amp; "," &amp; ROUND(E53 * 100, 0) &amp; "," &amp; ROUND(AC54 * 100, 0) &amp; "," &amp; ROUND(AC55 * 100, 0) &amp; ","</f>
        <v>33,33,75,74,71,55,</v>
      </c>
      <c r="M105" s="12" t="str">
        <f>ROUND(AC72* 100, 0) &amp; "," &amp; ROUND(AC73 * 100, 0) &amp; "," &amp; ROUND(AC68 * 100, 0) &amp; "," &amp; ROUND(AC69 * 100, 0) &amp; "," &amp; ROUND(AC70 * 100, 0) &amp; "," &amp; ROUND(AC71 * 100, 0) &amp; ","</f>
        <v>33,33,75,83,74,56,</v>
      </c>
      <c r="O105" t="str">
        <f>ROUND(AC84* 100, 0) &amp; "," &amp; ROUND(AC85 * 100, 0) &amp; "," &amp; ROUND(AC86 * 100, 0) &amp; "," &amp; ROUND(AC87 * 100, 0) &amp; "," &amp; ROUND(AC88 * 100, 0) &amp; "," &amp; ROUND(AC89 * 100, 0) &amp; ","</f>
        <v>75,82,73,56,33,32,</v>
      </c>
    </row>
    <row r="106" spans="2:15" x14ac:dyDescent="0.25">
      <c r="B106" s="14"/>
      <c r="C106" s="13" t="s">
        <v>25</v>
      </c>
      <c r="D106" s="13" t="str">
        <f>AA32</f>
        <v>39-86(55)</v>
      </c>
      <c r="E106" s="13" t="str">
        <f t="shared" ref="E106:G106" si="158">AB32</f>
        <v>38-83(53)</v>
      </c>
      <c r="F106" s="13" t="str">
        <f t="shared" si="158"/>
        <v>35-83(50)</v>
      </c>
      <c r="G106" s="13" t="str">
        <f t="shared" si="158"/>
        <v>67-82(70)</v>
      </c>
      <c r="I106" s="13" t="s">
        <v>27</v>
      </c>
      <c r="J106" t="str">
        <f>ROUND(AI25 * 100, 0) &amp; "," &amp; ROUND(AI26 * 100, 0) &amp; "," &amp; ROUND(AI21 * 100, 0) &amp; "," &amp; ROUND(AI22 * 100, 0) &amp; "," &amp; ROUND(AI23 * 100, 0) &amp; "," &amp; ROUND(AI24 * 100, 0) &amp; ","</f>
        <v>36,37,75,82,76,58,</v>
      </c>
      <c r="K106" s="12" t="str">
        <f>ROUND(AI41 * 100, 0) &amp; "," &amp; ROUND(AI36* 100, 0) &amp; "," &amp; ROUND(AI37 * 100, 0) &amp; "," &amp; ROUND(AI38 * 100, 0) &amp; "," &amp; ROUND(AI39* 100, 0) &amp; "," &amp; ROUND(AI40 * 100, 0) &amp; ","</f>
        <v>35,75,78,72,56,34,</v>
      </c>
      <c r="L106" s="12" t="str">
        <f>ROUND(AI57* 100, 0) &amp; "," &amp; ROUND(AI52 * 100, 0) &amp; "," &amp; ROUND(AI53* 100, 0) &amp; "," &amp; ROUND(AI54 * 100, 0) &amp; "," &amp; ROUND(AI55 * 100, 0) &amp; "," &amp; ROUND(AI56 * 100, 0) &amp; ","</f>
        <v>35,73,85,81,59,37,</v>
      </c>
      <c r="M106" s="12" t="str">
        <f>ROUND(AI73* 100, 0) &amp; "," &amp; ROUND(AI68 * 100, 0) &amp; "," &amp; ROUND(AI69 * 100, 0) &amp; "," &amp; ROUND(AI70 * 100, 0) &amp; "," &amp; ROUND(AI71 * 100, 0) &amp; "," &amp; ROUND(AI72 * 100, 0) &amp; ","</f>
        <v>38,75,83,78,59,37,</v>
      </c>
      <c r="O106" t="str">
        <f>ROUND(AI84* 100, 0) &amp; "," &amp; ROUND(AI85 * 100, 0) &amp; "," &amp; ROUND(AI86 * 100, 0) &amp; "," &amp; ROUND(AI87 * 100, 0) &amp; "," &amp; ROUND(AI88 * 100, 0) &amp; "," &amp; ROUND(AI89 * 100, 0) &amp; ","</f>
        <v>73,83,76,54,35,35,</v>
      </c>
    </row>
    <row r="107" spans="2:15" x14ac:dyDescent="0.25">
      <c r="B107" s="14"/>
      <c r="C107" s="13" t="s">
        <v>27</v>
      </c>
      <c r="D107" s="13" t="str">
        <f>AG32</f>
        <v>41-86(58)</v>
      </c>
      <c r="E107" s="13" t="str">
        <f t="shared" ref="E107:G107" si="159">AH32</f>
        <v>38-81(53)</v>
      </c>
      <c r="F107" s="13" t="str">
        <f t="shared" si="159"/>
        <v>36-82(52)</v>
      </c>
      <c r="G107" s="13" t="str">
        <f t="shared" si="159"/>
        <v>66-81(70)</v>
      </c>
    </row>
    <row r="108" spans="2:15" ht="8.25" customHeight="1" x14ac:dyDescent="0.25">
      <c r="B108" s="15"/>
      <c r="C108" s="16"/>
      <c r="D108" s="16"/>
      <c r="E108" s="16"/>
      <c r="F108" s="16"/>
      <c r="G108" s="16"/>
    </row>
    <row r="109" spans="2:15" x14ac:dyDescent="0.25">
      <c r="B109" s="14" t="s">
        <v>16</v>
      </c>
      <c r="C109" s="13" t="s">
        <v>5</v>
      </c>
      <c r="D109" s="13" t="str">
        <f>C47</f>
        <v>38-80(53)</v>
      </c>
      <c r="E109" s="13" t="str">
        <f t="shared" ref="E109:G109" si="160">D47</f>
        <v>34-80(50)</v>
      </c>
      <c r="F109" s="13" t="str">
        <f t="shared" si="160"/>
        <v>33-77(49)</v>
      </c>
      <c r="G109" s="13" t="str">
        <f t="shared" si="160"/>
        <v>64-80(68)</v>
      </c>
    </row>
    <row r="110" spans="2:15" x14ac:dyDescent="0.25">
      <c r="B110" s="14"/>
      <c r="C110" s="13" t="s">
        <v>24</v>
      </c>
      <c r="D110" s="11" t="str">
        <f>I47</f>
        <v>43-87(57)</v>
      </c>
      <c r="E110" s="11" t="str">
        <f t="shared" ref="E110:G110" si="161">J47</f>
        <v>41-86(54)</v>
      </c>
      <c r="F110" s="13" t="str">
        <f t="shared" si="161"/>
        <v>35-86(49)</v>
      </c>
      <c r="G110" s="13" t="str">
        <f t="shared" si="161"/>
        <v>47-85(57)</v>
      </c>
      <c r="J110" s="20" t="s">
        <v>33</v>
      </c>
      <c r="K110" s="20"/>
      <c r="L110" s="20"/>
      <c r="M110" s="20"/>
      <c r="N110" s="20"/>
      <c r="O110" s="20"/>
    </row>
    <row r="111" spans="2:15" x14ac:dyDescent="0.25">
      <c r="B111" s="14"/>
      <c r="C111" s="13" t="s">
        <v>14</v>
      </c>
      <c r="D111" s="13" t="str">
        <f>O47</f>
        <v>40-86(57)</v>
      </c>
      <c r="E111" s="13" t="str">
        <f t="shared" ref="E111:G111" si="162">P47</f>
        <v>36-80(51)</v>
      </c>
      <c r="F111" s="13" t="str">
        <f t="shared" si="162"/>
        <v>34-80(50)</v>
      </c>
      <c r="G111" s="13" t="str">
        <f t="shared" si="162"/>
        <v>66-79(69)</v>
      </c>
      <c r="J111" t="s">
        <v>34</v>
      </c>
      <c r="K111" t="s">
        <v>35</v>
      </c>
      <c r="L111" t="s">
        <v>36</v>
      </c>
      <c r="M111" t="s">
        <v>38</v>
      </c>
      <c r="N111" s="1" t="s">
        <v>37</v>
      </c>
    </row>
    <row r="112" spans="2:15" x14ac:dyDescent="0.25">
      <c r="B112" s="14"/>
      <c r="C112" s="13" t="s">
        <v>26</v>
      </c>
      <c r="D112" s="13" t="str">
        <f>U47</f>
        <v>41-85(58)</v>
      </c>
      <c r="E112" s="13" t="str">
        <f t="shared" ref="E112:G112" si="163">V47</f>
        <v>40-82(56)</v>
      </c>
      <c r="F112" s="11" t="str">
        <f t="shared" si="163"/>
        <v>37-82(53)</v>
      </c>
      <c r="G112" s="11" t="str">
        <f t="shared" si="163"/>
        <v>68-81(72)</v>
      </c>
      <c r="I112" s="21" t="s">
        <v>15</v>
      </c>
      <c r="J112" s="12" t="str">
        <f>ROUND(C21 * 100, 0) &amp; "," &amp; ROUND(C22 * 100, 0) &amp; "," &amp; ROUND(C23 * 100, 0) &amp; "," &amp; ROUND(C24 * 100, 0) &amp; "," &amp; ROUND(C25 * 100, 0) &amp; "," &amp; ROUND(C26 * 100, 0) &amp; ","</f>
        <v>53,76,81,59,37,37,</v>
      </c>
      <c r="K112" s="12" t="str">
        <f>ROUND(D21 * 100, 0) &amp; "," &amp; ROUND(D22 * 100, 0) &amp; "," &amp; ROUND(D23 * 100, 0) &amp; "," &amp; ROUND(D24 * 100, 0) &amp; "," &amp; ROUND(D25 * 100, 0) &amp; "," &amp; ROUND(D26 * 100, 0) &amp; ","</f>
        <v>64,80,75,56,35,35,</v>
      </c>
      <c r="L112" s="12" t="str">
        <f>ROUND(E21 * 100, 0) &amp; "," &amp; ROUND(E22 * 100, 0) &amp; "," &amp; ROUND(E23 * 100, 0) &amp; "," &amp; ROUND(E24 * 100, 0) &amp; "," &amp; ROUND(E25 * 100, 0) &amp; "," &amp; ROUND(E26 * 100, 0) &amp; ","</f>
        <v>57,77,75,54,34,34,</v>
      </c>
      <c r="M112" s="12" t="str">
        <f>ROUND(F21 * 100, 0) &amp; "," &amp; ROUND(F22 * 100, 0) &amp; "," &amp; ROUND(F23 * 100, 0) &amp; "," &amp; ROUND(F24 * 100, 0) &amp; "," &amp; ROUND(F25 * 100, 0) &amp; "," &amp; ROUND(F26 * 100, 0) &amp; ","</f>
        <v>67,80,75,68,64,64,</v>
      </c>
      <c r="N112" s="12" t="str">
        <f>ROUND(G21 * 100, 0) &amp; "," &amp; ROUND(G22 * 100, 0) &amp; "," &amp; ROUND(G23 * 100, 0) &amp; "," &amp; ROUND(G24 * 100, 0) &amp; "," &amp; ROUND(G25 * 100, 0) &amp; "," &amp; ROUND(G26 * 100, 0) &amp; ","</f>
        <v>66,87,87,87,86,86,</v>
      </c>
    </row>
    <row r="113" spans="2:32" x14ac:dyDescent="0.25">
      <c r="B113" s="14"/>
      <c r="C113" s="13" t="s">
        <v>25</v>
      </c>
      <c r="D113" s="13" t="str">
        <f>AA47</f>
        <v>38-87(55)</v>
      </c>
      <c r="E113" s="18" t="str">
        <f t="shared" ref="E113:G113" si="164">AB47</f>
        <v>40-85(54)</v>
      </c>
      <c r="F113" s="13" t="str">
        <f t="shared" si="164"/>
        <v>35-85(51)</v>
      </c>
      <c r="G113" s="18" t="str">
        <f t="shared" si="164"/>
        <v>68-84(71)</v>
      </c>
      <c r="I113" s="21"/>
      <c r="J113" s="12" t="str">
        <f>ROUND(I21 * 100, 0) &amp; "," &amp; ROUND(I22 * 100, 0) &amp; "," &amp; ROUND(I23 * 100, 0) &amp; "," &amp; ROUND(I24 * 100, 0) &amp; "," &amp; ROUND(I25 * 100, 0) &amp; "," &amp; ROUND(I26 * 100, 0) &amp; ","</f>
        <v>82,88,84,66,45,45,</v>
      </c>
      <c r="K113" s="12" t="str">
        <f>ROUND(J21 * 100, 0) &amp; "," &amp; ROUND(J22 * 100, 0) &amp; "," &amp; ROUND(J23 * 100, 0) &amp; "," &amp; ROUND(J24 * 100, 0) &amp; "," &amp; ROUND(J25 * 100, 0) &amp; "," &amp; ROUND(J26 * 100, 0) &amp; ","</f>
        <v>82,82,75,63,45,45,</v>
      </c>
      <c r="L113" s="12" t="str">
        <f>ROUND(K21 * 100, 0) &amp; "," &amp; ROUND(K22 * 100, 0) &amp; "," &amp; ROUND(K23 * 100, 0) &amp; "," &amp; ROUND(K24 * 100, 0) &amp; "," &amp; ROUND(K25 * 100, 0) &amp; "," &amp; ROUND(K26 * 100, 0) &amp; ","</f>
        <v>81,82,75,59,37,37,</v>
      </c>
      <c r="M113" s="12" t="str">
        <f>ROUND(L21 * 100, 0) &amp; "," &amp; ROUND(L22 * 100, 0) &amp; "," &amp; ROUND(L23 * 100, 0) &amp; "," &amp; ROUND(L24 * 100, 0) &amp; "," &amp; ROUND(L25 * 100, 0) &amp; "," &amp; ROUND(L26 * 100, 0) &amp; ","</f>
        <v>81,82,75,69,50,50,</v>
      </c>
      <c r="N113" s="12" t="str">
        <f>ROUND(M21 * 100, 0) &amp; "," &amp; ROUND(M22 * 100, 0) &amp; "," &amp; ROUND(M23 * 100, 0) &amp; "," &amp; ROUND(M24 * 100, 0) &amp; "," &amp; ROUND(M25 * 100, 0) &amp; "," &amp; ROUND(M26 * 100, 0) &amp; ","</f>
        <v>82,87,85,85,83,83,</v>
      </c>
    </row>
    <row r="114" spans="2:32" x14ac:dyDescent="0.25">
      <c r="B114" s="14"/>
      <c r="C114" s="13" t="s">
        <v>27</v>
      </c>
      <c r="D114" s="13" t="str">
        <f>AG47</f>
        <v>40-87(58)</v>
      </c>
      <c r="E114" s="13" t="str">
        <f t="shared" ref="E114:G114" si="165">AH47</f>
        <v>37-78(51)</v>
      </c>
      <c r="F114" s="13" t="str">
        <f t="shared" si="165"/>
        <v>34-78(49)</v>
      </c>
      <c r="G114" s="13" t="str">
        <f t="shared" si="165"/>
        <v>65-78(68)</v>
      </c>
      <c r="I114" s="21"/>
      <c r="J114" s="12" t="str">
        <f>ROUND(O21 * 100, 0) &amp; "," &amp; ROUND(O22 * 100, 0) &amp; "," &amp; ROUND(O23 * 100, 0) &amp; "," &amp; ROUND(O24 * 100, 0) &amp; "," &amp; ROUND(O25 * 100, 0) &amp; "," &amp; ROUND(O26 * 100, 0) &amp; ","</f>
        <v>75,85,86,66,39,39,</v>
      </c>
      <c r="K114" s="12" t="str">
        <f>ROUND(P21 * 100, 0) &amp; "," &amp; ROUND(P22 * 100, 0) &amp; "," &amp; ROUND(P23 * 100, 0) &amp; "," &amp; ROUND(P24 * 100, 0) &amp; "," &amp; ROUND(P25 * 100, 0) &amp; "," &amp; ROUND(P26 * 100, 0) &amp; ","</f>
        <v>75,80,74,59,36,36,</v>
      </c>
      <c r="L114" s="12" t="str">
        <f>ROUND(Q21 * 100, 0) &amp; "," &amp; ROUND(Q22 * 100, 0) &amp; "," &amp; ROUND(Q23 * 100, 0) &amp; "," &amp; ROUND(Q24 * 100, 0) &amp; "," &amp; ROUND(Q25 * 100, 0) &amp; "," &amp; ROUND(Q26 * 100, 0) &amp; ","</f>
        <v>74,80,76,58,34,34,</v>
      </c>
      <c r="M114" s="12" t="str">
        <f>ROUND(R21 * 100, 0) &amp; "," &amp; ROUND(R22 * 100, 0) &amp; "," &amp; ROUND(R23 * 100, 0) &amp; "," &amp; ROUND(R24 * 100, 0) &amp; "," &amp; ROUND(R25 * 100, 0) &amp; "," &amp; ROUND(R26 * 100, 0) &amp; ","</f>
        <v>75,79,74,70,66,66,</v>
      </c>
      <c r="N114" s="12" t="str">
        <f>ROUND(S21 * 100, 0) &amp; "," &amp; ROUND(S22 * 100, 0) &amp; "," &amp; ROUND(S23 * 100, 0) &amp; "," &amp; ROUND(S24 * 100, 0) &amp; "," &amp; ROUND(S25 * 100, 0) &amp; "," &amp; ROUND(S26 * 100, 0) &amp; ","</f>
        <v>75,91,92,94,95,95,</v>
      </c>
    </row>
    <row r="115" spans="2:32" ht="6" customHeight="1" x14ac:dyDescent="0.25">
      <c r="B115" s="15"/>
      <c r="C115" s="16"/>
      <c r="D115" s="16"/>
      <c r="E115" s="16"/>
      <c r="F115" s="16"/>
      <c r="G115" s="16"/>
      <c r="I115" s="21"/>
      <c r="J115" s="12"/>
      <c r="K115" s="12"/>
      <c r="L115" s="12"/>
      <c r="M115" s="12"/>
      <c r="N115" s="12"/>
    </row>
    <row r="116" spans="2:32" x14ac:dyDescent="0.25">
      <c r="B116" s="14" t="s">
        <v>30</v>
      </c>
      <c r="C116" s="13" t="s">
        <v>5</v>
      </c>
      <c r="D116" s="13" t="str">
        <f>C63</f>
        <v>37-80(53)</v>
      </c>
      <c r="E116" s="13" t="str">
        <f t="shared" ref="E116:G116" si="166">D63</f>
        <v>33-77(48)</v>
      </c>
      <c r="F116" s="13" t="str">
        <f t="shared" si="166"/>
        <v>32-74(55)</v>
      </c>
      <c r="G116" s="13" t="str">
        <f t="shared" si="166"/>
        <v>62-77(66)</v>
      </c>
      <c r="I116" s="21"/>
      <c r="J116" s="12" t="str">
        <f>ROUND(U21 * 100, 0) &amp; "," &amp; ROUND(U22 * 100, 0) &amp; "," &amp; ROUND(U23 * 100, 0) &amp; "," &amp; ROUND(U24 * 100, 0) &amp; "," &amp; ROUND(U25 * 100, 0) &amp; "," &amp; ROUND(U26 * 100, 0) &amp; ","</f>
        <v>75,86,84,64,41,40,</v>
      </c>
      <c r="K116" s="12" t="str">
        <f>ROUND(V21 * 100, 0) &amp; "," &amp; ROUND(V22 * 100, 0) &amp; "," &amp; ROUND(V23 * 100, 0) &amp; "," &amp; ROUND(V24 * 100, 0) &amp; "," &amp; ROUND(V25 * 100, 0) &amp; "," &amp; ROUND(V26 * 100, 0) &amp; ","</f>
        <v>75,82,78,61,42,41,</v>
      </c>
      <c r="L116" s="12" t="str">
        <f>ROUND(W21 * 100, 0) &amp; "," &amp; ROUND(W22 * 100, 0) &amp; "," &amp; ROUND(W23 * 100, 0) &amp; "," &amp; ROUND(W24 * 100, 0) &amp; "," &amp; ROUND(W25 * 100, 0) &amp; "," &amp; ROUND(W26 * 100, 0) &amp; ","</f>
        <v>74,82,78,59,38,37,</v>
      </c>
      <c r="M116" s="12" t="str">
        <f>ROUND(X21 * 100, 0) &amp; "," &amp; ROUND(X22 * 100, 0) &amp; "," &amp; ROUND(X23 * 100, 0) &amp; "," &amp; ROUND(X24 * 100, 0) &amp; "," &amp; ROUND(X25 * 100, 0) &amp; "," &amp; ROUND(X26 * 100, 0) &amp; ","</f>
        <v>75,81,77,72,69,68,</v>
      </c>
      <c r="N116" s="12" t="str">
        <f>ROUND(Y21 * 100, 0) &amp; "," &amp; ROUND(Y22 * 100, 0) &amp; "," &amp; ROUND(Y23 * 100, 0) &amp; "," &amp; ROUND(Y24 * 100, 0) &amp; "," &amp; ROUND(Y25 * 100, 0) &amp; "," &amp; ROUND(Y26 * 100, 0) &amp; ","</f>
        <v>76,92,92,93,93,93,</v>
      </c>
    </row>
    <row r="117" spans="2:32" x14ac:dyDescent="0.25">
      <c r="B117" s="14"/>
      <c r="C117" s="13" t="s">
        <v>24</v>
      </c>
      <c r="D117" s="13" t="str">
        <f>I63</f>
        <v>39-85(52)</v>
      </c>
      <c r="E117" s="13" t="str">
        <f t="shared" ref="E117:G117" si="167">J63</f>
        <v>36-81(49)</v>
      </c>
      <c r="F117" s="13" t="str">
        <f t="shared" si="167"/>
        <v>32-82(46)</v>
      </c>
      <c r="G117" s="13" t="str">
        <f t="shared" si="167"/>
        <v>46-80(55)</v>
      </c>
      <c r="I117" s="21"/>
      <c r="J117" s="12" t="str">
        <f>ROUND(AA21 * 100, 0) &amp; "," &amp; ROUND(AA22 * 100, 0) &amp; "," &amp; ROUND(AA23 * 100, 0) &amp; "," &amp; ROUND(AA24 * 100, 0) &amp; "," &amp; ROUND(AA25 * 100, 0) &amp; "," &amp; ROUND(AA26 * 100, 0) &amp; ","</f>
        <v>76,86,80,62,39,39,</v>
      </c>
      <c r="K117" s="12" t="str">
        <f>ROUND(AB21 * 100, 0) &amp; "," &amp; ROUND(AB22 * 100, 0) &amp; "," &amp; ROUND(AB23 * 100, 0) &amp; "," &amp; ROUND(AB24 * 100, 0) &amp; "," &amp; ROUND(AB25 * 100, 0) &amp; "," &amp; ROUND(AB26 * 100, 0) &amp; ","</f>
        <v>76,83,76,60,38,39,</v>
      </c>
      <c r="L117" s="12" t="str">
        <f>ROUND(AC21 * 100, 0) &amp; "," &amp; ROUND(AC22 * 100, 0) &amp; "," &amp; ROUND(AC23 * 100, 0) &amp; "," &amp; ROUND(AC24 * 100, 0) &amp; "," &amp; ROUND(AC25 * 100, 0) &amp; "," &amp; ROUND(AC26 * 100, 0) &amp; ","</f>
        <v>75,83,75,57,35,35,</v>
      </c>
      <c r="M117" s="12" t="str">
        <f>ROUND(AD21 * 100, 0) &amp; "," &amp; ROUND(AD22 * 100, 0) &amp; "," &amp; ROUND(AD23 * 100, 0) &amp; "," &amp; ROUND(AD24 * 100, 0) &amp; "," &amp; ROUND(AD25 * 100, 0) &amp; "," &amp; ROUND(AD26 * 100, 0) &amp; ","</f>
        <v>76,82,76,71,67,67,</v>
      </c>
      <c r="N117" s="12" t="str">
        <f>ROUND(AE21 * 100, 0) &amp; "," &amp; ROUND(AE22 * 100, 0) &amp; "," &amp; ROUND(AE23 * 100, 0) &amp; "," &amp; ROUND(AE24 * 100, 0) &amp; "," &amp; ROUND(AE25 * 100, 0) &amp; "," &amp; ROUND(AE26 * 100, 0) &amp; ","</f>
        <v>76,90,90,90,90,90,</v>
      </c>
    </row>
    <row r="118" spans="2:32" x14ac:dyDescent="0.25">
      <c r="B118" s="14"/>
      <c r="C118" s="13" t="s">
        <v>14</v>
      </c>
      <c r="D118" s="13" t="str">
        <f>O63</f>
        <v>40-86(58)</v>
      </c>
      <c r="E118" s="13" t="str">
        <f t="shared" ref="E118:G118" si="168">P63</f>
        <v>38-81(54)</v>
      </c>
      <c r="F118" s="18" t="str">
        <f t="shared" si="168"/>
        <v>36-81(53)</v>
      </c>
      <c r="G118" s="11" t="str">
        <f t="shared" si="168"/>
        <v>68-80(71)</v>
      </c>
      <c r="I118" s="21"/>
      <c r="J118" t="str">
        <f>ROUND(AG21 * 100, 0) &amp; "," &amp; ROUND(AG22 * 100, 0) &amp; "," &amp; ROUND(AG23 * 100, 0) &amp; "," &amp; ROUND(AG24 * 100, 0) &amp; "," &amp; ROUND(AG25 * 100, 0) &amp; "," &amp; ROUND(AG26 * 100, 0) &amp; ","</f>
        <v>76,86,85,64,41,42,</v>
      </c>
      <c r="K118" t="str">
        <f>ROUND(AH21 * 100, 0) &amp; "," &amp; ROUND(AH22 * 100, 0) &amp; "," &amp; ROUND(AH23 * 100, 0) &amp; "," &amp; ROUND(AH24 * 100, 0) &amp; "," &amp; ROUND(AH25 * 100, 0) &amp; "," &amp; ROUND(AH26 * 100, 0) &amp; ","</f>
        <v>76,81,74,60,38,40,</v>
      </c>
      <c r="L118" t="str">
        <f>ROUND(AI21 * 100, 0) &amp; "," &amp; ROUND(AI22 * 100, 0) &amp; "," &amp; ROUND(AI23 * 100, 0) &amp; "," &amp; ROUND(AI24 * 100, 0) &amp; "," &amp; ROUND(AI25 * 100, 0) &amp; "," &amp; ROUND(AI26 * 100, 0) &amp; ","</f>
        <v>75,82,76,58,36,37,</v>
      </c>
      <c r="M118" t="str">
        <f>ROUND(AJ21 * 100, 0) &amp; "," &amp; ROUND(AJ22 * 100, 0) &amp; "," &amp; ROUND(AJ23 * 100, 0) &amp; "," &amp; ROUND(AJ24 * 100, 0) &amp; "," &amp; ROUND(AJ25 * 100, 0) &amp; "," &amp; ROUND(AJ26 * 100, 0) &amp; ","</f>
        <v>76,81,74,70,66,68,</v>
      </c>
      <c r="N118" t="str">
        <f>ROUND(AK21 * 100, 0) &amp; "," &amp; ROUND(AK22 * 100, 0) &amp; "," &amp; ROUND(AK23 * 100, 0) &amp; "," &amp; ROUND(AK24 * 100, 0) &amp; "," &amp; ROUND(AK25 * 100, 0) &amp; "," &amp; ROUND(AK26 * 100, 0) &amp; ","</f>
        <v>78,93,93,95,95,95,</v>
      </c>
    </row>
    <row r="119" spans="2:32" x14ac:dyDescent="0.25">
      <c r="B119" s="14"/>
      <c r="C119" s="13" t="s">
        <v>26</v>
      </c>
      <c r="D119" s="13" t="str">
        <f>U63</f>
        <v>40-86(57)</v>
      </c>
      <c r="E119" s="13" t="str">
        <f t="shared" ref="E119:G119" si="169">V63</f>
        <v>37-81(53)</v>
      </c>
      <c r="F119" s="13" t="str">
        <f t="shared" si="169"/>
        <v>34-82(51)</v>
      </c>
      <c r="G119" s="13" t="str">
        <f t="shared" si="169"/>
        <v>66-81(70)</v>
      </c>
      <c r="I119" s="21" t="s">
        <v>16</v>
      </c>
      <c r="J119" s="12" t="str">
        <f>ROUND(C36 * 100, 0) &amp; "," &amp; ROUND(C37 * 100, 0) &amp; "," &amp; ROUND(C38 * 100, 0) &amp; "," &amp; ROUND(C39 * 100, 0) &amp; "," &amp; ROUND(C40 * 100, 0) &amp; "," &amp; ROUND(C41 * 100, 0) &amp; ","</f>
        <v>52,76,80,58,38,38,</v>
      </c>
      <c r="K119" s="12" t="str">
        <f t="shared" ref="K119:N119" si="170">ROUND(D36 * 100, 0) &amp; "," &amp; ROUND(D37 * 100, 0) &amp; "," &amp; ROUND(D38 * 100, 0) &amp; "," &amp; ROUND(D39 * 100, 0) &amp; "," &amp; ROUND(D40 * 100, 0) &amp; "," &amp; ROUND(D41 * 100, 0) &amp; ","</f>
        <v>64,80,76,55,34,34,</v>
      </c>
      <c r="L119" s="12" t="str">
        <f t="shared" si="170"/>
        <v>56,77,75,53,33,33,</v>
      </c>
      <c r="M119" s="12" t="str">
        <f t="shared" si="170"/>
        <v>67,80,75,68,64,64,</v>
      </c>
      <c r="N119" s="12" t="str">
        <f t="shared" si="170"/>
        <v>66,87,87,86,86,86,</v>
      </c>
    </row>
    <row r="120" spans="2:32" x14ac:dyDescent="0.25">
      <c r="B120" s="14"/>
      <c r="C120" s="13" t="s">
        <v>25</v>
      </c>
      <c r="D120" s="13" t="str">
        <f>AA63</f>
        <v>36-85(52)</v>
      </c>
      <c r="E120" s="13" t="str">
        <f t="shared" ref="E120:G120" si="171">AB63</f>
        <v>37-83(51)</v>
      </c>
      <c r="F120" s="13" t="str">
        <f t="shared" si="171"/>
        <v>33-82(48)</v>
      </c>
      <c r="G120" s="13" t="str">
        <f t="shared" si="171"/>
        <v>65-82(68)</v>
      </c>
      <c r="I120" s="21"/>
      <c r="J120" s="12" t="str">
        <f>ROUND(I36* 100, 0) &amp; "," &amp; ROUND(I37 * 100, 0) &amp; "," &amp; ROUND(I38 * 100, 0) &amp; "," &amp; ROUND(I39 * 100, 0) &amp; "," &amp; ROUND(I40 * 100, 0) &amp; "," &amp; ROUND(I41 * 100, 0) &amp; ","</f>
        <v>86,87,79,62,43,43,</v>
      </c>
      <c r="K120" s="12" t="str">
        <f t="shared" ref="K120:N120" si="172">ROUND(J36* 100, 0) &amp; "," &amp; ROUND(J37 * 100, 0) &amp; "," &amp; ROUND(J38 * 100, 0) &amp; "," &amp; ROUND(J39 * 100, 0) &amp; "," &amp; ROUND(J40 * 100, 0) &amp; "," &amp; ROUND(J41 * 100, 0) &amp; ","</f>
        <v>86,86,75,57,41,41,</v>
      </c>
      <c r="L120" s="12" t="str">
        <f t="shared" si="172"/>
        <v>85,86,72,53,35,35,</v>
      </c>
      <c r="M120" s="12" t="str">
        <f t="shared" si="172"/>
        <v>85,85,72,62,47,47,</v>
      </c>
      <c r="N120" s="12" t="str">
        <f t="shared" si="172"/>
        <v>85,92,89,90,89,89,</v>
      </c>
    </row>
    <row r="121" spans="2:32" x14ac:dyDescent="0.25">
      <c r="B121" s="14"/>
      <c r="C121" s="13" t="s">
        <v>27</v>
      </c>
      <c r="D121" s="11" t="str">
        <f>AG63</f>
        <v>40-87(59)</v>
      </c>
      <c r="E121" s="11" t="str">
        <f t="shared" ref="E121:G121" si="173">AH63</f>
        <v>39-85(55)</v>
      </c>
      <c r="F121" s="11" t="str">
        <f t="shared" si="173"/>
        <v>35-85(53)</v>
      </c>
      <c r="G121" s="11" t="str">
        <f t="shared" si="173"/>
        <v>66-84(71)</v>
      </c>
      <c r="I121" s="21"/>
      <c r="J121" s="12" t="str">
        <f>ROUND(O36 * 100, 0) &amp; "," &amp; ROUND(O37 * 100, 0) &amp; "," &amp; ROUND(O38 * 100, 0) &amp; "," &amp; ROUND(O39 * 100, 0) &amp; "," &amp; ROUND(O40 * 100, 0) &amp; "," &amp; ROUND(O41 * 100, 0) &amp; ","</f>
        <v>75,85,86,65,40,40,</v>
      </c>
      <c r="K121" s="12" t="str">
        <f t="shared" ref="K121:N121" si="174">ROUND(P36 * 100, 0) &amp; "," &amp; ROUND(P37 * 100, 0) &amp; "," &amp; ROUND(P38 * 100, 0) &amp; "," &amp; ROUND(P39 * 100, 0) &amp; "," &amp; ROUND(P40 * 100, 0) &amp; "," &amp; ROUND(P41 * 100, 0) &amp; ","</f>
        <v>75,80,73,59,36,36,</v>
      </c>
      <c r="L121" s="12" t="str">
        <f t="shared" si="174"/>
        <v>74,80,75,58,34,34,</v>
      </c>
      <c r="M121" s="12" t="str">
        <f t="shared" si="174"/>
        <v>75,79,73,70,66,66,</v>
      </c>
      <c r="N121" s="12" t="str">
        <f t="shared" si="174"/>
        <v>75,92,92,93,95,95,</v>
      </c>
    </row>
    <row r="122" spans="2:32" ht="5.25" customHeight="1" x14ac:dyDescent="0.25">
      <c r="B122" s="15"/>
      <c r="C122" s="16"/>
      <c r="D122" s="16"/>
      <c r="E122" s="16"/>
      <c r="F122" s="16"/>
      <c r="G122" s="16"/>
      <c r="I122" s="21"/>
      <c r="J122" s="12"/>
      <c r="N122"/>
      <c r="P122" s="1"/>
      <c r="T122"/>
      <c r="V122" s="1"/>
      <c r="Z122"/>
      <c r="AB122" s="1"/>
      <c r="AF122"/>
    </row>
    <row r="123" spans="2:32" x14ac:dyDescent="0.25">
      <c r="B123" s="14" t="s">
        <v>18</v>
      </c>
      <c r="C123" s="13" t="s">
        <v>5</v>
      </c>
      <c r="D123" s="13" t="str">
        <f>C79</f>
        <v>36-81(53)</v>
      </c>
      <c r="E123" s="13" t="str">
        <f t="shared" ref="E123:G123" si="175">D79</f>
        <v>32-78(47)</v>
      </c>
      <c r="F123" s="13" t="str">
        <f t="shared" si="175"/>
        <v>31-75(46)</v>
      </c>
      <c r="G123" s="13" t="str">
        <f t="shared" si="175"/>
        <v>62-78(66)</v>
      </c>
      <c r="I123" s="21"/>
      <c r="J123" s="12" t="str">
        <f>ROUND(U36 * 100, 0) &amp; "," &amp; ROUND(U37 * 100, 0) &amp; "," &amp; ROUND(U38 * 100, 0) &amp; "," &amp; ROUND(U39 * 100, 0) &amp; "," &amp; ROUND(U40 * 100, 0) &amp; "," &amp; ROUND(U41 * 100, 0) &amp; ","</f>
        <v>75,85,85,65,41,41,</v>
      </c>
      <c r="K123" s="12" t="str">
        <f t="shared" ref="K123:N123" si="176">ROUND(V36 * 100, 0) &amp; "," &amp; ROUND(V37 * 100, 0) &amp; "," &amp; ROUND(V38 * 100, 0) &amp; "," &amp; ROUND(V39 * 100, 0) &amp; "," &amp; ROUND(V40 * 100, 0) &amp; "," &amp; ROUND(V41 * 100, 0) &amp; ","</f>
        <v>75,82,79,61,40,42,</v>
      </c>
      <c r="L123" s="12" t="str">
        <f t="shared" si="176"/>
        <v>74,82,79,59,37,38,</v>
      </c>
      <c r="M123" s="12" t="str">
        <f t="shared" si="176"/>
        <v>75,81,77,73,68,68,</v>
      </c>
      <c r="N123" s="12" t="str">
        <f t="shared" si="176"/>
        <v>76,92,93,93,93,93,</v>
      </c>
    </row>
    <row r="124" spans="2:32" x14ac:dyDescent="0.25">
      <c r="B124" s="14"/>
      <c r="C124" s="13" t="s">
        <v>24</v>
      </c>
      <c r="D124" s="13" t="str">
        <f>I79</f>
        <v>38-83(51)</v>
      </c>
      <c r="E124" s="13" t="str">
        <f t="shared" ref="E124:G124" si="177">J79</f>
        <v>36-78(48)</v>
      </c>
      <c r="F124" s="13" t="str">
        <f t="shared" si="177"/>
        <v>31-79(44)</v>
      </c>
      <c r="G124" s="13" t="str">
        <f t="shared" si="177"/>
        <v>45-77(53)</v>
      </c>
      <c r="I124" s="21"/>
      <c r="J124" s="12" t="str">
        <f>ROUND(AA36 * 100, 0) &amp; "," &amp; ROUND(AA37 * 100, 0) &amp; "," &amp; ROUND(AA38 * 100, 0) &amp; "," &amp; ROUND(AA39 * 100, 0) &amp; "," &amp; ROUND(AA40 * 100, 0) &amp; "," &amp; ROUND(AA41 * 100, 0) &amp; ","</f>
        <v>76,87,81,62,39,38,</v>
      </c>
      <c r="K124" s="12" t="str">
        <f t="shared" ref="K124:N124" si="178">ROUND(AB36 * 100, 0) &amp; "," &amp; ROUND(AB37 * 100, 0) &amp; "," &amp; ROUND(AB38 * 100, 0) &amp; "," &amp; ROUND(AB39 * 100, 0) &amp; "," &amp; ROUND(AB40 * 100, 0) &amp; "," &amp; ROUND(AB41 * 100, 0) &amp; ","</f>
        <v>76,85,76,62,40,40,</v>
      </c>
      <c r="L124" s="12" t="str">
        <f t="shared" si="178"/>
        <v>75,85,76,59,35,35,</v>
      </c>
      <c r="M124" s="12" t="str">
        <f t="shared" si="178"/>
        <v>76,84,76,72,69,68,</v>
      </c>
      <c r="N124" s="12" t="str">
        <f t="shared" si="178"/>
        <v>76,92,90,91,91,91,</v>
      </c>
    </row>
    <row r="125" spans="2:32" x14ac:dyDescent="0.25">
      <c r="B125" s="14"/>
      <c r="C125" s="13" t="s">
        <v>14</v>
      </c>
      <c r="D125" s="13" t="str">
        <f>O79</f>
        <v>23-85(43)</v>
      </c>
      <c r="E125" s="13" t="str">
        <f t="shared" ref="E125:G125" si="179">P79</f>
        <v>19-82(33)</v>
      </c>
      <c r="F125" s="13" t="str">
        <f t="shared" si="179"/>
        <v>18-82(33)</v>
      </c>
      <c r="G125" s="13" t="str">
        <f t="shared" si="179"/>
        <v>54-81(58)</v>
      </c>
      <c r="I125" s="21"/>
      <c r="J125" t="str">
        <f>ROUND(AG36 * 100, 0) &amp; "," &amp; ROUND(AG37 * 100, 0) &amp; "," &amp; ROUND(AG38 * 100, 0) &amp; "," &amp; ROUND(AG39 * 100, 0) &amp; "," &amp; ROUND(AG40 * 100, 0) &amp; "," &amp; ROUND(AG41 * 100, 0) &amp; ","</f>
        <v>76,85,87,64,40,40,</v>
      </c>
      <c r="K125" t="str">
        <f t="shared" ref="K125:N125" si="180">ROUND(AH36 * 100, 0) &amp; "," &amp; ROUND(AH37 * 100, 0) &amp; "," &amp; ROUND(AH38 * 100, 0) &amp; "," &amp; ROUND(AH39 * 100, 0) &amp; "," &amp; ROUND(AH40 * 100, 0) &amp; "," &amp; ROUND(AH41 * 100, 0) &amp; ","</f>
        <v>76,78,71,58,37,37,</v>
      </c>
      <c r="L125" t="str">
        <f t="shared" si="180"/>
        <v>75,78,72,56,34,35,</v>
      </c>
      <c r="M125" t="str">
        <f t="shared" si="180"/>
        <v>76,78,72,68,65,66,</v>
      </c>
      <c r="N125" t="str">
        <f t="shared" si="180"/>
        <v>81,94,93,95,95,95,</v>
      </c>
    </row>
    <row r="126" spans="2:32" x14ac:dyDescent="0.25">
      <c r="B126" s="14"/>
      <c r="C126" s="13" t="s">
        <v>26</v>
      </c>
      <c r="D126" s="13" t="str">
        <f>U79</f>
        <v>40-86(58)</v>
      </c>
      <c r="E126" s="13" t="str">
        <f t="shared" ref="E126:G126" si="181">V79</f>
        <v>38-81(53)</v>
      </c>
      <c r="F126" s="13" t="str">
        <f t="shared" si="181"/>
        <v>35-81(51)</v>
      </c>
      <c r="G126" s="13" t="str">
        <f t="shared" si="181"/>
        <v>66-80(69)</v>
      </c>
      <c r="I126" s="21" t="s">
        <v>30</v>
      </c>
      <c r="J126" s="12" t="str">
        <f>ROUND(C52 * 100, 0) &amp; "," &amp; ROUND(C53 * 100, 0) &amp; "," &amp; ROUND(C54 * 100, 0) &amp; "," &amp; ROUND(C55 * 100, 0) &amp; "," &amp; ROUND(C56 * 100, 0) &amp; "," &amp; ROUND(C57 * 100, 0) &amp; ","</f>
        <v>52,75,80,57,37,37,</v>
      </c>
      <c r="K126" s="12" t="str">
        <f t="shared" ref="K126:N126" si="182">ROUND(D52 * 100, 0) &amp; "," &amp; ROUND(D53 * 100, 0) &amp; "," &amp; ROUND(D54 * 100, 0) &amp; "," &amp; ROUND(D55 * 100, 0) &amp; "," &amp; ROUND(D56 * 100, 0) &amp; "," &amp; ROUND(D57 * 100, 0) &amp; ","</f>
        <v>64,77,73,54,33,33,</v>
      </c>
      <c r="L126" s="12" t="str">
        <f t="shared" si="182"/>
        <v>56,74,73,52,62,32,</v>
      </c>
      <c r="M126" s="12" t="str">
        <f t="shared" si="182"/>
        <v>67,77,72,67,62,62,</v>
      </c>
      <c r="N126" s="12" t="str">
        <f t="shared" si="182"/>
        <v>66,84,85,85,85,85,</v>
      </c>
      <c r="R126">
        <f>36*5</f>
        <v>180</v>
      </c>
    </row>
    <row r="127" spans="2:32" x14ac:dyDescent="0.25">
      <c r="B127" s="14"/>
      <c r="C127" s="13" t="s">
        <v>25</v>
      </c>
      <c r="D127" s="13" t="str">
        <f>AA79</f>
        <v>38-86(55)</v>
      </c>
      <c r="E127" s="13" t="str">
        <f t="shared" ref="E127:G127" si="183">AB79</f>
        <v>37-83(52)</v>
      </c>
      <c r="F127" s="13" t="str">
        <f t="shared" si="183"/>
        <v>33-83(49)</v>
      </c>
      <c r="G127" s="13" t="str">
        <f t="shared" si="183"/>
        <v>65-82(69)</v>
      </c>
      <c r="I127" s="21"/>
      <c r="J127" s="12" t="str">
        <f>ROUND(I52* 100, 0) &amp; "," &amp; ROUND(I53 * 100, 0) &amp; "," &amp; ROUND(I54* 100, 0) &amp; "," &amp; ROUND(I55 * 100, 0) &amp; "," &amp; ROUND(I56 * 100, 0) &amp; "," &amp; ROUND(I57 * 100, 0) &amp; ","</f>
        <v>78,85,75,57,39,39,</v>
      </c>
      <c r="K127" s="12" t="str">
        <f t="shared" ref="K127:N127" si="184">ROUND(J52* 100, 0) &amp; "," &amp; ROUND(J53 * 100, 0) &amp; "," &amp; ROUND(J54* 100, 0) &amp; "," &amp; ROUND(J55 * 100, 0) &amp; "," &amp; ROUND(J56 * 100, 0) &amp; "," &amp; ROUND(J57 * 100, 0) &amp; ","</f>
        <v>78,81,70,54,36,36,</v>
      </c>
      <c r="L127" s="12" t="str">
        <f t="shared" si="184"/>
        <v>78,82,70,52,32,32,</v>
      </c>
      <c r="M127" s="12" t="str">
        <f t="shared" si="184"/>
        <v>78,80,68,61,46,46,</v>
      </c>
      <c r="N127" s="12" t="str">
        <f t="shared" si="184"/>
        <v>81,93,91,92,90,90,</v>
      </c>
    </row>
    <row r="128" spans="2:32" x14ac:dyDescent="0.25">
      <c r="B128" s="14"/>
      <c r="C128" s="13" t="s">
        <v>27</v>
      </c>
      <c r="D128" s="11" t="str">
        <f>AG79</f>
        <v>41-86(58)</v>
      </c>
      <c r="E128" s="11" t="str">
        <f t="shared" ref="E128:G128" si="185">AH79</f>
        <v>40-82(55)</v>
      </c>
      <c r="F128" s="11" t="str">
        <f t="shared" si="185"/>
        <v>37-83(53)</v>
      </c>
      <c r="G128" s="11" t="str">
        <f t="shared" si="185"/>
        <v>66-81(70)</v>
      </c>
      <c r="I128" s="21"/>
      <c r="J128" s="12" t="str">
        <f>ROUND(O52 * 100, 0) &amp; "," &amp; ROUND(O53 * 100, 0) &amp; "," &amp; ROUND(O54 * 100, 0) &amp; "," &amp; ROUND(O55 * 100, 0) &amp; "," &amp; ROUND(O56 * 100, 0) &amp; "," &amp; ROUND(O57 * 100, 0) &amp; ","</f>
        <v>75,85,86,64,40,40,</v>
      </c>
      <c r="K128" s="12" t="str">
        <f t="shared" ref="K128:N128" si="186">ROUND(P52 * 100, 0) &amp; "," &amp; ROUND(P53 * 100, 0) &amp; "," &amp; ROUND(P54 * 100, 0) &amp; "," &amp; ROUND(P55 * 100, 0) &amp; "," &amp; ROUND(P56 * 100, 0) &amp; "," &amp; ROUND(P57 * 100, 0) &amp; ","</f>
        <v>75,81,78,62,38,38,</v>
      </c>
      <c r="L128" s="12" t="str">
        <f t="shared" si="186"/>
        <v>74,81,80,59,36,36,</v>
      </c>
      <c r="M128" s="12" t="str">
        <f t="shared" si="186"/>
        <v>75,80,76,72,68,68,</v>
      </c>
      <c r="N128" s="12" t="str">
        <f t="shared" si="186"/>
        <v>77,93,93,95,95,95,</v>
      </c>
    </row>
    <row r="129" spans="2:14" ht="5.25" customHeight="1" x14ac:dyDescent="0.25">
      <c r="B129" s="15"/>
      <c r="C129" s="16"/>
      <c r="D129" s="16"/>
      <c r="E129" s="16"/>
      <c r="F129" s="16"/>
      <c r="G129" s="16"/>
      <c r="I129" s="21"/>
      <c r="J129" s="12"/>
      <c r="K129" s="12"/>
      <c r="L129" s="12"/>
      <c r="M129" s="12"/>
      <c r="N129" s="12"/>
    </row>
    <row r="130" spans="2:14" x14ac:dyDescent="0.25">
      <c r="B130" s="14" t="s">
        <v>19</v>
      </c>
      <c r="C130" s="13" t="s">
        <v>5</v>
      </c>
      <c r="D130" s="13" t="str">
        <f>C95</f>
        <v>36-81(52)</v>
      </c>
      <c r="E130" s="13" t="str">
        <f t="shared" ref="E130:G130" si="187">D95</f>
        <v>32-78(47)</v>
      </c>
      <c r="F130" s="13" t="str">
        <f t="shared" si="187"/>
        <v>29-75(45)</v>
      </c>
      <c r="G130" s="13" t="str">
        <f t="shared" si="187"/>
        <v>62-77(65)</v>
      </c>
      <c r="I130" s="21"/>
      <c r="J130" s="12" t="str">
        <f>ROUND(U52 * 100, 0) &amp; "," &amp; ROUND(U53 * 100, 0) &amp; "," &amp; ROUND(U54 * 100, 0) &amp; "," &amp; ROUND(U55 * 100, 0) &amp; "," &amp; ROUND(U56 * 100, 0) &amp; "," &amp; ROUND(U57 * 100, 0) &amp; ","</f>
        <v>75,86,85,63,40,40,</v>
      </c>
      <c r="K130" s="12" t="str">
        <f t="shared" ref="K130:N130" si="188">ROUND(V52 * 100, 0) &amp; "," &amp; ROUND(V53 * 100, 0) &amp; "," &amp; ROUND(V54 * 100, 0) &amp; "," &amp; ROUND(V55 * 100, 0) &amp; "," &amp; ROUND(V56 * 100, 0) &amp; "," &amp; ROUND(V57 * 100, 0) &amp; ","</f>
        <v>75,81,77,60,37,37,</v>
      </c>
      <c r="L130" s="12" t="str">
        <f t="shared" si="188"/>
        <v>74,82,77,57,35,34,</v>
      </c>
      <c r="M130" s="12" t="str">
        <f t="shared" si="188"/>
        <v>75,81,76,70,67,66,</v>
      </c>
      <c r="N130" s="12" t="str">
        <f t="shared" si="188"/>
        <v>76,93,92,93,93,93,</v>
      </c>
    </row>
    <row r="131" spans="2:14" x14ac:dyDescent="0.25">
      <c r="B131" s="14"/>
      <c r="C131" s="13" t="s">
        <v>24</v>
      </c>
      <c r="D131" s="13" t="str">
        <f>I95</f>
        <v>35-82(49)</v>
      </c>
      <c r="E131" s="13" t="str">
        <f t="shared" ref="E131:G131" si="189">J95</f>
        <v>35-79(47)</v>
      </c>
      <c r="F131" s="13" t="str">
        <f t="shared" si="189"/>
        <v>30-79(44)</v>
      </c>
      <c r="G131" s="13" t="str">
        <f t="shared" si="189"/>
        <v>45-78(54)</v>
      </c>
      <c r="I131" s="21"/>
      <c r="J131" s="12" t="str">
        <f>ROUND(AA52 * 100, 0) &amp; "," &amp; ROUND(AA53 * 100, 0) &amp; "," &amp; ROUND(AA54 * 100, 0) &amp; "," &amp; ROUND(AA55* 100, 0) &amp; "," &amp; ROUND(AA56 * 100, 0) &amp; "," &amp; ROUND(AA57 * 100, 0) &amp; ","</f>
        <v>76,85,77,59,38,36,</v>
      </c>
      <c r="K131" s="12" t="str">
        <f t="shared" ref="K131:N131" si="190">ROUND(AB52 * 100, 0) &amp; "," &amp; ROUND(AB53 * 100, 0) &amp; "," &amp; ROUND(AB54 * 100, 0) &amp; "," &amp; ROUND(AB55* 100, 0) &amp; "," &amp; ROUND(AB56 * 100, 0) &amp; "," &amp; ROUND(AB57 * 100, 0) &amp; ","</f>
        <v>76,83,71,58,37,37,</v>
      </c>
      <c r="L131" s="12" t="str">
        <f t="shared" si="190"/>
        <v>75,82,71,55,33,33,</v>
      </c>
      <c r="M131" s="12" t="str">
        <f t="shared" si="190"/>
        <v>76,82,73,69,65,65,</v>
      </c>
      <c r="N131" s="12" t="str">
        <f t="shared" si="190"/>
        <v>76,90,88,89,89,89,</v>
      </c>
    </row>
    <row r="132" spans="2:14" x14ac:dyDescent="0.25">
      <c r="B132" s="14"/>
      <c r="C132" s="13" t="s">
        <v>14</v>
      </c>
      <c r="D132" s="13" t="str">
        <f>O95</f>
        <v>34-86(54)</v>
      </c>
      <c r="E132" s="13" t="str">
        <f t="shared" ref="E132:G132" si="191">P95</f>
        <v>33-82(50)</v>
      </c>
      <c r="F132" s="13" t="str">
        <f t="shared" si="191"/>
        <v>31-83(49)</v>
      </c>
      <c r="G132" s="11" t="str">
        <f t="shared" si="191"/>
        <v>66-81(69)</v>
      </c>
      <c r="I132" s="21"/>
      <c r="J132" t="str">
        <f>ROUND(AG52 * 100, 0) &amp; "," &amp; ROUND(AG53 * 100, 0) &amp; "," &amp; ROUND(AG54 * 100, 0) &amp; "," &amp; ROUND(AG55 * 100, 0) &amp; "," &amp; ROUND(AG56 * 100, 0) &amp; "," &amp; ROUND(AG57 * 100, 0) &amp; ","</f>
        <v>74,87,87,65,41,40,</v>
      </c>
      <c r="K132" t="str">
        <f t="shared" ref="K132:N132" si="192">ROUND(AH52 * 100, 0) &amp; "," &amp; ROUND(AH53 * 100, 0) &amp; "," &amp; ROUND(AH54 * 100, 0) &amp; "," &amp; ROUND(AH55 * 100, 0) &amp; "," &amp; ROUND(AH56 * 100, 0) &amp; "," &amp; ROUND(AH57 * 100, 0) &amp; ","</f>
        <v>74,85,80,61,40,39,</v>
      </c>
      <c r="L132" t="str">
        <f t="shared" si="192"/>
        <v>73,85,81,59,37,35,</v>
      </c>
      <c r="M132" t="str">
        <f t="shared" si="192"/>
        <v>75,84,79,72,69,66,</v>
      </c>
      <c r="N132" t="str">
        <f t="shared" si="192"/>
        <v>80,94,94,95,96,95,</v>
      </c>
    </row>
    <row r="133" spans="2:14" x14ac:dyDescent="0.25">
      <c r="B133" s="14"/>
      <c r="C133" s="13" t="s">
        <v>26</v>
      </c>
      <c r="D133" s="11" t="str">
        <f>U95</f>
        <v>39-85(57)</v>
      </c>
      <c r="E133" s="13" t="str">
        <f t="shared" ref="E133:G133" si="193">V95</f>
        <v>37-81(52)</v>
      </c>
      <c r="F133" s="13" t="str">
        <f t="shared" si="193"/>
        <v>34-81(50)</v>
      </c>
      <c r="G133" s="18" t="str">
        <f t="shared" si="193"/>
        <v>66-80(69)</v>
      </c>
      <c r="I133" s="21" t="s">
        <v>18</v>
      </c>
      <c r="J133" s="12" t="str">
        <f>ROUND(C68 * 100, 0) &amp; "," &amp; ROUND(C69 * 100, 0) &amp; "," &amp; ROUND(C70 * 100, 0) &amp; "," &amp; ROUND(C71 * 100, 0) &amp; "," &amp; ROUND(C72 * 100, 0) &amp; "," &amp; ROUND(C73 * 100, 0) &amp; ","</f>
        <v>52,76,81,57,36,36,</v>
      </c>
      <c r="K133" s="12" t="str">
        <f t="shared" ref="K133:N133" si="194">ROUND(D68 * 100, 0) &amp; "," &amp; ROUND(D69 * 100, 0) &amp; "," &amp; ROUND(D70 * 100, 0) &amp; "," &amp; ROUND(D71 * 100, 0) &amp; "," &amp; ROUND(D72 * 100, 0) &amp; "," &amp; ROUND(D73 * 100, 0) &amp; ","</f>
        <v>64,78,72,53,32,32,</v>
      </c>
      <c r="L133" s="12" t="str">
        <f t="shared" si="194"/>
        <v>56,75,72,51,31,31,</v>
      </c>
      <c r="M133" s="12" t="str">
        <f t="shared" si="194"/>
        <v>67,78,72,66,62,62,</v>
      </c>
      <c r="N133" s="12" t="str">
        <f t="shared" si="194"/>
        <v>66,85,85,85,84,84,</v>
      </c>
    </row>
    <row r="134" spans="2:14" x14ac:dyDescent="0.25">
      <c r="B134" s="14"/>
      <c r="C134" s="13" t="s">
        <v>25</v>
      </c>
      <c r="D134" s="13" t="str">
        <f>AA95</f>
        <v>36-86(53)</v>
      </c>
      <c r="E134" s="13" t="str">
        <f t="shared" ref="E134:G134" si="195">AB95</f>
        <v>36-82(51)</v>
      </c>
      <c r="F134" s="13" t="str">
        <f t="shared" si="195"/>
        <v>32-82(49)</v>
      </c>
      <c r="G134" s="13" t="str">
        <f t="shared" si="195"/>
        <v>65-81(68)</v>
      </c>
      <c r="I134" s="21"/>
      <c r="J134" s="12" t="str">
        <f>ROUND(I68* 100, 0) &amp; "," &amp; ROUND(I69 * 100, 0) &amp; "," &amp; ROUND(I70* 100, 0) &amp; "," &amp; ROUND(I71 * 100, 0) &amp; "," &amp; ROUND(I72 * 100, 0) &amp; "," &amp; ROUND(I73 * 100, 0) &amp; ","</f>
        <v>73,83,71,56,38,38,</v>
      </c>
      <c r="K134" s="12" t="str">
        <f t="shared" ref="K134:N134" si="196">ROUND(J68* 100, 0) &amp; "," &amp; ROUND(J69 * 100, 0) &amp; "," &amp; ROUND(J70* 100, 0) &amp; "," &amp; ROUND(J71 * 100, 0) &amp; "," &amp; ROUND(J72 * 100, 0) &amp; "," &amp; ROUND(J73 * 100, 0) &amp; ","</f>
        <v>72,78,66,52,36,36,</v>
      </c>
      <c r="L134" s="12" t="str">
        <f t="shared" si="196"/>
        <v>72,79,66,49,31,31,</v>
      </c>
      <c r="M134" s="12" t="str">
        <f t="shared" si="196"/>
        <v>73,77,66,59,45,45,</v>
      </c>
      <c r="N134" s="12" t="str">
        <f t="shared" si="196"/>
        <v>76,90,89,90,89,89,</v>
      </c>
    </row>
    <row r="135" spans="2:14" x14ac:dyDescent="0.25">
      <c r="B135" s="14"/>
      <c r="C135" s="13" t="s">
        <v>27</v>
      </c>
      <c r="D135" s="18" t="str">
        <f>AG95</f>
        <v>39-86(56)</v>
      </c>
      <c r="E135" s="11" t="str">
        <f t="shared" ref="E135:G135" si="197">AH95</f>
        <v>39-82(53)</v>
      </c>
      <c r="F135" s="11" t="str">
        <f t="shared" si="197"/>
        <v>35-83(50)</v>
      </c>
      <c r="G135" s="13" t="str">
        <f t="shared" si="197"/>
        <v>65-81(68)</v>
      </c>
      <c r="I135" s="21"/>
      <c r="J135" s="12" t="str">
        <f>ROUND(O68 * 100, 0) &amp; "," &amp; ROUND(O69 * 100, 0) &amp; "," &amp; ROUND(O70 * 100, 0) &amp; "," &amp; ROUND(O71 * 100, 0) &amp; "," &amp; ROUND(O72 * 100, 0) &amp; "," &amp; ROUND(O73 * 100, 0) &amp; ","</f>
        <v>76,85,80,49,23,23,</v>
      </c>
      <c r="K135" s="12" t="str">
        <f t="shared" ref="K135:N135" si="198">ROUND(P68 * 100, 0) &amp; "," &amp; ROUND(P69 * 100, 0) &amp; "," &amp; ROUND(P70 * 100, 0) &amp; "," &amp; ROUND(P71 * 100, 0) &amp; "," &amp; ROUND(P72 * 100, 0) &amp; "," &amp; ROUND(P73 * 100, 0) &amp; ","</f>
        <v>76,82,57,36,19,19,</v>
      </c>
      <c r="L135" s="12" t="str">
        <f t="shared" si="198"/>
        <v>75,82,58,36,18,18,</v>
      </c>
      <c r="M135" s="12" t="str">
        <f t="shared" si="198"/>
        <v>76,81,66,58,54,54,</v>
      </c>
      <c r="N135" s="12" t="str">
        <f t="shared" si="198"/>
        <v>81,94,92,94,94,94,</v>
      </c>
    </row>
    <row r="136" spans="2:14" x14ac:dyDescent="0.25">
      <c r="I136" s="21"/>
      <c r="J136" s="12"/>
      <c r="K136" s="12"/>
      <c r="L136" s="12"/>
      <c r="M136" s="12"/>
      <c r="N136" s="12"/>
    </row>
    <row r="137" spans="2:14" x14ac:dyDescent="0.25">
      <c r="I137" s="21"/>
      <c r="J137" s="12" t="str">
        <f>ROUND(U68 * 100, 0) &amp; "," &amp; ROUND(U69 * 100, 0) &amp; "," &amp; ROUND(U70 * 100, 0) &amp; "," &amp; ROUND(U71 * 100, 0) &amp; "," &amp; ROUND(U72 * 100, 0) &amp; "," &amp; ROUND(U73 * 100, 0) &amp; ","</f>
        <v>75,85,86,63,40,40,</v>
      </c>
      <c r="K137" s="12" t="str">
        <f t="shared" ref="K137:N137" si="199">ROUND(V68 * 100, 0) &amp; "," &amp; ROUND(V69 * 100, 0) &amp; "," &amp; ROUND(V70 * 100, 0) &amp; "," &amp; ROUND(V71 * 100, 0) &amp; "," &amp; ROUND(V72 * 100, 0) &amp; "," &amp; ROUND(V73 * 100, 0) &amp; ","</f>
        <v>75,81,76,59,38,38,</v>
      </c>
      <c r="L137" s="12" t="str">
        <f t="shared" si="199"/>
        <v>74,81,77,57,35,36,</v>
      </c>
      <c r="M137" s="12" t="str">
        <f t="shared" si="199"/>
        <v>75,80,75,70,67,66,</v>
      </c>
      <c r="N137" s="12" t="str">
        <f t="shared" si="199"/>
        <v>76,92,92,93,93,93,</v>
      </c>
    </row>
    <row r="138" spans="2:14" x14ac:dyDescent="0.25">
      <c r="I138" s="21"/>
      <c r="J138" s="12" t="str">
        <f>ROUND(AA68 * 100, 0) &amp; "," &amp; ROUND(AA69 * 100, 0) &amp; "," &amp; ROUND(AA70 * 100, 0) &amp; "," &amp; ROUND(AA71* 100, 0) &amp; "," &amp; ROUND(AA72 * 100, 0) &amp; "," &amp; ROUND(AA73 * 100, 0) &amp; ","</f>
        <v>76,86,81,61,38,38,</v>
      </c>
      <c r="K138" s="12" t="str">
        <f t="shared" ref="K138:N138" si="200">ROUND(AB68 * 100, 0) &amp; "," &amp; ROUND(AB69 * 100, 0) &amp; "," &amp; ROUND(AB70 * 100, 0) &amp; "," &amp; ROUND(AB71* 100, 0) &amp; "," &amp; ROUND(AB72 * 100, 0) &amp; "," &amp; ROUND(AB73 * 100, 0) &amp; ","</f>
        <v>76,83,74,59,37,37,</v>
      </c>
      <c r="L138" s="12" t="str">
        <f t="shared" si="200"/>
        <v>75,83,74,56,33,33,</v>
      </c>
      <c r="M138" s="12" t="str">
        <f t="shared" si="200"/>
        <v>76,82,75,70,65,65,</v>
      </c>
      <c r="N138" s="12" t="str">
        <f t="shared" si="200"/>
        <v>76,90,89,90,89,89,</v>
      </c>
    </row>
    <row r="139" spans="2:14" x14ac:dyDescent="0.25">
      <c r="I139" s="21"/>
      <c r="J139" t="str">
        <f>ROUND(AG68 * 100, 0) &amp; "," &amp; ROUND(AG69 * 100, 0) &amp; "," &amp; ROUND(AG70 * 100, 0) &amp; "," &amp; ROUND(AG71 * 100, 0) &amp; "," &amp; ROUND(AG72 * 100, 0) &amp; "," &amp; ROUND(AG73 * 100, 0) &amp; ","</f>
        <v>76,86,85,65,41,41,</v>
      </c>
      <c r="K139" t="str">
        <f t="shared" ref="K139:N139" si="201">ROUND(AH68 * 100, 0) &amp; "," &amp; ROUND(AH69 * 100, 0) &amp; "," &amp; ROUND(AH70 * 100, 0) &amp; "," &amp; ROUND(AH71 * 100, 0) &amp; "," &amp; ROUND(AH72 * 100, 0) &amp; "," &amp; ROUND(AH73 * 100, 0) &amp; ","</f>
        <v>76,82,78,62,40,41,</v>
      </c>
      <c r="L139" t="str">
        <f t="shared" si="201"/>
        <v>75,83,78,59,37,38,</v>
      </c>
      <c r="M139" t="str">
        <f t="shared" si="201"/>
        <v>76,81,76,72,66,66,</v>
      </c>
      <c r="N139" t="str">
        <f t="shared" si="201"/>
        <v>78,94,93,95,95,95,</v>
      </c>
    </row>
    <row r="140" spans="2:14" x14ac:dyDescent="0.25">
      <c r="I140" s="21" t="s">
        <v>19</v>
      </c>
      <c r="J140" s="12" t="str">
        <f>ROUND(C85 * 100, 0) &amp; "," &amp; ROUND(C86 * 100, 0) &amp; "," &amp; ROUND(C87 * 100, 0) &amp; "," &amp; ROUND(C88 * 100, 0) &amp; "," &amp; ROUND(C89 * 100, 0) &amp; "," &amp; ROUND(C84 * 100, 0) &amp; ","</f>
        <v>76,81,56,36,36,52,</v>
      </c>
      <c r="K140" s="12" t="str">
        <f t="shared" ref="K140:N140" si="202">ROUND(D85 * 100, 0) &amp; "," &amp; ROUND(D86 * 100, 0) &amp; "," &amp; ROUND(D87 * 100, 0) &amp; "," &amp; ROUND(D88 * 100, 0) &amp; "," &amp; ROUND(D89 * 100, 0) &amp; "," &amp; ROUND(D84 * 100, 0) &amp; ","</f>
        <v>78,72,52,32,32,64,</v>
      </c>
      <c r="L140" s="12" t="str">
        <f t="shared" si="202"/>
        <v>75,73,49,29,29,56,</v>
      </c>
      <c r="M140" s="12" t="str">
        <f t="shared" si="202"/>
        <v>77,72,66,62,62,67,</v>
      </c>
      <c r="N140" s="12" t="str">
        <f t="shared" si="202"/>
        <v>85,85,85,84,84,66,</v>
      </c>
    </row>
    <row r="141" spans="2:14" x14ac:dyDescent="0.25">
      <c r="I141" s="21"/>
      <c r="J141" s="12" t="str">
        <f>ROUND(I85* 100, 0) &amp; "," &amp; ROUND(I86 * 100, 0) &amp; "," &amp; ROUND(I87* 100, 0) &amp; "," &amp; ROUND(I88 * 100, 0) &amp; "," &amp; ROUND(I89 * 100, 0) &amp; "," &amp; ROUND(I84 * 100, 0) &amp; ","</f>
        <v>82,73,53,35,35,77,</v>
      </c>
      <c r="K141" s="12" t="str">
        <f t="shared" ref="K141:N141" si="203">ROUND(J85* 100, 0) &amp; "," &amp; ROUND(J86 * 100, 0) &amp; "," &amp; ROUND(J87* 100, 0) &amp; "," &amp; ROUND(J88 * 100, 0) &amp; "," &amp; ROUND(J89 * 100, 0) &amp; "," &amp; ROUND(J84 * 100, 0) &amp; ","</f>
        <v>79,67,52,35,35,77,</v>
      </c>
      <c r="L141" s="12" t="str">
        <f t="shared" si="203"/>
        <v>79,68,49,30,30,77,</v>
      </c>
      <c r="M141" s="12" t="str">
        <f t="shared" si="203"/>
        <v>78,68,60,45,45,77,</v>
      </c>
      <c r="N141" s="12" t="str">
        <f t="shared" si="203"/>
        <v>91,89,90,89,89,79,</v>
      </c>
    </row>
    <row r="142" spans="2:14" x14ac:dyDescent="0.25">
      <c r="I142" s="21"/>
      <c r="J142" s="12" t="str">
        <f>ROUND(O85 * 100, 0) &amp; "," &amp; ROUND(O86 * 100, 0) &amp; "," &amp; ROUND(O87 * 100, 0) &amp; "," &amp; ROUND(O88 * 100, 0) &amp; "," &amp; ROUND(O89 * 100, 0) &amp; "," &amp; ROUND(O84 * 100, 0) &amp; ","</f>
        <v>86,85,63,34,34,76,</v>
      </c>
      <c r="K142" s="12" t="str">
        <f t="shared" ref="K142:N142" si="204">ROUND(P85 * 100, 0) &amp; "," &amp; ROUND(P86 * 100, 0) &amp; "," &amp; ROUND(P87 * 100, 0) &amp; "," &amp; ROUND(P88 * 100, 0) &amp; "," &amp; ROUND(P89 * 100, 0) &amp; "," &amp; ROUND(P84 * 100, 0) &amp; ","</f>
        <v>82,75,59,33,33,76,</v>
      </c>
      <c r="L142" s="12" t="str">
        <f t="shared" si="204"/>
        <v>83,75,57,31,31,75,</v>
      </c>
      <c r="M142" s="12" t="str">
        <f t="shared" si="204"/>
        <v>81,75,70,66,66,76,</v>
      </c>
      <c r="N142" s="12" t="str">
        <f t="shared" si="204"/>
        <v>95,93,95,95,95,81,</v>
      </c>
    </row>
    <row r="143" spans="2:14" x14ac:dyDescent="0.25">
      <c r="I143" s="21"/>
      <c r="J143" s="12"/>
      <c r="K143" s="12"/>
      <c r="L143" s="12"/>
      <c r="M143" s="12"/>
      <c r="N143" s="12"/>
    </row>
    <row r="144" spans="2:14" x14ac:dyDescent="0.25">
      <c r="I144" s="21"/>
      <c r="J144" s="12" t="str">
        <f>ROUND(U85 * 100, 0) &amp; "," &amp; ROUND(U86 * 100, 0) &amp; "," &amp; ROUND(U87 * 100, 0) &amp; "," &amp; ROUND(U88 * 100, 0) &amp; "," &amp; ROUND(U89 * 100, 0) &amp; "," &amp; ROUND(U84 * 100, 0) &amp; ","</f>
        <v>85,84,63,39,40,76,</v>
      </c>
      <c r="K144" s="12" t="str">
        <f t="shared" ref="K144:N144" si="205">ROUND(V85 * 100, 0) &amp; "," &amp; ROUND(V86 * 100, 0) &amp; "," &amp; ROUND(V87 * 100, 0) &amp; "," &amp; ROUND(V88 * 100, 0) &amp; "," &amp; ROUND(V89 * 100, 0) &amp; "," &amp; ROUND(V84 * 100, 0) &amp; ","</f>
        <v>81,76,58,37,37,76,</v>
      </c>
      <c r="L144" s="12" t="str">
        <f t="shared" si="205"/>
        <v>81,76,56,34,34,75,</v>
      </c>
      <c r="M144" s="12" t="str">
        <f t="shared" si="205"/>
        <v>80,75,70,66,66,76,</v>
      </c>
      <c r="N144" s="12" t="str">
        <f t="shared" si="205"/>
        <v>93,92,93,93,93,76,</v>
      </c>
    </row>
    <row r="145" spans="3:14" x14ac:dyDescent="0.25">
      <c r="I145" s="21"/>
      <c r="J145" s="12" t="str">
        <f>ROUND(AA85 * 100, 0) &amp; "," &amp; ROUND(AA86 * 100, 0) &amp; "," &amp; ROUND(AA87 * 100, 0) &amp; "," &amp; ROUND(AA88* 100, 0) &amp; "," &amp; ROUND(AA89 * 100, 0) &amp; "," &amp; ROUND(AA84 * 100, 0) &amp; ","</f>
        <v>86,79,60,38,36,76,</v>
      </c>
      <c r="K145" s="12" t="str">
        <f t="shared" ref="K145:N145" si="206">ROUND(AB85 * 100, 0) &amp; "," &amp; ROUND(AB86 * 100, 0) &amp; "," &amp; ROUND(AB87 * 100, 0) &amp; "," &amp; ROUND(AB88* 100, 0) &amp; "," &amp; ROUND(AB89 * 100, 0) &amp; "," &amp; ROUND(AB84 * 100, 0) &amp; ","</f>
        <v>82,74,58,37,36,76,</v>
      </c>
      <c r="L145" s="12" t="str">
        <f t="shared" si="206"/>
        <v>82,73,56,33,32,75,</v>
      </c>
      <c r="M145" s="12" t="str">
        <f t="shared" si="206"/>
        <v>81,74,70,65,65,76,</v>
      </c>
      <c r="N145" s="12" t="str">
        <f t="shared" si="206"/>
        <v>89,89,89,89,89,76,</v>
      </c>
    </row>
    <row r="146" spans="3:14" x14ac:dyDescent="0.25">
      <c r="I146" s="21"/>
      <c r="J146" t="str">
        <f>ROUND(AG85 * 100, 0) &amp; "," &amp; ROUND(AG86 * 100, 0) &amp; "," &amp; ROUND(AG87 * 100, 0) &amp; "," &amp; ROUND(AG88 * 100, 0) &amp; "," &amp; ROUND(AG89 * 100, 0) &amp; "," &amp; ROUND(AG84 * 100, 0) &amp; ","</f>
        <v>86,83,59,39,40,74,</v>
      </c>
      <c r="K146" t="str">
        <f t="shared" ref="K146:N146" si="207">ROUND(AH85 * 100, 0) &amp; "," &amp; ROUND(AH86 * 100, 0) &amp; "," &amp; ROUND(AH87 * 100, 0) &amp; "," &amp; ROUND(AH88 * 100, 0) &amp; "," &amp; ROUND(AH89 * 100, 0) &amp; "," &amp; ROUND(AH84 * 100, 0) &amp; ","</f>
        <v>82,76,56,39,39,74,</v>
      </c>
      <c r="L146" t="str">
        <f t="shared" si="207"/>
        <v>83,76,54,35,35,73,</v>
      </c>
      <c r="M146" t="str">
        <f t="shared" si="207"/>
        <v>81,75,66,66,65,74,</v>
      </c>
      <c r="N146" t="str">
        <f t="shared" si="207"/>
        <v>94,93,94,95,95,79,</v>
      </c>
    </row>
    <row r="150" spans="3:14" x14ac:dyDescent="0.25">
      <c r="D150" t="s">
        <v>33</v>
      </c>
    </row>
    <row r="151" spans="3:14" x14ac:dyDescent="0.25">
      <c r="D151" t="s">
        <v>34</v>
      </c>
      <c r="E151" t="s">
        <v>35</v>
      </c>
      <c r="F151" t="s">
        <v>36</v>
      </c>
      <c r="G151" t="s">
        <v>38</v>
      </c>
      <c r="H151" s="1" t="s">
        <v>37</v>
      </c>
    </row>
    <row r="152" spans="3:14" x14ac:dyDescent="0.25">
      <c r="C152" t="s">
        <v>15</v>
      </c>
      <c r="D152" t="s">
        <v>40</v>
      </c>
      <c r="E152" t="s">
        <v>41</v>
      </c>
      <c r="F152" t="s">
        <v>42</v>
      </c>
      <c r="G152" t="s">
        <v>43</v>
      </c>
      <c r="H152" s="1" t="s">
        <v>44</v>
      </c>
    </row>
    <row r="153" spans="3:14" x14ac:dyDescent="0.25">
      <c r="D153" t="s">
        <v>45</v>
      </c>
      <c r="E153" t="s">
        <v>46</v>
      </c>
      <c r="F153" t="s">
        <v>47</v>
      </c>
      <c r="G153" t="s">
        <v>48</v>
      </c>
      <c r="H153" s="1" t="s">
        <v>49</v>
      </c>
    </row>
    <row r="154" spans="3:14" x14ac:dyDescent="0.25">
      <c r="D154" t="s">
        <v>50</v>
      </c>
      <c r="E154" t="s">
        <v>51</v>
      </c>
      <c r="F154" t="s">
        <v>52</v>
      </c>
      <c r="G154" t="s">
        <v>53</v>
      </c>
      <c r="H154" s="1" t="s">
        <v>54</v>
      </c>
    </row>
    <row r="155" spans="3:14" x14ac:dyDescent="0.25">
      <c r="D155" t="s">
        <v>55</v>
      </c>
      <c r="E155" t="s">
        <v>56</v>
      </c>
      <c r="F155" t="s">
        <v>57</v>
      </c>
      <c r="G155" t="s">
        <v>58</v>
      </c>
      <c r="H155" s="1" t="s">
        <v>59</v>
      </c>
    </row>
    <row r="156" spans="3:14" x14ac:dyDescent="0.25">
      <c r="D156" t="s">
        <v>60</v>
      </c>
      <c r="E156" t="s">
        <v>61</v>
      </c>
      <c r="F156" t="s">
        <v>62</v>
      </c>
      <c r="G156" t="s">
        <v>63</v>
      </c>
      <c r="H156" s="1" t="s">
        <v>64</v>
      </c>
    </row>
    <row r="157" spans="3:14" x14ac:dyDescent="0.25">
      <c r="D157" t="s">
        <v>65</v>
      </c>
      <c r="E157" t="s">
        <v>66</v>
      </c>
      <c r="F157" t="s">
        <v>67</v>
      </c>
      <c r="G157" t="s">
        <v>68</v>
      </c>
      <c r="H157" s="1" t="s">
        <v>69</v>
      </c>
    </row>
    <row r="158" spans="3:14" x14ac:dyDescent="0.25">
      <c r="C158" t="s">
        <v>16</v>
      </c>
      <c r="D158" t="s">
        <v>70</v>
      </c>
      <c r="E158" t="s">
        <v>71</v>
      </c>
      <c r="F158" t="s">
        <v>72</v>
      </c>
      <c r="G158" t="s">
        <v>43</v>
      </c>
      <c r="H158" s="1" t="s">
        <v>73</v>
      </c>
    </row>
    <row r="159" spans="3:14" x14ac:dyDescent="0.25">
      <c r="D159" t="s">
        <v>74</v>
      </c>
      <c r="E159" t="s">
        <v>75</v>
      </c>
      <c r="F159" t="s">
        <v>76</v>
      </c>
      <c r="G159" t="s">
        <v>77</v>
      </c>
      <c r="H159" s="1" t="s">
        <v>78</v>
      </c>
    </row>
    <row r="160" spans="3:14" x14ac:dyDescent="0.25">
      <c r="D160" t="s">
        <v>79</v>
      </c>
      <c r="E160" t="s">
        <v>80</v>
      </c>
      <c r="F160" t="s">
        <v>81</v>
      </c>
      <c r="G160" t="s">
        <v>82</v>
      </c>
      <c r="H160" s="1" t="s">
        <v>83</v>
      </c>
    </row>
    <row r="161" spans="3:8" x14ac:dyDescent="0.25">
      <c r="D161" t="s">
        <v>84</v>
      </c>
      <c r="E161" t="s">
        <v>85</v>
      </c>
      <c r="F161" t="s">
        <v>86</v>
      </c>
      <c r="G161" t="s">
        <v>87</v>
      </c>
      <c r="H161" s="1" t="s">
        <v>88</v>
      </c>
    </row>
    <row r="162" spans="3:8" x14ac:dyDescent="0.25">
      <c r="D162" t="s">
        <v>89</v>
      </c>
      <c r="E162" t="s">
        <v>90</v>
      </c>
      <c r="F162" t="s">
        <v>91</v>
      </c>
      <c r="G162" t="s">
        <v>92</v>
      </c>
      <c r="H162" s="1" t="s">
        <v>93</v>
      </c>
    </row>
    <row r="163" spans="3:8" x14ac:dyDescent="0.25">
      <c r="D163" t="s">
        <v>94</v>
      </c>
      <c r="E163" t="s">
        <v>95</v>
      </c>
      <c r="F163" t="s">
        <v>96</v>
      </c>
      <c r="G163" t="s">
        <v>97</v>
      </c>
      <c r="H163" s="1" t="s">
        <v>98</v>
      </c>
    </row>
    <row r="164" spans="3:8" x14ac:dyDescent="0.25">
      <c r="C164" t="s">
        <v>30</v>
      </c>
      <c r="D164" t="s">
        <v>99</v>
      </c>
      <c r="E164" t="s">
        <v>100</v>
      </c>
      <c r="F164" t="s">
        <v>101</v>
      </c>
      <c r="G164" t="s">
        <v>102</v>
      </c>
      <c r="H164" s="1" t="s">
        <v>103</v>
      </c>
    </row>
    <row r="165" spans="3:8" x14ac:dyDescent="0.25">
      <c r="D165" t="s">
        <v>104</v>
      </c>
      <c r="E165" t="s">
        <v>105</v>
      </c>
      <c r="F165" t="s">
        <v>106</v>
      </c>
      <c r="G165" t="s">
        <v>107</v>
      </c>
      <c r="H165" s="1" t="s">
        <v>108</v>
      </c>
    </row>
    <row r="166" spans="3:8" x14ac:dyDescent="0.25">
      <c r="D166" t="s">
        <v>109</v>
      </c>
      <c r="E166" t="s">
        <v>110</v>
      </c>
      <c r="F166" t="s">
        <v>111</v>
      </c>
      <c r="G166" t="s">
        <v>112</v>
      </c>
      <c r="H166" s="1" t="s">
        <v>113</v>
      </c>
    </row>
    <row r="167" spans="3:8" x14ac:dyDescent="0.25">
      <c r="D167" t="s">
        <v>114</v>
      </c>
      <c r="E167" t="s">
        <v>115</v>
      </c>
      <c r="F167" t="s">
        <v>116</v>
      </c>
      <c r="G167" t="s">
        <v>117</v>
      </c>
      <c r="H167" s="1" t="s">
        <v>118</v>
      </c>
    </row>
    <row r="168" spans="3:8" x14ac:dyDescent="0.25">
      <c r="D168" t="s">
        <v>119</v>
      </c>
      <c r="E168" t="s">
        <v>120</v>
      </c>
      <c r="F168" t="s">
        <v>121</v>
      </c>
      <c r="G168" t="s">
        <v>122</v>
      </c>
      <c r="H168" s="1" t="s">
        <v>123</v>
      </c>
    </row>
    <row r="169" spans="3:8" x14ac:dyDescent="0.25">
      <c r="D169" t="s">
        <v>124</v>
      </c>
      <c r="E169" t="s">
        <v>125</v>
      </c>
      <c r="F169" t="s">
        <v>126</v>
      </c>
      <c r="G169" t="s">
        <v>127</v>
      </c>
      <c r="H169" s="1" t="s">
        <v>128</v>
      </c>
    </row>
    <row r="170" spans="3:8" x14ac:dyDescent="0.25">
      <c r="C170" t="s">
        <v>18</v>
      </c>
      <c r="D170" t="s">
        <v>39</v>
      </c>
      <c r="E170" t="s">
        <v>129</v>
      </c>
      <c r="F170" t="s">
        <v>130</v>
      </c>
      <c r="G170" t="s">
        <v>131</v>
      </c>
      <c r="H170" s="1" t="s">
        <v>132</v>
      </c>
    </row>
    <row r="171" spans="3:8" x14ac:dyDescent="0.25">
      <c r="D171" t="s">
        <v>133</v>
      </c>
      <c r="E171" t="s">
        <v>134</v>
      </c>
      <c r="F171" t="s">
        <v>135</v>
      </c>
      <c r="G171" t="s">
        <v>136</v>
      </c>
      <c r="H171" s="1" t="s">
        <v>137</v>
      </c>
    </row>
    <row r="172" spans="3:8" x14ac:dyDescent="0.25">
      <c r="D172" t="s">
        <v>138</v>
      </c>
      <c r="E172" t="s">
        <v>139</v>
      </c>
      <c r="F172" t="s">
        <v>140</v>
      </c>
      <c r="G172" t="s">
        <v>141</v>
      </c>
      <c r="H172" s="1" t="s">
        <v>142</v>
      </c>
    </row>
    <row r="173" spans="3:8" x14ac:dyDescent="0.25">
      <c r="D173" t="s">
        <v>143</v>
      </c>
      <c r="E173" t="s">
        <v>144</v>
      </c>
      <c r="F173" t="s">
        <v>145</v>
      </c>
      <c r="G173" t="s">
        <v>146</v>
      </c>
      <c r="H173" s="1" t="s">
        <v>59</v>
      </c>
    </row>
    <row r="174" spans="3:8" x14ac:dyDescent="0.25">
      <c r="D174" t="s">
        <v>147</v>
      </c>
      <c r="E174" t="s">
        <v>148</v>
      </c>
      <c r="F174" t="s">
        <v>149</v>
      </c>
      <c r="G174" t="s">
        <v>150</v>
      </c>
      <c r="H174" s="1" t="s">
        <v>137</v>
      </c>
    </row>
    <row r="175" spans="3:8" x14ac:dyDescent="0.25">
      <c r="D175" t="s">
        <v>151</v>
      </c>
      <c r="E175" t="s">
        <v>152</v>
      </c>
      <c r="F175" t="s">
        <v>153</v>
      </c>
      <c r="G175" t="s">
        <v>154</v>
      </c>
      <c r="H175" s="1" t="s">
        <v>155</v>
      </c>
    </row>
    <row r="176" spans="3:8" x14ac:dyDescent="0.25">
      <c r="C176" t="s">
        <v>19</v>
      </c>
      <c r="D176" t="s">
        <v>156</v>
      </c>
      <c r="E176" t="s">
        <v>157</v>
      </c>
      <c r="F176" t="s">
        <v>158</v>
      </c>
      <c r="G176" t="s">
        <v>159</v>
      </c>
      <c r="H176" s="1" t="s">
        <v>160</v>
      </c>
    </row>
    <row r="177" spans="4:8" x14ac:dyDescent="0.25">
      <c r="D177" t="s">
        <v>161</v>
      </c>
      <c r="E177" t="s">
        <v>162</v>
      </c>
      <c r="F177" t="s">
        <v>163</v>
      </c>
      <c r="G177" t="s">
        <v>164</v>
      </c>
      <c r="H177" s="1" t="s">
        <v>165</v>
      </c>
    </row>
    <row r="178" spans="4:8" x14ac:dyDescent="0.25">
      <c r="D178" t="s">
        <v>166</v>
      </c>
      <c r="E178" t="s">
        <v>167</v>
      </c>
      <c r="F178" t="s">
        <v>168</v>
      </c>
      <c r="G178" t="s">
        <v>169</v>
      </c>
      <c r="H178" s="1" t="s">
        <v>170</v>
      </c>
    </row>
    <row r="179" spans="4:8" x14ac:dyDescent="0.25">
      <c r="D179" t="s">
        <v>171</v>
      </c>
      <c r="E179" t="s">
        <v>172</v>
      </c>
      <c r="F179" t="s">
        <v>173</v>
      </c>
      <c r="G179" t="s">
        <v>174</v>
      </c>
      <c r="H179" s="1" t="s">
        <v>175</v>
      </c>
    </row>
    <row r="180" spans="4:8" x14ac:dyDescent="0.25">
      <c r="D180" t="s">
        <v>176</v>
      </c>
      <c r="E180" t="s">
        <v>177</v>
      </c>
      <c r="F180" t="s">
        <v>178</v>
      </c>
      <c r="G180" t="s">
        <v>179</v>
      </c>
      <c r="H180" s="1" t="s">
        <v>180</v>
      </c>
    </row>
    <row r="181" spans="4:8" x14ac:dyDescent="0.25">
      <c r="D181" t="s">
        <v>181</v>
      </c>
      <c r="E181" t="s">
        <v>182</v>
      </c>
      <c r="F181" t="s">
        <v>183</v>
      </c>
      <c r="G181" t="s">
        <v>184</v>
      </c>
      <c r="H181" s="1" t="s">
        <v>185</v>
      </c>
    </row>
  </sheetData>
  <mergeCells count="58">
    <mergeCell ref="I126:I132"/>
    <mergeCell ref="I133:I139"/>
    <mergeCell ref="I140:I146"/>
    <mergeCell ref="C98:G100"/>
    <mergeCell ref="J99:O99"/>
    <mergeCell ref="J110:O110"/>
    <mergeCell ref="I112:I118"/>
    <mergeCell ref="I119:I125"/>
    <mergeCell ref="B102:B107"/>
    <mergeCell ref="B109:B114"/>
    <mergeCell ref="B116:B121"/>
    <mergeCell ref="B123:B128"/>
    <mergeCell ref="B130:B135"/>
    <mergeCell ref="AK50:AN50"/>
    <mergeCell ref="AG50:AJ50"/>
    <mergeCell ref="AA50:AD50"/>
    <mergeCell ref="U50:X50"/>
    <mergeCell ref="O50:R50"/>
    <mergeCell ref="I50:L50"/>
    <mergeCell ref="AG34:AJ34"/>
    <mergeCell ref="AA34:AD34"/>
    <mergeCell ref="U34:X34"/>
    <mergeCell ref="O34:R34"/>
    <mergeCell ref="I34:L34"/>
    <mergeCell ref="B34:F34"/>
    <mergeCell ref="U19:X19"/>
    <mergeCell ref="O19:R19"/>
    <mergeCell ref="I19:L19"/>
    <mergeCell ref="B19:F19"/>
    <mergeCell ref="A19:A26"/>
    <mergeCell ref="A34:A41"/>
    <mergeCell ref="AG66:AJ66"/>
    <mergeCell ref="AK66:AN66"/>
    <mergeCell ref="A82:A94"/>
    <mergeCell ref="B82:F82"/>
    <mergeCell ref="I82:L82"/>
    <mergeCell ref="O82:R82"/>
    <mergeCell ref="U82:X82"/>
    <mergeCell ref="AA82:AD82"/>
    <mergeCell ref="AG82:AJ82"/>
    <mergeCell ref="AK82:AN82"/>
    <mergeCell ref="A66:A78"/>
    <mergeCell ref="B66:F66"/>
    <mergeCell ref="I66:L66"/>
    <mergeCell ref="O66:R66"/>
    <mergeCell ref="U66:X66"/>
    <mergeCell ref="AA66:AD66"/>
    <mergeCell ref="B50:F50"/>
    <mergeCell ref="A50:A58"/>
    <mergeCell ref="AK34:AN34"/>
    <mergeCell ref="AA19:AD19"/>
    <mergeCell ref="AG19:AJ19"/>
    <mergeCell ref="AK19:AN19"/>
    <mergeCell ref="B3:F3"/>
    <mergeCell ref="I3:L3"/>
    <mergeCell ref="U3:X3"/>
    <mergeCell ref="AA3:AD3"/>
    <mergeCell ref="AG3:AJ3"/>
  </mergeCells>
  <conditionalFormatting sqref="D102:D107">
    <cfRule type="top10" dxfId="2" priority="1" rank="1"/>
    <cfRule type="top10" dxfId="1" priority="3" rank="1"/>
  </conditionalFormatting>
  <conditionalFormatting sqref="E102:G107">
    <cfRule type="top10" dxfId="0" priority="2" rank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F513C-DD38-4FD1-9B21-04F9D8571952}">
  <dimension ref="A1"/>
  <sheetViews>
    <sheetView workbookViewId="0">
      <selection activeCell="E8" sqref="E8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F8B4-FB11-4620-A4C4-E9914F16592B}">
  <dimension ref="A3:AN94"/>
  <sheetViews>
    <sheetView topLeftCell="A61" workbookViewId="0">
      <selection activeCell="C92" sqref="C92"/>
    </sheetView>
  </sheetViews>
  <sheetFormatPr defaultRowHeight="15" x14ac:dyDescent="0.25"/>
  <cols>
    <col min="1" max="1" width="3.28515625" customWidth="1"/>
    <col min="2" max="2" width="4.85546875" style="2" bestFit="1" customWidth="1"/>
    <col min="3" max="3" width="14.85546875" customWidth="1"/>
    <col min="4" max="4" width="14" customWidth="1"/>
    <col min="5" max="5" width="14.28515625" customWidth="1"/>
    <col min="6" max="7" width="16.140625" customWidth="1"/>
    <col min="8" max="8" width="1.28515625" style="1" customWidth="1"/>
    <col min="9" max="12" width="13" bestFit="1" customWidth="1"/>
    <col min="13" max="13" width="13" customWidth="1"/>
    <col min="14" max="14" width="1.28515625" style="1" customWidth="1"/>
    <col min="15" max="19" width="13" customWidth="1"/>
    <col min="20" max="20" width="1.28515625" style="1" customWidth="1"/>
    <col min="21" max="24" width="13" bestFit="1" customWidth="1"/>
    <col min="25" max="25" width="13" customWidth="1"/>
    <col min="26" max="26" width="0.7109375" style="1" customWidth="1"/>
    <col min="27" max="30" width="13" bestFit="1" customWidth="1"/>
    <col min="31" max="31" width="13" customWidth="1"/>
    <col min="32" max="32" width="1.28515625" style="1" customWidth="1"/>
    <col min="33" max="36" width="13" bestFit="1" customWidth="1"/>
  </cols>
  <sheetData>
    <row r="3" spans="2:36" x14ac:dyDescent="0.25">
      <c r="B3" s="9" t="s">
        <v>5</v>
      </c>
      <c r="C3" s="9"/>
      <c r="D3" s="9"/>
      <c r="E3" s="9"/>
      <c r="F3" s="9"/>
      <c r="G3" s="7"/>
      <c r="I3" s="9" t="s">
        <v>8</v>
      </c>
      <c r="J3" s="9"/>
      <c r="K3" s="9"/>
      <c r="L3" s="9"/>
      <c r="M3" s="7"/>
      <c r="O3" s="7"/>
      <c r="P3" s="7"/>
      <c r="Q3" s="7"/>
      <c r="R3" s="7"/>
      <c r="S3" s="7"/>
      <c r="U3" s="9" t="s">
        <v>9</v>
      </c>
      <c r="V3" s="9"/>
      <c r="W3" s="9"/>
      <c r="X3" s="9"/>
      <c r="Y3" s="7"/>
      <c r="AA3" s="9" t="s">
        <v>6</v>
      </c>
      <c r="AB3" s="9"/>
      <c r="AC3" s="9"/>
      <c r="AD3" s="9"/>
      <c r="AE3" s="7"/>
      <c r="AG3" s="9" t="s">
        <v>7</v>
      </c>
      <c r="AH3" s="9"/>
      <c r="AI3" s="9"/>
      <c r="AJ3" s="9"/>
    </row>
    <row r="4" spans="2:36" x14ac:dyDescent="0.25">
      <c r="B4" s="2" t="s">
        <v>3</v>
      </c>
      <c r="C4" t="s">
        <v>0</v>
      </c>
      <c r="D4" t="s">
        <v>1</v>
      </c>
      <c r="E4" t="s">
        <v>2</v>
      </c>
      <c r="F4" t="s">
        <v>4</v>
      </c>
      <c r="I4" t="s">
        <v>0</v>
      </c>
      <c r="J4" t="s">
        <v>1</v>
      </c>
      <c r="K4" t="s">
        <v>2</v>
      </c>
      <c r="L4" t="s">
        <v>4</v>
      </c>
      <c r="U4" t="s">
        <v>0</v>
      </c>
      <c r="V4" t="s">
        <v>1</v>
      </c>
      <c r="W4" t="s">
        <v>2</v>
      </c>
      <c r="X4" t="s">
        <v>4</v>
      </c>
      <c r="AA4" t="s">
        <v>0</v>
      </c>
      <c r="AB4" t="s">
        <v>1</v>
      </c>
      <c r="AC4" t="s">
        <v>2</v>
      </c>
      <c r="AD4" t="s">
        <v>4</v>
      </c>
      <c r="AG4" t="s">
        <v>0</v>
      </c>
      <c r="AH4" t="s">
        <v>1</v>
      </c>
      <c r="AI4" t="s">
        <v>2</v>
      </c>
      <c r="AJ4" t="s">
        <v>4</v>
      </c>
    </row>
    <row r="5" spans="2:36" x14ac:dyDescent="0.25">
      <c r="B5" s="2">
        <v>2</v>
      </c>
      <c r="C5" s="4">
        <v>0.95951494617228905</v>
      </c>
      <c r="D5" s="4">
        <v>0.95924599678241895</v>
      </c>
      <c r="E5" s="4">
        <v>0.95876852700649395</v>
      </c>
      <c r="F5" s="4">
        <v>0.95951494617228905</v>
      </c>
      <c r="G5" s="4"/>
      <c r="H5" s="5"/>
      <c r="I5" s="4">
        <v>0.85602631091352699</v>
      </c>
      <c r="J5" s="4">
        <v>0.86056464595991999</v>
      </c>
      <c r="K5" s="4">
        <v>0.84718310805907604</v>
      </c>
      <c r="L5" s="4">
        <v>0.84749461051302499</v>
      </c>
      <c r="M5" s="4"/>
      <c r="N5" s="5"/>
      <c r="O5" s="4"/>
      <c r="P5" s="4"/>
      <c r="Q5" s="4"/>
      <c r="R5" s="4"/>
      <c r="S5" s="4"/>
      <c r="T5" s="5"/>
      <c r="U5" s="4">
        <v>0.99247959788870499</v>
      </c>
      <c r="V5" s="4">
        <v>0.99401258169988105</v>
      </c>
      <c r="W5" s="4">
        <v>0.99315874731037501</v>
      </c>
      <c r="X5" s="4">
        <v>0.99327889000073799</v>
      </c>
      <c r="Y5" s="4"/>
      <c r="Z5" s="5"/>
      <c r="AA5" s="4">
        <v>0.99351163675906895</v>
      </c>
      <c r="AB5" s="4">
        <v>0.99349343960268799</v>
      </c>
      <c r="AC5" s="4">
        <v>0.99347335417462301</v>
      </c>
      <c r="AD5" s="4">
        <v>0.99360766549586599</v>
      </c>
      <c r="AE5" s="4"/>
      <c r="AF5" s="5"/>
      <c r="AG5" s="4">
        <v>0.98955653891914996</v>
      </c>
      <c r="AH5" s="4">
        <v>0.99022361754451005</v>
      </c>
      <c r="AI5" s="4">
        <v>0.98980726889732895</v>
      </c>
      <c r="AJ5" s="4">
        <v>0.99000117527753295</v>
      </c>
    </row>
    <row r="6" spans="2:36" x14ac:dyDescent="0.25">
      <c r="B6" s="2">
        <v>3</v>
      </c>
      <c r="C6" s="4">
        <v>0.774200413967434</v>
      </c>
      <c r="D6" s="4">
        <v>0.77450468564118402</v>
      </c>
      <c r="E6" s="4">
        <v>0.771537799774067</v>
      </c>
      <c r="F6" s="4">
        <v>0.84749461051302499</v>
      </c>
      <c r="G6" s="4"/>
      <c r="H6" s="5"/>
      <c r="I6" s="4">
        <v>0.61569989283669901</v>
      </c>
      <c r="J6" s="4">
        <v>0.61469883193584895</v>
      </c>
      <c r="K6" s="4">
        <v>0.59393282501830202</v>
      </c>
      <c r="L6" s="4">
        <v>0.61895510053568503</v>
      </c>
      <c r="M6" s="4"/>
      <c r="N6" s="5"/>
      <c r="O6" s="4"/>
      <c r="P6" s="4"/>
      <c r="Q6" s="4"/>
      <c r="R6" s="4"/>
      <c r="S6" s="4"/>
      <c r="T6" s="5"/>
      <c r="U6" s="4">
        <v>0.93940340901348596</v>
      </c>
      <c r="V6" s="4">
        <v>0.93720052613219396</v>
      </c>
      <c r="W6" s="4">
        <v>0.93754326564762502</v>
      </c>
      <c r="X6" s="4">
        <v>0.94772491033335104</v>
      </c>
      <c r="Y6" s="4"/>
      <c r="Z6" s="5"/>
      <c r="AA6" s="4">
        <v>0.94475193092925902</v>
      </c>
      <c r="AB6" s="4">
        <v>0.94565921197701397</v>
      </c>
      <c r="AC6" s="4">
        <v>0.94510129805951504</v>
      </c>
      <c r="AD6" s="4">
        <v>0.95313961579930295</v>
      </c>
      <c r="AE6" s="4"/>
      <c r="AF6" s="5"/>
      <c r="AG6" s="4">
        <v>0.92153769853617895</v>
      </c>
      <c r="AH6" s="4">
        <v>0.92169932604984595</v>
      </c>
      <c r="AI6" s="4">
        <v>0.92096123703558797</v>
      </c>
      <c r="AJ6" s="4">
        <v>0.93303854072915904</v>
      </c>
    </row>
    <row r="7" spans="2:36" x14ac:dyDescent="0.25">
      <c r="B7" s="2">
        <v>4</v>
      </c>
      <c r="C7" s="4">
        <v>0.74903198203944599</v>
      </c>
      <c r="D7" s="4">
        <v>0.72172638265156297</v>
      </c>
      <c r="E7" s="4">
        <v>0.72372402757825305</v>
      </c>
      <c r="F7" s="4">
        <v>0.99327889000073799</v>
      </c>
      <c r="G7" s="4"/>
      <c r="H7" s="5"/>
      <c r="I7" s="4">
        <v>0.51112880932507698</v>
      </c>
      <c r="J7" s="4">
        <v>0.50258578998324999</v>
      </c>
      <c r="K7" s="4">
        <v>0.46699946216079502</v>
      </c>
      <c r="L7" s="4">
        <v>0.484032304148098</v>
      </c>
      <c r="M7" s="4"/>
      <c r="N7" s="5"/>
      <c r="O7" s="4"/>
      <c r="P7" s="4"/>
      <c r="Q7" s="4"/>
      <c r="R7" s="4"/>
      <c r="S7" s="4"/>
      <c r="T7" s="5"/>
      <c r="U7" s="4">
        <v>0.93254375546291901</v>
      </c>
      <c r="V7" s="4">
        <v>0.91553422370428605</v>
      </c>
      <c r="W7" s="4">
        <v>0.91888262557462197</v>
      </c>
      <c r="X7" s="4">
        <v>0.93107060186250801</v>
      </c>
      <c r="Y7" s="4"/>
      <c r="Z7" s="5"/>
      <c r="AA7" s="4">
        <v>0.91861000981063101</v>
      </c>
      <c r="AB7" s="4">
        <v>0.91773107530946896</v>
      </c>
      <c r="AC7" s="4">
        <v>0.91624277292620004</v>
      </c>
      <c r="AD7" s="4">
        <v>0.92952819098158801</v>
      </c>
      <c r="AE7" s="4"/>
      <c r="AF7" s="5"/>
      <c r="AG7" s="4">
        <v>0.90688723995225196</v>
      </c>
      <c r="AH7" s="4">
        <v>0.89705649338952198</v>
      </c>
      <c r="AI7" s="4">
        <v>0.89900205178898795</v>
      </c>
      <c r="AJ7" s="4">
        <v>0.91292089430225098</v>
      </c>
    </row>
    <row r="8" spans="2:36" x14ac:dyDescent="0.25">
      <c r="B8" s="2">
        <v>5</v>
      </c>
      <c r="C8" s="4">
        <v>0.70848802320475301</v>
      </c>
      <c r="D8" s="4">
        <v>0.67613961632034203</v>
      </c>
      <c r="E8" s="4">
        <v>0.67777479286050601</v>
      </c>
      <c r="F8" s="4">
        <v>0.72101449275362295</v>
      </c>
      <c r="G8" s="4"/>
      <c r="H8" s="5"/>
      <c r="I8" s="4">
        <v>0.46127256480867301</v>
      </c>
      <c r="J8" s="4">
        <v>0.47890712052421203</v>
      </c>
      <c r="K8" s="4">
        <v>0.43364285282325998</v>
      </c>
      <c r="L8" s="4">
        <v>0.45545893719806702</v>
      </c>
      <c r="M8" s="4"/>
      <c r="N8" s="5"/>
      <c r="O8" s="4"/>
      <c r="P8" s="4"/>
      <c r="Q8" s="4"/>
      <c r="R8" s="4"/>
      <c r="S8" s="4"/>
      <c r="T8" s="5"/>
      <c r="U8" s="4">
        <v>0.90072023886289398</v>
      </c>
      <c r="V8" s="4">
        <v>0.89065031634232095</v>
      </c>
      <c r="W8" s="4">
        <v>0.88863092882871697</v>
      </c>
      <c r="X8" s="4">
        <v>0.91169082125603795</v>
      </c>
      <c r="Y8" s="4"/>
      <c r="Z8" s="5"/>
      <c r="AA8" s="4">
        <v>0.87985751296498804</v>
      </c>
      <c r="AB8" s="4">
        <v>0.87406923352963894</v>
      </c>
      <c r="AC8" s="4">
        <v>0.87316975217724102</v>
      </c>
      <c r="AD8" s="4">
        <v>0.90425120772946799</v>
      </c>
      <c r="AE8" s="4"/>
      <c r="AF8" s="5"/>
      <c r="AG8" s="4">
        <v>0.87336309381146904</v>
      </c>
      <c r="AH8" s="4">
        <v>0.85634779417449103</v>
      </c>
      <c r="AI8" s="4">
        <v>0.85767935253928096</v>
      </c>
      <c r="AJ8" s="4">
        <v>0.88893719806763205</v>
      </c>
    </row>
    <row r="9" spans="2:36" x14ac:dyDescent="0.25">
      <c r="B9" s="2">
        <v>6</v>
      </c>
      <c r="C9" s="4">
        <v>0.66577276694274101</v>
      </c>
      <c r="D9" s="4">
        <v>0.62541041279773102</v>
      </c>
      <c r="E9" s="4">
        <v>0.62311815148238803</v>
      </c>
      <c r="F9" s="4">
        <v>0.68363500269138999</v>
      </c>
      <c r="G9" s="4"/>
      <c r="H9" s="5"/>
      <c r="I9" s="4">
        <v>0.40060970173114402</v>
      </c>
      <c r="J9" s="4">
        <v>0.41601616951428599</v>
      </c>
      <c r="K9" s="4">
        <v>0.37245434484995499</v>
      </c>
      <c r="L9" s="4">
        <v>0.39318404688735498</v>
      </c>
      <c r="M9" s="4"/>
      <c r="N9" s="5"/>
      <c r="O9" s="4"/>
      <c r="P9" s="4"/>
      <c r="Q9" s="4"/>
      <c r="R9" s="4"/>
      <c r="S9" s="4"/>
      <c r="T9" s="5"/>
      <c r="U9" s="4">
        <v>0.87342884199295101</v>
      </c>
      <c r="V9" s="4">
        <v>0.84385533233571097</v>
      </c>
      <c r="W9" s="4">
        <v>0.84365276270016898</v>
      </c>
      <c r="X9" s="4">
        <v>0.88197018744305899</v>
      </c>
      <c r="Y9" s="4"/>
      <c r="Z9" s="5"/>
      <c r="AA9" s="4">
        <v>0.85275571313472598</v>
      </c>
      <c r="AB9" s="4">
        <v>0.84289395021223201</v>
      </c>
      <c r="AC9" s="4">
        <v>0.841174009434137</v>
      </c>
      <c r="AD9" s="4">
        <v>0.87822507382064596</v>
      </c>
      <c r="AE9" s="4"/>
      <c r="AF9" s="5"/>
      <c r="AG9" s="4">
        <v>0.83807716133058596</v>
      </c>
      <c r="AH9" s="4">
        <v>0.82290388764325295</v>
      </c>
      <c r="AI9" s="4">
        <v>0.82206594870295002</v>
      </c>
      <c r="AJ9" s="4">
        <v>0.86150376918951599</v>
      </c>
    </row>
    <row r="13" spans="2:36" x14ac:dyDescent="0.25">
      <c r="B13" s="2" t="s">
        <v>11</v>
      </c>
      <c r="C13" s="3">
        <f>MIN(C5:C9)*100</f>
        <v>66.577276694274104</v>
      </c>
      <c r="D13" s="3">
        <f t="shared" ref="D13:AJ13" si="0">MIN(D5:D9)*100</f>
        <v>62.541041279773104</v>
      </c>
      <c r="E13" s="3">
        <f t="shared" si="0"/>
        <v>62.3118151482388</v>
      </c>
      <c r="F13" s="3">
        <f t="shared" si="0"/>
        <v>68.363500269138996</v>
      </c>
      <c r="G13" s="3"/>
      <c r="H13" s="3">
        <f t="shared" si="0"/>
        <v>0</v>
      </c>
      <c r="I13" s="3">
        <f t="shared" si="0"/>
        <v>40.060970173114399</v>
      </c>
      <c r="J13" s="3">
        <f t="shared" si="0"/>
        <v>41.601616951428596</v>
      </c>
      <c r="K13" s="3">
        <f t="shared" si="0"/>
        <v>37.245434484995499</v>
      </c>
      <c r="L13" s="3">
        <f t="shared" si="0"/>
        <v>39.318404688735498</v>
      </c>
      <c r="M13" s="3"/>
      <c r="N13" s="6">
        <f t="shared" si="0"/>
        <v>0</v>
      </c>
      <c r="O13" s="3"/>
      <c r="P13" s="3"/>
      <c r="Q13" s="3"/>
      <c r="R13" s="3"/>
      <c r="S13" s="3"/>
      <c r="T13" s="6"/>
      <c r="U13" s="3">
        <f t="shared" si="0"/>
        <v>87.342884199295099</v>
      </c>
      <c r="V13" s="3">
        <f t="shared" si="0"/>
        <v>84.385533233571095</v>
      </c>
      <c r="W13" s="3">
        <f t="shared" si="0"/>
        <v>84.365276270016892</v>
      </c>
      <c r="X13" s="3">
        <f t="shared" si="0"/>
        <v>88.197018744305893</v>
      </c>
      <c r="Y13" s="3"/>
      <c r="Z13" s="3">
        <f t="shared" si="0"/>
        <v>0</v>
      </c>
      <c r="AA13" s="3">
        <f t="shared" si="0"/>
        <v>85.275571313472597</v>
      </c>
      <c r="AB13" s="3">
        <f t="shared" si="0"/>
        <v>84.2893950212232</v>
      </c>
      <c r="AC13" s="3">
        <f t="shared" si="0"/>
        <v>84.117400943413699</v>
      </c>
      <c r="AD13" s="3">
        <f t="shared" si="0"/>
        <v>87.8225073820646</v>
      </c>
      <c r="AE13" s="3"/>
      <c r="AF13" s="3">
        <f t="shared" si="0"/>
        <v>0</v>
      </c>
      <c r="AG13" s="3">
        <f t="shared" si="0"/>
        <v>83.807716133058591</v>
      </c>
      <c r="AH13" s="3">
        <f t="shared" si="0"/>
        <v>82.2903887643253</v>
      </c>
      <c r="AI13" s="3">
        <f t="shared" si="0"/>
        <v>82.206594870295007</v>
      </c>
      <c r="AJ13" s="3">
        <f t="shared" si="0"/>
        <v>86.150376918951594</v>
      </c>
    </row>
    <row r="14" spans="2:36" x14ac:dyDescent="0.25">
      <c r="B14" s="2" t="s">
        <v>12</v>
      </c>
      <c r="C14" s="3">
        <f>MAX(C5:C9)*100</f>
        <v>95.951494617228903</v>
      </c>
      <c r="D14" s="3">
        <f t="shared" ref="D14:AJ14" si="1">MAX(D5:D9)*100</f>
        <v>95.92459967824189</v>
      </c>
      <c r="E14" s="3">
        <f t="shared" si="1"/>
        <v>95.876852700649394</v>
      </c>
      <c r="F14" s="3">
        <f t="shared" si="1"/>
        <v>99.327889000073796</v>
      </c>
      <c r="G14" s="3"/>
      <c r="H14" s="3">
        <f t="shared" si="1"/>
        <v>0</v>
      </c>
      <c r="I14" s="3">
        <f t="shared" si="1"/>
        <v>85.602631091352706</v>
      </c>
      <c r="J14" s="3">
        <f t="shared" si="1"/>
        <v>86.056464595991997</v>
      </c>
      <c r="K14" s="3">
        <f t="shared" si="1"/>
        <v>84.718310805907606</v>
      </c>
      <c r="L14" s="3">
        <f t="shared" si="1"/>
        <v>84.749461051302504</v>
      </c>
      <c r="M14" s="3"/>
      <c r="N14" s="3">
        <f t="shared" si="1"/>
        <v>0</v>
      </c>
      <c r="O14" s="3"/>
      <c r="P14" s="3"/>
      <c r="Q14" s="3"/>
      <c r="R14" s="3"/>
      <c r="S14" s="3"/>
      <c r="T14" s="3"/>
      <c r="U14" s="3">
        <f t="shared" si="1"/>
        <v>99.247959788870503</v>
      </c>
      <c r="V14" s="3">
        <f t="shared" si="1"/>
        <v>99.401258169988111</v>
      </c>
      <c r="W14" s="3">
        <f t="shared" si="1"/>
        <v>99.315874731037496</v>
      </c>
      <c r="X14" s="3">
        <f t="shared" si="1"/>
        <v>99.327889000073796</v>
      </c>
      <c r="Y14" s="3"/>
      <c r="Z14" s="3">
        <f t="shared" si="1"/>
        <v>0</v>
      </c>
      <c r="AA14" s="3">
        <f t="shared" si="1"/>
        <v>99.351163675906889</v>
      </c>
      <c r="AB14" s="3">
        <f t="shared" si="1"/>
        <v>99.349343960268797</v>
      </c>
      <c r="AC14" s="3">
        <f t="shared" si="1"/>
        <v>99.347335417462304</v>
      </c>
      <c r="AD14" s="3">
        <f t="shared" si="1"/>
        <v>99.3607665495866</v>
      </c>
      <c r="AE14" s="3"/>
      <c r="AF14" s="3">
        <f t="shared" si="1"/>
        <v>0</v>
      </c>
      <c r="AG14" s="3">
        <f t="shared" si="1"/>
        <v>98.955653891914992</v>
      </c>
      <c r="AH14" s="3">
        <f t="shared" si="1"/>
        <v>99.022361754450998</v>
      </c>
      <c r="AI14" s="3">
        <f t="shared" si="1"/>
        <v>98.980726889732892</v>
      </c>
      <c r="AJ14" s="3">
        <f t="shared" si="1"/>
        <v>99.000117527753289</v>
      </c>
    </row>
    <row r="15" spans="2:36" x14ac:dyDescent="0.25">
      <c r="B15" s="2" t="s">
        <v>10</v>
      </c>
      <c r="C15" s="3">
        <f t="shared" ref="C15:AJ15" si="2">AVERAGE(C5:C9)*100</f>
        <v>77.140162646533255</v>
      </c>
      <c r="D15" s="3">
        <f t="shared" si="2"/>
        <v>75.140541883864771</v>
      </c>
      <c r="E15" s="3">
        <f t="shared" si="2"/>
        <v>75.098465974034156</v>
      </c>
      <c r="F15" s="3">
        <f t="shared" si="2"/>
        <v>84.098758842621308</v>
      </c>
      <c r="G15" s="3"/>
      <c r="H15" s="3" t="e">
        <f t="shared" si="2"/>
        <v>#DIV/0!</v>
      </c>
      <c r="I15" s="3">
        <f t="shared" si="2"/>
        <v>56.894745592302399</v>
      </c>
      <c r="J15" s="3">
        <f t="shared" si="2"/>
        <v>57.455451158350336</v>
      </c>
      <c r="K15" s="3">
        <f t="shared" si="2"/>
        <v>54.284251858227762</v>
      </c>
      <c r="L15" s="3">
        <f t="shared" si="2"/>
        <v>55.982499985644608</v>
      </c>
      <c r="M15" s="3"/>
      <c r="N15" s="3" t="e">
        <f t="shared" si="2"/>
        <v>#DIV/0!</v>
      </c>
      <c r="O15" s="3"/>
      <c r="P15" s="3"/>
      <c r="Q15" s="3"/>
      <c r="R15" s="3"/>
      <c r="S15" s="3"/>
      <c r="T15" s="3"/>
      <c r="U15" s="3">
        <f t="shared" si="2"/>
        <v>92.771516864419084</v>
      </c>
      <c r="V15" s="3">
        <f t="shared" si="2"/>
        <v>91.625059604287856</v>
      </c>
      <c r="W15" s="3">
        <f t="shared" si="2"/>
        <v>91.63736660123017</v>
      </c>
      <c r="X15" s="3">
        <f t="shared" si="2"/>
        <v>93.314708217913875</v>
      </c>
      <c r="Y15" s="3"/>
      <c r="Z15" s="3" t="e">
        <f t="shared" si="2"/>
        <v>#DIV/0!</v>
      </c>
      <c r="AA15" s="3">
        <f t="shared" si="2"/>
        <v>91.789736071973465</v>
      </c>
      <c r="AB15" s="3">
        <f t="shared" si="2"/>
        <v>91.476938212620823</v>
      </c>
      <c r="AC15" s="3">
        <f t="shared" si="2"/>
        <v>91.383223735434314</v>
      </c>
      <c r="AD15" s="3">
        <f t="shared" si="2"/>
        <v>93.175035076537412</v>
      </c>
      <c r="AE15" s="3"/>
      <c r="AF15" s="3" t="e">
        <f t="shared" si="2"/>
        <v>#DIV/0!</v>
      </c>
      <c r="AG15" s="3">
        <f t="shared" si="2"/>
        <v>90.588434650992724</v>
      </c>
      <c r="AH15" s="3">
        <f t="shared" si="2"/>
        <v>89.764622376032449</v>
      </c>
      <c r="AI15" s="3">
        <f t="shared" si="2"/>
        <v>89.790317179282724</v>
      </c>
      <c r="AJ15" s="3">
        <f t="shared" si="2"/>
        <v>91.728031551321834</v>
      </c>
    </row>
    <row r="19" spans="1:40" x14ac:dyDescent="0.25">
      <c r="A19" s="10" t="s">
        <v>15</v>
      </c>
      <c r="B19" s="9" t="s">
        <v>5</v>
      </c>
      <c r="C19" s="9"/>
      <c r="D19" s="9"/>
      <c r="E19" s="9"/>
      <c r="F19" s="9"/>
      <c r="G19" s="7"/>
      <c r="I19" s="9" t="s">
        <v>8</v>
      </c>
      <c r="J19" s="9"/>
      <c r="K19" s="9"/>
      <c r="L19" s="9"/>
      <c r="M19" s="7"/>
      <c r="O19" s="9" t="s">
        <v>14</v>
      </c>
      <c r="P19" s="9"/>
      <c r="Q19" s="9"/>
      <c r="R19" s="9"/>
      <c r="S19" s="7"/>
      <c r="U19" s="9" t="s">
        <v>9</v>
      </c>
      <c r="V19" s="9"/>
      <c r="W19" s="9"/>
      <c r="X19" s="9"/>
      <c r="Y19" s="7"/>
      <c r="AA19" s="9" t="s">
        <v>6</v>
      </c>
      <c r="AB19" s="9"/>
      <c r="AC19" s="9"/>
      <c r="AD19" s="9"/>
      <c r="AE19" s="7"/>
      <c r="AG19" s="9" t="s">
        <v>7</v>
      </c>
      <c r="AH19" s="9"/>
      <c r="AI19" s="9"/>
      <c r="AJ19" s="9"/>
      <c r="AK19" s="9" t="s">
        <v>7</v>
      </c>
      <c r="AL19" s="9"/>
      <c r="AM19" s="9"/>
      <c r="AN19" s="9"/>
    </row>
    <row r="20" spans="1:40" x14ac:dyDescent="0.25">
      <c r="A20" s="10"/>
      <c r="B20" s="2" t="s">
        <v>3</v>
      </c>
      <c r="C20" t="s">
        <v>0</v>
      </c>
      <c r="D20" t="s">
        <v>1</v>
      </c>
      <c r="E20" t="s">
        <v>2</v>
      </c>
      <c r="F20" t="s">
        <v>4</v>
      </c>
      <c r="G20" t="s">
        <v>13</v>
      </c>
      <c r="I20" t="s">
        <v>0</v>
      </c>
      <c r="J20" t="s">
        <v>1</v>
      </c>
      <c r="K20" t="s">
        <v>2</v>
      </c>
      <c r="L20" t="s">
        <v>4</v>
      </c>
      <c r="M20" t="s">
        <v>13</v>
      </c>
      <c r="O20" t="s">
        <v>0</v>
      </c>
      <c r="P20" t="s">
        <v>1</v>
      </c>
      <c r="Q20" t="s">
        <v>2</v>
      </c>
      <c r="R20" t="s">
        <v>4</v>
      </c>
      <c r="S20" t="s">
        <v>13</v>
      </c>
      <c r="U20" t="s">
        <v>0</v>
      </c>
      <c r="V20" t="s">
        <v>1</v>
      </c>
      <c r="W20" t="s">
        <v>2</v>
      </c>
      <c r="X20" t="s">
        <v>4</v>
      </c>
      <c r="Y20" t="s">
        <v>13</v>
      </c>
      <c r="AA20" t="s">
        <v>0</v>
      </c>
      <c r="AB20" t="s">
        <v>1</v>
      </c>
      <c r="AC20" t="s">
        <v>2</v>
      </c>
      <c r="AD20" t="s">
        <v>4</v>
      </c>
      <c r="AE20" t="s">
        <v>13</v>
      </c>
      <c r="AG20" t="s">
        <v>0</v>
      </c>
      <c r="AH20" t="s">
        <v>1</v>
      </c>
      <c r="AI20" t="s">
        <v>2</v>
      </c>
      <c r="AJ20" t="s">
        <v>4</v>
      </c>
      <c r="AK20" t="s">
        <v>13</v>
      </c>
    </row>
    <row r="21" spans="1:40" x14ac:dyDescent="0.25">
      <c r="A21" s="10"/>
      <c r="B21" s="2">
        <v>2</v>
      </c>
      <c r="C21">
        <v>0.52548399786760003</v>
      </c>
      <c r="D21">
        <v>0.64022242293128095</v>
      </c>
      <c r="E21">
        <v>0.56506118019928797</v>
      </c>
      <c r="F21">
        <v>0.67206349206349203</v>
      </c>
      <c r="G21">
        <v>0.66219025541816801</v>
      </c>
      <c r="I21">
        <v>0.81972329506061703</v>
      </c>
      <c r="J21">
        <v>0.81581138780074003</v>
      </c>
      <c r="K21">
        <v>0.80503905608343995</v>
      </c>
      <c r="L21">
        <v>0.80888888888888799</v>
      </c>
      <c r="M21">
        <v>0.81581138780074003</v>
      </c>
      <c r="O21">
        <v>0.75068528817054603</v>
      </c>
      <c r="P21">
        <v>0.74706087521154996</v>
      </c>
      <c r="Q21">
        <v>0.73784914556686898</v>
      </c>
      <c r="R21">
        <v>0.75047619047618996</v>
      </c>
      <c r="S21">
        <v>0.74854311834107001</v>
      </c>
      <c r="U21">
        <v>0.75068528817054603</v>
      </c>
      <c r="V21">
        <v>0.74706087521154996</v>
      </c>
      <c r="W21">
        <v>0.73784914556686898</v>
      </c>
      <c r="X21">
        <v>0.75047619047618996</v>
      </c>
      <c r="Y21">
        <v>0.76357746224705603</v>
      </c>
      <c r="AA21">
        <v>0.76012805574466502</v>
      </c>
      <c r="AB21">
        <v>0.75590406392638598</v>
      </c>
      <c r="AC21">
        <v>0.74556227291709298</v>
      </c>
      <c r="AD21">
        <v>0.75809523809523804</v>
      </c>
      <c r="AE21">
        <v>0.76342368723603005</v>
      </c>
      <c r="AG21">
        <v>0.76012805574466502</v>
      </c>
      <c r="AH21">
        <v>0.75590406392638598</v>
      </c>
      <c r="AI21">
        <v>0.74556227291709298</v>
      </c>
      <c r="AJ21">
        <v>0.75809523809523804</v>
      </c>
      <c r="AK21">
        <v>0.78009288086889705</v>
      </c>
    </row>
    <row r="22" spans="1:40" x14ac:dyDescent="0.25">
      <c r="A22" s="10"/>
      <c r="B22" s="2">
        <v>4</v>
      </c>
      <c r="C22">
        <v>0.75906826920985504</v>
      </c>
      <c r="D22">
        <v>0.80341120798701704</v>
      </c>
      <c r="E22">
        <v>0.76972372850766202</v>
      </c>
      <c r="F22">
        <v>0.79652333028362299</v>
      </c>
      <c r="G22">
        <v>0.86734584620784405</v>
      </c>
      <c r="I22">
        <v>0.88169657291680503</v>
      </c>
      <c r="J22">
        <v>0.82265689692144295</v>
      </c>
      <c r="K22">
        <v>0.81947085909894002</v>
      </c>
      <c r="L22">
        <v>0.81756633119853594</v>
      </c>
      <c r="M22">
        <v>0.87017115009591905</v>
      </c>
      <c r="O22">
        <v>0.85102170252510001</v>
      </c>
      <c r="P22">
        <v>0.79828951139794901</v>
      </c>
      <c r="Q22">
        <v>0.80170032588453</v>
      </c>
      <c r="R22">
        <v>0.79249771271729097</v>
      </c>
      <c r="S22">
        <v>0.91385425599009396</v>
      </c>
      <c r="U22">
        <v>0.85525428101760703</v>
      </c>
      <c r="V22">
        <v>0.82084270288730998</v>
      </c>
      <c r="W22">
        <v>0.82480663116158603</v>
      </c>
      <c r="X22">
        <v>0.81189387008234204</v>
      </c>
      <c r="Y22">
        <v>0.919168251100975</v>
      </c>
      <c r="AA22">
        <v>0.85999580974352796</v>
      </c>
      <c r="AB22">
        <v>0.82526429724472805</v>
      </c>
      <c r="AC22">
        <v>0.828661457923065</v>
      </c>
      <c r="AD22">
        <v>0.81628545288197596</v>
      </c>
      <c r="AE22">
        <v>0.90143864121192696</v>
      </c>
      <c r="AG22">
        <v>0.85742052075847397</v>
      </c>
      <c r="AH22">
        <v>0.81249833979791997</v>
      </c>
      <c r="AI22">
        <v>0.81695410993375095</v>
      </c>
      <c r="AJ22">
        <v>0.80530649588289105</v>
      </c>
      <c r="AK22">
        <v>0.93367449171724104</v>
      </c>
    </row>
    <row r="23" spans="1:40" x14ac:dyDescent="0.25">
      <c r="A23" s="10"/>
      <c r="B23" s="2">
        <v>8</v>
      </c>
      <c r="C23">
        <v>0.80641479323899701</v>
      </c>
      <c r="D23">
        <v>0.75440257207347095</v>
      </c>
      <c r="E23">
        <v>0.75053916589192704</v>
      </c>
      <c r="F23">
        <v>0.75100665140455403</v>
      </c>
      <c r="G23">
        <v>0.87163752383946402</v>
      </c>
      <c r="I23">
        <v>0.84067898507771999</v>
      </c>
      <c r="J23">
        <v>0.74661133879247299</v>
      </c>
      <c r="K23">
        <v>0.75347482656851095</v>
      </c>
      <c r="L23">
        <v>0.74627044779890095</v>
      </c>
      <c r="M23">
        <v>0.84702210385750898</v>
      </c>
      <c r="O23">
        <v>0.85681144590818403</v>
      </c>
      <c r="P23">
        <v>0.73788903225917302</v>
      </c>
      <c r="Q23">
        <v>0.75684378302622402</v>
      </c>
      <c r="R23">
        <v>0.74204607998582595</v>
      </c>
      <c r="S23">
        <v>0.92007279225862604</v>
      </c>
      <c r="U23">
        <v>0.84389917377566004</v>
      </c>
      <c r="V23">
        <v>0.779078487548581</v>
      </c>
      <c r="W23">
        <v>0.78143393446379095</v>
      </c>
      <c r="X23">
        <v>0.76715720330954296</v>
      </c>
      <c r="Y23">
        <v>0.92226358897895699</v>
      </c>
      <c r="AA23">
        <v>0.799115550648405</v>
      </c>
      <c r="AB23">
        <v>0.75617176785193696</v>
      </c>
      <c r="AC23">
        <v>0.75117587321772905</v>
      </c>
      <c r="AD23">
        <v>0.75588336377826604</v>
      </c>
      <c r="AE23">
        <v>0.89984676194260005</v>
      </c>
      <c r="AG23">
        <v>0.85084018484764201</v>
      </c>
      <c r="AH23">
        <v>0.74095210513559295</v>
      </c>
      <c r="AI23">
        <v>0.76221540100299401</v>
      </c>
      <c r="AJ23">
        <v>0.74115225392304895</v>
      </c>
      <c r="AK23">
        <v>0.93366380539457505</v>
      </c>
    </row>
    <row r="24" spans="1:40" x14ac:dyDescent="0.25">
      <c r="A24" s="10"/>
      <c r="B24" s="2">
        <v>16</v>
      </c>
      <c r="C24">
        <v>0.58519044703297396</v>
      </c>
      <c r="D24">
        <v>0.56110562194981695</v>
      </c>
      <c r="E24">
        <v>0.53663620018700098</v>
      </c>
      <c r="F24">
        <v>0.67809413022290599</v>
      </c>
      <c r="G24">
        <v>0.86549435497307403</v>
      </c>
      <c r="I24">
        <v>0.65514054662480203</v>
      </c>
      <c r="J24">
        <v>0.62596773649167803</v>
      </c>
      <c r="K24">
        <v>0.58609627364631001</v>
      </c>
      <c r="L24">
        <v>0.69401583985228998</v>
      </c>
      <c r="M24">
        <v>0.85270612389721401</v>
      </c>
      <c r="O24">
        <v>0.65526792407606504</v>
      </c>
      <c r="P24">
        <v>0.59203222002342404</v>
      </c>
      <c r="Q24">
        <v>0.57608376637609005</v>
      </c>
      <c r="R24">
        <v>0.69947295763939898</v>
      </c>
      <c r="S24">
        <v>0.93606695750862601</v>
      </c>
      <c r="U24">
        <v>0.64268488499904297</v>
      </c>
      <c r="V24">
        <v>0.61336084858682405</v>
      </c>
      <c r="W24">
        <v>0.59009070165573996</v>
      </c>
      <c r="X24">
        <v>0.72235797151570402</v>
      </c>
      <c r="Y24">
        <v>0.92881786903774599</v>
      </c>
      <c r="AA24">
        <v>0.61751523005869202</v>
      </c>
      <c r="AB24">
        <v>0.60231710193361199</v>
      </c>
      <c r="AC24">
        <v>0.57328815539762801</v>
      </c>
      <c r="AD24">
        <v>0.71465703661572499</v>
      </c>
      <c r="AE24">
        <v>0.90365187861775698</v>
      </c>
      <c r="AG24">
        <v>0.64011666781340404</v>
      </c>
      <c r="AH24">
        <v>0.59616532889700602</v>
      </c>
      <c r="AI24">
        <v>0.57824364051862098</v>
      </c>
      <c r="AJ24">
        <v>0.701506186459813</v>
      </c>
      <c r="AK24">
        <v>0.94590496023779702</v>
      </c>
    </row>
    <row r="25" spans="1:40" x14ac:dyDescent="0.25">
      <c r="A25" s="10"/>
      <c r="B25" s="2">
        <v>32</v>
      </c>
      <c r="C25">
        <v>0.37328491008623199</v>
      </c>
      <c r="D25">
        <v>0.349409046472278</v>
      </c>
      <c r="E25">
        <v>0.33673703370098101</v>
      </c>
      <c r="F25">
        <v>0.6351</v>
      </c>
      <c r="G25">
        <v>0.85807439441933597</v>
      </c>
      <c r="I25">
        <v>0.45269666990677299</v>
      </c>
      <c r="J25">
        <v>0.45148317105809199</v>
      </c>
      <c r="K25">
        <v>0.36724127696668502</v>
      </c>
      <c r="L25">
        <v>0.49790000000000001</v>
      </c>
      <c r="M25">
        <v>0.829265983307507</v>
      </c>
      <c r="O25">
        <v>0.394145308543975</v>
      </c>
      <c r="P25">
        <v>0.36370892893110701</v>
      </c>
      <c r="Q25">
        <v>0.33944206939454202</v>
      </c>
      <c r="R25">
        <v>0.65959999999999896</v>
      </c>
      <c r="S25">
        <v>0.94782891479780595</v>
      </c>
      <c r="U25">
        <v>0.411399307054231</v>
      </c>
      <c r="V25">
        <v>0.41633389963789602</v>
      </c>
      <c r="W25">
        <v>0.37742230578374802</v>
      </c>
      <c r="X25">
        <v>0.68689999999999996</v>
      </c>
      <c r="Y25">
        <v>0.92881936242025098</v>
      </c>
      <c r="AA25">
        <v>0.38796099327306299</v>
      </c>
      <c r="AB25">
        <v>0.38453564772747101</v>
      </c>
      <c r="AC25">
        <v>0.345336382666729</v>
      </c>
      <c r="AD25">
        <v>0.66890000000000005</v>
      </c>
      <c r="AE25">
        <v>0.89732697816207496</v>
      </c>
      <c r="AG25">
        <v>0.41301685668385701</v>
      </c>
      <c r="AH25">
        <v>0.38452395607015999</v>
      </c>
      <c r="AI25">
        <v>0.35921581352652499</v>
      </c>
      <c r="AJ25">
        <v>0.66339999999999999</v>
      </c>
      <c r="AK25">
        <v>0.95052692834263197</v>
      </c>
    </row>
    <row r="26" spans="1:40" x14ac:dyDescent="0.25">
      <c r="A26" s="10"/>
      <c r="B26" s="2">
        <v>64</v>
      </c>
      <c r="C26">
        <v>0.37328491008623199</v>
      </c>
      <c r="D26">
        <v>0.349409046472278</v>
      </c>
      <c r="E26">
        <v>0.33673703370098101</v>
      </c>
      <c r="F26">
        <v>0.6351</v>
      </c>
      <c r="G26">
        <v>0.85807439441933597</v>
      </c>
      <c r="I26">
        <v>0.45269666990677299</v>
      </c>
      <c r="J26">
        <v>0.45148317105809199</v>
      </c>
      <c r="K26">
        <v>0.36724127696668502</v>
      </c>
      <c r="L26">
        <v>0.49790000000000001</v>
      </c>
      <c r="M26">
        <v>0.829265983307507</v>
      </c>
      <c r="O26">
        <v>0.394145308543975</v>
      </c>
      <c r="P26">
        <v>0.36370892893110701</v>
      </c>
      <c r="Q26">
        <v>0.33944206939454202</v>
      </c>
      <c r="R26">
        <v>0.65959999999999896</v>
      </c>
      <c r="S26">
        <v>0.94752038249112303</v>
      </c>
      <c r="U26">
        <v>0.40490681260674999</v>
      </c>
      <c r="V26">
        <v>0.41387001230426201</v>
      </c>
      <c r="W26">
        <v>0.37312973979506903</v>
      </c>
      <c r="X26">
        <v>0.68010000000000004</v>
      </c>
      <c r="Y26">
        <v>0.92838557831662805</v>
      </c>
      <c r="AA26">
        <v>0.38693956359861398</v>
      </c>
      <c r="AB26">
        <v>0.38561523269821002</v>
      </c>
      <c r="AC26">
        <v>0.347968522957535</v>
      </c>
      <c r="AD26">
        <v>0.673399999999999</v>
      </c>
      <c r="AE26">
        <v>0.89989844887811998</v>
      </c>
      <c r="AG26">
        <v>0.42034001893595402</v>
      </c>
      <c r="AH26">
        <v>0.40010696022854397</v>
      </c>
      <c r="AI26">
        <v>0.371060938373171</v>
      </c>
      <c r="AJ26">
        <v>0.67630000000000001</v>
      </c>
      <c r="AK26">
        <v>0.95172824830686698</v>
      </c>
    </row>
    <row r="27" spans="1:40" x14ac:dyDescent="0.25">
      <c r="A27" s="10"/>
    </row>
    <row r="28" spans="1:40" x14ac:dyDescent="0.25">
      <c r="A28" s="10"/>
    </row>
    <row r="29" spans="1:40" x14ac:dyDescent="0.25">
      <c r="A29" s="10"/>
      <c r="B29" s="2" t="s">
        <v>11</v>
      </c>
      <c r="C29" s="3">
        <f>MIN(C21:C26)*100</f>
        <v>37.328491008623196</v>
      </c>
      <c r="D29" s="3">
        <f t="shared" ref="D29:AK29" si="3">MIN(D21:D26)*100</f>
        <v>34.940904647227796</v>
      </c>
      <c r="E29" s="3">
        <f t="shared" si="3"/>
        <v>33.673703370098103</v>
      </c>
      <c r="F29" s="3">
        <f t="shared" si="3"/>
        <v>63.51</v>
      </c>
      <c r="G29" s="3">
        <f t="shared" si="3"/>
        <v>66.219025541816805</v>
      </c>
      <c r="H29" s="3">
        <f t="shared" si="3"/>
        <v>0</v>
      </c>
      <c r="I29" s="3">
        <f t="shared" si="3"/>
        <v>45.269666990677301</v>
      </c>
      <c r="J29" s="3">
        <f t="shared" si="3"/>
        <v>45.148317105809198</v>
      </c>
      <c r="K29" s="3">
        <f t="shared" si="3"/>
        <v>36.724127696668504</v>
      </c>
      <c r="L29" s="3">
        <f t="shared" si="3"/>
        <v>49.79</v>
      </c>
      <c r="M29" s="3">
        <f t="shared" si="3"/>
        <v>81.581138780073999</v>
      </c>
      <c r="N29" s="3">
        <f t="shared" si="3"/>
        <v>0</v>
      </c>
      <c r="O29" s="3">
        <f t="shared" si="3"/>
        <v>39.414530854397498</v>
      </c>
      <c r="P29" s="3">
        <f t="shared" si="3"/>
        <v>36.3708928931107</v>
      </c>
      <c r="Q29" s="3">
        <f t="shared" si="3"/>
        <v>33.944206939454205</v>
      </c>
      <c r="R29" s="3">
        <f t="shared" si="3"/>
        <v>65.959999999999894</v>
      </c>
      <c r="S29" s="3">
        <f t="shared" si="3"/>
        <v>74.854311834106994</v>
      </c>
      <c r="T29" s="3">
        <f t="shared" si="3"/>
        <v>0</v>
      </c>
      <c r="U29" s="3">
        <f t="shared" si="3"/>
        <v>40.490681260674997</v>
      </c>
      <c r="V29" s="3">
        <f t="shared" si="3"/>
        <v>41.3870012304262</v>
      </c>
      <c r="W29" s="3">
        <f t="shared" si="3"/>
        <v>37.3129739795069</v>
      </c>
      <c r="X29" s="3">
        <f t="shared" si="3"/>
        <v>68.010000000000005</v>
      </c>
      <c r="Y29" s="3">
        <f t="shared" si="3"/>
        <v>76.357746224705608</v>
      </c>
      <c r="Z29" s="3">
        <f t="shared" si="3"/>
        <v>0</v>
      </c>
      <c r="AA29" s="3">
        <f t="shared" si="3"/>
        <v>38.693956359861396</v>
      </c>
      <c r="AB29" s="3">
        <f t="shared" si="3"/>
        <v>38.4535647727471</v>
      </c>
      <c r="AC29" s="3">
        <f t="shared" si="3"/>
        <v>34.533638266672902</v>
      </c>
      <c r="AD29" s="3">
        <f t="shared" si="3"/>
        <v>66.89</v>
      </c>
      <c r="AE29" s="3">
        <f t="shared" si="3"/>
        <v>76.342368723603002</v>
      </c>
      <c r="AF29" s="3">
        <f t="shared" si="3"/>
        <v>0</v>
      </c>
      <c r="AG29" s="3">
        <f t="shared" si="3"/>
        <v>41.301685668385701</v>
      </c>
      <c r="AH29" s="3">
        <f t="shared" si="3"/>
        <v>38.452395607016001</v>
      </c>
      <c r="AI29" s="3">
        <f t="shared" si="3"/>
        <v>35.921581352652495</v>
      </c>
      <c r="AJ29" s="3">
        <f t="shared" si="3"/>
        <v>66.34</v>
      </c>
      <c r="AK29" s="3">
        <f t="shared" si="3"/>
        <v>78.009288086889711</v>
      </c>
    </row>
    <row r="30" spans="1:40" x14ac:dyDescent="0.25">
      <c r="A30" s="10"/>
      <c r="B30" s="2" t="s">
        <v>12</v>
      </c>
      <c r="C30" s="3">
        <f>MAX(C21:C26)*100</f>
        <v>80.641479323899702</v>
      </c>
      <c r="D30" s="3">
        <f t="shared" ref="D30:AK30" si="4">MAX(D21:D26)*100</f>
        <v>80.341120798701709</v>
      </c>
      <c r="E30" s="3">
        <f t="shared" si="4"/>
        <v>76.972372850766206</v>
      </c>
      <c r="F30" s="3">
        <f t="shared" si="4"/>
        <v>79.652333028362293</v>
      </c>
      <c r="G30" s="3">
        <f t="shared" si="4"/>
        <v>87.163752383946402</v>
      </c>
      <c r="H30" s="3">
        <f t="shared" si="4"/>
        <v>0</v>
      </c>
      <c r="I30" s="3">
        <f t="shared" si="4"/>
        <v>88.169657291680508</v>
      </c>
      <c r="J30" s="3">
        <f t="shared" si="4"/>
        <v>82.265689692144292</v>
      </c>
      <c r="K30" s="3">
        <f t="shared" si="4"/>
        <v>81.947085909894</v>
      </c>
      <c r="L30" s="3">
        <f t="shared" si="4"/>
        <v>81.756633119853589</v>
      </c>
      <c r="M30" s="3">
        <f t="shared" si="4"/>
        <v>87.017115009591905</v>
      </c>
      <c r="N30" s="3">
        <f t="shared" si="4"/>
        <v>0</v>
      </c>
      <c r="O30" s="3">
        <f t="shared" si="4"/>
        <v>85.681144590818406</v>
      </c>
      <c r="P30" s="3">
        <f t="shared" si="4"/>
        <v>79.828951139794896</v>
      </c>
      <c r="Q30" s="3">
        <f t="shared" si="4"/>
        <v>80.170032588452997</v>
      </c>
      <c r="R30" s="3">
        <f t="shared" si="4"/>
        <v>79.249771271729102</v>
      </c>
      <c r="S30" s="3">
        <f t="shared" si="4"/>
        <v>94.782891479780602</v>
      </c>
      <c r="T30" s="3">
        <f t="shared" si="4"/>
        <v>0</v>
      </c>
      <c r="U30" s="3">
        <f t="shared" si="4"/>
        <v>85.52542810176071</v>
      </c>
      <c r="V30" s="3">
        <f t="shared" si="4"/>
        <v>82.084270288731005</v>
      </c>
      <c r="W30" s="3">
        <f t="shared" si="4"/>
        <v>82.48066311615861</v>
      </c>
      <c r="X30" s="3">
        <f t="shared" si="4"/>
        <v>81.189387008234206</v>
      </c>
      <c r="Y30" s="3">
        <f t="shared" si="4"/>
        <v>92.881936242025091</v>
      </c>
      <c r="Z30" s="3">
        <f t="shared" si="4"/>
        <v>0</v>
      </c>
      <c r="AA30" s="3">
        <f t="shared" si="4"/>
        <v>85.999580974352796</v>
      </c>
      <c r="AB30" s="3">
        <f t="shared" si="4"/>
        <v>82.526429724472806</v>
      </c>
      <c r="AC30" s="3">
        <f t="shared" si="4"/>
        <v>82.866145792306497</v>
      </c>
      <c r="AD30" s="3">
        <f t="shared" si="4"/>
        <v>81.6285452881976</v>
      </c>
      <c r="AE30" s="3">
        <f t="shared" si="4"/>
        <v>90.365187861775695</v>
      </c>
      <c r="AF30" s="3">
        <f t="shared" si="4"/>
        <v>0</v>
      </c>
      <c r="AG30" s="3">
        <f t="shared" si="4"/>
        <v>85.742052075847397</v>
      </c>
      <c r="AH30" s="3">
        <f t="shared" si="4"/>
        <v>81.249833979792001</v>
      </c>
      <c r="AI30" s="3">
        <f t="shared" si="4"/>
        <v>81.695410993375091</v>
      </c>
      <c r="AJ30" s="3">
        <f t="shared" si="4"/>
        <v>80.530649588289108</v>
      </c>
      <c r="AK30" s="3">
        <f t="shared" si="4"/>
        <v>95.172824830686693</v>
      </c>
    </row>
    <row r="31" spans="1:40" x14ac:dyDescent="0.25">
      <c r="A31" s="10"/>
      <c r="B31" s="2" t="s">
        <v>10</v>
      </c>
      <c r="C31" s="3">
        <f>AVERAGE(C21:C26)*100</f>
        <v>57.045455458698171</v>
      </c>
      <c r="D31" s="3">
        <f t="shared" ref="D31:AK31" si="5">AVERAGE(D21:D26)*100</f>
        <v>57.632665298102367</v>
      </c>
      <c r="E31" s="3">
        <f t="shared" si="5"/>
        <v>54.923905703130671</v>
      </c>
      <c r="F31" s="3">
        <f t="shared" si="5"/>
        <v>69.464793399576266</v>
      </c>
      <c r="G31" s="3">
        <f t="shared" si="5"/>
        <v>83.046946154620343</v>
      </c>
      <c r="H31" s="3" t="e">
        <f t="shared" si="5"/>
        <v>#DIV/0!</v>
      </c>
      <c r="I31" s="3">
        <f t="shared" si="5"/>
        <v>68.377212324891502</v>
      </c>
      <c r="J31" s="3">
        <f t="shared" si="5"/>
        <v>65.233561702041968</v>
      </c>
      <c r="K31" s="3">
        <f t="shared" si="5"/>
        <v>61.642726155509507</v>
      </c>
      <c r="L31" s="3">
        <f t="shared" si="5"/>
        <v>67.709025128976918</v>
      </c>
      <c r="M31" s="3">
        <f t="shared" si="5"/>
        <v>84.070712204439928</v>
      </c>
      <c r="N31" s="3" t="e">
        <f t="shared" si="5"/>
        <v>#DIV/0!</v>
      </c>
      <c r="O31" s="3">
        <f t="shared" si="5"/>
        <v>65.03461629613075</v>
      </c>
      <c r="P31" s="3">
        <f t="shared" si="5"/>
        <v>60.044824945905177</v>
      </c>
      <c r="Q31" s="3">
        <f t="shared" si="5"/>
        <v>59.18935266071329</v>
      </c>
      <c r="R31" s="3">
        <f t="shared" si="5"/>
        <v>71.72821568031172</v>
      </c>
      <c r="S31" s="3">
        <f t="shared" si="5"/>
        <v>90.231440356455749</v>
      </c>
      <c r="T31" s="3" t="e">
        <f t="shared" si="5"/>
        <v>#DIV/0!</v>
      </c>
      <c r="U31" s="3">
        <f t="shared" si="5"/>
        <v>65.147162460397283</v>
      </c>
      <c r="V31" s="3">
        <f t="shared" si="5"/>
        <v>63.175780436273719</v>
      </c>
      <c r="W31" s="3">
        <f t="shared" si="5"/>
        <v>61.412207640446717</v>
      </c>
      <c r="X31" s="3">
        <f t="shared" si="5"/>
        <v>73.648087256396323</v>
      </c>
      <c r="Y31" s="3">
        <f t="shared" si="5"/>
        <v>89.85053520169356</v>
      </c>
      <c r="Z31" s="3" t="e">
        <f t="shared" si="5"/>
        <v>#DIV/0!</v>
      </c>
      <c r="AA31" s="3">
        <f t="shared" si="5"/>
        <v>63.527586717782789</v>
      </c>
      <c r="AB31" s="3">
        <f t="shared" si="5"/>
        <v>61.830135189705736</v>
      </c>
      <c r="AC31" s="3">
        <f t="shared" si="5"/>
        <v>59.866544417996316</v>
      </c>
      <c r="AD31" s="3">
        <f t="shared" si="5"/>
        <v>73.120351522853397</v>
      </c>
      <c r="AE31" s="3">
        <f t="shared" si="5"/>
        <v>87.759773267475154</v>
      </c>
      <c r="AF31" s="3" t="e">
        <f t="shared" si="5"/>
        <v>#DIV/0!</v>
      </c>
      <c r="AG31" s="3">
        <f t="shared" si="5"/>
        <v>65.697705079733268</v>
      </c>
      <c r="AH31" s="3">
        <f t="shared" si="5"/>
        <v>61.502512567593485</v>
      </c>
      <c r="AI31" s="3">
        <f t="shared" si="5"/>
        <v>60.554202937869249</v>
      </c>
      <c r="AJ31" s="3">
        <f t="shared" si="5"/>
        <v>72.429336239349865</v>
      </c>
      <c r="AK31" s="3">
        <f t="shared" si="5"/>
        <v>91.593188581133489</v>
      </c>
    </row>
    <row r="34" spans="1:40" x14ac:dyDescent="0.25">
      <c r="A34" s="10" t="s">
        <v>16</v>
      </c>
      <c r="B34" s="9" t="s">
        <v>5</v>
      </c>
      <c r="C34" s="9"/>
      <c r="D34" s="9"/>
      <c r="E34" s="9"/>
      <c r="F34" s="9"/>
      <c r="G34" s="7"/>
      <c r="I34" s="9" t="s">
        <v>8</v>
      </c>
      <c r="J34" s="9"/>
      <c r="K34" s="9"/>
      <c r="L34" s="9"/>
      <c r="M34" s="7"/>
      <c r="O34" s="9" t="s">
        <v>14</v>
      </c>
      <c r="P34" s="9"/>
      <c r="Q34" s="9"/>
      <c r="R34" s="9"/>
      <c r="S34" s="7"/>
      <c r="U34" s="9" t="s">
        <v>9</v>
      </c>
      <c r="V34" s="9"/>
      <c r="W34" s="9"/>
      <c r="X34" s="9"/>
      <c r="Y34" s="7"/>
      <c r="AA34" s="9" t="s">
        <v>6</v>
      </c>
      <c r="AB34" s="9"/>
      <c r="AC34" s="9"/>
      <c r="AD34" s="9"/>
      <c r="AE34" s="7"/>
      <c r="AG34" s="9" t="s">
        <v>7</v>
      </c>
      <c r="AH34" s="9"/>
      <c r="AI34" s="9"/>
      <c r="AJ34" s="9"/>
      <c r="AK34" s="9" t="s">
        <v>7</v>
      </c>
      <c r="AL34" s="9"/>
      <c r="AM34" s="9"/>
      <c r="AN34" s="9"/>
    </row>
    <row r="35" spans="1:40" x14ac:dyDescent="0.25">
      <c r="A35" s="10"/>
      <c r="B35" s="2" t="s">
        <v>3</v>
      </c>
      <c r="C35" t="s">
        <v>0</v>
      </c>
      <c r="D35" t="s">
        <v>1</v>
      </c>
      <c r="E35" t="s">
        <v>2</v>
      </c>
      <c r="F35" t="s">
        <v>4</v>
      </c>
      <c r="G35" t="s">
        <v>13</v>
      </c>
      <c r="I35" t="s">
        <v>0</v>
      </c>
      <c r="J35" t="s">
        <v>1</v>
      </c>
      <c r="K35" t="s">
        <v>2</v>
      </c>
      <c r="L35" t="s">
        <v>4</v>
      </c>
      <c r="M35" t="s">
        <v>13</v>
      </c>
      <c r="O35" t="s">
        <v>0</v>
      </c>
      <c r="P35" t="s">
        <v>1</v>
      </c>
      <c r="Q35" t="s">
        <v>2</v>
      </c>
      <c r="R35" t="s">
        <v>4</v>
      </c>
      <c r="S35" t="s">
        <v>13</v>
      </c>
      <c r="U35" t="s">
        <v>0</v>
      </c>
      <c r="V35" t="s">
        <v>1</v>
      </c>
      <c r="W35" t="s">
        <v>2</v>
      </c>
      <c r="X35" t="s">
        <v>4</v>
      </c>
      <c r="Y35" t="s">
        <v>13</v>
      </c>
      <c r="AA35" t="s">
        <v>0</v>
      </c>
      <c r="AB35" t="s">
        <v>1</v>
      </c>
      <c r="AC35" t="s">
        <v>2</v>
      </c>
      <c r="AD35" t="s">
        <v>4</v>
      </c>
      <c r="AE35" t="s">
        <v>13</v>
      </c>
      <c r="AG35" t="s">
        <v>0</v>
      </c>
      <c r="AH35" t="s">
        <v>1</v>
      </c>
      <c r="AI35" t="s">
        <v>2</v>
      </c>
      <c r="AJ35" t="s">
        <v>4</v>
      </c>
      <c r="AK35" t="s">
        <v>13</v>
      </c>
    </row>
    <row r="36" spans="1:40" x14ac:dyDescent="0.25">
      <c r="A36" s="10"/>
      <c r="B36" s="2">
        <v>2</v>
      </c>
      <c r="C36">
        <v>0.52448962298100998</v>
      </c>
      <c r="D36">
        <v>0.63909882742566304</v>
      </c>
      <c r="E36">
        <v>0.56379841370358696</v>
      </c>
      <c r="F36">
        <v>0.67079365079365005</v>
      </c>
      <c r="G36">
        <v>0.66194421260671898</v>
      </c>
      <c r="I36">
        <v>0.86213985841766105</v>
      </c>
      <c r="J36">
        <v>0.86175927846739397</v>
      </c>
      <c r="K36">
        <v>0.84721143769558604</v>
      </c>
      <c r="L36">
        <v>0.847301587301587</v>
      </c>
      <c r="M36">
        <v>0.85070495990971795</v>
      </c>
      <c r="O36">
        <v>0.75068528817054603</v>
      </c>
      <c r="P36">
        <v>0.74706087521154996</v>
      </c>
      <c r="Q36">
        <v>0.73784914556686898</v>
      </c>
      <c r="R36">
        <v>0.75047619047618996</v>
      </c>
      <c r="S36">
        <v>0.75322186888285503</v>
      </c>
      <c r="U36">
        <v>0.75068528817054603</v>
      </c>
      <c r="V36">
        <v>0.74706087521154996</v>
      </c>
      <c r="W36">
        <v>0.73784914556686898</v>
      </c>
      <c r="X36">
        <v>0.75047619047618996</v>
      </c>
      <c r="Y36">
        <v>0.763079356513648</v>
      </c>
      <c r="AA36">
        <v>0.76012805574466502</v>
      </c>
      <c r="AB36">
        <v>0.75590406392638598</v>
      </c>
      <c r="AC36">
        <v>0.74556227291709298</v>
      </c>
      <c r="AD36">
        <v>0.75809523809523804</v>
      </c>
      <c r="AE36">
        <v>0.76342368723603005</v>
      </c>
      <c r="AG36">
        <v>0.76012805574466502</v>
      </c>
      <c r="AH36">
        <v>0.75590406392638598</v>
      </c>
      <c r="AI36">
        <v>0.74556227291709298</v>
      </c>
      <c r="AJ36">
        <v>0.75809523809523804</v>
      </c>
      <c r="AK36">
        <v>0.81129638633491197</v>
      </c>
    </row>
    <row r="37" spans="1:40" x14ac:dyDescent="0.25">
      <c r="A37" s="10"/>
      <c r="B37" s="2">
        <v>4</v>
      </c>
      <c r="C37">
        <v>0.75941036189253897</v>
      </c>
      <c r="D37">
        <v>0.80388736744940703</v>
      </c>
      <c r="E37">
        <v>0.77035074429848005</v>
      </c>
      <c r="F37">
        <v>0.79725526075022801</v>
      </c>
      <c r="G37">
        <v>0.86742981688038301</v>
      </c>
      <c r="I37">
        <v>0.87258821275651399</v>
      </c>
      <c r="J37">
        <v>0.86027341052972595</v>
      </c>
      <c r="K37">
        <v>0.85533353477790397</v>
      </c>
      <c r="L37">
        <v>0.84647758462945999</v>
      </c>
      <c r="M37">
        <v>0.91821962591709605</v>
      </c>
      <c r="O37">
        <v>0.85102170252510001</v>
      </c>
      <c r="P37">
        <v>0.79828951139794901</v>
      </c>
      <c r="Q37">
        <v>0.80170032588453</v>
      </c>
      <c r="R37">
        <v>0.79249771271729097</v>
      </c>
      <c r="S37">
        <v>0.92069236141696198</v>
      </c>
      <c r="U37">
        <v>0.85024857224110095</v>
      </c>
      <c r="V37">
        <v>0.82084270288730998</v>
      </c>
      <c r="W37">
        <v>0.82368776311480296</v>
      </c>
      <c r="X37">
        <v>0.81189387008234204</v>
      </c>
      <c r="Y37">
        <v>0.92426669387274596</v>
      </c>
      <c r="AA37">
        <v>0.871872091356651</v>
      </c>
      <c r="AB37">
        <v>0.84949337213459597</v>
      </c>
      <c r="AC37">
        <v>0.85058337355234803</v>
      </c>
      <c r="AD37">
        <v>0.83641354071363205</v>
      </c>
      <c r="AE37">
        <v>0.91754658106633702</v>
      </c>
      <c r="AG37">
        <v>0.84541891652440704</v>
      </c>
      <c r="AH37">
        <v>0.78434304577675995</v>
      </c>
      <c r="AI37">
        <v>0.78212219036106501</v>
      </c>
      <c r="AJ37">
        <v>0.78005489478499501</v>
      </c>
      <c r="AK37">
        <v>0.93797390234501898</v>
      </c>
    </row>
    <row r="38" spans="1:40" x14ac:dyDescent="0.25">
      <c r="A38" s="10"/>
      <c r="B38" s="2">
        <v>8</v>
      </c>
      <c r="C38">
        <v>0.79863581554525498</v>
      </c>
      <c r="D38">
        <v>0.75630603156489595</v>
      </c>
      <c r="E38">
        <v>0.75129452814483599</v>
      </c>
      <c r="F38">
        <v>0.75164685627011096</v>
      </c>
      <c r="G38">
        <v>0.871827382491977</v>
      </c>
      <c r="I38">
        <v>0.79095676944613602</v>
      </c>
      <c r="J38">
        <v>0.75442135726663095</v>
      </c>
      <c r="K38">
        <v>0.72206192758237997</v>
      </c>
      <c r="L38">
        <v>0.718374166728869</v>
      </c>
      <c r="M38">
        <v>0.88626405614099302</v>
      </c>
      <c r="O38">
        <v>0.856013853462949</v>
      </c>
      <c r="P38">
        <v>0.72899541523789602</v>
      </c>
      <c r="Q38">
        <v>0.74813905994961805</v>
      </c>
      <c r="R38">
        <v>0.73461593039689399</v>
      </c>
      <c r="S38">
        <v>0.91876213752640401</v>
      </c>
      <c r="U38">
        <v>0.84836076986216602</v>
      </c>
      <c r="V38">
        <v>0.78513501581008205</v>
      </c>
      <c r="W38">
        <v>0.790574944919891</v>
      </c>
      <c r="X38">
        <v>0.77061176680958099</v>
      </c>
      <c r="Y38">
        <v>0.92538025422905801</v>
      </c>
      <c r="AA38">
        <v>0.81083383809659604</v>
      </c>
      <c r="AB38">
        <v>0.75782980833562497</v>
      </c>
      <c r="AC38">
        <v>0.75596210244530404</v>
      </c>
      <c r="AD38">
        <v>0.76279856062588303</v>
      </c>
      <c r="AE38">
        <v>0.90158926733879896</v>
      </c>
      <c r="AG38">
        <v>0.86592642323607805</v>
      </c>
      <c r="AH38">
        <v>0.70716885316518596</v>
      </c>
      <c r="AI38">
        <v>0.72366500478519502</v>
      </c>
      <c r="AJ38">
        <v>0.72052535350710001</v>
      </c>
      <c r="AK38">
        <v>0.92694611908770796</v>
      </c>
    </row>
    <row r="39" spans="1:40" x14ac:dyDescent="0.25">
      <c r="A39" s="10"/>
      <c r="B39" s="2">
        <v>16</v>
      </c>
      <c r="C39">
        <v>0.58193286559661195</v>
      </c>
      <c r="D39">
        <v>0.54695948926363103</v>
      </c>
      <c r="E39">
        <v>0.525587002422917</v>
      </c>
      <c r="F39">
        <v>0.678735498475178</v>
      </c>
      <c r="G39">
        <v>0.86239619339333595</v>
      </c>
      <c r="I39">
        <v>0.61534053914060804</v>
      </c>
      <c r="J39">
        <v>0.56980414655943201</v>
      </c>
      <c r="K39">
        <v>0.52638707796285999</v>
      </c>
      <c r="L39">
        <v>0.61866295869691301</v>
      </c>
      <c r="M39">
        <v>0.89841649905785503</v>
      </c>
      <c r="O39">
        <v>0.64937011655357901</v>
      </c>
      <c r="P39">
        <v>0.59069888669009096</v>
      </c>
      <c r="Q39">
        <v>0.575201672442051</v>
      </c>
      <c r="R39">
        <v>0.69861734266613695</v>
      </c>
      <c r="S39">
        <v>0.934244256408023</v>
      </c>
      <c r="U39">
        <v>0.65166936115061602</v>
      </c>
      <c r="V39">
        <v>0.61345447244543105</v>
      </c>
      <c r="W39">
        <v>0.59467487022364096</v>
      </c>
      <c r="X39">
        <v>0.72534753641994099</v>
      </c>
      <c r="Y39">
        <v>0.93211663439534298</v>
      </c>
      <c r="AA39">
        <v>0.62309462886491795</v>
      </c>
      <c r="AB39">
        <v>0.61962844214674095</v>
      </c>
      <c r="AC39">
        <v>0.58654334454492396</v>
      </c>
      <c r="AD39">
        <v>0.72202957039187998</v>
      </c>
      <c r="AE39">
        <v>0.90877880846934</v>
      </c>
      <c r="AG39">
        <v>0.63998172527046504</v>
      </c>
      <c r="AH39">
        <v>0.57521878756201394</v>
      </c>
      <c r="AI39">
        <v>0.56046180023092995</v>
      </c>
      <c r="AJ39">
        <v>0.68279281004467196</v>
      </c>
      <c r="AK39">
        <v>0.94560227285667997</v>
      </c>
    </row>
    <row r="40" spans="1:40" x14ac:dyDescent="0.25">
      <c r="A40" s="10"/>
      <c r="B40" s="2">
        <v>32</v>
      </c>
      <c r="C40">
        <v>0.37629793705797998</v>
      </c>
      <c r="D40">
        <v>0.34270657541882199</v>
      </c>
      <c r="E40">
        <v>0.33374255743457698</v>
      </c>
      <c r="F40">
        <v>0.63519999999999999</v>
      </c>
      <c r="G40">
        <v>0.85537213513879196</v>
      </c>
      <c r="I40">
        <v>0.42950140295678202</v>
      </c>
      <c r="J40">
        <v>0.41272174244390603</v>
      </c>
      <c r="K40">
        <v>0.34768553253616102</v>
      </c>
      <c r="L40">
        <v>0.47289999999999999</v>
      </c>
      <c r="M40">
        <v>0.88635479751214596</v>
      </c>
      <c r="O40">
        <v>0.39618476532873698</v>
      </c>
      <c r="P40">
        <v>0.35725731602788102</v>
      </c>
      <c r="Q40">
        <v>0.33876210109228699</v>
      </c>
      <c r="R40">
        <v>0.65939999999999999</v>
      </c>
      <c r="S40">
        <v>0.94653020620473205</v>
      </c>
      <c r="U40">
        <v>0.40517835221149801</v>
      </c>
      <c r="V40">
        <v>0.404809110983545</v>
      </c>
      <c r="W40">
        <v>0.372043890507603</v>
      </c>
      <c r="X40">
        <v>0.68359999999999999</v>
      </c>
      <c r="Y40">
        <v>0.93438936414405904</v>
      </c>
      <c r="AA40">
        <v>0.390151831670285</v>
      </c>
      <c r="AB40">
        <v>0.39903644662392401</v>
      </c>
      <c r="AC40">
        <v>0.35430337776326798</v>
      </c>
      <c r="AD40">
        <v>0.68710000000000004</v>
      </c>
      <c r="AE40">
        <v>0.91029760035366003</v>
      </c>
      <c r="AG40">
        <v>0.39506314674690302</v>
      </c>
      <c r="AH40">
        <v>0.36989822289908802</v>
      </c>
      <c r="AI40">
        <v>0.34127415271920197</v>
      </c>
      <c r="AJ40">
        <v>0.64929999999999999</v>
      </c>
      <c r="AK40">
        <v>0.948844903112394</v>
      </c>
    </row>
    <row r="41" spans="1:40" x14ac:dyDescent="0.25">
      <c r="A41" s="10"/>
      <c r="B41" s="2">
        <v>64</v>
      </c>
      <c r="C41">
        <v>0.37629793705797998</v>
      </c>
      <c r="D41">
        <v>0.34270657541882199</v>
      </c>
      <c r="E41">
        <v>0.33374255743457698</v>
      </c>
      <c r="F41">
        <v>0.63519999999999999</v>
      </c>
      <c r="G41">
        <v>0.85537213513879196</v>
      </c>
      <c r="I41">
        <v>0.42950140295678202</v>
      </c>
      <c r="J41">
        <v>0.41272174244390603</v>
      </c>
      <c r="K41">
        <v>0.34768553253616102</v>
      </c>
      <c r="L41">
        <v>0.47289999999999999</v>
      </c>
      <c r="M41">
        <v>0.88635479751214596</v>
      </c>
      <c r="O41">
        <v>0.39618476532873698</v>
      </c>
      <c r="P41">
        <v>0.35725731602788102</v>
      </c>
      <c r="Q41">
        <v>0.33876210109228699</v>
      </c>
      <c r="R41">
        <v>0.65939999999999999</v>
      </c>
      <c r="S41">
        <v>0.94537449281766295</v>
      </c>
      <c r="U41">
        <v>0.40722054954873399</v>
      </c>
      <c r="V41">
        <v>0.41681563104286501</v>
      </c>
      <c r="W41">
        <v>0.37707435910565701</v>
      </c>
      <c r="X41">
        <v>0.68469999999999998</v>
      </c>
      <c r="Y41">
        <v>0.93217818534297403</v>
      </c>
      <c r="AA41">
        <v>0.37699953002022002</v>
      </c>
      <c r="AB41">
        <v>0.40141719720810198</v>
      </c>
      <c r="AC41">
        <v>0.353328023771255</v>
      </c>
      <c r="AD41">
        <v>0.68130000000000002</v>
      </c>
      <c r="AE41">
        <v>0.90665801641337695</v>
      </c>
      <c r="AG41">
        <v>0.40286769261910399</v>
      </c>
      <c r="AH41">
        <v>0.37337862315828502</v>
      </c>
      <c r="AI41">
        <v>0.34601866596638597</v>
      </c>
      <c r="AJ41">
        <v>0.65749999999999997</v>
      </c>
      <c r="AK41">
        <v>0.94898034120564601</v>
      </c>
    </row>
    <row r="42" spans="1:40" x14ac:dyDescent="0.25">
      <c r="A42" s="10"/>
    </row>
    <row r="43" spans="1:40" x14ac:dyDescent="0.25">
      <c r="A43" s="10"/>
    </row>
    <row r="44" spans="1:40" x14ac:dyDescent="0.25">
      <c r="A44" s="10"/>
      <c r="B44" s="2" t="s">
        <v>11</v>
      </c>
      <c r="C44" s="3">
        <f>MIN(C36:C41)*100</f>
        <v>37.629793705798001</v>
      </c>
      <c r="D44" s="3">
        <f t="shared" ref="D44:AK44" si="6">MIN(D36:D41)*100</f>
        <v>34.270657541882201</v>
      </c>
      <c r="E44" s="3">
        <f t="shared" si="6"/>
        <v>33.374255743457695</v>
      </c>
      <c r="F44" s="3">
        <f t="shared" si="6"/>
        <v>63.519999999999996</v>
      </c>
      <c r="G44" s="3">
        <f t="shared" si="6"/>
        <v>66.194421260671902</v>
      </c>
      <c r="H44" s="3">
        <f t="shared" si="6"/>
        <v>0</v>
      </c>
      <c r="I44" s="3">
        <f t="shared" si="6"/>
        <v>42.950140295678203</v>
      </c>
      <c r="J44" s="3">
        <f t="shared" si="6"/>
        <v>41.272174244390605</v>
      </c>
      <c r="K44" s="3">
        <f t="shared" si="6"/>
        <v>34.768553253616105</v>
      </c>
      <c r="L44" s="3">
        <f t="shared" si="6"/>
        <v>47.29</v>
      </c>
      <c r="M44" s="3">
        <f t="shared" si="6"/>
        <v>85.070495990971793</v>
      </c>
      <c r="N44" s="3">
        <f t="shared" si="6"/>
        <v>0</v>
      </c>
      <c r="O44" s="3">
        <f t="shared" si="6"/>
        <v>39.6184765328737</v>
      </c>
      <c r="P44" s="3">
        <f t="shared" si="6"/>
        <v>35.725731602788102</v>
      </c>
      <c r="Q44" s="3">
        <f t="shared" si="6"/>
        <v>33.876210109228701</v>
      </c>
      <c r="R44" s="3">
        <f t="shared" si="6"/>
        <v>65.94</v>
      </c>
      <c r="S44" s="3">
        <f t="shared" si="6"/>
        <v>75.322186888285501</v>
      </c>
      <c r="T44" s="3">
        <f t="shared" si="6"/>
        <v>0</v>
      </c>
      <c r="U44" s="3">
        <f t="shared" si="6"/>
        <v>40.517835221149802</v>
      </c>
      <c r="V44" s="3">
        <f t="shared" si="6"/>
        <v>40.480911098354497</v>
      </c>
      <c r="W44" s="3">
        <f t="shared" si="6"/>
        <v>37.204389050760298</v>
      </c>
      <c r="X44" s="3">
        <f t="shared" si="6"/>
        <v>68.36</v>
      </c>
      <c r="Y44" s="3">
        <f t="shared" si="6"/>
        <v>76.307935651364801</v>
      </c>
      <c r="Z44" s="3">
        <f t="shared" si="6"/>
        <v>0</v>
      </c>
      <c r="AA44" s="3">
        <f t="shared" si="6"/>
        <v>37.699953002021999</v>
      </c>
      <c r="AB44" s="3">
        <f t="shared" si="6"/>
        <v>39.903644662392402</v>
      </c>
      <c r="AC44" s="3">
        <f t="shared" si="6"/>
        <v>35.332802377125496</v>
      </c>
      <c r="AD44" s="3">
        <f t="shared" si="6"/>
        <v>68.13</v>
      </c>
      <c r="AE44" s="3">
        <f t="shared" si="6"/>
        <v>76.342368723603002</v>
      </c>
      <c r="AF44" s="3">
        <f t="shared" si="6"/>
        <v>0</v>
      </c>
      <c r="AG44" s="3">
        <f t="shared" si="6"/>
        <v>39.506314674690302</v>
      </c>
      <c r="AH44" s="3">
        <f t="shared" si="6"/>
        <v>36.989822289908801</v>
      </c>
      <c r="AI44" s="3">
        <f t="shared" si="6"/>
        <v>34.127415271920199</v>
      </c>
      <c r="AJ44" s="3">
        <f t="shared" si="6"/>
        <v>64.929999999999993</v>
      </c>
      <c r="AK44" s="3">
        <f t="shared" si="6"/>
        <v>81.129638633491197</v>
      </c>
    </row>
    <row r="45" spans="1:40" x14ac:dyDescent="0.25">
      <c r="A45" s="10"/>
      <c r="B45" s="2" t="s">
        <v>12</v>
      </c>
      <c r="C45" s="3">
        <f>MAX(C36:C41)*100</f>
        <v>79.863581554525496</v>
      </c>
      <c r="D45" s="3">
        <f t="shared" ref="D45:AK45" si="7">MAX(D36:D41)*100</f>
        <v>80.388736744940701</v>
      </c>
      <c r="E45" s="3">
        <f t="shared" si="7"/>
        <v>77.035074429848009</v>
      </c>
      <c r="F45" s="3">
        <f t="shared" si="7"/>
        <v>79.725526075022799</v>
      </c>
      <c r="G45" s="3">
        <f t="shared" si="7"/>
        <v>87.182738249197698</v>
      </c>
      <c r="H45" s="3">
        <f t="shared" si="7"/>
        <v>0</v>
      </c>
      <c r="I45" s="3">
        <f t="shared" si="7"/>
        <v>87.2588212756514</v>
      </c>
      <c r="J45" s="3">
        <f t="shared" si="7"/>
        <v>86.175927846739398</v>
      </c>
      <c r="K45" s="3">
        <f t="shared" si="7"/>
        <v>85.533353477790399</v>
      </c>
      <c r="L45" s="3">
        <f t="shared" si="7"/>
        <v>84.730158730158706</v>
      </c>
      <c r="M45" s="3">
        <f t="shared" si="7"/>
        <v>91.821962591709607</v>
      </c>
      <c r="N45" s="3">
        <f t="shared" si="7"/>
        <v>0</v>
      </c>
      <c r="O45" s="3">
        <f t="shared" si="7"/>
        <v>85.601385346294904</v>
      </c>
      <c r="P45" s="3">
        <f t="shared" si="7"/>
        <v>79.828951139794896</v>
      </c>
      <c r="Q45" s="3">
        <f t="shared" si="7"/>
        <v>80.170032588452997</v>
      </c>
      <c r="R45" s="3">
        <f t="shared" si="7"/>
        <v>79.249771271729102</v>
      </c>
      <c r="S45" s="3">
        <f t="shared" si="7"/>
        <v>94.6530206204732</v>
      </c>
      <c r="T45" s="3">
        <f t="shared" si="7"/>
        <v>0</v>
      </c>
      <c r="U45" s="3">
        <f t="shared" si="7"/>
        <v>85.024857224110093</v>
      </c>
      <c r="V45" s="3">
        <f t="shared" si="7"/>
        <v>82.084270288731005</v>
      </c>
      <c r="W45" s="3">
        <f t="shared" si="7"/>
        <v>82.368776311480303</v>
      </c>
      <c r="X45" s="3">
        <f t="shared" si="7"/>
        <v>81.189387008234206</v>
      </c>
      <c r="Y45" s="3">
        <f t="shared" si="7"/>
        <v>93.438936414405902</v>
      </c>
      <c r="Z45" s="3">
        <f t="shared" si="7"/>
        <v>0</v>
      </c>
      <c r="AA45" s="3">
        <f t="shared" si="7"/>
        <v>87.1872091356651</v>
      </c>
      <c r="AB45" s="3">
        <f t="shared" si="7"/>
        <v>84.9493372134596</v>
      </c>
      <c r="AC45" s="3">
        <f t="shared" si="7"/>
        <v>85.058337355234798</v>
      </c>
      <c r="AD45" s="3">
        <f t="shared" si="7"/>
        <v>83.64135407136321</v>
      </c>
      <c r="AE45" s="3">
        <f t="shared" si="7"/>
        <v>91.754658106633698</v>
      </c>
      <c r="AF45" s="3">
        <f t="shared" si="7"/>
        <v>0</v>
      </c>
      <c r="AG45" s="3">
        <f t="shared" si="7"/>
        <v>86.592642323607805</v>
      </c>
      <c r="AH45" s="3">
        <f t="shared" si="7"/>
        <v>78.434304577675988</v>
      </c>
      <c r="AI45" s="3">
        <f t="shared" si="7"/>
        <v>78.212219036106504</v>
      </c>
      <c r="AJ45" s="3">
        <f t="shared" si="7"/>
        <v>78.005489478499499</v>
      </c>
      <c r="AK45" s="3">
        <f t="shared" si="7"/>
        <v>94.898034120564603</v>
      </c>
    </row>
    <row r="46" spans="1:40" x14ac:dyDescent="0.25">
      <c r="A46" s="10"/>
      <c r="B46" s="2" t="s">
        <v>10</v>
      </c>
      <c r="C46" s="3">
        <f>AVERAGE(C36:C41)*100</f>
        <v>56.951075668856255</v>
      </c>
      <c r="D46" s="3">
        <f t="shared" ref="D46:AK46" si="8">AVERAGE(D36:D41)*100</f>
        <v>57.194414442354024</v>
      </c>
      <c r="E46" s="3">
        <f t="shared" si="8"/>
        <v>54.641930057316245</v>
      </c>
      <c r="F46" s="3">
        <f t="shared" si="8"/>
        <v>69.480521104819459</v>
      </c>
      <c r="G46" s="3">
        <f t="shared" si="8"/>
        <v>82.905697927499972</v>
      </c>
      <c r="H46" s="3" t="e">
        <f t="shared" si="8"/>
        <v>#DIV/0!</v>
      </c>
      <c r="I46" s="3">
        <f t="shared" si="8"/>
        <v>66.667136427908062</v>
      </c>
      <c r="J46" s="3">
        <f t="shared" si="8"/>
        <v>64.528361295183245</v>
      </c>
      <c r="K46" s="3">
        <f t="shared" si="8"/>
        <v>60.772750718184213</v>
      </c>
      <c r="L46" s="3">
        <f t="shared" si="8"/>
        <v>66.27693828928048</v>
      </c>
      <c r="M46" s="3">
        <f t="shared" si="8"/>
        <v>88.771912267499218</v>
      </c>
      <c r="N46" s="3" t="e">
        <f t="shared" si="8"/>
        <v>#DIV/0!</v>
      </c>
      <c r="O46" s="3">
        <f t="shared" si="8"/>
        <v>64.991008189494138</v>
      </c>
      <c r="P46" s="3">
        <f t="shared" si="8"/>
        <v>59.659322009887461</v>
      </c>
      <c r="Q46" s="3">
        <f t="shared" si="8"/>
        <v>59.006906767127361</v>
      </c>
      <c r="R46" s="3">
        <f t="shared" si="8"/>
        <v>71.583452937608527</v>
      </c>
      <c r="S46" s="3">
        <f t="shared" si="8"/>
        <v>90.313755387610655</v>
      </c>
      <c r="T46" s="3" t="e">
        <f t="shared" si="8"/>
        <v>#DIV/0!</v>
      </c>
      <c r="U46" s="3">
        <f t="shared" si="8"/>
        <v>65.222714886411012</v>
      </c>
      <c r="V46" s="3">
        <f t="shared" si="8"/>
        <v>63.135296806346389</v>
      </c>
      <c r="W46" s="3">
        <f t="shared" si="8"/>
        <v>61.598416223974404</v>
      </c>
      <c r="X46" s="3">
        <f t="shared" si="8"/>
        <v>73.777156063134228</v>
      </c>
      <c r="Y46" s="3">
        <f t="shared" si="8"/>
        <v>90.19017480829713</v>
      </c>
      <c r="Z46" s="3" t="e">
        <f t="shared" si="8"/>
        <v>#DIV/0!</v>
      </c>
      <c r="AA46" s="3">
        <f t="shared" si="8"/>
        <v>63.884666262555577</v>
      </c>
      <c r="AB46" s="3">
        <f t="shared" si="8"/>
        <v>63.055155506256234</v>
      </c>
      <c r="AC46" s="3">
        <f t="shared" si="8"/>
        <v>60.771374916569862</v>
      </c>
      <c r="AD46" s="3">
        <f t="shared" si="8"/>
        <v>74.128948497110557</v>
      </c>
      <c r="AE46" s="3">
        <f t="shared" si="8"/>
        <v>88.471566014625708</v>
      </c>
      <c r="AF46" s="3" t="e">
        <f t="shared" si="8"/>
        <v>#DIV/0!</v>
      </c>
      <c r="AG46" s="3">
        <f t="shared" si="8"/>
        <v>65.156432669027026</v>
      </c>
      <c r="AH46" s="3">
        <f t="shared" si="8"/>
        <v>59.431859941461987</v>
      </c>
      <c r="AI46" s="3">
        <f t="shared" si="8"/>
        <v>58.318401449664513</v>
      </c>
      <c r="AJ46" s="3">
        <f t="shared" si="8"/>
        <v>70.804471607200085</v>
      </c>
      <c r="AK46" s="3">
        <f t="shared" si="8"/>
        <v>91.994065415705975</v>
      </c>
    </row>
    <row r="50" spans="1:40" x14ac:dyDescent="0.25">
      <c r="A50" s="10" t="s">
        <v>17</v>
      </c>
      <c r="B50" s="9" t="s">
        <v>5</v>
      </c>
      <c r="C50" s="9"/>
      <c r="D50" s="9"/>
      <c r="E50" s="9"/>
      <c r="F50" s="9"/>
      <c r="G50" s="7"/>
      <c r="I50" s="9" t="s">
        <v>8</v>
      </c>
      <c r="J50" s="9"/>
      <c r="K50" s="9"/>
      <c r="L50" s="9"/>
      <c r="M50" s="7"/>
      <c r="O50" s="9" t="s">
        <v>14</v>
      </c>
      <c r="P50" s="9"/>
      <c r="Q50" s="9"/>
      <c r="R50" s="9"/>
      <c r="S50" s="7"/>
      <c r="U50" s="9" t="s">
        <v>9</v>
      </c>
      <c r="V50" s="9"/>
      <c r="W50" s="9"/>
      <c r="X50" s="9"/>
      <c r="Y50" s="7"/>
      <c r="AA50" s="9" t="s">
        <v>6</v>
      </c>
      <c r="AB50" s="9"/>
      <c r="AC50" s="9"/>
      <c r="AD50" s="9"/>
      <c r="AE50" s="7"/>
      <c r="AG50" s="9" t="s">
        <v>7</v>
      </c>
      <c r="AH50" s="9"/>
      <c r="AI50" s="9"/>
      <c r="AJ50" s="9"/>
      <c r="AK50" s="9" t="s">
        <v>7</v>
      </c>
      <c r="AL50" s="9"/>
      <c r="AM50" s="9"/>
      <c r="AN50" s="9"/>
    </row>
    <row r="51" spans="1:40" x14ac:dyDescent="0.25">
      <c r="A51" s="10"/>
      <c r="B51" s="2" t="s">
        <v>3</v>
      </c>
      <c r="C51" t="s">
        <v>0</v>
      </c>
      <c r="D51" t="s">
        <v>1</v>
      </c>
      <c r="E51" t="s">
        <v>2</v>
      </c>
      <c r="F51" t="s">
        <v>4</v>
      </c>
      <c r="G51" t="s">
        <v>13</v>
      </c>
      <c r="I51" t="s">
        <v>0</v>
      </c>
      <c r="J51" t="s">
        <v>1</v>
      </c>
      <c r="K51" t="s">
        <v>2</v>
      </c>
      <c r="L51" t="s">
        <v>4</v>
      </c>
      <c r="M51" t="s">
        <v>13</v>
      </c>
      <c r="O51" t="s">
        <v>0</v>
      </c>
      <c r="P51" t="s">
        <v>1</v>
      </c>
      <c r="Q51" t="s">
        <v>2</v>
      </c>
      <c r="R51" t="s">
        <v>4</v>
      </c>
      <c r="S51" t="s">
        <v>13</v>
      </c>
      <c r="U51" t="s">
        <v>0</v>
      </c>
      <c r="V51" t="s">
        <v>1</v>
      </c>
      <c r="W51" t="s">
        <v>2</v>
      </c>
      <c r="X51" t="s">
        <v>4</v>
      </c>
      <c r="Y51" t="s">
        <v>13</v>
      </c>
      <c r="AA51" t="s">
        <v>0</v>
      </c>
      <c r="AB51" t="s">
        <v>1</v>
      </c>
      <c r="AC51" t="s">
        <v>2</v>
      </c>
      <c r="AD51" t="s">
        <v>4</v>
      </c>
      <c r="AE51" t="s">
        <v>13</v>
      </c>
      <c r="AG51" t="s">
        <v>0</v>
      </c>
      <c r="AH51" t="s">
        <v>1</v>
      </c>
      <c r="AI51" t="s">
        <v>2</v>
      </c>
      <c r="AJ51" t="s">
        <v>4</v>
      </c>
      <c r="AK51" t="s">
        <v>13</v>
      </c>
    </row>
    <row r="52" spans="1:40" x14ac:dyDescent="0.25">
      <c r="A52" s="10"/>
      <c r="B52" s="2">
        <v>2</v>
      </c>
      <c r="C52">
        <v>0.52424079718677097</v>
      </c>
      <c r="D52">
        <v>0.63881792854925901</v>
      </c>
      <c r="E52">
        <v>0.56348248431947601</v>
      </c>
      <c r="F52">
        <v>0.67047619047619</v>
      </c>
      <c r="G52">
        <v>0.66196061546081497</v>
      </c>
      <c r="I52">
        <v>0.78276821852229905</v>
      </c>
      <c r="J52">
        <v>0.784277012573383</v>
      </c>
      <c r="K52">
        <v>0.78008654562327895</v>
      </c>
      <c r="L52">
        <v>0.78285714285714203</v>
      </c>
      <c r="M52">
        <v>0.81168512159420203</v>
      </c>
      <c r="O52">
        <v>0.75068528817054603</v>
      </c>
      <c r="P52">
        <v>0.74706087521154996</v>
      </c>
      <c r="Q52">
        <v>0.73784914556686898</v>
      </c>
      <c r="R52">
        <v>0.75047619047618996</v>
      </c>
      <c r="S52">
        <v>0.77465010789448896</v>
      </c>
      <c r="U52">
        <v>0.75068528817054603</v>
      </c>
      <c r="V52">
        <v>0.74706087521154996</v>
      </c>
      <c r="W52">
        <v>0.73784914556686898</v>
      </c>
      <c r="X52">
        <v>0.75047619047618996</v>
      </c>
      <c r="Y52">
        <v>0.76324326806387999</v>
      </c>
      <c r="AA52">
        <v>0.76012805574466502</v>
      </c>
      <c r="AB52">
        <v>0.75590406392638598</v>
      </c>
      <c r="AC52">
        <v>0.74556227291709298</v>
      </c>
      <c r="AD52">
        <v>0.75809523809523804</v>
      </c>
      <c r="AE52">
        <v>0.76342368723603005</v>
      </c>
      <c r="AG52">
        <v>0.74479236038619301</v>
      </c>
      <c r="AH52">
        <v>0.74110868953124098</v>
      </c>
      <c r="AI52">
        <v>0.73232912347828305</v>
      </c>
      <c r="AJ52">
        <v>0.74507936507936501</v>
      </c>
      <c r="AK52">
        <v>0.79868377975529103</v>
      </c>
    </row>
    <row r="53" spans="1:40" x14ac:dyDescent="0.25">
      <c r="A53" s="10"/>
      <c r="B53" s="2">
        <v>4</v>
      </c>
      <c r="C53">
        <v>0.74815123725573496</v>
      </c>
      <c r="D53">
        <v>0.76699113653730999</v>
      </c>
      <c r="E53">
        <v>0.74005097576494205</v>
      </c>
      <c r="F53">
        <v>0.76559926806953305</v>
      </c>
      <c r="G53">
        <v>0.84360762037102399</v>
      </c>
      <c r="I53">
        <v>0.84835746602990203</v>
      </c>
      <c r="J53">
        <v>0.81126022203189896</v>
      </c>
      <c r="K53">
        <v>0.82013686179698098</v>
      </c>
      <c r="L53">
        <v>0.80311070448307398</v>
      </c>
      <c r="M53">
        <v>0.93121886128739495</v>
      </c>
      <c r="O53">
        <v>0.85267899203255304</v>
      </c>
      <c r="P53">
        <v>0.80807674544050201</v>
      </c>
      <c r="Q53">
        <v>0.81309928317227098</v>
      </c>
      <c r="R53">
        <v>0.80091491308325702</v>
      </c>
      <c r="S53">
        <v>0.93089558570755204</v>
      </c>
      <c r="U53">
        <v>0.85742052075847397</v>
      </c>
      <c r="V53">
        <v>0.81249833979791997</v>
      </c>
      <c r="W53">
        <v>0.81695410993375095</v>
      </c>
      <c r="X53">
        <v>0.80530649588289105</v>
      </c>
      <c r="Y53">
        <v>0.92609539057421197</v>
      </c>
      <c r="AA53">
        <v>0.84622852732287601</v>
      </c>
      <c r="AB53">
        <v>0.82526429724472805</v>
      </c>
      <c r="AC53">
        <v>0.822702733807674</v>
      </c>
      <c r="AD53">
        <v>0.81628545288197596</v>
      </c>
      <c r="AE53">
        <v>0.90422952692851399</v>
      </c>
      <c r="AG53">
        <v>0.86843502559514196</v>
      </c>
      <c r="AH53">
        <v>0.85038005317311904</v>
      </c>
      <c r="AI53">
        <v>0.85030708779290398</v>
      </c>
      <c r="AJ53">
        <v>0.83751143641353998</v>
      </c>
      <c r="AK53">
        <v>0.94424563252136196</v>
      </c>
    </row>
    <row r="54" spans="1:40" x14ac:dyDescent="0.25">
      <c r="A54" s="10"/>
      <c r="B54" s="2">
        <v>8</v>
      </c>
      <c r="C54">
        <v>0.80282651803017302</v>
      </c>
      <c r="D54">
        <v>0.73333050085277796</v>
      </c>
      <c r="E54">
        <v>0.73010200100801503</v>
      </c>
      <c r="F54">
        <v>0.72359316928886797</v>
      </c>
      <c r="G54">
        <v>0.85314000609815799</v>
      </c>
      <c r="I54">
        <v>0.74782370697496203</v>
      </c>
      <c r="J54">
        <v>0.700646741837325</v>
      </c>
      <c r="K54">
        <v>0.70092617015971304</v>
      </c>
      <c r="L54">
        <v>0.68493217765623504</v>
      </c>
      <c r="M54">
        <v>0.91423912577304001</v>
      </c>
      <c r="O54">
        <v>0.86327878353995602</v>
      </c>
      <c r="P54">
        <v>0.78101393589385304</v>
      </c>
      <c r="Q54">
        <v>0.79625581794706302</v>
      </c>
      <c r="R54">
        <v>0.76369837451123301</v>
      </c>
      <c r="S54">
        <v>0.93094453503293495</v>
      </c>
      <c r="U54">
        <v>0.847552316344372</v>
      </c>
      <c r="V54">
        <v>0.77008388446221199</v>
      </c>
      <c r="W54">
        <v>0.77472123483042399</v>
      </c>
      <c r="X54">
        <v>0.75818301574633196</v>
      </c>
      <c r="Y54">
        <v>0.92256690720875201</v>
      </c>
      <c r="AA54">
        <v>0.77415650990074902</v>
      </c>
      <c r="AB54">
        <v>0.71464912665658697</v>
      </c>
      <c r="AC54">
        <v>0.71253783399041204</v>
      </c>
      <c r="AD54">
        <v>0.73051976760686399</v>
      </c>
      <c r="AE54">
        <v>0.88399600851032101</v>
      </c>
      <c r="AG54">
        <v>0.87495349429948899</v>
      </c>
      <c r="AH54">
        <v>0.79658227447839203</v>
      </c>
      <c r="AI54">
        <v>0.80849309490618404</v>
      </c>
      <c r="AJ54">
        <v>0.78829290459430001</v>
      </c>
      <c r="AK54">
        <v>0.94043779940306604</v>
      </c>
    </row>
    <row r="55" spans="1:40" x14ac:dyDescent="0.25">
      <c r="A55" s="10"/>
      <c r="B55" s="2">
        <v>16</v>
      </c>
      <c r="C55">
        <v>0.57057780581850204</v>
      </c>
      <c r="D55">
        <v>0.541806651593288</v>
      </c>
      <c r="E55">
        <v>0.52049239771598799</v>
      </c>
      <c r="F55">
        <v>0.66568536942982803</v>
      </c>
      <c r="G55">
        <v>0.85267028662935895</v>
      </c>
      <c r="I55">
        <v>0.57203530692870397</v>
      </c>
      <c r="J55">
        <v>0.54017166503653502</v>
      </c>
      <c r="K55">
        <v>0.51830682204753697</v>
      </c>
      <c r="L55">
        <v>0.60732051549544497</v>
      </c>
      <c r="M55">
        <v>0.92084232203031202</v>
      </c>
      <c r="O55">
        <v>0.64260935224931803</v>
      </c>
      <c r="P55">
        <v>0.61510572239929695</v>
      </c>
      <c r="Q55">
        <v>0.593783803964964</v>
      </c>
      <c r="R55">
        <v>0.71893139589055499</v>
      </c>
      <c r="S55">
        <v>0.94694245616430595</v>
      </c>
      <c r="U55">
        <v>0.63215400088519702</v>
      </c>
      <c r="V55">
        <v>0.59831019631968896</v>
      </c>
      <c r="W55">
        <v>0.57478422579718103</v>
      </c>
      <c r="X55">
        <v>0.70000428722093699</v>
      </c>
      <c r="Y55">
        <v>0.92969266124599703</v>
      </c>
      <c r="AA55">
        <v>0.588840656326999</v>
      </c>
      <c r="AB55">
        <v>0.58169752236151195</v>
      </c>
      <c r="AC55">
        <v>0.55024945521922297</v>
      </c>
      <c r="AD55">
        <v>0.69059486619583399</v>
      </c>
      <c r="AE55">
        <v>0.89005406748985805</v>
      </c>
      <c r="AG55">
        <v>0.65354764953044298</v>
      </c>
      <c r="AH55">
        <v>0.61333238382228195</v>
      </c>
      <c r="AI55">
        <v>0.59193561059160904</v>
      </c>
      <c r="AJ55">
        <v>0.715293431691708</v>
      </c>
      <c r="AK55">
        <v>0.95232776459986201</v>
      </c>
    </row>
    <row r="56" spans="1:40" x14ac:dyDescent="0.25">
      <c r="A56" s="10"/>
      <c r="B56" s="2">
        <v>32</v>
      </c>
      <c r="C56">
        <v>0.37331425828232101</v>
      </c>
      <c r="D56">
        <v>0.32977168111146898</v>
      </c>
      <c r="E56">
        <v>0.62480000000000002</v>
      </c>
      <c r="F56">
        <v>0.62480000000000002</v>
      </c>
      <c r="G56">
        <v>0.84724487874524301</v>
      </c>
      <c r="I56">
        <v>0.38815587844006499</v>
      </c>
      <c r="J56">
        <v>0.36358567581094298</v>
      </c>
      <c r="K56">
        <v>0.316750964451748</v>
      </c>
      <c r="L56">
        <v>0.46060000000000001</v>
      </c>
      <c r="M56">
        <v>0.90075464742831102</v>
      </c>
      <c r="O56">
        <v>0.39926519813754802</v>
      </c>
      <c r="P56">
        <v>0.380801124271682</v>
      </c>
      <c r="Q56">
        <v>0.36113540578917203</v>
      </c>
      <c r="R56">
        <v>0.68010000000000004</v>
      </c>
      <c r="S56">
        <v>0.95068516449471296</v>
      </c>
      <c r="U56">
        <v>0.39766852573838701</v>
      </c>
      <c r="V56">
        <v>0.37451224543151401</v>
      </c>
      <c r="W56">
        <v>0.346588805617913</v>
      </c>
      <c r="X56">
        <v>0.67469999999999897</v>
      </c>
      <c r="Y56">
        <v>0.93177057473962399</v>
      </c>
      <c r="AA56">
        <v>0.377575273747285</v>
      </c>
      <c r="AB56">
        <v>0.36794618677240598</v>
      </c>
      <c r="AC56">
        <v>0.33322249953628802</v>
      </c>
      <c r="AD56">
        <v>0.65180000000000005</v>
      </c>
      <c r="AE56">
        <v>0.88839740866480499</v>
      </c>
      <c r="AG56">
        <v>0.414552501124549</v>
      </c>
      <c r="AH56">
        <v>0.40062624660569701</v>
      </c>
      <c r="AI56">
        <v>0.36882240714847497</v>
      </c>
      <c r="AJ56">
        <v>0.68640000000000001</v>
      </c>
      <c r="AK56">
        <v>0.95550916605818303</v>
      </c>
    </row>
    <row r="57" spans="1:40" x14ac:dyDescent="0.25">
      <c r="A57" s="10"/>
      <c r="B57" s="2">
        <v>64</v>
      </c>
      <c r="C57">
        <v>0.37331425828232101</v>
      </c>
      <c r="D57">
        <v>0.32977168111146898</v>
      </c>
      <c r="E57">
        <v>0.32042397563476299</v>
      </c>
      <c r="F57">
        <v>0.62480000000000002</v>
      </c>
      <c r="G57">
        <v>0.84724487874524301</v>
      </c>
      <c r="I57">
        <v>0.38815587844006499</v>
      </c>
      <c r="J57">
        <v>0.36358567581094298</v>
      </c>
      <c r="K57">
        <v>0.316750964451748</v>
      </c>
      <c r="L57">
        <v>0.46060000000000001</v>
      </c>
      <c r="M57">
        <v>0.90075464742831102</v>
      </c>
      <c r="O57">
        <v>0.39926519813754802</v>
      </c>
      <c r="P57">
        <v>0.380801124271682</v>
      </c>
      <c r="Q57">
        <v>0.36113540578917203</v>
      </c>
      <c r="R57">
        <v>0.68010000000000004</v>
      </c>
      <c r="S57">
        <v>0.95201669649156995</v>
      </c>
      <c r="U57">
        <v>0.39943075108195902</v>
      </c>
      <c r="V57">
        <v>0.37203806793516703</v>
      </c>
      <c r="W57">
        <v>0.344086626295523</v>
      </c>
      <c r="X57">
        <v>0.66139999999999999</v>
      </c>
      <c r="Y57">
        <v>0.928929030530394</v>
      </c>
      <c r="AA57">
        <v>0.35896345041009198</v>
      </c>
      <c r="AB57">
        <v>0.36708597171864299</v>
      </c>
      <c r="AC57">
        <v>0.32985477544362601</v>
      </c>
      <c r="AD57">
        <v>0.65169999999999995</v>
      </c>
      <c r="AE57">
        <v>0.88735378735132397</v>
      </c>
      <c r="AG57">
        <v>0.40214442469228301</v>
      </c>
      <c r="AH57">
        <v>0.38794610313913003</v>
      </c>
      <c r="AI57">
        <v>0.352408277944876</v>
      </c>
      <c r="AJ57">
        <v>0.66309999999999902</v>
      </c>
      <c r="AK57">
        <v>0.95282203403009802</v>
      </c>
    </row>
    <row r="58" spans="1:40" x14ac:dyDescent="0.25">
      <c r="A58" s="10"/>
    </row>
    <row r="59" spans="1:40" x14ac:dyDescent="0.25">
      <c r="A59" s="10"/>
    </row>
    <row r="60" spans="1:40" x14ac:dyDescent="0.25">
      <c r="A60" s="10"/>
      <c r="B60" s="2" t="s">
        <v>11</v>
      </c>
      <c r="C60" s="3">
        <f>MIN(C52:C57)*100</f>
        <v>37.331425828232099</v>
      </c>
      <c r="D60" s="3">
        <f t="shared" ref="D60:AK60" si="9">MIN(D52:D57)*100</f>
        <v>32.977168111146895</v>
      </c>
      <c r="E60" s="3">
        <f t="shared" si="9"/>
        <v>32.0423975634763</v>
      </c>
      <c r="F60" s="3">
        <f t="shared" si="9"/>
        <v>62.480000000000004</v>
      </c>
      <c r="G60" s="3">
        <f t="shared" si="9"/>
        <v>66.196061546081495</v>
      </c>
      <c r="H60" s="3">
        <f t="shared" si="9"/>
        <v>0</v>
      </c>
      <c r="I60" s="3">
        <f t="shared" si="9"/>
        <v>38.815587844006501</v>
      </c>
      <c r="J60" s="3">
        <f t="shared" si="9"/>
        <v>36.358567581094299</v>
      </c>
      <c r="K60" s="3">
        <f t="shared" si="9"/>
        <v>31.675096445174798</v>
      </c>
      <c r="L60" s="3">
        <f t="shared" si="9"/>
        <v>46.06</v>
      </c>
      <c r="M60" s="3">
        <f t="shared" si="9"/>
        <v>81.168512159420203</v>
      </c>
      <c r="N60" s="3">
        <f t="shared" si="9"/>
        <v>0</v>
      </c>
      <c r="O60" s="3">
        <f t="shared" si="9"/>
        <v>39.926519813754801</v>
      </c>
      <c r="P60" s="3">
        <f t="shared" si="9"/>
        <v>38.080112427168203</v>
      </c>
      <c r="Q60" s="3">
        <f t="shared" si="9"/>
        <v>36.113540578917203</v>
      </c>
      <c r="R60" s="3">
        <f t="shared" si="9"/>
        <v>68.010000000000005</v>
      </c>
      <c r="S60" s="3">
        <f t="shared" si="9"/>
        <v>77.465010789448897</v>
      </c>
      <c r="T60" s="3">
        <f t="shared" si="9"/>
        <v>0</v>
      </c>
      <c r="U60" s="3">
        <f t="shared" si="9"/>
        <v>39.766852573838705</v>
      </c>
      <c r="V60" s="3">
        <f t="shared" si="9"/>
        <v>37.203806793516705</v>
      </c>
      <c r="W60" s="3">
        <f t="shared" si="9"/>
        <v>34.408662629552303</v>
      </c>
      <c r="X60" s="3">
        <f t="shared" si="9"/>
        <v>66.14</v>
      </c>
      <c r="Y60" s="3">
        <f t="shared" si="9"/>
        <v>76.324326806388001</v>
      </c>
      <c r="Z60" s="3">
        <f t="shared" si="9"/>
        <v>0</v>
      </c>
      <c r="AA60" s="3">
        <f t="shared" si="9"/>
        <v>35.896345041009198</v>
      </c>
      <c r="AB60" s="3">
        <f t="shared" si="9"/>
        <v>36.708597171864298</v>
      </c>
      <c r="AC60" s="3">
        <f t="shared" si="9"/>
        <v>32.985477544362602</v>
      </c>
      <c r="AD60" s="3">
        <f t="shared" si="9"/>
        <v>65.169999999999987</v>
      </c>
      <c r="AE60" s="3">
        <f t="shared" si="9"/>
        <v>76.342368723603002</v>
      </c>
      <c r="AF60" s="3">
        <f t="shared" si="9"/>
        <v>0</v>
      </c>
      <c r="AG60" s="3">
        <f t="shared" si="9"/>
        <v>40.214442469228302</v>
      </c>
      <c r="AH60" s="3">
        <f t="shared" si="9"/>
        <v>38.794610313913005</v>
      </c>
      <c r="AI60" s="3">
        <f t="shared" si="9"/>
        <v>35.2408277944876</v>
      </c>
      <c r="AJ60" s="3">
        <f t="shared" si="9"/>
        <v>66.309999999999903</v>
      </c>
      <c r="AK60" s="3">
        <f t="shared" si="9"/>
        <v>79.8683779755291</v>
      </c>
    </row>
    <row r="61" spans="1:40" x14ac:dyDescent="0.25">
      <c r="A61" s="10"/>
      <c r="B61" s="2" t="s">
        <v>12</v>
      </c>
      <c r="C61" s="3">
        <f>MAX(C52:C57)*100</f>
        <v>80.282651803017302</v>
      </c>
      <c r="D61" s="3">
        <f t="shared" ref="D61:AK61" si="10">MAX(D52:D57)*100</f>
        <v>76.699113653731004</v>
      </c>
      <c r="E61" s="3">
        <f t="shared" si="10"/>
        <v>74.005097576494208</v>
      </c>
      <c r="F61" s="3">
        <f t="shared" si="10"/>
        <v>76.5599268069533</v>
      </c>
      <c r="G61" s="3">
        <f t="shared" si="10"/>
        <v>85.314000609815793</v>
      </c>
      <c r="H61" s="3">
        <f t="shared" si="10"/>
        <v>0</v>
      </c>
      <c r="I61" s="3">
        <f t="shared" si="10"/>
        <v>84.835746602990199</v>
      </c>
      <c r="J61" s="3">
        <f t="shared" si="10"/>
        <v>81.126022203189891</v>
      </c>
      <c r="K61" s="3">
        <f t="shared" si="10"/>
        <v>82.013686179698098</v>
      </c>
      <c r="L61" s="3">
        <f t="shared" si="10"/>
        <v>80.311070448307404</v>
      </c>
      <c r="M61" s="3">
        <f t="shared" si="10"/>
        <v>93.12188612873949</v>
      </c>
      <c r="N61" s="3">
        <f t="shared" si="10"/>
        <v>0</v>
      </c>
      <c r="O61" s="3">
        <f t="shared" si="10"/>
        <v>86.327878353995601</v>
      </c>
      <c r="P61" s="3">
        <f t="shared" si="10"/>
        <v>80.807674544050201</v>
      </c>
      <c r="Q61" s="3">
        <f t="shared" si="10"/>
        <v>81.309928317227104</v>
      </c>
      <c r="R61" s="3">
        <f t="shared" si="10"/>
        <v>80.091491308325701</v>
      </c>
      <c r="S61" s="3">
        <f t="shared" si="10"/>
        <v>95.201669649156997</v>
      </c>
      <c r="T61" s="3">
        <f t="shared" si="10"/>
        <v>0</v>
      </c>
      <c r="U61" s="3">
        <f t="shared" si="10"/>
        <v>85.742052075847397</v>
      </c>
      <c r="V61" s="3">
        <f t="shared" si="10"/>
        <v>81.249833979792001</v>
      </c>
      <c r="W61" s="3">
        <f t="shared" si="10"/>
        <v>81.695410993375091</v>
      </c>
      <c r="X61" s="3">
        <f t="shared" si="10"/>
        <v>80.530649588289108</v>
      </c>
      <c r="Y61" s="3">
        <f t="shared" si="10"/>
        <v>93.177057473962392</v>
      </c>
      <c r="Z61" s="3">
        <f t="shared" si="10"/>
        <v>0</v>
      </c>
      <c r="AA61" s="3">
        <f t="shared" si="10"/>
        <v>84.622852732287598</v>
      </c>
      <c r="AB61" s="3">
        <f t="shared" si="10"/>
        <v>82.526429724472806</v>
      </c>
      <c r="AC61" s="3">
        <f t="shared" si="10"/>
        <v>82.270273380767406</v>
      </c>
      <c r="AD61" s="3">
        <f t="shared" si="10"/>
        <v>81.6285452881976</v>
      </c>
      <c r="AE61" s="3">
        <f t="shared" si="10"/>
        <v>90.422952692851396</v>
      </c>
      <c r="AF61" s="3">
        <f t="shared" si="10"/>
        <v>0</v>
      </c>
      <c r="AG61" s="3">
        <f t="shared" si="10"/>
        <v>87.495349429948902</v>
      </c>
      <c r="AH61" s="3">
        <f t="shared" si="10"/>
        <v>85.038005317311899</v>
      </c>
      <c r="AI61" s="3">
        <f t="shared" si="10"/>
        <v>85.030708779290393</v>
      </c>
      <c r="AJ61" s="3">
        <f t="shared" si="10"/>
        <v>83.751143641353991</v>
      </c>
      <c r="AK61" s="3">
        <f t="shared" si="10"/>
        <v>95.550916605818301</v>
      </c>
    </row>
    <row r="62" spans="1:40" x14ac:dyDescent="0.25">
      <c r="A62" s="10"/>
      <c r="B62" s="2" t="s">
        <v>10</v>
      </c>
      <c r="C62" s="3">
        <f>AVERAGE(C52:C57)*100</f>
        <v>56.540414580930374</v>
      </c>
      <c r="D62" s="3">
        <f t="shared" ref="D62:AK62" si="11">AVERAGE(D52:D57)*100</f>
        <v>55.674826329259552</v>
      </c>
      <c r="E62" s="3">
        <f t="shared" si="11"/>
        <v>58.322530574053069</v>
      </c>
      <c r="F62" s="3">
        <f t="shared" si="11"/>
        <v>67.915899954406996</v>
      </c>
      <c r="G62" s="3">
        <f t="shared" si="11"/>
        <v>81.764471434164022</v>
      </c>
      <c r="H62" s="3" t="e">
        <f t="shared" si="11"/>
        <v>#DIV/0!</v>
      </c>
      <c r="I62" s="3">
        <f t="shared" si="11"/>
        <v>62.12160758893328</v>
      </c>
      <c r="J62" s="3">
        <f t="shared" si="11"/>
        <v>59.392116551683792</v>
      </c>
      <c r="K62" s="3">
        <f t="shared" si="11"/>
        <v>57.549305475516768</v>
      </c>
      <c r="L62" s="3">
        <f t="shared" si="11"/>
        <v>63.32367567486493</v>
      </c>
      <c r="M62" s="3">
        <f t="shared" si="11"/>
        <v>89.658245425692854</v>
      </c>
      <c r="N62" s="3" t="e">
        <f t="shared" si="11"/>
        <v>#DIV/0!</v>
      </c>
      <c r="O62" s="3">
        <f t="shared" si="11"/>
        <v>65.129713537791147</v>
      </c>
      <c r="P62" s="3">
        <f t="shared" si="11"/>
        <v>61.880992124809431</v>
      </c>
      <c r="Q62" s="3">
        <f t="shared" si="11"/>
        <v>61.054314370491859</v>
      </c>
      <c r="R62" s="3">
        <f t="shared" si="11"/>
        <v>73.237014566020576</v>
      </c>
      <c r="S62" s="3">
        <f t="shared" si="11"/>
        <v>91.435575763092743</v>
      </c>
      <c r="T62" s="3" t="e">
        <f t="shared" si="11"/>
        <v>#DIV/0!</v>
      </c>
      <c r="U62" s="3">
        <f t="shared" si="11"/>
        <v>64.748523382982242</v>
      </c>
      <c r="V62" s="3">
        <f t="shared" si="11"/>
        <v>61.241726819300865</v>
      </c>
      <c r="W62" s="3">
        <f t="shared" si="11"/>
        <v>59.916402467361017</v>
      </c>
      <c r="X62" s="3">
        <f t="shared" si="11"/>
        <v>72.501166488772469</v>
      </c>
      <c r="Y62" s="3">
        <f t="shared" si="11"/>
        <v>90.038297206047659</v>
      </c>
      <c r="Z62" s="3" t="e">
        <f t="shared" si="11"/>
        <v>#DIV/0!</v>
      </c>
      <c r="AA62" s="3">
        <f t="shared" si="11"/>
        <v>61.764874557544438</v>
      </c>
      <c r="AB62" s="3">
        <f t="shared" si="11"/>
        <v>60.209119478004368</v>
      </c>
      <c r="AC62" s="3">
        <f t="shared" si="11"/>
        <v>58.235492848571937</v>
      </c>
      <c r="AD62" s="3">
        <f t="shared" si="11"/>
        <v>71.649922079665217</v>
      </c>
      <c r="AE62" s="3">
        <f t="shared" si="11"/>
        <v>86.957574769680861</v>
      </c>
      <c r="AF62" s="3" t="e">
        <f t="shared" si="11"/>
        <v>#DIV/0!</v>
      </c>
      <c r="AG62" s="3">
        <f t="shared" si="11"/>
        <v>65.973757593801651</v>
      </c>
      <c r="AH62" s="3">
        <f t="shared" si="11"/>
        <v>63.166262512497696</v>
      </c>
      <c r="AI62" s="3">
        <f t="shared" si="11"/>
        <v>61.738260031038863</v>
      </c>
      <c r="AJ62" s="3">
        <f t="shared" si="11"/>
        <v>73.927952296315198</v>
      </c>
      <c r="AK62" s="3">
        <f t="shared" si="11"/>
        <v>92.400436272797705</v>
      </c>
    </row>
    <row r="66" spans="1:40" x14ac:dyDescent="0.25">
      <c r="A66" s="10" t="s">
        <v>18</v>
      </c>
      <c r="B66" s="9" t="s">
        <v>5</v>
      </c>
      <c r="C66" s="9"/>
      <c r="D66" s="9"/>
      <c r="E66" s="9"/>
      <c r="F66" s="9"/>
      <c r="G66" s="7"/>
      <c r="I66" s="9" t="s">
        <v>8</v>
      </c>
      <c r="J66" s="9"/>
      <c r="K66" s="9"/>
      <c r="L66" s="9"/>
      <c r="M66" s="7"/>
      <c r="O66" s="9" t="s">
        <v>14</v>
      </c>
      <c r="P66" s="9"/>
      <c r="Q66" s="9"/>
      <c r="R66" s="9"/>
      <c r="S66" s="7"/>
      <c r="U66" s="9" t="s">
        <v>9</v>
      </c>
      <c r="V66" s="9"/>
      <c r="W66" s="9"/>
      <c r="X66" s="9"/>
      <c r="Y66" s="7"/>
      <c r="AA66" s="9" t="s">
        <v>6</v>
      </c>
      <c r="AB66" s="9"/>
      <c r="AC66" s="9"/>
      <c r="AD66" s="9"/>
      <c r="AE66" s="7"/>
      <c r="AG66" s="9" t="s">
        <v>7</v>
      </c>
      <c r="AH66" s="9"/>
      <c r="AI66" s="9"/>
      <c r="AJ66" s="9"/>
      <c r="AK66" s="9" t="s">
        <v>7</v>
      </c>
      <c r="AL66" s="9"/>
      <c r="AM66" s="9"/>
      <c r="AN66" s="9"/>
    </row>
    <row r="67" spans="1:40" x14ac:dyDescent="0.25">
      <c r="A67" s="10"/>
      <c r="B67" s="2" t="s">
        <v>3</v>
      </c>
      <c r="C67" t="s">
        <v>0</v>
      </c>
      <c r="D67" t="s">
        <v>1</v>
      </c>
      <c r="E67" t="s">
        <v>2</v>
      </c>
      <c r="F67" t="s">
        <v>4</v>
      </c>
      <c r="G67" t="s">
        <v>13</v>
      </c>
      <c r="I67" t="s">
        <v>0</v>
      </c>
      <c r="J67" t="s">
        <v>1</v>
      </c>
      <c r="K67" t="s">
        <v>2</v>
      </c>
      <c r="L67" t="s">
        <v>4</v>
      </c>
      <c r="M67" t="s">
        <v>13</v>
      </c>
      <c r="O67" t="s">
        <v>0</v>
      </c>
      <c r="P67" t="s">
        <v>1</v>
      </c>
      <c r="Q67" t="s">
        <v>2</v>
      </c>
      <c r="R67" t="s">
        <v>4</v>
      </c>
      <c r="S67" t="s">
        <v>13</v>
      </c>
      <c r="U67" t="s">
        <v>0</v>
      </c>
      <c r="V67" t="s">
        <v>1</v>
      </c>
      <c r="W67" t="s">
        <v>2</v>
      </c>
      <c r="X67" t="s">
        <v>4</v>
      </c>
      <c r="Y67" t="s">
        <v>13</v>
      </c>
      <c r="AA67" t="s">
        <v>0</v>
      </c>
      <c r="AB67" t="s">
        <v>1</v>
      </c>
      <c r="AC67" t="s">
        <v>2</v>
      </c>
      <c r="AD67" t="s">
        <v>4</v>
      </c>
      <c r="AE67" t="s">
        <v>13</v>
      </c>
      <c r="AG67" t="s">
        <v>0</v>
      </c>
      <c r="AH67" t="s">
        <v>1</v>
      </c>
      <c r="AI67" t="s">
        <v>2</v>
      </c>
      <c r="AJ67" t="s">
        <v>4</v>
      </c>
      <c r="AK67" t="s">
        <v>13</v>
      </c>
    </row>
    <row r="68" spans="1:40" x14ac:dyDescent="0.25">
      <c r="A68" s="10"/>
      <c r="B68" s="2">
        <v>2</v>
      </c>
      <c r="C68">
        <v>0.52472783094020903</v>
      </c>
      <c r="D68">
        <v>0.63937972630206796</v>
      </c>
      <c r="E68">
        <v>0.56411368710140397</v>
      </c>
      <c r="F68">
        <v>0.67111111111111099</v>
      </c>
      <c r="G68">
        <v>0.662161550423499</v>
      </c>
      <c r="I68">
        <v>0.72998410633334199</v>
      </c>
      <c r="J68">
        <v>0.71918456529600305</v>
      </c>
      <c r="K68">
        <v>0.71932032056172501</v>
      </c>
      <c r="L68">
        <v>0.73174603174603103</v>
      </c>
      <c r="M68">
        <v>0.75663343743139799</v>
      </c>
      <c r="O68">
        <v>0.75896644478286102</v>
      </c>
      <c r="P68">
        <v>0.75697435015618997</v>
      </c>
      <c r="Q68">
        <v>0.753956449745947</v>
      </c>
      <c r="R68">
        <v>0.76063492063492</v>
      </c>
      <c r="S68">
        <v>0.811421561224279</v>
      </c>
      <c r="U68">
        <v>0.75068528817054603</v>
      </c>
      <c r="V68">
        <v>0.74706087521154996</v>
      </c>
      <c r="W68">
        <v>0.73784914556686898</v>
      </c>
      <c r="X68">
        <v>0.75047619047618996</v>
      </c>
      <c r="Y68">
        <v>0.76336607120331001</v>
      </c>
      <c r="AA68">
        <v>0.76012805574466502</v>
      </c>
      <c r="AB68">
        <v>0.75590406392638598</v>
      </c>
      <c r="AC68">
        <v>0.74556227291709298</v>
      </c>
      <c r="AD68">
        <v>0.75809523809523804</v>
      </c>
      <c r="AE68">
        <v>0.76342368723603005</v>
      </c>
      <c r="AG68">
        <v>0.76012805574466502</v>
      </c>
      <c r="AH68">
        <v>0.75590406392638598</v>
      </c>
      <c r="AI68">
        <v>0.74556227291709298</v>
      </c>
      <c r="AJ68">
        <v>0.75809523809523804</v>
      </c>
      <c r="AK68">
        <v>0.78422426096532305</v>
      </c>
    </row>
    <row r="69" spans="1:40" x14ac:dyDescent="0.25">
      <c r="A69" s="10"/>
      <c r="B69" s="2">
        <v>4</v>
      </c>
      <c r="C69">
        <v>0.75569570081312498</v>
      </c>
      <c r="D69">
        <v>0.77858572388469804</v>
      </c>
      <c r="E69">
        <v>0.75002284900698502</v>
      </c>
      <c r="F69">
        <v>0.77529734675205797</v>
      </c>
      <c r="G69">
        <v>0.851179260195155</v>
      </c>
      <c r="I69">
        <v>0.833193232213015</v>
      </c>
      <c r="J69">
        <v>0.77745017681556206</v>
      </c>
      <c r="K69">
        <v>0.78988241727957798</v>
      </c>
      <c r="L69">
        <v>0.77365050320219497</v>
      </c>
      <c r="M69">
        <v>0.89916051490612203</v>
      </c>
      <c r="O69">
        <v>0.850452820316695</v>
      </c>
      <c r="P69">
        <v>0.81891065249556205</v>
      </c>
      <c r="Q69">
        <v>0.82478637879345196</v>
      </c>
      <c r="R69">
        <v>0.80823421774931303</v>
      </c>
      <c r="S69">
        <v>0.93965985580379696</v>
      </c>
      <c r="U69">
        <v>0.85267899203255304</v>
      </c>
      <c r="V69">
        <v>0.80807674544050201</v>
      </c>
      <c r="W69">
        <v>0.81309928317227098</v>
      </c>
      <c r="X69">
        <v>0.80091491308325702</v>
      </c>
      <c r="Y69">
        <v>0.92192995302137903</v>
      </c>
      <c r="AA69">
        <v>0.85617703020590596</v>
      </c>
      <c r="AB69">
        <v>0.82739195681919697</v>
      </c>
      <c r="AC69">
        <v>0.82798772066839199</v>
      </c>
      <c r="AD69">
        <v>0.81811527904849002</v>
      </c>
      <c r="AE69">
        <v>0.90442192755678996</v>
      </c>
      <c r="AG69">
        <v>0.85810181087774495</v>
      </c>
      <c r="AH69">
        <v>0.82139952109245196</v>
      </c>
      <c r="AI69">
        <v>0.82605494143868297</v>
      </c>
      <c r="AJ69">
        <v>0.81207685269899299</v>
      </c>
      <c r="AK69">
        <v>0.93530669979399905</v>
      </c>
    </row>
    <row r="70" spans="1:40" x14ac:dyDescent="0.25">
      <c r="A70" s="10"/>
      <c r="B70" s="2">
        <v>8</v>
      </c>
      <c r="C70">
        <v>0.81420617974457399</v>
      </c>
      <c r="D70">
        <v>0.721546836976248</v>
      </c>
      <c r="E70">
        <v>0.72439583634233196</v>
      </c>
      <c r="F70">
        <v>0.720897500781287</v>
      </c>
      <c r="G70">
        <v>0.84972962235103</v>
      </c>
      <c r="I70">
        <v>0.71341329074599003</v>
      </c>
      <c r="J70">
        <v>0.65769790479564705</v>
      </c>
      <c r="K70">
        <v>0.65864211563172004</v>
      </c>
      <c r="L70">
        <v>0.66072267276713603</v>
      </c>
      <c r="M70">
        <v>0.88577124031695598</v>
      </c>
      <c r="O70">
        <v>0.79668796793152596</v>
      </c>
      <c r="P70">
        <v>0.56655495317359805</v>
      </c>
      <c r="Q70">
        <v>0.58045757154438904</v>
      </c>
      <c r="R70">
        <v>0.65803143360776095</v>
      </c>
      <c r="S70">
        <v>0.923659388970546</v>
      </c>
      <c r="U70">
        <v>0.85784133951736397</v>
      </c>
      <c r="V70">
        <v>0.76028656576922105</v>
      </c>
      <c r="W70">
        <v>0.77230953395105095</v>
      </c>
      <c r="X70">
        <v>0.74870667133662105</v>
      </c>
      <c r="Y70">
        <v>0.916024585252596</v>
      </c>
      <c r="AA70">
        <v>0.81061893804612395</v>
      </c>
      <c r="AB70">
        <v>0.74125945030234297</v>
      </c>
      <c r="AC70">
        <v>0.73879850186975904</v>
      </c>
      <c r="AD70">
        <v>0.74895840595960494</v>
      </c>
      <c r="AE70">
        <v>0.89203953762880395</v>
      </c>
      <c r="AG70">
        <v>0.84879188969753006</v>
      </c>
      <c r="AH70">
        <v>0.77560112025361505</v>
      </c>
      <c r="AI70">
        <v>0.78194441085158495</v>
      </c>
      <c r="AJ70">
        <v>0.76177037766755396</v>
      </c>
      <c r="AK70">
        <v>0.93303379496014804</v>
      </c>
    </row>
    <row r="71" spans="1:40" x14ac:dyDescent="0.25">
      <c r="A71" s="10"/>
      <c r="B71" s="2">
        <v>16</v>
      </c>
      <c r="C71">
        <v>0.570062514918387</v>
      </c>
      <c r="D71">
        <v>0.52839646453258904</v>
      </c>
      <c r="E71">
        <v>0.50873401988606204</v>
      </c>
      <c r="F71">
        <v>0.66183756005681904</v>
      </c>
      <c r="G71">
        <v>0.84791224669675502</v>
      </c>
      <c r="I71">
        <v>0.55871849814968699</v>
      </c>
      <c r="J71">
        <v>0.52099094025470505</v>
      </c>
      <c r="K71">
        <v>0.49347425601265799</v>
      </c>
      <c r="L71">
        <v>0.58733234822523295</v>
      </c>
      <c r="M71">
        <v>0.89569289812838204</v>
      </c>
      <c r="O71">
        <v>0.48666319850180201</v>
      </c>
      <c r="P71">
        <v>0.361222928588183</v>
      </c>
      <c r="Q71">
        <v>0.361917306472539</v>
      </c>
      <c r="R71">
        <v>0.58059283691125696</v>
      </c>
      <c r="S71">
        <v>0.93594901278944498</v>
      </c>
      <c r="U71">
        <v>0.63455757224099496</v>
      </c>
      <c r="V71">
        <v>0.58669367355028801</v>
      </c>
      <c r="W71">
        <v>0.56688492142573299</v>
      </c>
      <c r="X71">
        <v>0.69722771145288198</v>
      </c>
      <c r="Y71">
        <v>0.93057386128095398</v>
      </c>
      <c r="AA71">
        <v>0.61215882830294799</v>
      </c>
      <c r="AB71">
        <v>0.58639489078256501</v>
      </c>
      <c r="AC71">
        <v>0.558688647257229</v>
      </c>
      <c r="AD71">
        <v>0.70374554486290897</v>
      </c>
      <c r="AE71">
        <v>0.89535850809998896</v>
      </c>
      <c r="AG71">
        <v>0.64715218880422998</v>
      </c>
      <c r="AH71">
        <v>0.622014043170667</v>
      </c>
      <c r="AI71">
        <v>0.59351477461806701</v>
      </c>
      <c r="AJ71">
        <v>0.71818153236708904</v>
      </c>
      <c r="AK71">
        <v>0.94750223629772701</v>
      </c>
    </row>
    <row r="72" spans="1:40" x14ac:dyDescent="0.25">
      <c r="A72" s="10"/>
      <c r="B72" s="2">
        <v>32</v>
      </c>
      <c r="C72">
        <v>0.36049407947818601</v>
      </c>
      <c r="D72">
        <v>0.31605690518956198</v>
      </c>
      <c r="E72">
        <v>0.30776467490904602</v>
      </c>
      <c r="F72">
        <v>0.61949999999999905</v>
      </c>
      <c r="G72">
        <v>0.84166302041115204</v>
      </c>
      <c r="I72">
        <v>0.37922311027834399</v>
      </c>
      <c r="J72">
        <v>0.36286950549761099</v>
      </c>
      <c r="K72">
        <v>0.31185703200402498</v>
      </c>
      <c r="L72">
        <v>0.44569999999999999</v>
      </c>
      <c r="M72">
        <v>0.88589169326139905</v>
      </c>
      <c r="O72">
        <v>0.22535975288851501</v>
      </c>
      <c r="P72">
        <v>0.186263817898569</v>
      </c>
      <c r="Q72">
        <v>0.17904282325045001</v>
      </c>
      <c r="R72">
        <v>0.54299999999999904</v>
      </c>
      <c r="S72">
        <v>0.94164161882701702</v>
      </c>
      <c r="U72">
        <v>0.40486712758986099</v>
      </c>
      <c r="V72">
        <v>0.38260429457461798</v>
      </c>
      <c r="W72">
        <v>0.35467700547228898</v>
      </c>
      <c r="X72">
        <v>0.67059999999999997</v>
      </c>
      <c r="Y72">
        <v>0.92658096522674105</v>
      </c>
      <c r="AA72">
        <v>0.37678625166991597</v>
      </c>
      <c r="AB72">
        <v>0.371254053212701</v>
      </c>
      <c r="AC72">
        <v>0.33205573502454</v>
      </c>
      <c r="AD72">
        <v>0.65400000000000003</v>
      </c>
      <c r="AE72">
        <v>0.88826972662676695</v>
      </c>
      <c r="AG72">
        <v>0.40801014851487899</v>
      </c>
      <c r="AH72">
        <v>0.40026103716952299</v>
      </c>
      <c r="AI72">
        <v>0.370297422572262</v>
      </c>
      <c r="AJ72">
        <v>0.65590000000000004</v>
      </c>
      <c r="AK72">
        <v>0.94829775155042095</v>
      </c>
    </row>
    <row r="73" spans="1:40" x14ac:dyDescent="0.25">
      <c r="A73" s="10"/>
      <c r="B73" s="2">
        <v>64</v>
      </c>
      <c r="C73">
        <v>0.36049407947818601</v>
      </c>
      <c r="D73">
        <v>0.31605690518956198</v>
      </c>
      <c r="E73">
        <v>0.30776467490904602</v>
      </c>
      <c r="F73">
        <v>0.61949999999999905</v>
      </c>
      <c r="G73">
        <v>0.84166302041115204</v>
      </c>
      <c r="I73">
        <v>0.37922311027834399</v>
      </c>
      <c r="J73">
        <v>0.36286950549761099</v>
      </c>
      <c r="K73">
        <v>0.31185703200402498</v>
      </c>
      <c r="L73">
        <v>0.44569999999999999</v>
      </c>
      <c r="M73">
        <v>0.88589169326139905</v>
      </c>
      <c r="O73">
        <v>0.22535975288851501</v>
      </c>
      <c r="P73">
        <v>0.186263817898569</v>
      </c>
      <c r="Q73">
        <v>0.17904282325045001</v>
      </c>
      <c r="R73">
        <v>0.54299999999999904</v>
      </c>
      <c r="S73">
        <v>0.94241113389470699</v>
      </c>
      <c r="U73">
        <v>0.40346494173967201</v>
      </c>
      <c r="V73">
        <v>0.38043836302773798</v>
      </c>
      <c r="W73">
        <v>0.35710287455817302</v>
      </c>
      <c r="X73">
        <v>0.66079999999999905</v>
      </c>
      <c r="Y73">
        <v>0.927885717912456</v>
      </c>
      <c r="AA73">
        <v>0.38204133589789302</v>
      </c>
      <c r="AB73">
        <v>0.37236328927423101</v>
      </c>
      <c r="AC73">
        <v>0.33381683739673401</v>
      </c>
      <c r="AD73">
        <v>0.65269999999999995</v>
      </c>
      <c r="AE73">
        <v>0.88791488189151502</v>
      </c>
      <c r="AG73">
        <v>0.41034145757586599</v>
      </c>
      <c r="AH73">
        <v>0.40609337606518198</v>
      </c>
      <c r="AI73">
        <v>0.37569529790004003</v>
      </c>
      <c r="AJ73">
        <v>0.65539999999999998</v>
      </c>
      <c r="AK73">
        <v>0.94956471184446101</v>
      </c>
    </row>
    <row r="74" spans="1:40" x14ac:dyDescent="0.25">
      <c r="A74" s="10"/>
    </row>
    <row r="75" spans="1:40" x14ac:dyDescent="0.25">
      <c r="A75" s="10"/>
    </row>
    <row r="76" spans="1:40" x14ac:dyDescent="0.25">
      <c r="A76" s="10"/>
      <c r="B76" s="2" t="s">
        <v>11</v>
      </c>
      <c r="C76" s="3">
        <f>MIN(C68:C73)*100</f>
        <v>36.049407947818601</v>
      </c>
      <c r="D76" s="3">
        <f t="shared" ref="D76:AK76" si="12">MIN(D68:D73)*100</f>
        <v>31.605690518956198</v>
      </c>
      <c r="E76" s="3">
        <f t="shared" si="12"/>
        <v>30.776467490904601</v>
      </c>
      <c r="F76" s="3">
        <f t="shared" si="12"/>
        <v>61.949999999999903</v>
      </c>
      <c r="G76" s="3">
        <f t="shared" si="12"/>
        <v>66.216155042349897</v>
      </c>
      <c r="H76" s="3">
        <f t="shared" si="12"/>
        <v>0</v>
      </c>
      <c r="I76" s="3">
        <f t="shared" si="12"/>
        <v>37.922311027834397</v>
      </c>
      <c r="J76" s="3">
        <f t="shared" si="12"/>
        <v>36.286950549761102</v>
      </c>
      <c r="K76" s="3">
        <f t="shared" si="12"/>
        <v>31.185703200402497</v>
      </c>
      <c r="L76" s="3">
        <f t="shared" si="12"/>
        <v>44.57</v>
      </c>
      <c r="M76" s="3">
        <f t="shared" si="12"/>
        <v>75.663343743139805</v>
      </c>
      <c r="N76" s="3">
        <f t="shared" si="12"/>
        <v>0</v>
      </c>
      <c r="O76" s="3">
        <f t="shared" si="12"/>
        <v>22.5359752888515</v>
      </c>
      <c r="P76" s="3">
        <f t="shared" si="12"/>
        <v>18.6263817898569</v>
      </c>
      <c r="Q76" s="3">
        <f t="shared" si="12"/>
        <v>17.904282325045003</v>
      </c>
      <c r="R76" s="3">
        <f t="shared" si="12"/>
        <v>54.299999999999905</v>
      </c>
      <c r="S76" s="3">
        <f t="shared" si="12"/>
        <v>81.142156122427906</v>
      </c>
      <c r="T76" s="3">
        <f t="shared" si="12"/>
        <v>0</v>
      </c>
      <c r="U76" s="3">
        <f t="shared" si="12"/>
        <v>40.346494173967201</v>
      </c>
      <c r="V76" s="3">
        <f t="shared" si="12"/>
        <v>38.043836302773798</v>
      </c>
      <c r="W76" s="3">
        <f t="shared" si="12"/>
        <v>35.467700547228901</v>
      </c>
      <c r="X76" s="3">
        <f t="shared" si="12"/>
        <v>66.079999999999899</v>
      </c>
      <c r="Y76" s="3">
        <f t="shared" si="12"/>
        <v>76.336607120330996</v>
      </c>
      <c r="Z76" s="3">
        <f t="shared" si="12"/>
        <v>0</v>
      </c>
      <c r="AA76" s="3">
        <f t="shared" si="12"/>
        <v>37.678625166991594</v>
      </c>
      <c r="AB76" s="3">
        <f t="shared" si="12"/>
        <v>37.125405321270101</v>
      </c>
      <c r="AC76" s="3">
        <f t="shared" si="12"/>
        <v>33.205573502454001</v>
      </c>
      <c r="AD76" s="3">
        <f t="shared" si="12"/>
        <v>65.27</v>
      </c>
      <c r="AE76" s="3">
        <f t="shared" si="12"/>
        <v>76.342368723603002</v>
      </c>
      <c r="AF76" s="3">
        <f t="shared" si="12"/>
        <v>0</v>
      </c>
      <c r="AG76" s="3">
        <f t="shared" si="12"/>
        <v>40.801014851487899</v>
      </c>
      <c r="AH76" s="3">
        <f t="shared" si="12"/>
        <v>40.026103716952299</v>
      </c>
      <c r="AI76" s="3">
        <f t="shared" si="12"/>
        <v>37.029742257226204</v>
      </c>
      <c r="AJ76" s="3">
        <f t="shared" si="12"/>
        <v>65.539999999999992</v>
      </c>
      <c r="AK76" s="3">
        <f t="shared" si="12"/>
        <v>78.422426096532305</v>
      </c>
    </row>
    <row r="77" spans="1:40" x14ac:dyDescent="0.25">
      <c r="A77" s="10"/>
      <c r="B77" s="2" t="s">
        <v>12</v>
      </c>
      <c r="C77" s="3">
        <f>MAX(C68:C73)*100</f>
        <v>81.4206179744574</v>
      </c>
      <c r="D77" s="3">
        <f t="shared" ref="D77:AK77" si="13">MAX(D68:D73)*100</f>
        <v>77.85857238846981</v>
      </c>
      <c r="E77" s="3">
        <f t="shared" si="13"/>
        <v>75.002284900698498</v>
      </c>
      <c r="F77" s="3">
        <f t="shared" si="13"/>
        <v>77.529734675205802</v>
      </c>
      <c r="G77" s="3">
        <f t="shared" si="13"/>
        <v>85.117926019515494</v>
      </c>
      <c r="H77" s="3">
        <f t="shared" si="13"/>
        <v>0</v>
      </c>
      <c r="I77" s="3">
        <f t="shared" si="13"/>
        <v>83.319323221301502</v>
      </c>
      <c r="J77" s="3">
        <f t="shared" si="13"/>
        <v>77.745017681556206</v>
      </c>
      <c r="K77" s="3">
        <f t="shared" si="13"/>
        <v>78.988241727957799</v>
      </c>
      <c r="L77" s="3">
        <f t="shared" si="13"/>
        <v>77.365050320219495</v>
      </c>
      <c r="M77" s="3">
        <f t="shared" si="13"/>
        <v>89.916051490612205</v>
      </c>
      <c r="N77" s="3">
        <f t="shared" si="13"/>
        <v>0</v>
      </c>
      <c r="O77" s="3">
        <f t="shared" si="13"/>
        <v>85.045282031669501</v>
      </c>
      <c r="P77" s="3">
        <f t="shared" si="13"/>
        <v>81.891065249556206</v>
      </c>
      <c r="Q77" s="3">
        <f t="shared" si="13"/>
        <v>82.4786378793452</v>
      </c>
      <c r="R77" s="3">
        <f t="shared" si="13"/>
        <v>80.823421774931305</v>
      </c>
      <c r="S77" s="3">
        <f t="shared" si="13"/>
        <v>94.241113389470698</v>
      </c>
      <c r="T77" s="3">
        <f t="shared" si="13"/>
        <v>0</v>
      </c>
      <c r="U77" s="3">
        <f t="shared" si="13"/>
        <v>85.784133951736393</v>
      </c>
      <c r="V77" s="3">
        <f t="shared" si="13"/>
        <v>80.807674544050201</v>
      </c>
      <c r="W77" s="3">
        <f t="shared" si="13"/>
        <v>81.309928317227104</v>
      </c>
      <c r="X77" s="3">
        <f t="shared" si="13"/>
        <v>80.091491308325701</v>
      </c>
      <c r="Y77" s="3">
        <f t="shared" si="13"/>
        <v>93.057386128095402</v>
      </c>
      <c r="Z77" s="3">
        <f t="shared" si="13"/>
        <v>0</v>
      </c>
      <c r="AA77" s="3">
        <f t="shared" si="13"/>
        <v>85.617703020590596</v>
      </c>
      <c r="AB77" s="3">
        <f t="shared" si="13"/>
        <v>82.739195681919696</v>
      </c>
      <c r="AC77" s="3">
        <f t="shared" si="13"/>
        <v>82.798772066839206</v>
      </c>
      <c r="AD77" s="3">
        <f t="shared" si="13"/>
        <v>81.811527904849001</v>
      </c>
      <c r="AE77" s="3">
        <f t="shared" si="13"/>
        <v>90.442192755679002</v>
      </c>
      <c r="AF77" s="3">
        <f t="shared" si="13"/>
        <v>0</v>
      </c>
      <c r="AG77" s="3">
        <f t="shared" si="13"/>
        <v>85.810181087774495</v>
      </c>
      <c r="AH77" s="3">
        <f t="shared" si="13"/>
        <v>82.139952109245201</v>
      </c>
      <c r="AI77" s="3">
        <f t="shared" si="13"/>
        <v>82.605494143868299</v>
      </c>
      <c r="AJ77" s="3">
        <f t="shared" si="13"/>
        <v>81.207685269899301</v>
      </c>
      <c r="AK77" s="3">
        <f t="shared" si="13"/>
        <v>94.956471184446102</v>
      </c>
    </row>
    <row r="78" spans="1:40" x14ac:dyDescent="0.25">
      <c r="A78" s="10"/>
      <c r="B78" s="2" t="s">
        <v>10</v>
      </c>
      <c r="C78" s="3">
        <f>AVERAGE(C68:C73)*100</f>
        <v>56.428006422877786</v>
      </c>
      <c r="D78" s="3">
        <f t="shared" ref="D78:AK78" si="14">AVERAGE(D68:D73)*100</f>
        <v>55.000376034578792</v>
      </c>
      <c r="E78" s="3">
        <f t="shared" si="14"/>
        <v>52.713262369247929</v>
      </c>
      <c r="F78" s="3">
        <f t="shared" si="14"/>
        <v>67.802391978354549</v>
      </c>
      <c r="G78" s="3">
        <f t="shared" si="14"/>
        <v>81.571812008145713</v>
      </c>
      <c r="H78" s="3" t="e">
        <f t="shared" si="14"/>
        <v>#DIV/0!</v>
      </c>
      <c r="I78" s="3">
        <f t="shared" si="14"/>
        <v>59.895922466645359</v>
      </c>
      <c r="J78" s="3">
        <f t="shared" si="14"/>
        <v>56.684376635952326</v>
      </c>
      <c r="K78" s="3">
        <f t="shared" si="14"/>
        <v>54.750552891562187</v>
      </c>
      <c r="L78" s="3">
        <f t="shared" si="14"/>
        <v>60.747525932343251</v>
      </c>
      <c r="M78" s="3">
        <f t="shared" si="14"/>
        <v>86.81735795509428</v>
      </c>
      <c r="N78" s="3" t="e">
        <f t="shared" si="14"/>
        <v>#DIV/0!</v>
      </c>
      <c r="O78" s="3">
        <f t="shared" si="14"/>
        <v>55.724832288498568</v>
      </c>
      <c r="P78" s="3">
        <f t="shared" si="14"/>
        <v>47.936508670177851</v>
      </c>
      <c r="Q78" s="3">
        <f t="shared" si="14"/>
        <v>47.986722550953779</v>
      </c>
      <c r="R78" s="3">
        <f t="shared" si="14"/>
        <v>64.891556815054159</v>
      </c>
      <c r="S78" s="3">
        <f t="shared" si="14"/>
        <v>91.579042858496521</v>
      </c>
      <c r="T78" s="3" t="e">
        <f t="shared" si="14"/>
        <v>#DIV/0!</v>
      </c>
      <c r="U78" s="3">
        <f t="shared" si="14"/>
        <v>65.068254354849856</v>
      </c>
      <c r="V78" s="3">
        <f t="shared" si="14"/>
        <v>61.086008626231944</v>
      </c>
      <c r="W78" s="3">
        <f t="shared" si="14"/>
        <v>60.032046069106435</v>
      </c>
      <c r="X78" s="3">
        <f t="shared" si="14"/>
        <v>72.145424772482485</v>
      </c>
      <c r="Y78" s="3">
        <f t="shared" si="14"/>
        <v>89.772685898290604</v>
      </c>
      <c r="Z78" s="3" t="e">
        <f t="shared" si="14"/>
        <v>#DIV/0!</v>
      </c>
      <c r="AA78" s="3">
        <f t="shared" si="14"/>
        <v>63.298507331124199</v>
      </c>
      <c r="AB78" s="3">
        <f t="shared" si="14"/>
        <v>60.909461738623705</v>
      </c>
      <c r="AC78" s="3">
        <f t="shared" si="14"/>
        <v>58.948495252229115</v>
      </c>
      <c r="AD78" s="3">
        <f t="shared" si="14"/>
        <v>72.260241132770702</v>
      </c>
      <c r="AE78" s="3">
        <f t="shared" si="14"/>
        <v>87.190471150664933</v>
      </c>
      <c r="AF78" s="3" t="e">
        <f t="shared" si="14"/>
        <v>#DIV/0!</v>
      </c>
      <c r="AG78" s="3">
        <f t="shared" si="14"/>
        <v>65.542092520248588</v>
      </c>
      <c r="AH78" s="3">
        <f t="shared" si="14"/>
        <v>63.021219361297085</v>
      </c>
      <c r="AI78" s="3">
        <f t="shared" si="14"/>
        <v>61.551152004962162</v>
      </c>
      <c r="AJ78" s="3">
        <f t="shared" si="14"/>
        <v>72.690400013814568</v>
      </c>
      <c r="AK78" s="3">
        <f t="shared" si="14"/>
        <v>91.632157590201331</v>
      </c>
    </row>
    <row r="82" spans="1:40" x14ac:dyDescent="0.25">
      <c r="A82" s="10" t="s">
        <v>19</v>
      </c>
      <c r="B82" s="9" t="s">
        <v>5</v>
      </c>
      <c r="C82" s="9"/>
      <c r="D82" s="9"/>
      <c r="E82" s="9"/>
      <c r="F82" s="9"/>
      <c r="G82" s="7"/>
      <c r="I82" s="9" t="s">
        <v>8</v>
      </c>
      <c r="J82" s="9"/>
      <c r="K82" s="9"/>
      <c r="L82" s="9"/>
      <c r="M82" s="7"/>
      <c r="O82" s="9" t="s">
        <v>14</v>
      </c>
      <c r="P82" s="9"/>
      <c r="Q82" s="9"/>
      <c r="R82" s="9"/>
      <c r="S82" s="7"/>
      <c r="U82" s="9" t="s">
        <v>9</v>
      </c>
      <c r="V82" s="9"/>
      <c r="W82" s="9"/>
      <c r="X82" s="9"/>
      <c r="Y82" s="7"/>
      <c r="AA82" s="9" t="s">
        <v>6</v>
      </c>
      <c r="AB82" s="9"/>
      <c r="AC82" s="9"/>
      <c r="AD82" s="9"/>
      <c r="AE82" s="7"/>
      <c r="AG82" s="9" t="s">
        <v>7</v>
      </c>
      <c r="AH82" s="9"/>
      <c r="AI82" s="9"/>
      <c r="AJ82" s="9"/>
      <c r="AK82" s="9" t="s">
        <v>7</v>
      </c>
      <c r="AL82" s="9"/>
      <c r="AM82" s="9"/>
      <c r="AN82" s="9"/>
    </row>
    <row r="83" spans="1:40" x14ac:dyDescent="0.25">
      <c r="A83" s="10"/>
      <c r="B83" s="2" t="s">
        <v>3</v>
      </c>
      <c r="C83" t="s">
        <v>0</v>
      </c>
      <c r="D83" t="s">
        <v>1</v>
      </c>
      <c r="E83" t="s">
        <v>2</v>
      </c>
      <c r="F83" t="s">
        <v>4</v>
      </c>
      <c r="G83" t="s">
        <v>13</v>
      </c>
      <c r="I83" t="s">
        <v>0</v>
      </c>
      <c r="J83" t="s">
        <v>1</v>
      </c>
      <c r="K83" t="s">
        <v>2</v>
      </c>
      <c r="L83" t="s">
        <v>4</v>
      </c>
      <c r="M83" t="s">
        <v>13</v>
      </c>
      <c r="O83" t="s">
        <v>0</v>
      </c>
      <c r="P83" t="s">
        <v>1</v>
      </c>
      <c r="Q83" t="s">
        <v>2</v>
      </c>
      <c r="R83" t="s">
        <v>4</v>
      </c>
      <c r="S83" t="s">
        <v>13</v>
      </c>
      <c r="U83" t="s">
        <v>0</v>
      </c>
      <c r="V83" t="s">
        <v>1</v>
      </c>
      <c r="W83" t="s">
        <v>2</v>
      </c>
      <c r="X83" t="s">
        <v>4</v>
      </c>
      <c r="Y83" t="s">
        <v>13</v>
      </c>
      <c r="AA83" t="s">
        <v>0</v>
      </c>
      <c r="AB83" t="s">
        <v>1</v>
      </c>
      <c r="AC83" t="s">
        <v>2</v>
      </c>
      <c r="AD83" t="s">
        <v>4</v>
      </c>
      <c r="AE83" t="s">
        <v>13</v>
      </c>
      <c r="AG83" t="s">
        <v>0</v>
      </c>
      <c r="AH83" t="s">
        <v>1</v>
      </c>
      <c r="AI83" t="s">
        <v>2</v>
      </c>
      <c r="AJ83" t="s">
        <v>4</v>
      </c>
      <c r="AK83" t="s">
        <v>13</v>
      </c>
    </row>
    <row r="84" spans="1:40" x14ac:dyDescent="0.25">
      <c r="A84" s="10"/>
      <c r="B84" s="2">
        <v>2</v>
      </c>
      <c r="C84">
        <v>0.52304193013141498</v>
      </c>
      <c r="D84">
        <v>0.63741343416723695</v>
      </c>
      <c r="E84">
        <v>0.56190338480994295</v>
      </c>
      <c r="F84">
        <v>0.66888888888888798</v>
      </c>
      <c r="G84">
        <v>0.66155977071382899</v>
      </c>
      <c r="I84">
        <v>0.77251289063683404</v>
      </c>
      <c r="J84">
        <v>0.77279061136469596</v>
      </c>
      <c r="K84">
        <v>0.76977813709384701</v>
      </c>
      <c r="L84">
        <v>0.77333333333333298</v>
      </c>
      <c r="M84">
        <v>0.79010812061714497</v>
      </c>
      <c r="O84">
        <v>0.76123859925275394</v>
      </c>
      <c r="P84">
        <v>0.75632438706261196</v>
      </c>
      <c r="Q84">
        <v>0.74556278545558796</v>
      </c>
      <c r="R84">
        <v>0.75809523809523804</v>
      </c>
      <c r="S84">
        <v>0.80979968053354201</v>
      </c>
      <c r="U84">
        <v>0.76012805574466502</v>
      </c>
      <c r="V84">
        <v>0.75590406392638598</v>
      </c>
      <c r="W84">
        <v>0.74556227291709298</v>
      </c>
      <c r="X84">
        <v>0.75809523809523804</v>
      </c>
      <c r="Y84">
        <v>0.76386249675959195</v>
      </c>
      <c r="AA84">
        <v>0.76012805574466502</v>
      </c>
      <c r="AB84">
        <v>0.75590406392638598</v>
      </c>
      <c r="AC84">
        <v>0.74556227291709298</v>
      </c>
      <c r="AD84">
        <v>0.75809523809523804</v>
      </c>
      <c r="AE84">
        <v>0.76342368723603005</v>
      </c>
      <c r="AG84">
        <v>0.74351603450369497</v>
      </c>
      <c r="AH84">
        <v>0.73955848065462504</v>
      </c>
      <c r="AI84">
        <v>0.72939467289184901</v>
      </c>
      <c r="AJ84">
        <v>0.74412698412698397</v>
      </c>
      <c r="AK84">
        <v>0.78758959379111304</v>
      </c>
    </row>
    <row r="85" spans="1:40" x14ac:dyDescent="0.25">
      <c r="A85" s="10"/>
      <c r="B85" s="2">
        <v>4</v>
      </c>
      <c r="C85">
        <v>0.75517951753907098</v>
      </c>
      <c r="D85">
        <v>0.77808149119022596</v>
      </c>
      <c r="E85">
        <v>0.74954488825865995</v>
      </c>
      <c r="F85">
        <v>0.77474839890210401</v>
      </c>
      <c r="G85">
        <v>0.85116581093714205</v>
      </c>
      <c r="I85">
        <v>0.81673807701518497</v>
      </c>
      <c r="J85">
        <v>0.78604833208582603</v>
      </c>
      <c r="K85">
        <v>0.79080927801943601</v>
      </c>
      <c r="L85">
        <v>0.77932296431838899</v>
      </c>
      <c r="M85">
        <v>0.90601515137742195</v>
      </c>
      <c r="O85">
        <v>0.85695674249088305</v>
      </c>
      <c r="P85">
        <v>0.82283809928698004</v>
      </c>
      <c r="Q85">
        <v>0.82543451016346403</v>
      </c>
      <c r="R85">
        <v>0.812442817932296</v>
      </c>
      <c r="S85">
        <v>0.94537309864211105</v>
      </c>
      <c r="U85">
        <v>0.85267899203255304</v>
      </c>
      <c r="V85">
        <v>0.80807674544050201</v>
      </c>
      <c r="W85">
        <v>0.81309928317227098</v>
      </c>
      <c r="X85">
        <v>0.80091491308325702</v>
      </c>
      <c r="Y85">
        <v>0.92533614554128896</v>
      </c>
      <c r="AA85">
        <v>0.861120753845386</v>
      </c>
      <c r="AB85">
        <v>0.81548643615184202</v>
      </c>
      <c r="AC85">
        <v>0.817977559182821</v>
      </c>
      <c r="AD85">
        <v>0.80750228728270801</v>
      </c>
      <c r="AE85">
        <v>0.89470711935540304</v>
      </c>
      <c r="AG85">
        <v>0.85810181087774495</v>
      </c>
      <c r="AH85">
        <v>0.82139952109245196</v>
      </c>
      <c r="AI85">
        <v>0.82605494143868297</v>
      </c>
      <c r="AJ85">
        <v>0.81207685269899299</v>
      </c>
      <c r="AK85">
        <v>0.93741236059702004</v>
      </c>
    </row>
    <row r="86" spans="1:40" x14ac:dyDescent="0.25">
      <c r="A86" s="10"/>
      <c r="B86" s="2">
        <v>8</v>
      </c>
      <c r="C86">
        <v>0.81222059699176297</v>
      </c>
      <c r="D86">
        <v>0.71737552768915402</v>
      </c>
      <c r="E86">
        <v>0.726276056926769</v>
      </c>
      <c r="F86">
        <v>0.71884761483700399</v>
      </c>
      <c r="G86">
        <v>0.84710081985514196</v>
      </c>
      <c r="I86">
        <v>0.727915485876789</v>
      </c>
      <c r="J86">
        <v>0.67027399852311798</v>
      </c>
      <c r="K86">
        <v>0.675625364373033</v>
      </c>
      <c r="L86">
        <v>0.67800615351300597</v>
      </c>
      <c r="M86">
        <v>0.88838778214084202</v>
      </c>
      <c r="O86">
        <v>0.85066406427204899</v>
      </c>
      <c r="P86">
        <v>0.74972271360734999</v>
      </c>
      <c r="Q86">
        <v>0.75449602941551297</v>
      </c>
      <c r="R86">
        <v>0.74512234433917002</v>
      </c>
      <c r="S86">
        <v>0.93211332253406298</v>
      </c>
      <c r="U86">
        <v>0.83895937076009497</v>
      </c>
      <c r="V86">
        <v>0.75538190534040905</v>
      </c>
      <c r="W86">
        <v>0.76281558224736901</v>
      </c>
      <c r="X86">
        <v>0.74806687659589799</v>
      </c>
      <c r="Y86">
        <v>0.92185383900572804</v>
      </c>
      <c r="AA86">
        <v>0.79135589774339998</v>
      </c>
      <c r="AB86">
        <v>0.73715495498579997</v>
      </c>
      <c r="AC86">
        <v>0.73253413201521</v>
      </c>
      <c r="AD86">
        <v>0.73704993926051199</v>
      </c>
      <c r="AE86">
        <v>0.88581341226837795</v>
      </c>
      <c r="AG86">
        <v>0.83475225366407102</v>
      </c>
      <c r="AH86">
        <v>0.75710523382054495</v>
      </c>
      <c r="AI86">
        <v>0.76214625503161604</v>
      </c>
      <c r="AJ86">
        <v>0.74524759646341099</v>
      </c>
      <c r="AK86">
        <v>0.92981580669187303</v>
      </c>
    </row>
    <row r="87" spans="1:40" x14ac:dyDescent="0.25">
      <c r="A87" s="10"/>
      <c r="B87" s="2">
        <v>16</v>
      </c>
      <c r="C87">
        <v>0.56438086767165596</v>
      </c>
      <c r="D87">
        <v>0.51554596775191697</v>
      </c>
      <c r="E87">
        <v>0.494636148924952</v>
      </c>
      <c r="F87">
        <v>0.65927328746959601</v>
      </c>
      <c r="G87">
        <v>0.84603504804362795</v>
      </c>
      <c r="I87">
        <v>0.52901910071713798</v>
      </c>
      <c r="J87">
        <v>0.51641001064079495</v>
      </c>
      <c r="K87">
        <v>0.48638983273658698</v>
      </c>
      <c r="L87">
        <v>0.595774915184479</v>
      </c>
      <c r="M87">
        <v>0.89820002537109001</v>
      </c>
      <c r="O87">
        <v>0.62596297392656097</v>
      </c>
      <c r="P87">
        <v>0.59365703290702598</v>
      </c>
      <c r="Q87">
        <v>0.569174527839031</v>
      </c>
      <c r="R87">
        <v>0.70257238972553204</v>
      </c>
      <c r="S87">
        <v>0.94634591818014102</v>
      </c>
      <c r="U87">
        <v>0.63065247305498195</v>
      </c>
      <c r="V87">
        <v>0.58454248633394301</v>
      </c>
      <c r="W87">
        <v>0.564422016176644</v>
      </c>
      <c r="X87">
        <v>0.69915181620969602</v>
      </c>
      <c r="Y87">
        <v>0.92906597715839001</v>
      </c>
      <c r="AA87">
        <v>0.60369243252860405</v>
      </c>
      <c r="AB87">
        <v>0.58203085569484603</v>
      </c>
      <c r="AC87">
        <v>0.55781366150651601</v>
      </c>
      <c r="AD87">
        <v>0.69744150087030499</v>
      </c>
      <c r="AE87">
        <v>0.89044780607828</v>
      </c>
      <c r="AG87">
        <v>0.59300942046816196</v>
      </c>
      <c r="AH87">
        <v>0.56401050311643597</v>
      </c>
      <c r="AI87">
        <v>0.53713569510571602</v>
      </c>
      <c r="AJ87">
        <v>0.66183870331573602</v>
      </c>
      <c r="AK87">
        <v>0.943197796568641</v>
      </c>
    </row>
    <row r="88" spans="1:40" x14ac:dyDescent="0.25">
      <c r="A88" s="10"/>
      <c r="B88" s="2">
        <v>32</v>
      </c>
      <c r="C88">
        <v>0.35609820833528499</v>
      </c>
      <c r="D88">
        <v>0.31610994134555498</v>
      </c>
      <c r="E88">
        <v>0.29341437898489298</v>
      </c>
      <c r="F88">
        <v>0.6159</v>
      </c>
      <c r="G88">
        <v>0.84053050907923499</v>
      </c>
      <c r="I88">
        <v>0.34727870085458701</v>
      </c>
      <c r="J88">
        <v>0.351181074309244</v>
      </c>
      <c r="K88">
        <v>0.29941228728922298</v>
      </c>
      <c r="L88">
        <v>0.4511</v>
      </c>
      <c r="M88">
        <v>0.88840748862088403</v>
      </c>
      <c r="O88">
        <v>0.339487040413744</v>
      </c>
      <c r="P88">
        <v>0.32910115469666101</v>
      </c>
      <c r="Q88">
        <v>0.30836424434604798</v>
      </c>
      <c r="R88">
        <v>0.66189999999999904</v>
      </c>
      <c r="S88">
        <v>0.94944675812100399</v>
      </c>
      <c r="U88">
        <v>0.39078737104940597</v>
      </c>
      <c r="V88">
        <v>0.37001774672066401</v>
      </c>
      <c r="W88">
        <v>0.34101769435157597</v>
      </c>
      <c r="X88">
        <v>0.66090000000000004</v>
      </c>
      <c r="Y88">
        <v>0.92790431837475895</v>
      </c>
      <c r="AA88">
        <v>0.37702663802603598</v>
      </c>
      <c r="AB88">
        <v>0.36886383779770499</v>
      </c>
      <c r="AC88">
        <v>0.33043385961093003</v>
      </c>
      <c r="AD88">
        <v>0.65090000000000003</v>
      </c>
      <c r="AE88">
        <v>0.887995599197972</v>
      </c>
      <c r="AG88">
        <v>0.39026544469358398</v>
      </c>
      <c r="AH88">
        <v>0.388569035560761</v>
      </c>
      <c r="AI88">
        <v>0.35419018927335799</v>
      </c>
      <c r="AJ88">
        <v>0.65880000000000005</v>
      </c>
      <c r="AK88">
        <v>0.94575211437210405</v>
      </c>
    </row>
    <row r="89" spans="1:40" x14ac:dyDescent="0.25">
      <c r="A89" s="10"/>
      <c r="B89" s="2">
        <v>64</v>
      </c>
      <c r="C89">
        <v>0.35609820833528499</v>
      </c>
      <c r="D89">
        <v>0.31610994134555498</v>
      </c>
      <c r="E89">
        <v>0.29341437898489298</v>
      </c>
      <c r="F89">
        <v>0.6159</v>
      </c>
      <c r="G89">
        <v>0.84053050907923499</v>
      </c>
      <c r="I89">
        <v>0.34727870085458701</v>
      </c>
      <c r="J89">
        <v>0.351181074309244</v>
      </c>
      <c r="K89">
        <v>0.29941228728922298</v>
      </c>
      <c r="L89">
        <v>0.4511</v>
      </c>
      <c r="M89">
        <v>0.88840748862088403</v>
      </c>
      <c r="O89">
        <v>0.339487040413744</v>
      </c>
      <c r="P89">
        <v>0.32910115469666101</v>
      </c>
      <c r="Q89">
        <v>0.30836424434604798</v>
      </c>
      <c r="R89">
        <v>0.66189999999999904</v>
      </c>
      <c r="S89">
        <v>0.94991501979724302</v>
      </c>
      <c r="U89">
        <v>0.40003214875636001</v>
      </c>
      <c r="V89">
        <v>0.36657834259790201</v>
      </c>
      <c r="W89">
        <v>0.34283062437891398</v>
      </c>
      <c r="X89">
        <v>0.65659999999999996</v>
      </c>
      <c r="Y89">
        <v>0.926939997661687</v>
      </c>
      <c r="AA89">
        <v>0.36190363793038799</v>
      </c>
      <c r="AB89">
        <v>0.36063917524908901</v>
      </c>
      <c r="AC89">
        <v>0.32215378269642603</v>
      </c>
      <c r="AD89">
        <v>0.65049999999999997</v>
      </c>
      <c r="AE89">
        <v>0.88571941264324705</v>
      </c>
      <c r="AG89">
        <v>0.40278235533497803</v>
      </c>
      <c r="AH89">
        <v>0.39132357307807197</v>
      </c>
      <c r="AI89">
        <v>0.35435566146314301</v>
      </c>
      <c r="AJ89">
        <v>0.65239999999999998</v>
      </c>
      <c r="AK89">
        <v>0.94721992506891495</v>
      </c>
    </row>
    <row r="90" spans="1:40" x14ac:dyDescent="0.25">
      <c r="A90" s="10"/>
    </row>
    <row r="91" spans="1:40" x14ac:dyDescent="0.25">
      <c r="A91" s="10"/>
    </row>
    <row r="92" spans="1:40" x14ac:dyDescent="0.25">
      <c r="A92" s="10"/>
      <c r="B92" s="2" t="s">
        <v>11</v>
      </c>
      <c r="C92" s="3">
        <f>MIN(C84:C89)*100</f>
        <v>35.609820833528502</v>
      </c>
      <c r="D92" s="3">
        <f t="shared" ref="D92:AK92" si="15">MIN(D84:D89)*100</f>
        <v>31.610994134555497</v>
      </c>
      <c r="E92" s="3">
        <f t="shared" si="15"/>
        <v>29.341437898489296</v>
      </c>
      <c r="F92" s="3">
        <f t="shared" si="15"/>
        <v>61.59</v>
      </c>
      <c r="G92" s="3">
        <f t="shared" si="15"/>
        <v>66.155977071382893</v>
      </c>
      <c r="H92" s="3">
        <f t="shared" si="15"/>
        <v>0</v>
      </c>
      <c r="I92" s="3">
        <f t="shared" si="15"/>
        <v>34.727870085458704</v>
      </c>
      <c r="J92" s="3">
        <f t="shared" si="15"/>
        <v>35.118107430924397</v>
      </c>
      <c r="K92" s="3">
        <f t="shared" si="15"/>
        <v>29.941228728922297</v>
      </c>
      <c r="L92" s="3">
        <f t="shared" si="15"/>
        <v>45.11</v>
      </c>
      <c r="M92" s="3">
        <f t="shared" si="15"/>
        <v>79.010812061714503</v>
      </c>
      <c r="N92" s="3">
        <f t="shared" si="15"/>
        <v>0</v>
      </c>
      <c r="O92" s="3">
        <f t="shared" si="15"/>
        <v>33.948704041374398</v>
      </c>
      <c r="P92" s="3">
        <f t="shared" si="15"/>
        <v>32.910115469666103</v>
      </c>
      <c r="Q92" s="3">
        <f t="shared" si="15"/>
        <v>30.836424434604798</v>
      </c>
      <c r="R92" s="3">
        <f t="shared" si="15"/>
        <v>66.189999999999898</v>
      </c>
      <c r="S92" s="3">
        <f t="shared" si="15"/>
        <v>80.979968053354199</v>
      </c>
      <c r="T92" s="3">
        <f t="shared" si="15"/>
        <v>0</v>
      </c>
      <c r="U92" s="3">
        <f t="shared" si="15"/>
        <v>39.0787371049406</v>
      </c>
      <c r="V92" s="3">
        <f t="shared" si="15"/>
        <v>36.657834259790199</v>
      </c>
      <c r="W92" s="3">
        <f t="shared" si="15"/>
        <v>34.1017694351576</v>
      </c>
      <c r="X92" s="3">
        <f t="shared" si="15"/>
        <v>65.66</v>
      </c>
      <c r="Y92" s="3">
        <f t="shared" si="15"/>
        <v>76.386249675959192</v>
      </c>
      <c r="Z92" s="3">
        <f t="shared" si="15"/>
        <v>0</v>
      </c>
      <c r="AA92" s="3">
        <f t="shared" si="15"/>
        <v>36.190363793038799</v>
      </c>
      <c r="AB92" s="3">
        <f t="shared" si="15"/>
        <v>36.063917524908902</v>
      </c>
      <c r="AC92" s="3">
        <f t="shared" si="15"/>
        <v>32.215378269642599</v>
      </c>
      <c r="AD92" s="3">
        <f t="shared" si="15"/>
        <v>65.05</v>
      </c>
      <c r="AE92" s="3">
        <f t="shared" si="15"/>
        <v>76.342368723603002</v>
      </c>
      <c r="AF92" s="3">
        <f t="shared" si="15"/>
        <v>0</v>
      </c>
      <c r="AG92" s="3">
        <f t="shared" si="15"/>
        <v>39.026544469358399</v>
      </c>
      <c r="AH92" s="3">
        <f t="shared" si="15"/>
        <v>38.856903556076098</v>
      </c>
      <c r="AI92" s="3">
        <f t="shared" si="15"/>
        <v>35.419018927335799</v>
      </c>
      <c r="AJ92" s="3">
        <f t="shared" si="15"/>
        <v>65.239999999999995</v>
      </c>
      <c r="AK92" s="3">
        <f t="shared" si="15"/>
        <v>78.758959379111303</v>
      </c>
    </row>
    <row r="93" spans="1:40" x14ac:dyDescent="0.25">
      <c r="A93" s="10"/>
      <c r="B93" s="2" t="s">
        <v>12</v>
      </c>
      <c r="C93" s="3">
        <f>MAX(C84:C89)*100</f>
        <v>81.222059699176299</v>
      </c>
      <c r="D93" s="3">
        <f t="shared" ref="D93:AK93" si="16">MAX(D84:D89)*100</f>
        <v>77.808149119022602</v>
      </c>
      <c r="E93" s="3">
        <f t="shared" si="16"/>
        <v>74.954488825865994</v>
      </c>
      <c r="F93" s="3">
        <f t="shared" si="16"/>
        <v>77.474839890210404</v>
      </c>
      <c r="G93" s="3">
        <f t="shared" si="16"/>
        <v>85.116581093714203</v>
      </c>
      <c r="H93" s="3">
        <f t="shared" si="16"/>
        <v>0</v>
      </c>
      <c r="I93" s="3">
        <f t="shared" si="16"/>
        <v>81.673807701518498</v>
      </c>
      <c r="J93" s="3">
        <f t="shared" si="16"/>
        <v>78.604833208582605</v>
      </c>
      <c r="K93" s="3">
        <f t="shared" si="16"/>
        <v>79.080927801943602</v>
      </c>
      <c r="L93" s="3">
        <f t="shared" si="16"/>
        <v>77.932296431838893</v>
      </c>
      <c r="M93" s="3">
        <f t="shared" si="16"/>
        <v>90.601515137742197</v>
      </c>
      <c r="N93" s="3">
        <f t="shared" si="16"/>
        <v>0</v>
      </c>
      <c r="O93" s="3">
        <f t="shared" si="16"/>
        <v>85.695674249088299</v>
      </c>
      <c r="P93" s="3">
        <f t="shared" si="16"/>
        <v>82.283809928698005</v>
      </c>
      <c r="Q93" s="3">
        <f t="shared" si="16"/>
        <v>82.54345101634641</v>
      </c>
      <c r="R93" s="3">
        <f t="shared" si="16"/>
        <v>81.244281793229604</v>
      </c>
      <c r="S93" s="3">
        <f t="shared" si="16"/>
        <v>94.991501979724305</v>
      </c>
      <c r="T93" s="3">
        <f t="shared" si="16"/>
        <v>0</v>
      </c>
      <c r="U93" s="3">
        <f t="shared" si="16"/>
        <v>85.267899203255297</v>
      </c>
      <c r="V93" s="3">
        <f t="shared" si="16"/>
        <v>80.807674544050201</v>
      </c>
      <c r="W93" s="3">
        <f t="shared" si="16"/>
        <v>81.309928317227104</v>
      </c>
      <c r="X93" s="3">
        <f t="shared" si="16"/>
        <v>80.091491308325701</v>
      </c>
      <c r="Y93" s="3">
        <f t="shared" si="16"/>
        <v>92.906597715838998</v>
      </c>
      <c r="Z93" s="3">
        <f t="shared" si="16"/>
        <v>0</v>
      </c>
      <c r="AA93" s="3">
        <f t="shared" si="16"/>
        <v>86.112075384538599</v>
      </c>
      <c r="AB93" s="3">
        <f t="shared" si="16"/>
        <v>81.548643615184204</v>
      </c>
      <c r="AC93" s="3">
        <f t="shared" si="16"/>
        <v>81.797755918282107</v>
      </c>
      <c r="AD93" s="3">
        <f t="shared" si="16"/>
        <v>80.750228728270798</v>
      </c>
      <c r="AE93" s="3">
        <f t="shared" si="16"/>
        <v>89.470711935540308</v>
      </c>
      <c r="AF93" s="3">
        <f t="shared" si="16"/>
        <v>0</v>
      </c>
      <c r="AG93" s="3">
        <f t="shared" si="16"/>
        <v>85.810181087774495</v>
      </c>
      <c r="AH93" s="3">
        <f t="shared" si="16"/>
        <v>82.139952109245201</v>
      </c>
      <c r="AI93" s="3">
        <f t="shared" si="16"/>
        <v>82.605494143868299</v>
      </c>
      <c r="AJ93" s="3">
        <f t="shared" si="16"/>
        <v>81.207685269899301</v>
      </c>
      <c r="AK93" s="3">
        <f t="shared" si="16"/>
        <v>94.721992506891496</v>
      </c>
    </row>
    <row r="94" spans="1:40" x14ac:dyDescent="0.25">
      <c r="A94" s="10"/>
      <c r="B94" s="2" t="s">
        <v>10</v>
      </c>
      <c r="C94" s="3">
        <f>AVERAGE(C84:C89)*100</f>
        <v>56.116988816741241</v>
      </c>
      <c r="D94" s="3">
        <f t="shared" ref="D94:AK94" si="17">AVERAGE(D84:D89)*100</f>
        <v>54.677271724827392</v>
      </c>
      <c r="E94" s="3">
        <f t="shared" si="17"/>
        <v>51.986487281501823</v>
      </c>
      <c r="F94" s="3">
        <f t="shared" si="17"/>
        <v>67.559303168293198</v>
      </c>
      <c r="G94" s="3">
        <f t="shared" si="17"/>
        <v>81.448707795136826</v>
      </c>
      <c r="H94" s="3" t="e">
        <f t="shared" si="17"/>
        <v>#DIV/0!</v>
      </c>
      <c r="I94" s="3">
        <f t="shared" si="17"/>
        <v>59.012382599252</v>
      </c>
      <c r="J94" s="3">
        <f t="shared" si="17"/>
        <v>57.464751687215376</v>
      </c>
      <c r="K94" s="3">
        <f t="shared" si="17"/>
        <v>55.357119780022479</v>
      </c>
      <c r="L94" s="3">
        <f t="shared" si="17"/>
        <v>62.143956105820109</v>
      </c>
      <c r="M94" s="3">
        <f t="shared" si="17"/>
        <v>87.658767612471124</v>
      </c>
      <c r="N94" s="3" t="e">
        <f t="shared" si="17"/>
        <v>#DIV/0!</v>
      </c>
      <c r="O94" s="3">
        <f t="shared" si="17"/>
        <v>62.896607679495588</v>
      </c>
      <c r="P94" s="3">
        <f t="shared" si="17"/>
        <v>59.679075704288152</v>
      </c>
      <c r="Q94" s="3">
        <f t="shared" si="17"/>
        <v>58.523272359428205</v>
      </c>
      <c r="R94" s="3">
        <f t="shared" si="17"/>
        <v>72.367213168203918</v>
      </c>
      <c r="S94" s="3">
        <f t="shared" si="17"/>
        <v>92.216563296801738</v>
      </c>
      <c r="T94" s="3" t="e">
        <f t="shared" si="17"/>
        <v>#DIV/0!</v>
      </c>
      <c r="U94" s="3">
        <f t="shared" si="17"/>
        <v>64.553973523301011</v>
      </c>
      <c r="V94" s="3">
        <f t="shared" si="17"/>
        <v>60.675021505996774</v>
      </c>
      <c r="W94" s="3">
        <f t="shared" si="17"/>
        <v>59.495791220731121</v>
      </c>
      <c r="X94" s="3">
        <f t="shared" si="17"/>
        <v>72.062147399734812</v>
      </c>
      <c r="Y94" s="3">
        <f t="shared" si="17"/>
        <v>89.916046241690765</v>
      </c>
      <c r="Z94" s="3" t="e">
        <f t="shared" si="17"/>
        <v>#DIV/0!</v>
      </c>
      <c r="AA94" s="3">
        <f t="shared" si="17"/>
        <v>62.587123596974649</v>
      </c>
      <c r="AB94" s="3">
        <f t="shared" si="17"/>
        <v>60.334655396761136</v>
      </c>
      <c r="AC94" s="3">
        <f t="shared" si="17"/>
        <v>58.441254465483269</v>
      </c>
      <c r="AD94" s="3">
        <f t="shared" si="17"/>
        <v>71.691482758479381</v>
      </c>
      <c r="AE94" s="3">
        <f t="shared" si="17"/>
        <v>86.801783946321848</v>
      </c>
      <c r="AF94" s="3" t="e">
        <f t="shared" si="17"/>
        <v>#DIV/0!</v>
      </c>
      <c r="AG94" s="3">
        <f t="shared" si="17"/>
        <v>63.707121992370588</v>
      </c>
      <c r="AH94" s="3">
        <f t="shared" si="17"/>
        <v>61.032772455381512</v>
      </c>
      <c r="AI94" s="3">
        <f t="shared" si="17"/>
        <v>59.38795692007276</v>
      </c>
      <c r="AJ94" s="3">
        <f t="shared" si="17"/>
        <v>71.241502276752072</v>
      </c>
      <c r="AK94" s="3">
        <f t="shared" si="17"/>
        <v>91.51645995149444</v>
      </c>
    </row>
  </sheetData>
  <mergeCells count="45">
    <mergeCell ref="AG19:AJ19"/>
    <mergeCell ref="AK19:AN19"/>
    <mergeCell ref="B19:F19"/>
    <mergeCell ref="I19:L19"/>
    <mergeCell ref="U19:X19"/>
    <mergeCell ref="O19:R19"/>
    <mergeCell ref="AA19:AD19"/>
    <mergeCell ref="B3:F3"/>
    <mergeCell ref="AA3:AD3"/>
    <mergeCell ref="U3:X3"/>
    <mergeCell ref="I3:L3"/>
    <mergeCell ref="AG3:AJ3"/>
    <mergeCell ref="A19:A31"/>
    <mergeCell ref="A34:A46"/>
    <mergeCell ref="B34:F34"/>
    <mergeCell ref="I34:L34"/>
    <mergeCell ref="O34:R34"/>
    <mergeCell ref="U34:X34"/>
    <mergeCell ref="AA34:AD34"/>
    <mergeCell ref="AG34:AJ34"/>
    <mergeCell ref="AK34:AN34"/>
    <mergeCell ref="A50:A62"/>
    <mergeCell ref="B50:F50"/>
    <mergeCell ref="I50:L50"/>
    <mergeCell ref="O50:R50"/>
    <mergeCell ref="U50:X50"/>
    <mergeCell ref="AA50:AD50"/>
    <mergeCell ref="AG50:AJ50"/>
    <mergeCell ref="AK50:AN50"/>
    <mergeCell ref="AA66:AD66"/>
    <mergeCell ref="AG66:AJ66"/>
    <mergeCell ref="AK66:AN66"/>
    <mergeCell ref="A82:A94"/>
    <mergeCell ref="B82:F82"/>
    <mergeCell ref="I82:L82"/>
    <mergeCell ref="O82:R82"/>
    <mergeCell ref="U82:X82"/>
    <mergeCell ref="AA82:AD82"/>
    <mergeCell ref="AG82:AJ82"/>
    <mergeCell ref="AK82:AN82"/>
    <mergeCell ref="A66:A78"/>
    <mergeCell ref="B66:F66"/>
    <mergeCell ref="I66:L66"/>
    <mergeCell ref="O66:R66"/>
    <mergeCell ref="U66:X6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Table</vt:lpstr>
      <vt:lpstr>Sheet3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refato</dc:creator>
  <cp:lastModifiedBy>Refat T A Othman (Student ENG 22)</cp:lastModifiedBy>
  <dcterms:created xsi:type="dcterms:W3CDTF">2023-05-20T21:28:28Z</dcterms:created>
  <dcterms:modified xsi:type="dcterms:W3CDTF">2023-11-22T14:37:04Z</dcterms:modified>
</cp:coreProperties>
</file>