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RIT\Fall 2017\SWEN 799\Result\"/>
    </mc:Choice>
  </mc:AlternateContent>
  <xr:revisionPtr revIDLastSave="0" documentId="13_ncr:1_{F51ABABE-61D1-4B0D-9E23-D1CFD8F5E190}" xr6:coauthVersionLast="36" xr6:coauthVersionMax="36" xr10:uidLastSave="{00000000-0000-0000-0000-000000000000}"/>
  <bookViews>
    <workbookView xWindow="0" yWindow="0" windowWidth="23040" windowHeight="10284" tabRatio="708" firstSheet="1" activeTab="4" xr2:uid="{D020A482-CD84-45F4-9BAC-B3860B55E177}"/>
  </bookViews>
  <sheets>
    <sheet name="Project_Refactorings_Detail" sheetId="3" r:id="rId1"/>
    <sheet name="Refactoring_Activity" sheetId="6" r:id="rId2"/>
    <sheet name="Trends_All_Refactorings" sheetId="8" r:id="rId3"/>
    <sheet name="All_7_Releases(Seperated)" sheetId="7" r:id="rId4"/>
    <sheet name="Refactoring Operation Frequency" sheetId="11" r:id="rId5"/>
    <sheet name="Summary" sheetId="10" r:id="rId6"/>
  </sheets>
  <externalReferences>
    <externalReference r:id="rId7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1" l="1"/>
  <c r="C2" i="11" l="1"/>
  <c r="E16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C1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D16" i="11"/>
  <c r="B16" i="11"/>
  <c r="C103" i="10" l="1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E20" i="6" l="1"/>
  <c r="I19" i="8" l="1"/>
  <c r="H19" i="8"/>
  <c r="G19" i="8"/>
  <c r="E19" i="8"/>
  <c r="C19" i="8"/>
  <c r="D19" i="8"/>
  <c r="F19" i="8"/>
</calcChain>
</file>

<file path=xl/sharedStrings.xml><?xml version="1.0" encoding="utf-8"?>
<sst xmlns="http://schemas.openxmlformats.org/spreadsheetml/2006/main" count="1199" uniqueCount="189">
  <si>
    <t>Refactoring Type</t>
  </si>
  <si>
    <t>Extract Method</t>
  </si>
  <si>
    <t>Move Class</t>
  </si>
  <si>
    <t>Move Attribute</t>
  </si>
  <si>
    <t>Move Method</t>
  </si>
  <si>
    <t>Inline Method</t>
  </si>
  <si>
    <t>Pull Up Method</t>
  </si>
  <si>
    <t>Pull Up Attribute</t>
  </si>
  <si>
    <t>Extract Superclass</t>
  </si>
  <si>
    <t>Push Down Method</t>
  </si>
  <si>
    <t>Push Down Attribute</t>
  </si>
  <si>
    <t>Extract Interface</t>
  </si>
  <si>
    <t>Rename Package</t>
  </si>
  <si>
    <t>Rename Method</t>
  </si>
  <si>
    <t>Rename Class</t>
  </si>
  <si>
    <t>Release No.</t>
  </si>
  <si>
    <t>Release Date</t>
  </si>
  <si>
    <t>0.20.204.0-rc0</t>
  </si>
  <si>
    <t>0.20.204.0</t>
  </si>
  <si>
    <t>0.20.204.0-rc3</t>
  </si>
  <si>
    <t>0.20.205.0-rc1</t>
  </si>
  <si>
    <t>1.1.0-rc0</t>
  </si>
  <si>
    <t>2.0.1-alpha</t>
  </si>
  <si>
    <t>1.1.0-rc3</t>
  </si>
  <si>
    <t>Wed Sep 28 03:32:22 EDT 2011</t>
  </si>
  <si>
    <t>Wed Sep 28 00:25:19 EDT 2011</t>
  </si>
  <si>
    <t>Wed Sep 21 14:52:27 EDT 2011</t>
  </si>
  <si>
    <t>Wed Sep 21 05:15:39 EDT 2011</t>
  </si>
  <si>
    <t>Wed Sep 14 14:01:53 EDT 2011</t>
  </si>
  <si>
    <t>Wed Sep 14 03:29:45 EDT 2011</t>
  </si>
  <si>
    <t>Wed Oct 05 10:07:08 EDT 2011</t>
  </si>
  <si>
    <t>Wed Jun 15 19:38:44 EDT 2011</t>
  </si>
  <si>
    <t>Wed Jul 27 23:19:31 EDT 2011</t>
  </si>
  <si>
    <t>Wed Jul 27 01:46:52 EDT 2011</t>
  </si>
  <si>
    <t>Wed Jul 20 16:42:15 EDT 2011</t>
  </si>
  <si>
    <t>Wed Jul 13 19:24:36 EDT 2011</t>
  </si>
  <si>
    <t>Wed Jul 06 20:14:10 EDT 2011</t>
  </si>
  <si>
    <t>Wed Jul 06 12:37:19 EDT 2011</t>
  </si>
  <si>
    <t>Wed Jul 06 01:11:42 EDT 2011</t>
  </si>
  <si>
    <t>Wed Aug 31 18:47:51 EDT 2011</t>
  </si>
  <si>
    <t>Wed Aug 31 10:07:25 EDT 2011</t>
  </si>
  <si>
    <t>Wed Aug 17 10:34:29 EDT 2011</t>
  </si>
  <si>
    <t>Tue Sep 27 16:36:20 EDT 2011</t>
  </si>
  <si>
    <t>Tue Sep 13 18:57:59 EDT 2011</t>
  </si>
  <si>
    <t>Tue Oct 11 14:25:07 EDT 2011</t>
  </si>
  <si>
    <t>Tue Oct 11 00:47:28 EDT 2011</t>
  </si>
  <si>
    <t>Tue Oct 04 05:39:50 EDT 2011</t>
  </si>
  <si>
    <t>Tue Jun 21 20:14:49 EDT 2011</t>
  </si>
  <si>
    <t>Tue Jul 26 16:46:58 EDT 2011</t>
  </si>
  <si>
    <t>Tue Jul 19 10:23:50 EDT 2011</t>
  </si>
  <si>
    <t>Tue Aug 09 21:50:51 EDT 2011</t>
  </si>
  <si>
    <t>Thu Sep 15 18:23:11 EDT 2011</t>
  </si>
  <si>
    <t>Thu Sep 08 17:04:17 EDT 2011</t>
  </si>
  <si>
    <t>Thu Sep 08 14:28:14 EDT 2011</t>
  </si>
  <si>
    <t>Thu Sep 01 23:28:52 EDT 2011</t>
  </si>
  <si>
    <t>Thu Jun 30 16:56:37 EDT 2011</t>
  </si>
  <si>
    <t>Thu Jun 30 14:38:01 EDT 2011</t>
  </si>
  <si>
    <t>Thu Jun 23 19:57:18 EDT 2011</t>
  </si>
  <si>
    <t>Thu Jul 07 17:16:05 EDT 2011</t>
  </si>
  <si>
    <t>Thu Aug 25 02:35:58 EDT 2011</t>
  </si>
  <si>
    <t>Thu Aug 18 07:07:10 EDT 2011</t>
  </si>
  <si>
    <t>Thu Aug 11 18:50:19 EDT 2011</t>
  </si>
  <si>
    <t>Sun Sep 18 04:10:02 EDT 2011</t>
  </si>
  <si>
    <t>Sun Sep 11 13:28:08 EDT 2011</t>
  </si>
  <si>
    <t>Sun Sep 11 02:29:05 EDT 2011</t>
  </si>
  <si>
    <t>Sun Jun 12 18:00:51 EDT 2011</t>
  </si>
  <si>
    <t>Sat Jul 16 01:12:40 EDT 2011</t>
  </si>
  <si>
    <t>Mon Sep 19 13:05:06 EDT 2011</t>
  </si>
  <si>
    <t>Mon Sep 12 20:07:09 EDT 2011</t>
  </si>
  <si>
    <t>Mon Sep 12 14:57:21 EDT 2011</t>
  </si>
  <si>
    <t>Mon Sep 12 03:13:46 EDT 2011</t>
  </si>
  <si>
    <t>Mon Sep 05 21:37:54 EDT 2011</t>
  </si>
  <si>
    <t>Mon Sep 05 15:54:46 EDT 2011</t>
  </si>
  <si>
    <t>Mon Oct 17 21:23:14 EDT 2011</t>
  </si>
  <si>
    <t>Mon Jul 25 20:04:30 EDT 2011</t>
  </si>
  <si>
    <t>Mon Aug 22 19:14:24 EDT 2011</t>
  </si>
  <si>
    <t>Mon Aug 22 18:28:17 EDT 2011</t>
  </si>
  <si>
    <t>Mon Aug 01 09:57:00 EDT 2011</t>
  </si>
  <si>
    <t>Fri Sep 30 18:20:11 EDT 2011</t>
  </si>
  <si>
    <t>Fri Sep 30 08:54:53 EDT 2011</t>
  </si>
  <si>
    <t>Fri Sep 16 14:51:28 EDT 2011</t>
  </si>
  <si>
    <t>Fri Sep 09 05:51:55 EDT 2011</t>
  </si>
  <si>
    <t>Fri Jul 29 12:28:45 EDT 2011</t>
  </si>
  <si>
    <t>Fri Jul 22 21:01:58 EDT 2011</t>
  </si>
  <si>
    <t>Fri Jul 22 19:23:32 EDT 2011</t>
  </si>
  <si>
    <t>Fri Jul 22 00:20:21 EDT 2011</t>
  </si>
  <si>
    <t>Fri Jul 15 16:58:00 EDT 2011</t>
  </si>
  <si>
    <t>Fri Aug 12 19:25:51 EDT 2011</t>
  </si>
  <si>
    <t>Fri Aug 12 02:26:35 EDT 2011</t>
  </si>
  <si>
    <t>Fri Aug 12 01:03:05 EDT 2011</t>
  </si>
  <si>
    <t>Rename Classt</t>
  </si>
  <si>
    <t xml:space="preserve">Move Method	</t>
  </si>
  <si>
    <t>Extract And Move Method</t>
  </si>
  <si>
    <t xml:space="preserve">Rename Method	</t>
  </si>
  <si>
    <t>Release Date (Selected)</t>
  </si>
  <si>
    <t>Refactoring Count</t>
  </si>
  <si>
    <t>Summary of refactoring type</t>
  </si>
  <si>
    <t>Before:
Rename Method : 6
Extract Method: 6
Rename Package:1
Pull Up Method: 11
Pull Up Attribute: 1
Move Class: 5
Extract Superclass: 9
Extract Interface:  7
Move Attribute: 1
Move Method: 1
Inline Method: 2
Rename Class: 1
After:
Move Attribute: 1
Rename Method: 1
Rename Package: 1
Extract Method: 9
Move Method: 1</t>
  </si>
  <si>
    <t>Before release: 51
After release: 13</t>
  </si>
  <si>
    <t>Before release: 49
After release: 56</t>
  </si>
  <si>
    <t>Before:
Move Attribute: 1
Rename Method: 1
Rename Package: 1
Extract Method: 9
Move Method: 1
After:
Rename Class : 12 
Extract Method: 21
Move Attribute: 13
Move Method: 15
Rename Method: 30 
Pull Up Method: 1</t>
  </si>
  <si>
    <t>Before release: 13
After release: 92</t>
  </si>
  <si>
    <t>Wed Sep 05 13:55:53 EDT 2012</t>
  </si>
  <si>
    <t>Wed May 30 14:37:13 EDT 2012</t>
  </si>
  <si>
    <t>Wed May 23 16:43:00 EDT 2012</t>
  </si>
  <si>
    <t>Wed Jul 18 19:27:21 EDT 2012</t>
  </si>
  <si>
    <t>Wed Jul 18 15:44:22 EDT 2012</t>
  </si>
  <si>
    <t>Wed Jul 18 11:42:19 EDT 2012</t>
  </si>
  <si>
    <t>Wed Jul 18 01:16:09 EDT 2012</t>
  </si>
  <si>
    <t>Wed Aug 08 14:54:26 EDT 2012</t>
  </si>
  <si>
    <t>Tue Jul 31 21:44:03 EDT 2012</t>
  </si>
  <si>
    <t>Tue Jul 31 15:21:27 EDT 2012</t>
  </si>
  <si>
    <t>Tue Jul 31 00:36:35 EDT 2012</t>
  </si>
  <si>
    <t>Tue Jul 17 15:46:44 EDT 2012</t>
  </si>
  <si>
    <t>Tue Jul 10 12:55:15 EDT 2012</t>
  </si>
  <si>
    <t>Tue Jul 03 16:46:42 EDT 2012</t>
  </si>
  <si>
    <t>Tue Aug 14 21:03:11 EDT 2012</t>
  </si>
  <si>
    <t>Tue Aug 14 18:15:57 EDT 2012</t>
  </si>
  <si>
    <t>Tue Aug 07 16:23:11 EDT 2012</t>
  </si>
  <si>
    <t>Tue Aug 07 13:46:24 EDT 2012</t>
  </si>
  <si>
    <t>Tue Aug 07 12:46:03 EDT 2012</t>
  </si>
  <si>
    <t>Thu Sep 06 10:15:15 EDT 2012</t>
  </si>
  <si>
    <t>Thu Sep 06 02:48:55 EDT 2012</t>
  </si>
  <si>
    <t>Thu Sep 06 02:44:23 EDT 2012</t>
  </si>
  <si>
    <t>Thu May 31 17:06:19 EDT 2012</t>
  </si>
  <si>
    <t>Thu May 31 14:26:46 EDT 2012</t>
  </si>
  <si>
    <t>Thu Jul 05 18:18:16 EDT 2012</t>
  </si>
  <si>
    <t>Thu Aug 30 15:59:53 EDT 2012</t>
  </si>
  <si>
    <t>Thu Aug 23 16:52:30 EDT 2012</t>
  </si>
  <si>
    <t>Thu Aug 23 14:07:59 EDT 2012</t>
  </si>
  <si>
    <t>Thu Aug 16 18:19:23 EDT 2012</t>
  </si>
  <si>
    <t>Thu Aug 09 17:33:20 EDT 2012</t>
  </si>
  <si>
    <t>Sun Jul 08 15:42:30 EDT 2012</t>
  </si>
  <si>
    <t>Sun Aug 19 01:51:37 EDT 2012</t>
  </si>
  <si>
    <t>Sat Jul 28 02:07:22 EDT 2012</t>
  </si>
  <si>
    <t>Mon Jul 30 17:00:15 EDT 2012</t>
  </si>
  <si>
    <t>Mon Jul 16 21:49:30 EDT 2012</t>
  </si>
  <si>
    <t>Mon Aug 27 14:30:42 EDT 2012</t>
  </si>
  <si>
    <t>Mon Aug 20 15:32:11 EDT 2012</t>
  </si>
  <si>
    <t>Mon Aug 13 23:39:27 EDT 2012</t>
  </si>
  <si>
    <t>Mon Aug 13 16:51:21 EDT 2012</t>
  </si>
  <si>
    <t>Mon Aug 13 14:44:49 EDT 2012</t>
  </si>
  <si>
    <t>Mon Aug 06 10:03:52 EDT 2012</t>
  </si>
  <si>
    <t>Fri Jul 27 15:08:10 EDT 2012</t>
  </si>
  <si>
    <t>Fri Jul 13 21:10:19 EDT 2012</t>
  </si>
  <si>
    <t>Fri Jul 06 15:00:06 EDT 2012</t>
  </si>
  <si>
    <t>Fri Aug 31 16:45:34 EDT 2012</t>
  </si>
  <si>
    <t>Fri Aug 31 15:12:57 EDT 2012</t>
  </si>
  <si>
    <t>Fri Aug 31 00:12:37 EDT 2012</t>
  </si>
  <si>
    <t>Fri Aug 24 22:25:12 EDT 2012</t>
  </si>
  <si>
    <t>Fri Aug 24 19:38:21 EDT 2012</t>
  </si>
  <si>
    <t>Fri Aug 17 13:03:32 EDT 2012</t>
  </si>
  <si>
    <t>Fri Aug 17 12:26:01 EDT 2012</t>
  </si>
  <si>
    <t>Before:
Inline Method: 4
Extract Method: 7
Rename Method: 4
Extract Interface: 1
Move Attribute : 1
After:
Inline Method: 1
Extract Method: 7
Rename Method: 7
Extract Superclass: 1
Move Attribute : 2
Move Class: 3
Rename Class: 1
Pull Up Method: 1</t>
  </si>
  <si>
    <t>Before release: 17
After release: 23</t>
  </si>
  <si>
    <t>Dates (before &amp; after)</t>
  </si>
  <si>
    <t>Date (before and after release date)</t>
  </si>
  <si>
    <t>Release Date and Number</t>
  </si>
  <si>
    <t xml:space="preserve">Total </t>
  </si>
  <si>
    <t>Refatoring Type</t>
  </si>
  <si>
    <t xml:space="preserve"> 28-Sep-11
0.20.205.0-rc1
</t>
  </si>
  <si>
    <t>8/25/2011
0.20.204.0-rc3</t>
  </si>
  <si>
    <t>7/25/2011
0.20.204.0-rc0</t>
  </si>
  <si>
    <t>8/20/2012
1.1.0-rc3</t>
  </si>
  <si>
    <t>8/9/2012
2.0.1-alpha</t>
  </si>
  <si>
    <t>7/9/2012
1.1.0-rc0</t>
  </si>
  <si>
    <t>9/2/2011
0.20.204.0</t>
  </si>
  <si>
    <t xml:space="preserve">Before:
Extract Method: 10
Move attribute: 4
Inline Method: 2
Move Method: 10
Move Class:2 
Extract Superclass: 1
Extract Interface: 1
Rename Method: 18
Rename package: 1
After:
Extract Method: 8
Move attribute: 7
Inline Method: 5
Move Method: 13
Move Class:1
Rename Method: 22
</t>
  </si>
  <si>
    <t xml:space="preserve">Before:
Extract Method: 8
Move attribute: 1
Inline Method: 3
Rename Class:2 
Rename Method: 7
After:
Inline Method: 4
Extract Method: 7
Rename Method: 4
Extract Interface: 1
Move Attribute : 1
</t>
  </si>
  <si>
    <t>Before release:  21
After release: 17</t>
  </si>
  <si>
    <t xml:space="preserve">Before:
Rename Class : 12 
Extract Method: 21
Move Attribute: 13
Move Method: 15
Rename Method: 30 
Pull Up Method: 1
After:
Extract Method: 6
Rename Method: 9
Rename Class :1 
Pull Up Method: 2
Pull Up Attribute: 1
</t>
  </si>
  <si>
    <t>Before release: 92
After release: 19</t>
  </si>
  <si>
    <t>Before:
Rename Method: 4
Extract Method: 7
After:
Rename Method:4
Extract Method: 10
Move Method: 2
Move Attribute: 1
Extract superclass: 1
Rename Class: 1</t>
  </si>
  <si>
    <t>Before release: 11
After release: 19</t>
  </si>
  <si>
    <t>Before &amp; after release date</t>
  </si>
  <si>
    <t>Date Difference</t>
  </si>
  <si>
    <t xml:space="preserve">Refactoring Operation </t>
  </si>
  <si>
    <t xml:space="preserve">Before Release </t>
  </si>
  <si>
    <t xml:space="preserve">After Release </t>
  </si>
  <si>
    <t xml:space="preserve">Extract Method </t>
  </si>
  <si>
    <t xml:space="preserve">Move Attribute </t>
  </si>
  <si>
    <t xml:space="preserve">Pull Up Method </t>
  </si>
  <si>
    <t xml:space="preserve">Pull Up Attribute </t>
  </si>
  <si>
    <t xml:space="preserve">Push Down Method </t>
  </si>
  <si>
    <t xml:space="preserve">Push Down Attribute </t>
  </si>
  <si>
    <t xml:space="preserve">Rename Package </t>
  </si>
  <si>
    <t xml:space="preserve">Rename Class </t>
  </si>
  <si>
    <t>%</t>
  </si>
  <si>
    <t>%2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</si>
</sst>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0" fontId="0" fillId="33" borderId="0" xfId="0" applyFill="1" applyAlignment="1">
      <alignment wrapText="1"/>
    </xf>
    <xf numFmtId="0" fontId="0" fillId="35" borderId="0" xfId="0" applyFill="1"/>
    <xf numFmtId="0" fontId="0" fillId="34" borderId="0" xfId="0" applyFill="1"/>
    <xf numFmtId="15" fontId="0" fillId="33" borderId="0" xfId="0" applyNumberFormat="1" applyFill="1"/>
    <xf numFmtId="15" fontId="0" fillId="34" borderId="0" xfId="0" applyNumberFormat="1" applyFill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15" fontId="0" fillId="35" borderId="0" xfId="0" applyNumberFormat="1" applyFill="1"/>
    <xf numFmtId="0" fontId="0" fillId="36" borderId="0" xfId="0" applyFill="1"/>
    <xf numFmtId="0" fontId="0" fillId="0" borderId="0" xfId="0"/>
    <xf numFmtId="15" fontId="0" fillId="36" borderId="0" xfId="0" applyNumberFormat="1" applyFill="1"/>
    <xf numFmtId="0" fontId="0" fillId="0" borderId="0" xfId="0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0" fontId="0" fillId="33" borderId="0" xfId="0" applyFill="1"/>
    <xf numFmtId="0" fontId="0" fillId="37" borderId="0" xfId="0" applyFill="1"/>
    <xf numFmtId="15" fontId="0" fillId="37" borderId="0" xfId="0" applyNumberFormat="1" applyFill="1"/>
    <xf numFmtId="0" fontId="0" fillId="37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0" borderId="0" xfId="0"/>
    <xf numFmtId="0" fontId="0" fillId="38" borderId="0" xfId="0" applyFill="1"/>
    <xf numFmtId="0" fontId="0" fillId="39" borderId="0" xfId="0" applyFill="1"/>
    <xf numFmtId="15" fontId="0" fillId="39" borderId="0" xfId="0" applyNumberFormat="1" applyFill="1"/>
    <xf numFmtId="14" fontId="0" fillId="0" borderId="0" xfId="0" applyNumberFormat="1"/>
    <xf numFmtId="14" fontId="0" fillId="33" borderId="0" xfId="0" applyNumberFormat="1" applyFill="1"/>
    <xf numFmtId="0" fontId="0" fillId="0" borderId="0" xfId="0" applyAlignment="1">
      <alignment horizontal="center"/>
    </xf>
    <xf numFmtId="14" fontId="0" fillId="37" borderId="0" xfId="0" applyNumberFormat="1" applyFill="1"/>
    <xf numFmtId="14" fontId="0" fillId="34" borderId="0" xfId="0" applyNumberFormat="1" applyFill="1"/>
    <xf numFmtId="0" fontId="0" fillId="37" borderId="10" xfId="0" applyFont="1" applyFill="1" applyBorder="1"/>
    <xf numFmtId="15" fontId="0" fillId="37" borderId="10" xfId="0" applyNumberFormat="1" applyFont="1" applyFill="1" applyBorder="1"/>
    <xf numFmtId="0" fontId="0" fillId="34" borderId="10" xfId="0" applyFont="1" applyFill="1" applyBorder="1"/>
    <xf numFmtId="15" fontId="0" fillId="34" borderId="10" xfId="0" applyNumberFormat="1" applyFont="1" applyFill="1" applyBorder="1"/>
    <xf numFmtId="0" fontId="0" fillId="33" borderId="10" xfId="0" applyFont="1" applyFill="1" applyBorder="1"/>
    <xf numFmtId="0" fontId="0" fillId="35" borderId="10" xfId="0" applyFont="1" applyFill="1" applyBorder="1"/>
    <xf numFmtId="14" fontId="0" fillId="35" borderId="0" xfId="0" applyNumberFormat="1" applyFill="1"/>
    <xf numFmtId="15" fontId="0" fillId="33" borderId="10" xfId="0" applyNumberFormat="1" applyFont="1" applyFill="1" applyBorder="1"/>
    <xf numFmtId="15" fontId="0" fillId="35" borderId="10" xfId="0" applyNumberFormat="1" applyFont="1" applyFill="1" applyBorder="1"/>
    <xf numFmtId="0" fontId="0" fillId="39" borderId="10" xfId="0" applyFont="1" applyFill="1" applyBorder="1"/>
    <xf numFmtId="14" fontId="0" fillId="39" borderId="0" xfId="0" applyNumberFormat="1" applyFill="1"/>
    <xf numFmtId="15" fontId="0" fillId="39" borderId="10" xfId="0" applyNumberFormat="1" applyFont="1" applyFill="1" applyBorder="1"/>
    <xf numFmtId="0" fontId="0" fillId="38" borderId="10" xfId="0" applyFont="1" applyFill="1" applyBorder="1"/>
    <xf numFmtId="14" fontId="0" fillId="38" borderId="0" xfId="0" applyNumberFormat="1" applyFill="1"/>
    <xf numFmtId="15" fontId="0" fillId="38" borderId="0" xfId="0" applyNumberFormat="1" applyFill="1"/>
    <xf numFmtId="15" fontId="0" fillId="38" borderId="10" xfId="0" applyNumberFormat="1" applyFont="1" applyFill="1" applyBorder="1"/>
    <xf numFmtId="0" fontId="0" fillId="36" borderId="11" xfId="0" applyFont="1" applyFill="1" applyBorder="1"/>
    <xf numFmtId="0" fontId="0" fillId="36" borderId="10" xfId="0" applyFont="1" applyFill="1" applyBorder="1"/>
    <xf numFmtId="14" fontId="0" fillId="36" borderId="0" xfId="0" applyNumberFormat="1" applyFill="1"/>
    <xf numFmtId="15" fontId="0" fillId="36" borderId="11" xfId="0" applyNumberFormat="1" applyFont="1" applyFill="1" applyBorder="1"/>
    <xf numFmtId="15" fontId="0" fillId="36" borderId="10" xfId="0" applyNumberFormat="1" applyFont="1" applyFill="1" applyBorder="1"/>
    <xf numFmtId="0" fontId="0" fillId="0" borderId="12" xfId="0" applyFont="1" applyFill="1" applyBorder="1"/>
    <xf numFmtId="14" fontId="16" fillId="37" borderId="0" xfId="0" applyNumberFormat="1" applyFont="1" applyFill="1"/>
    <xf numFmtId="14" fontId="16" fillId="34" borderId="0" xfId="0" applyNumberFormat="1" applyFont="1" applyFill="1"/>
    <xf numFmtId="14" fontId="16" fillId="35" borderId="0" xfId="0" applyNumberFormat="1" applyFont="1" applyFill="1"/>
    <xf numFmtId="14" fontId="16" fillId="33" borderId="0" xfId="0" applyNumberFormat="1" applyFont="1" applyFill="1"/>
    <xf numFmtId="14" fontId="16" fillId="39" borderId="0" xfId="0" applyNumberFormat="1" applyFont="1" applyFill="1"/>
    <xf numFmtId="14" fontId="16" fillId="38" borderId="0" xfId="0" applyNumberFormat="1" applyFont="1" applyFill="1"/>
    <xf numFmtId="14" fontId="16" fillId="36" borderId="0" xfId="0" applyNumberFormat="1" applyFont="1" applyFill="1"/>
    <xf numFmtId="0" fontId="16" fillId="37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3" borderId="0" xfId="0" applyFont="1" applyFill="1"/>
    <xf numFmtId="0" fontId="16" fillId="39" borderId="0" xfId="0" applyFont="1" applyFill="1"/>
    <xf numFmtId="0" fontId="16" fillId="38" borderId="0" xfId="0" applyFont="1" applyFill="1"/>
    <xf numFmtId="0" fontId="16" fillId="36" borderId="0" xfId="0" applyFont="1" applyFill="1"/>
    <xf numFmtId="0" fontId="18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36" borderId="0" xfId="0" applyFont="1" applyFill="1"/>
    <xf numFmtId="0" fontId="0" fillId="42" borderId="0" xfId="0" applyFill="1"/>
    <xf numFmtId="0" fontId="0" fillId="35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/>
    </xf>
    <xf numFmtId="15" fontId="0" fillId="33" borderId="0" xfId="0" applyNumberForma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14" fontId="0" fillId="36" borderId="0" xfId="0" applyNumberForma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fill>
        <patternFill>
          <fgColor indexed="64"/>
          <bgColor rgb="FFFFFF00"/>
        </patternFill>
      </fill>
    </dxf>
    <dxf>
      <numFmt numFmtId="20" formatCode="d\-mmm\-yy"/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19" formatCode="m/d/yyyy"/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Refactoring Activity of Hadoop (release-0.20.205.0-rc1)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Refactoring_Activity!$C$2:$C$20</c:f>
              <c:numCache>
                <c:formatCode>d\-mmm\-yy</c:formatCode>
                <c:ptCount val="19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</c:numCache>
            </c:numRef>
          </c:cat>
          <c:val>
            <c:numRef>
              <c:f>Refactoring_Activity!$D$2:$D$20</c:f>
              <c:numCache>
                <c:formatCode>General</c:formatCode>
                <c:ptCount val="19"/>
                <c:pt idx="0">
                  <c:v>7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A-4744-A2F9-110FBE3C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41696"/>
        <c:axId val="436142024"/>
      </c:lineChart>
      <c:dateAx>
        <c:axId val="43614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2024"/>
        <c:crosses val="autoZero"/>
        <c:auto val="1"/>
        <c:lblOffset val="100"/>
        <c:baseTimeUnit val="days"/>
      </c:dateAx>
      <c:valAx>
        <c:axId val="4361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Refactoring Occurrence</a:t>
            </a:r>
            <a:r>
              <a:rPr lang="en-US" baseline="0"/>
              <a:t> - Hadoop </a:t>
            </a:r>
            <a:endParaRPr lang="en-US"/>
          </a:p>
        </c:rich>
      </c:tx>
      <c:layout>
        <c:manualLayout>
          <c:xMode val="edge"/>
          <c:yMode val="edge"/>
          <c:x val="0.20668067424194739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'Refactoring Operation Frequency'!$C$1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'Refactoring Operation Frequency'!$A$2:$A$16</c:f>
              <c:strCache>
                <c:ptCount val="14"/>
                <c:pt idx="0">
                  <c:v>Extract Method </c:v>
                </c:pt>
                <c:pt idx="1">
                  <c:v>Move Class</c:v>
                </c:pt>
                <c:pt idx="2">
                  <c:v>Move Attribute 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 </c:v>
                </c:pt>
                <c:pt idx="6">
                  <c:v>Pull Up Attribute </c:v>
                </c:pt>
                <c:pt idx="7">
                  <c:v>Extract Superclass</c:v>
                </c:pt>
                <c:pt idx="8">
                  <c:v>Push Down Method </c:v>
                </c:pt>
                <c:pt idx="9">
                  <c:v>Push Down Attribute </c:v>
                </c:pt>
                <c:pt idx="10">
                  <c:v>Extract Interface</c:v>
                </c:pt>
                <c:pt idx="11">
                  <c:v>Rename Package </c:v>
                </c:pt>
                <c:pt idx="12">
                  <c:v>Rename Method</c:v>
                </c:pt>
                <c:pt idx="13">
                  <c:v>Rename Class </c:v>
                </c:pt>
              </c:strCache>
            </c:strRef>
          </c:cat>
          <c:val>
            <c:numRef>
              <c:f>'Refactoring Operation Frequency'!$C$2:$C$16</c:f>
              <c:numCache>
                <c:formatCode>General</c:formatCode>
                <c:ptCount val="14"/>
                <c:pt idx="0">
                  <c:v>20.258620689655171</c:v>
                </c:pt>
                <c:pt idx="1">
                  <c:v>3.0172413793103448</c:v>
                </c:pt>
                <c:pt idx="2">
                  <c:v>9.0517241379310338</c:v>
                </c:pt>
                <c:pt idx="3">
                  <c:v>11.637931034482758</c:v>
                </c:pt>
                <c:pt idx="4">
                  <c:v>4.7413793103448274</c:v>
                </c:pt>
                <c:pt idx="5">
                  <c:v>5.1724137931034484</c:v>
                </c:pt>
                <c:pt idx="6">
                  <c:v>0.43103448275862066</c:v>
                </c:pt>
                <c:pt idx="7">
                  <c:v>4.3103448275862073</c:v>
                </c:pt>
                <c:pt idx="8">
                  <c:v>0</c:v>
                </c:pt>
                <c:pt idx="9">
                  <c:v>0</c:v>
                </c:pt>
                <c:pt idx="10">
                  <c:v>3.4482758620689653</c:v>
                </c:pt>
                <c:pt idx="11">
                  <c:v>1.2931034482758621</c:v>
                </c:pt>
                <c:pt idx="12">
                  <c:v>30.172413793103448</c:v>
                </c:pt>
                <c:pt idx="13">
                  <c:v>6.4655172413793105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FF4-8354-CAE13C6D318C}"/>
            </c:ext>
          </c:extLst>
        </c:ser>
        <c:ser>
          <c:idx val="1"/>
          <c:order val="1"/>
          <c:tx>
            <c:strRef>
              <c:f>'Refactoring Operation Frequency'!$E$1</c:f>
              <c:strCache>
                <c:ptCount val="1"/>
                <c:pt idx="0">
                  <c:v>%2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'Refactoring Operation Frequency'!$A$2:$A$16</c:f>
              <c:strCache>
                <c:ptCount val="14"/>
                <c:pt idx="0">
                  <c:v>Extract Method </c:v>
                </c:pt>
                <c:pt idx="1">
                  <c:v>Move Class</c:v>
                </c:pt>
                <c:pt idx="2">
                  <c:v>Move Attribute 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 </c:v>
                </c:pt>
                <c:pt idx="6">
                  <c:v>Pull Up Attribute </c:v>
                </c:pt>
                <c:pt idx="7">
                  <c:v>Extract Superclass</c:v>
                </c:pt>
                <c:pt idx="8">
                  <c:v>Push Down Method </c:v>
                </c:pt>
                <c:pt idx="9">
                  <c:v>Push Down Attribute </c:v>
                </c:pt>
                <c:pt idx="10">
                  <c:v>Extract Interface</c:v>
                </c:pt>
                <c:pt idx="11">
                  <c:v>Rename Package </c:v>
                </c:pt>
                <c:pt idx="12">
                  <c:v>Rename Method</c:v>
                </c:pt>
                <c:pt idx="13">
                  <c:v>Rename Class </c:v>
                </c:pt>
              </c:strCache>
            </c:strRef>
          </c:cat>
          <c:val>
            <c:numRef>
              <c:f>'Refactoring Operation Frequency'!$E$2:$E$16</c:f>
              <c:numCache>
                <c:formatCode>General</c:formatCode>
                <c:ptCount val="14"/>
                <c:pt idx="0">
                  <c:v>31</c:v>
                </c:pt>
                <c:pt idx="1">
                  <c:v>2</c:v>
                </c:pt>
                <c:pt idx="2">
                  <c:v>12.5</c:v>
                </c:pt>
                <c:pt idx="3">
                  <c:v>15.5</c:v>
                </c:pt>
                <c:pt idx="4">
                  <c:v>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23.5</c:v>
                </c:pt>
                <c:pt idx="1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8-4FF4-8354-CAE13C6D3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8545656"/>
        <c:axId val="588538768"/>
      </c:barChart>
      <c:catAx>
        <c:axId val="58854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8768"/>
        <c:crosses val="autoZero"/>
        <c:auto val="1"/>
        <c:lblAlgn val="ctr"/>
        <c:lblOffset val="100"/>
        <c:noMultiLvlLbl val="0"/>
      </c:catAx>
      <c:valAx>
        <c:axId val="5885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4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(a) Hadoop</a:t>
            </a:r>
            <a:r>
              <a:rPr lang="en-US" sz="1200" baseline="0"/>
              <a:t> Refactoring Multi-Release Count</a:t>
            </a:r>
            <a:endParaRPr lang="en-US" sz="1200"/>
          </a:p>
        </c:rich>
      </c:tx>
      <c:layout>
        <c:manualLayout>
          <c:xMode val="edge"/>
          <c:yMode val="edge"/>
          <c:x val="0.30159744996215287"/>
          <c:y val="0.9208744437995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[1]Hadoop!$F$1</c:f>
              <c:strCache>
                <c:ptCount val="1"/>
                <c:pt idx="0">
                  <c:v>0.20.204.0-rc0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[1]Hadoop!$F$2:$F$132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22</c:v>
                </c:pt>
                <c:pt idx="66">
                  <c:v>3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C7E-9B55-C3D8CD36296D}"/>
            </c:ext>
          </c:extLst>
        </c:ser>
        <c:ser>
          <c:idx val="1"/>
          <c:order val="1"/>
          <c:tx>
            <c:strRef>
              <c:f>[1]Hadoop!$G$1</c:f>
              <c:strCache>
                <c:ptCount val="1"/>
                <c:pt idx="0">
                  <c:v>0.20.204.0-rc3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[1]Hadoop!$G$2:$G$132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2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5-4C7E-9B55-C3D8CD36296D}"/>
            </c:ext>
          </c:extLst>
        </c:ser>
        <c:ser>
          <c:idx val="2"/>
          <c:order val="2"/>
          <c:tx>
            <c:strRef>
              <c:f>[1]Hadoop!$H$1</c:f>
              <c:strCache>
                <c:ptCount val="1"/>
                <c:pt idx="0">
                  <c:v>0.20.204.0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[1]Hadoop!$H$2:$H$132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13</c:v>
                </c:pt>
                <c:pt idx="74">
                  <c:v>9</c:v>
                </c:pt>
                <c:pt idx="75">
                  <c:v>17</c:v>
                </c:pt>
                <c:pt idx="76">
                  <c:v>1</c:v>
                </c:pt>
                <c:pt idx="77">
                  <c:v>9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8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5-4C7E-9B55-C3D8CD36296D}"/>
            </c:ext>
          </c:extLst>
        </c:ser>
        <c:ser>
          <c:idx val="3"/>
          <c:order val="3"/>
          <c:tx>
            <c:strRef>
              <c:f>[1]Hadoop!$I$1</c:f>
              <c:strCache>
                <c:ptCount val="1"/>
                <c:pt idx="0">
                  <c:v>0.20.205.0-rc1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14</c:v>
                </c:pt>
                <c:pt idx="47">
                  <c:v>0</c:v>
                </c:pt>
                <c:pt idx="48">
                  <c:v>9</c:v>
                </c:pt>
                <c:pt idx="49">
                  <c:v>17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5-4C7E-9B55-C3D8CD36296D}"/>
            </c:ext>
          </c:extLst>
        </c:ser>
        <c:ser>
          <c:idx val="4"/>
          <c:order val="4"/>
          <c:tx>
            <c:strRef>
              <c:f>[1]Hadoop!$J$1</c:f>
              <c:strCache>
                <c:ptCount val="1"/>
                <c:pt idx="0">
                  <c:v>1.1.0-rc0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[1]Hadoop!$J$2:$J$132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5-4C7E-9B55-C3D8CD36296D}"/>
            </c:ext>
          </c:extLst>
        </c:ser>
        <c:ser>
          <c:idx val="5"/>
          <c:order val="5"/>
          <c:tx>
            <c:strRef>
              <c:f>[1]Hadoop!$K$1</c:f>
              <c:strCache>
                <c:ptCount val="1"/>
                <c:pt idx="0">
                  <c:v>2.0.1-alpha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[1]Hadoop!$K$2:$K$132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5-4C7E-9B55-C3D8CD36296D}"/>
            </c:ext>
          </c:extLst>
        </c:ser>
        <c:ser>
          <c:idx val="6"/>
          <c:order val="6"/>
          <c:tx>
            <c:strRef>
              <c:f>[1]Hadoop!$L$1</c:f>
              <c:strCache>
                <c:ptCount val="1"/>
                <c:pt idx="0">
                  <c:v>1.1.0-rc3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[1]Hadoop!$E$2:$E$132</c:f>
              <c:numCache>
                <c:formatCode>General</c:formatCode>
                <c:ptCount val="131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</c:numCache>
            </c:numRef>
          </c:cat>
          <c:val>
            <c:numRef>
              <c:f>[1]Hadoop!$L$2:$L$132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75-4C7E-9B55-C3D8CD36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261264"/>
        <c:axId val="685261592"/>
      </c:lineChart>
      <c:catAx>
        <c:axId val="6852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Day</a:t>
                </a:r>
              </a:p>
            </c:rich>
          </c:tx>
          <c:layout>
            <c:manualLayout>
              <c:xMode val="edge"/>
              <c:yMode val="edge"/>
              <c:x val="0.42076991309774175"/>
              <c:y val="0.88313004693333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1592"/>
        <c:crosses val="autoZero"/>
        <c:auto val="1"/>
        <c:lblAlgn val="ctr"/>
        <c:lblOffset val="100"/>
        <c:tickLblSkip val="1"/>
        <c:noMultiLvlLbl val="0"/>
      </c:catAx>
      <c:valAx>
        <c:axId val="6852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Refactoring Activity of Hadoop (release-0.20.204.0-rc0)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2285158961543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Refactoring_Activity!$C$21:$C$38</c:f>
              <c:numCache>
                <c:formatCode>d\-mmm\-yy</c:formatCode>
                <c:ptCount val="18"/>
                <c:pt idx="0">
                  <c:v>40739</c:v>
                </c:pt>
                <c:pt idx="1">
                  <c:v>40746</c:v>
                </c:pt>
                <c:pt idx="2">
                  <c:v>40749</c:v>
                </c:pt>
                <c:pt idx="3">
                  <c:v>40740</c:v>
                </c:pt>
                <c:pt idx="4">
                  <c:v>40706</c:v>
                </c:pt>
                <c:pt idx="5">
                  <c:v>40717</c:v>
                </c:pt>
                <c:pt idx="6">
                  <c:v>40743</c:v>
                </c:pt>
                <c:pt idx="7">
                  <c:v>40715</c:v>
                </c:pt>
                <c:pt idx="8">
                  <c:v>40737</c:v>
                </c:pt>
                <c:pt idx="9">
                  <c:v>40744</c:v>
                </c:pt>
                <c:pt idx="10">
                  <c:v>40709</c:v>
                </c:pt>
                <c:pt idx="11">
                  <c:v>40730</c:v>
                </c:pt>
                <c:pt idx="12">
                  <c:v>40724</c:v>
                </c:pt>
                <c:pt idx="13">
                  <c:v>40731</c:v>
                </c:pt>
                <c:pt idx="14">
                  <c:v>40753</c:v>
                </c:pt>
                <c:pt idx="15">
                  <c:v>40756</c:v>
                </c:pt>
                <c:pt idx="16">
                  <c:v>40750</c:v>
                </c:pt>
                <c:pt idx="17">
                  <c:v>40751</c:v>
                </c:pt>
              </c:numCache>
            </c:numRef>
          </c:cat>
          <c:val>
            <c:numRef>
              <c:f>Refactoring_Activity!$D$21:$D$38</c:f>
              <c:numCache>
                <c:formatCode>General</c:formatCode>
                <c:ptCount val="18"/>
                <c:pt idx="0">
                  <c:v>3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24</c:v>
                </c:pt>
                <c:pt idx="15">
                  <c:v>7</c:v>
                </c:pt>
                <c:pt idx="16">
                  <c:v>3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0-4B86-AC1E-55E349C0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53112"/>
        <c:axId val="442353440"/>
      </c:lineChart>
      <c:dateAx>
        <c:axId val="44235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 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3440"/>
        <c:crosses val="autoZero"/>
        <c:auto val="1"/>
        <c:lblOffset val="100"/>
        <c:baseTimeUnit val="days"/>
      </c:dateAx>
      <c:valAx>
        <c:axId val="4423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Refactoring Activity of Hadoop (release-0.20.204.0-rc3)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Refactoring_Activity!$C$39:$C$47</c:f>
              <c:numCache>
                <c:formatCode>d\-mmm\-yy</c:formatCode>
                <c:ptCount val="9"/>
                <c:pt idx="0">
                  <c:v>40767</c:v>
                </c:pt>
                <c:pt idx="1">
                  <c:v>40777</c:v>
                </c:pt>
                <c:pt idx="2">
                  <c:v>40766</c:v>
                </c:pt>
                <c:pt idx="3">
                  <c:v>40773</c:v>
                </c:pt>
                <c:pt idx="4">
                  <c:v>40764</c:v>
                </c:pt>
                <c:pt idx="5">
                  <c:v>40772</c:v>
                </c:pt>
                <c:pt idx="6">
                  <c:v>40780</c:v>
                </c:pt>
                <c:pt idx="7">
                  <c:v>40787</c:v>
                </c:pt>
                <c:pt idx="8">
                  <c:v>40786</c:v>
                </c:pt>
              </c:numCache>
            </c:numRef>
          </c:cat>
          <c:val>
            <c:numRef>
              <c:f>Refactoring_Activity!$D$39:$D$47</c:f>
              <c:numCache>
                <c:formatCode>General</c:formatCode>
                <c:ptCount val="9"/>
                <c:pt idx="0">
                  <c:v>21</c:v>
                </c:pt>
                <c:pt idx="1">
                  <c:v>3</c:v>
                </c:pt>
                <c:pt idx="2">
                  <c:v>2</c:v>
                </c:pt>
                <c:pt idx="3">
                  <c:v>17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1-47E9-A259-7B775938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58800"/>
        <c:axId val="436259128"/>
      </c:lineChart>
      <c:dateAx>
        <c:axId val="4362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 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9128"/>
        <c:crosses val="autoZero"/>
        <c:auto val="1"/>
        <c:lblOffset val="100"/>
        <c:baseTimeUnit val="days"/>
      </c:dateAx>
      <c:valAx>
        <c:axId val="4362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Refactoring Activity of Hadoop (release-0.20.204.0)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Refactoring_Activity!$C$48:$C$64</c:f>
              <c:numCache>
                <c:formatCode>d\-mmm\-yy</c:formatCode>
                <c:ptCount val="17"/>
                <c:pt idx="0">
                  <c:v>40780</c:v>
                </c:pt>
                <c:pt idx="1">
                  <c:v>40787</c:v>
                </c:pt>
                <c:pt idx="2">
                  <c:v>40786</c:v>
                </c:pt>
                <c:pt idx="3">
                  <c:v>40794</c:v>
                </c:pt>
                <c:pt idx="4">
                  <c:v>40795</c:v>
                </c:pt>
                <c:pt idx="5">
                  <c:v>40797</c:v>
                </c:pt>
                <c:pt idx="6">
                  <c:v>40798</c:v>
                </c:pt>
                <c:pt idx="7">
                  <c:v>40800</c:v>
                </c:pt>
                <c:pt idx="8">
                  <c:v>40801</c:v>
                </c:pt>
                <c:pt idx="9">
                  <c:v>40802</c:v>
                </c:pt>
                <c:pt idx="10">
                  <c:v>40804</c:v>
                </c:pt>
                <c:pt idx="11">
                  <c:v>40805</c:v>
                </c:pt>
                <c:pt idx="12">
                  <c:v>40807</c:v>
                </c:pt>
                <c:pt idx="13">
                  <c:v>40813</c:v>
                </c:pt>
                <c:pt idx="14">
                  <c:v>40814</c:v>
                </c:pt>
                <c:pt idx="15">
                  <c:v>40799</c:v>
                </c:pt>
                <c:pt idx="16">
                  <c:v>40791</c:v>
                </c:pt>
              </c:numCache>
            </c:numRef>
          </c:cat>
          <c:val>
            <c:numRef>
              <c:f>Refactoring_Activity!$D$48:$D$64</c:f>
              <c:numCache>
                <c:formatCode>General</c:formatCode>
                <c:ptCount val="17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9</c:v>
                </c:pt>
                <c:pt idx="6">
                  <c:v>17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4-4C44-8C89-45F450E8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77088"/>
        <c:axId val="447180368"/>
      </c:lineChart>
      <c:dateAx>
        <c:axId val="4471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</a:t>
                </a:r>
                <a:r>
                  <a:rPr lang="en-US" baseline="0"/>
                  <a:t>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0368"/>
        <c:crosses val="autoZero"/>
        <c:auto val="1"/>
        <c:lblOffset val="100"/>
        <c:baseTimeUnit val="days"/>
      </c:dateAx>
      <c:valAx>
        <c:axId val="4471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Refactoring Activity of Hadoop (release-1.1.0-rc0)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Refactoring_Activity!$C$65:$C$76</c:f>
              <c:numCache>
                <c:formatCode>d\-mmm\-yy</c:formatCode>
                <c:ptCount val="12"/>
                <c:pt idx="0">
                  <c:v>41059</c:v>
                </c:pt>
                <c:pt idx="1">
                  <c:v>41052</c:v>
                </c:pt>
                <c:pt idx="2">
                  <c:v>41093</c:v>
                </c:pt>
                <c:pt idx="3">
                  <c:v>41060</c:v>
                </c:pt>
                <c:pt idx="4">
                  <c:v>41095</c:v>
                </c:pt>
                <c:pt idx="5">
                  <c:v>41098</c:v>
                </c:pt>
                <c:pt idx="6">
                  <c:v>41096</c:v>
                </c:pt>
                <c:pt idx="7">
                  <c:v>41108</c:v>
                </c:pt>
                <c:pt idx="8">
                  <c:v>41107</c:v>
                </c:pt>
                <c:pt idx="9">
                  <c:v>41100</c:v>
                </c:pt>
                <c:pt idx="10">
                  <c:v>41106</c:v>
                </c:pt>
                <c:pt idx="11">
                  <c:v>41103</c:v>
                </c:pt>
              </c:numCache>
            </c:numRef>
          </c:cat>
          <c:val>
            <c:numRef>
              <c:f>Refactoring_Activity!$D$65:$D$76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F-41B9-AF93-4CBFB9CA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13976"/>
        <c:axId val="516116928"/>
      </c:lineChart>
      <c:dateAx>
        <c:axId val="51611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</a:t>
                </a:r>
                <a:r>
                  <a:rPr lang="en-US" baseline="0"/>
                  <a:t>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6928"/>
        <c:crosses val="autoZero"/>
        <c:auto val="1"/>
        <c:lblOffset val="100"/>
        <c:baseTimeUnit val="days"/>
      </c:dateAx>
      <c:valAx>
        <c:axId val="5161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Refactoring Activity of Hadoop (release-2.0.1-alpha)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8194444444444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Refactoring_Activity!$C$77:$C$89</c:f>
              <c:numCache>
                <c:formatCode>d\-mmm\-yy</c:formatCode>
                <c:ptCount val="13"/>
                <c:pt idx="0">
                  <c:v>41129</c:v>
                </c:pt>
                <c:pt idx="1">
                  <c:v>41121</c:v>
                </c:pt>
                <c:pt idx="2">
                  <c:v>41128</c:v>
                </c:pt>
                <c:pt idx="3">
                  <c:v>41118</c:v>
                </c:pt>
                <c:pt idx="4">
                  <c:v>41120</c:v>
                </c:pt>
                <c:pt idx="5">
                  <c:v>41127</c:v>
                </c:pt>
                <c:pt idx="6">
                  <c:v>41117</c:v>
                </c:pt>
                <c:pt idx="7">
                  <c:v>41135</c:v>
                </c:pt>
                <c:pt idx="8">
                  <c:v>41137</c:v>
                </c:pt>
                <c:pt idx="9">
                  <c:v>41130</c:v>
                </c:pt>
                <c:pt idx="10">
                  <c:v>41134</c:v>
                </c:pt>
                <c:pt idx="11">
                  <c:v>41138</c:v>
                </c:pt>
                <c:pt idx="12">
                  <c:v>41140</c:v>
                </c:pt>
              </c:numCache>
            </c:numRef>
          </c:cat>
          <c:val>
            <c:numRef>
              <c:f>Refactoring_Activity!$D$77:$D$89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6-4A46-B1D0-736FE2F4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60672"/>
        <c:axId val="521963624"/>
      </c:lineChart>
      <c:dateAx>
        <c:axId val="5219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</a:t>
                </a:r>
                <a:r>
                  <a:rPr lang="en-US" baseline="0"/>
                  <a:t>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63624"/>
        <c:crosses val="autoZero"/>
        <c:auto val="1"/>
        <c:lblOffset val="100"/>
        <c:baseTimeUnit val="days"/>
      </c:dateAx>
      <c:valAx>
        <c:axId val="521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Hadoop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(release- 1.1.0-rc3) </a:t>
            </a:r>
            <a:endParaRPr lang="en-US"/>
          </a:p>
        </c:rich>
      </c:tx>
      <c:layout>
        <c:manualLayout>
          <c:xMode val="edge"/>
          <c:yMode val="edge"/>
          <c:x val="0.265048556430446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Refactoring_Activity!$C$90:$C$103</c:f>
              <c:numCache>
                <c:formatCode>d\-mmm\-yy</c:formatCode>
                <c:ptCount val="14"/>
                <c:pt idx="0">
                  <c:v>41135</c:v>
                </c:pt>
                <c:pt idx="1">
                  <c:v>41137</c:v>
                </c:pt>
                <c:pt idx="2">
                  <c:v>41130</c:v>
                </c:pt>
                <c:pt idx="3">
                  <c:v>41134</c:v>
                </c:pt>
                <c:pt idx="4">
                  <c:v>41122</c:v>
                </c:pt>
                <c:pt idx="5">
                  <c:v>41140</c:v>
                </c:pt>
                <c:pt idx="6">
                  <c:v>41152</c:v>
                </c:pt>
                <c:pt idx="7">
                  <c:v>41145</c:v>
                </c:pt>
                <c:pt idx="8">
                  <c:v>41157</c:v>
                </c:pt>
                <c:pt idx="9">
                  <c:v>41158</c:v>
                </c:pt>
                <c:pt idx="10">
                  <c:v>41151</c:v>
                </c:pt>
                <c:pt idx="11">
                  <c:v>41144</c:v>
                </c:pt>
                <c:pt idx="12">
                  <c:v>41148</c:v>
                </c:pt>
                <c:pt idx="13">
                  <c:v>41141</c:v>
                </c:pt>
              </c:numCache>
            </c:numRef>
          </c:cat>
          <c:val>
            <c:numRef>
              <c:f>Refactoring_Activity!$D$90:$D$103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D-4D39-873B-98AAF482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8400"/>
        <c:axId val="516111024"/>
      </c:lineChart>
      <c:dateAx>
        <c:axId val="5161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</a:t>
                </a:r>
                <a:r>
                  <a:rPr lang="en-US" baseline="0"/>
                  <a:t> </a:t>
                </a:r>
                <a:r>
                  <a:rPr lang="en-US"/>
                  <a:t>release 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1024"/>
        <c:crosses val="autoZero"/>
        <c:auto val="1"/>
        <c:lblOffset val="100"/>
        <c:baseTimeUnit val="days"/>
      </c:dateAx>
      <c:valAx>
        <c:axId val="51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Refactoring Type per Release</a:t>
            </a:r>
            <a:endParaRPr lang="en-US"/>
          </a:p>
        </c:rich>
      </c:tx>
      <c:layout>
        <c:manualLayout>
          <c:xMode val="edge"/>
          <c:yMode val="edge"/>
          <c:x val="0.3650485564304462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Trends_All_Refactorings!$B$4</c:f>
              <c:strCache>
                <c:ptCount val="1"/>
                <c:pt idx="0">
                  <c:v>Extract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Trends_All_Refactorings!$C$4:$I$4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30</c:v>
                </c:pt>
                <c:pt idx="3">
                  <c:v>27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B84-B9B6-FB3E547A54EB}"/>
            </c:ext>
          </c:extLst>
        </c:ser>
        <c:ser>
          <c:idx val="1"/>
          <c:order val="1"/>
          <c:tx>
            <c:strRef>
              <c:f>Trends_All_Refactorings!$B$5</c:f>
              <c:strCache>
                <c:ptCount val="1"/>
                <c:pt idx="0">
                  <c:v>Move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Trends_All_Refactorings!$C$5:$I$5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A-4B84-B9B6-FB3E547A54EB}"/>
            </c:ext>
          </c:extLst>
        </c:ser>
        <c:ser>
          <c:idx val="2"/>
          <c:order val="2"/>
          <c:tx>
            <c:strRef>
              <c:f>Trends_All_Refactorings!$B$6</c:f>
              <c:strCache>
                <c:ptCount val="1"/>
                <c:pt idx="0">
                  <c:v>Move Attribute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Trends_All_Refactorings!$C$6:$I$6</c:f>
              <c:numCache>
                <c:formatCode>General</c:formatCode>
                <c:ptCount val="7"/>
                <c:pt idx="0">
                  <c:v>11</c:v>
                </c:pt>
                <c:pt idx="1">
                  <c:v>2</c:v>
                </c:pt>
                <c:pt idx="2">
                  <c:v>14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A-4B84-B9B6-FB3E547A54EB}"/>
            </c:ext>
          </c:extLst>
        </c:ser>
        <c:ser>
          <c:idx val="3"/>
          <c:order val="3"/>
          <c:tx>
            <c:strRef>
              <c:f>Trends_All_Refactorings!$B$7</c:f>
              <c:strCache>
                <c:ptCount val="1"/>
                <c:pt idx="0">
                  <c:v>Move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Trends_All_Refactorings!$C$7:$I$7</c:f>
              <c:numCache>
                <c:formatCode>General</c:formatCode>
                <c:ptCount val="7"/>
                <c:pt idx="0">
                  <c:v>23</c:v>
                </c:pt>
                <c:pt idx="1">
                  <c:v>1</c:v>
                </c:pt>
                <c:pt idx="2">
                  <c:v>16</c:v>
                </c:pt>
                <c:pt idx="3">
                  <c:v>15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A-4B84-B9B6-FB3E547A54EB}"/>
            </c:ext>
          </c:extLst>
        </c:ser>
        <c:ser>
          <c:idx val="4"/>
          <c:order val="4"/>
          <c:tx>
            <c:strRef>
              <c:f>Trends_All_Refactorings!$B$8</c:f>
              <c:strCache>
                <c:ptCount val="1"/>
                <c:pt idx="0">
                  <c:v>Inline Method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Trends_All_Refactorings!$C$8:$I$8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A-4B84-B9B6-FB3E547A54EB}"/>
            </c:ext>
          </c:extLst>
        </c:ser>
        <c:ser>
          <c:idx val="5"/>
          <c:order val="5"/>
          <c:tx>
            <c:strRef>
              <c:f>Trends_All_Refactorings!$B$9</c:f>
              <c:strCache>
                <c:ptCount val="1"/>
                <c:pt idx="0">
                  <c:v>Pull Up Method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Trends_All_Refactorings!$C$9:$I$9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A-4B84-B9B6-FB3E547A54EB}"/>
            </c:ext>
          </c:extLst>
        </c:ser>
        <c:ser>
          <c:idx val="6"/>
          <c:order val="6"/>
          <c:tx>
            <c:strRef>
              <c:f>Trends_All_Refactorings!$B$10</c:f>
              <c:strCache>
                <c:ptCount val="1"/>
                <c:pt idx="0">
                  <c:v>Pull Up Attribute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Trends_All_Refactorings!$C$10:$I$10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A-4B84-B9B6-FB3E547A54EB}"/>
            </c:ext>
          </c:extLst>
        </c:ser>
        <c:ser>
          <c:idx val="7"/>
          <c:order val="7"/>
          <c:tx>
            <c:strRef>
              <c:f>Trends_All_Refactorings!$B$11</c:f>
              <c:strCache>
                <c:ptCount val="1"/>
                <c:pt idx="0">
                  <c:v>Extract Superclass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Trends_All_Refactorings!$C$11:$I$11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A-4B84-B9B6-FB3E547A54EB}"/>
            </c:ext>
          </c:extLst>
        </c:ser>
        <c:ser>
          <c:idx val="8"/>
          <c:order val="8"/>
          <c:tx>
            <c:strRef>
              <c:f>Trends_All_Refactorings!$B$12</c:f>
              <c:strCache>
                <c:ptCount val="1"/>
                <c:pt idx="0">
                  <c:v>Push Down Method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Trends_All_Refactorings!$C$12:$I$12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A-4B84-B9B6-FB3E547A54EB}"/>
            </c:ext>
          </c:extLst>
        </c:ser>
        <c:ser>
          <c:idx val="9"/>
          <c:order val="9"/>
          <c:tx>
            <c:strRef>
              <c:f>Trends_All_Refactorings!$B$13</c:f>
              <c:strCache>
                <c:ptCount val="1"/>
                <c:pt idx="0">
                  <c:v>Push Down Attribute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Trends_All_Refactorings!$C$13:$I$13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6A-4B84-B9B6-FB3E547A54EB}"/>
            </c:ext>
          </c:extLst>
        </c:ser>
        <c:ser>
          <c:idx val="10"/>
          <c:order val="10"/>
          <c:tx>
            <c:strRef>
              <c:f>Trends_All_Refactorings!$B$14</c:f>
              <c:strCache>
                <c:ptCount val="1"/>
                <c:pt idx="0">
                  <c:v>Extract Interface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Trends_All_Refactorings!$C$14:$I$14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6A-4B84-B9B6-FB3E547A54EB}"/>
            </c:ext>
          </c:extLst>
        </c:ser>
        <c:ser>
          <c:idx val="11"/>
          <c:order val="11"/>
          <c:tx>
            <c:strRef>
              <c:f>Trends_All_Refactorings!$B$15</c:f>
              <c:strCache>
                <c:ptCount val="1"/>
                <c:pt idx="0">
                  <c:v>Rename Package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Trends_All_Refactorings!$C$15:$I$15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6A-4B84-B9B6-FB3E547A54EB}"/>
            </c:ext>
          </c:extLst>
        </c:ser>
        <c:ser>
          <c:idx val="12"/>
          <c:order val="12"/>
          <c:tx>
            <c:strRef>
              <c:f>Trends_All_Refactorings!$B$16</c:f>
              <c:strCache>
                <c:ptCount val="1"/>
                <c:pt idx="0">
                  <c:v>Rename Method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Trends_All_Refactorings!$C$16:$I$16</c:f>
              <c:numCache>
                <c:formatCode>General</c:formatCode>
                <c:ptCount val="7"/>
                <c:pt idx="0">
                  <c:v>40</c:v>
                </c:pt>
                <c:pt idx="1">
                  <c:v>7</c:v>
                </c:pt>
                <c:pt idx="2">
                  <c:v>31</c:v>
                </c:pt>
                <c:pt idx="3">
                  <c:v>39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6A-4B84-B9B6-FB3E547A54EB}"/>
            </c:ext>
          </c:extLst>
        </c:ser>
        <c:ser>
          <c:idx val="13"/>
          <c:order val="13"/>
          <c:tx>
            <c:strRef>
              <c:f>Trends_All_Refactorings!$B$17</c:f>
              <c:strCache>
                <c:ptCount val="1"/>
                <c:pt idx="0">
                  <c:v>Rename Class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Trends_All_Refactorings!$C$3:$I$3</c:f>
              <c:strCache>
                <c:ptCount val="7"/>
                <c:pt idx="0">
                  <c:v>0.20.204.0-rc0</c:v>
                </c:pt>
                <c:pt idx="1">
                  <c:v>0.20.204.0-rc3</c:v>
                </c:pt>
                <c:pt idx="2">
                  <c:v>0.20.204.0</c:v>
                </c:pt>
                <c:pt idx="3">
                  <c:v>0.20.205.0-rc1</c:v>
                </c:pt>
                <c:pt idx="4">
                  <c:v>1.1.0-rc0</c:v>
                </c:pt>
                <c:pt idx="5">
                  <c:v>2.0.1-alpha</c:v>
                </c:pt>
                <c:pt idx="6">
                  <c:v>1.1.0-rc3</c:v>
                </c:pt>
              </c:strCache>
            </c:strRef>
          </c:cat>
          <c:val>
            <c:numRef>
              <c:f>Trends_All_Refactorings!$C$17:$I$17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6A-4B84-B9B6-FB3E547A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373528"/>
        <c:axId val="739375824"/>
      </c:barChart>
      <c:catAx>
        <c:axId val="73937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75824"/>
        <c:crosses val="autoZero"/>
        <c:auto val="1"/>
        <c:lblAlgn val="ctr"/>
        <c:lblOffset val="100"/>
        <c:noMultiLvlLbl val="0"/>
      </c:catAx>
      <c:valAx>
        <c:axId val="739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'All_7_Releases(Seperated)'!$C$1</c:f>
              <c:strCache>
                <c:ptCount val="1"/>
                <c:pt idx="0">
                  <c:v>0.20.205.0-rc1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'All_7_Releases(Seperated)'!$C$2:$C$103</c:f>
              <c:numCache>
                <c:formatCode>General</c:formatCode>
                <c:ptCount val="102"/>
                <c:pt idx="0">
                  <c:v>7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8-4CE3-927F-F60830742696}"/>
            </c:ext>
          </c:extLst>
        </c:ser>
        <c:ser>
          <c:idx val="1"/>
          <c:order val="1"/>
          <c:tx>
            <c:strRef>
              <c:f>'All_7_Releases(Seperated)'!$D$1</c:f>
              <c:strCache>
                <c:ptCount val="1"/>
                <c:pt idx="0">
                  <c:v>0.20.204.0-rc0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24</c:v>
                </c:pt>
                <c:pt idx="34">
                  <c:v>7</c:v>
                </c:pt>
                <c:pt idx="35">
                  <c:v>3</c:v>
                </c:pt>
                <c:pt idx="36">
                  <c:v>22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8-4CE3-927F-F60830742696}"/>
            </c:ext>
          </c:extLst>
        </c:ser>
        <c:ser>
          <c:idx val="2"/>
          <c:order val="2"/>
          <c:tx>
            <c:strRef>
              <c:f>'All_7_Releases(Seperated)'!$E$1</c:f>
              <c:strCache>
                <c:ptCount val="1"/>
                <c:pt idx="0">
                  <c:v>0.20.204.0-rc3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3</c:v>
                </c:pt>
                <c:pt idx="39">
                  <c:v>2</c:v>
                </c:pt>
                <c:pt idx="40">
                  <c:v>17</c:v>
                </c:pt>
                <c:pt idx="41">
                  <c:v>7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8-4CE3-927F-F60830742696}"/>
            </c:ext>
          </c:extLst>
        </c:ser>
        <c:ser>
          <c:idx val="3"/>
          <c:order val="3"/>
          <c:tx>
            <c:strRef>
              <c:f>'All_7_Releases(Seperated)'!$F$1</c:f>
              <c:strCache>
                <c:ptCount val="1"/>
                <c:pt idx="0">
                  <c:v>0.20.204.0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'All_7_Releases(Seperated)'!$F$2:$F$103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13</c:v>
                </c:pt>
                <c:pt idx="51">
                  <c:v>9</c:v>
                </c:pt>
                <c:pt idx="52">
                  <c:v>17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  <c:pt idx="56">
                  <c:v>8</c:v>
                </c:pt>
                <c:pt idx="57">
                  <c:v>1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8-4CE3-927F-F60830742696}"/>
            </c:ext>
          </c:extLst>
        </c:ser>
        <c:ser>
          <c:idx val="4"/>
          <c:order val="4"/>
          <c:tx>
            <c:strRef>
              <c:f>'All_7_Releases(Seperated)'!$G$1</c:f>
              <c:strCache>
                <c:ptCount val="1"/>
                <c:pt idx="0">
                  <c:v>1.1.0-rc0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'All_7_Releases(Seperated)'!$G$2:$G$103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8-4CE3-927F-F60830742696}"/>
            </c:ext>
          </c:extLst>
        </c:ser>
        <c:ser>
          <c:idx val="5"/>
          <c:order val="5"/>
          <c:tx>
            <c:strRef>
              <c:f>'All_7_Releases(Seperated)'!$H$1</c:f>
              <c:strCache>
                <c:ptCount val="1"/>
                <c:pt idx="0">
                  <c:v>2.0.1-alpha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'All_7_Releases(Seperated)'!$H$2:$H$103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5</c:v>
                </c:pt>
                <c:pt idx="77">
                  <c:v>6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8-4CE3-927F-F60830742696}"/>
            </c:ext>
          </c:extLst>
        </c:ser>
        <c:ser>
          <c:idx val="6"/>
          <c:order val="6"/>
          <c:tx>
            <c:strRef>
              <c:f>'All_7_Releases(Seperated)'!$I$1</c:f>
              <c:strCache>
                <c:ptCount val="1"/>
                <c:pt idx="0">
                  <c:v>1.1.0-rc3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'All_7_Releases(Seperated)'!$B$2:$B$103</c:f>
              <c:numCache>
                <c:formatCode>d\-mmm\-yy</c:formatCode>
                <c:ptCount val="102"/>
                <c:pt idx="0">
                  <c:v>40794</c:v>
                </c:pt>
                <c:pt idx="1">
                  <c:v>40795</c:v>
                </c:pt>
                <c:pt idx="2">
                  <c:v>40797</c:v>
                </c:pt>
                <c:pt idx="3">
                  <c:v>40798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40804</c:v>
                </c:pt>
                <c:pt idx="8">
                  <c:v>40805</c:v>
                </c:pt>
                <c:pt idx="9">
                  <c:v>40807</c:v>
                </c:pt>
                <c:pt idx="10">
                  <c:v>40813</c:v>
                </c:pt>
                <c:pt idx="11">
                  <c:v>40814</c:v>
                </c:pt>
                <c:pt idx="12">
                  <c:v>40799</c:v>
                </c:pt>
                <c:pt idx="13">
                  <c:v>40791</c:v>
                </c:pt>
                <c:pt idx="14">
                  <c:v>40820</c:v>
                </c:pt>
                <c:pt idx="15">
                  <c:v>40827</c:v>
                </c:pt>
                <c:pt idx="16">
                  <c:v>40833</c:v>
                </c:pt>
                <c:pt idx="17">
                  <c:v>40821</c:v>
                </c:pt>
                <c:pt idx="18">
                  <c:v>40816</c:v>
                </c:pt>
                <c:pt idx="19">
                  <c:v>40739</c:v>
                </c:pt>
                <c:pt idx="20">
                  <c:v>40746</c:v>
                </c:pt>
                <c:pt idx="21">
                  <c:v>40749</c:v>
                </c:pt>
                <c:pt idx="22">
                  <c:v>40740</c:v>
                </c:pt>
                <c:pt idx="23">
                  <c:v>40706</c:v>
                </c:pt>
                <c:pt idx="24">
                  <c:v>40717</c:v>
                </c:pt>
                <c:pt idx="25">
                  <c:v>40743</c:v>
                </c:pt>
                <c:pt idx="26">
                  <c:v>40715</c:v>
                </c:pt>
                <c:pt idx="27">
                  <c:v>40737</c:v>
                </c:pt>
                <c:pt idx="28">
                  <c:v>40744</c:v>
                </c:pt>
                <c:pt idx="29">
                  <c:v>40709</c:v>
                </c:pt>
                <c:pt idx="30">
                  <c:v>40730</c:v>
                </c:pt>
                <c:pt idx="31">
                  <c:v>40724</c:v>
                </c:pt>
                <c:pt idx="32">
                  <c:v>40731</c:v>
                </c:pt>
                <c:pt idx="33">
                  <c:v>40753</c:v>
                </c:pt>
                <c:pt idx="34">
                  <c:v>40756</c:v>
                </c:pt>
                <c:pt idx="35">
                  <c:v>40750</c:v>
                </c:pt>
                <c:pt idx="36">
                  <c:v>40751</c:v>
                </c:pt>
                <c:pt idx="37">
                  <c:v>40767</c:v>
                </c:pt>
                <c:pt idx="38">
                  <c:v>40777</c:v>
                </c:pt>
                <c:pt idx="39">
                  <c:v>40766</c:v>
                </c:pt>
                <c:pt idx="40">
                  <c:v>40773</c:v>
                </c:pt>
                <c:pt idx="41">
                  <c:v>40764</c:v>
                </c:pt>
                <c:pt idx="42">
                  <c:v>40772</c:v>
                </c:pt>
                <c:pt idx="43">
                  <c:v>40780</c:v>
                </c:pt>
                <c:pt idx="44">
                  <c:v>40787</c:v>
                </c:pt>
                <c:pt idx="45">
                  <c:v>40786</c:v>
                </c:pt>
                <c:pt idx="46">
                  <c:v>40780</c:v>
                </c:pt>
                <c:pt idx="47">
                  <c:v>40787</c:v>
                </c:pt>
                <c:pt idx="48">
                  <c:v>40786</c:v>
                </c:pt>
                <c:pt idx="49">
                  <c:v>40794</c:v>
                </c:pt>
                <c:pt idx="50">
                  <c:v>40795</c:v>
                </c:pt>
                <c:pt idx="51">
                  <c:v>40797</c:v>
                </c:pt>
                <c:pt idx="52">
                  <c:v>40798</c:v>
                </c:pt>
                <c:pt idx="53">
                  <c:v>40800</c:v>
                </c:pt>
                <c:pt idx="54">
                  <c:v>40801</c:v>
                </c:pt>
                <c:pt idx="55">
                  <c:v>40802</c:v>
                </c:pt>
                <c:pt idx="56">
                  <c:v>40804</c:v>
                </c:pt>
                <c:pt idx="57">
                  <c:v>40805</c:v>
                </c:pt>
                <c:pt idx="58">
                  <c:v>40807</c:v>
                </c:pt>
                <c:pt idx="59">
                  <c:v>40813</c:v>
                </c:pt>
                <c:pt idx="60">
                  <c:v>40814</c:v>
                </c:pt>
                <c:pt idx="61">
                  <c:v>40799</c:v>
                </c:pt>
                <c:pt idx="62">
                  <c:v>40791</c:v>
                </c:pt>
                <c:pt idx="63">
                  <c:v>41059</c:v>
                </c:pt>
                <c:pt idx="64">
                  <c:v>41052</c:v>
                </c:pt>
                <c:pt idx="65">
                  <c:v>41093</c:v>
                </c:pt>
                <c:pt idx="66">
                  <c:v>41060</c:v>
                </c:pt>
                <c:pt idx="67">
                  <c:v>41095</c:v>
                </c:pt>
                <c:pt idx="68">
                  <c:v>41098</c:v>
                </c:pt>
                <c:pt idx="69">
                  <c:v>41096</c:v>
                </c:pt>
                <c:pt idx="70">
                  <c:v>41108</c:v>
                </c:pt>
                <c:pt idx="71">
                  <c:v>41107</c:v>
                </c:pt>
                <c:pt idx="72">
                  <c:v>41100</c:v>
                </c:pt>
                <c:pt idx="73">
                  <c:v>41106</c:v>
                </c:pt>
                <c:pt idx="74">
                  <c:v>41103</c:v>
                </c:pt>
                <c:pt idx="75">
                  <c:v>41129</c:v>
                </c:pt>
                <c:pt idx="76">
                  <c:v>41121</c:v>
                </c:pt>
                <c:pt idx="77">
                  <c:v>41128</c:v>
                </c:pt>
                <c:pt idx="78">
                  <c:v>41118</c:v>
                </c:pt>
                <c:pt idx="79">
                  <c:v>41120</c:v>
                </c:pt>
                <c:pt idx="80">
                  <c:v>41127</c:v>
                </c:pt>
                <c:pt idx="81">
                  <c:v>41117</c:v>
                </c:pt>
                <c:pt idx="82">
                  <c:v>41135</c:v>
                </c:pt>
                <c:pt idx="83">
                  <c:v>41137</c:v>
                </c:pt>
                <c:pt idx="84">
                  <c:v>41130</c:v>
                </c:pt>
                <c:pt idx="85">
                  <c:v>41134</c:v>
                </c:pt>
                <c:pt idx="86">
                  <c:v>41138</c:v>
                </c:pt>
                <c:pt idx="87">
                  <c:v>41140</c:v>
                </c:pt>
                <c:pt idx="88">
                  <c:v>41135</c:v>
                </c:pt>
                <c:pt idx="89">
                  <c:v>41137</c:v>
                </c:pt>
                <c:pt idx="90">
                  <c:v>41130</c:v>
                </c:pt>
                <c:pt idx="91">
                  <c:v>41134</c:v>
                </c:pt>
                <c:pt idx="92">
                  <c:v>41122</c:v>
                </c:pt>
                <c:pt idx="93">
                  <c:v>41140</c:v>
                </c:pt>
                <c:pt idx="94">
                  <c:v>41152</c:v>
                </c:pt>
                <c:pt idx="95">
                  <c:v>41145</c:v>
                </c:pt>
                <c:pt idx="96">
                  <c:v>41157</c:v>
                </c:pt>
                <c:pt idx="97">
                  <c:v>41158</c:v>
                </c:pt>
                <c:pt idx="98">
                  <c:v>41151</c:v>
                </c:pt>
                <c:pt idx="99">
                  <c:v>41144</c:v>
                </c:pt>
                <c:pt idx="100">
                  <c:v>41148</c:v>
                </c:pt>
                <c:pt idx="101">
                  <c:v>41141</c:v>
                </c:pt>
              </c:numCache>
            </c:numRef>
          </c:cat>
          <c:val>
            <c:numRef>
              <c:f>'All_7_Releases(Seperated)'!$I$2:$I$103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8-4CE3-927F-F6083074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22832"/>
        <c:axId val="516118568"/>
      </c:lineChart>
      <c:dateAx>
        <c:axId val="5161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each</a:t>
                </a:r>
                <a:r>
                  <a:rPr lang="en-US" baseline="0"/>
                  <a:t> release date)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8568"/>
        <c:crosses val="autoZero"/>
        <c:auto val="1"/>
        <c:lblOffset val="100"/>
        <c:baseTimeUnit val="days"/>
      </c:dateAx>
      <c:valAx>
        <c:axId val="5161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539115</xdr:colOff>
      <xdr:row>1</xdr:row>
      <xdr:rowOff>66675</xdr:rowOff>
    </xdr:from>
    <xdr:to>
      <xdr:col>12</xdr:col>
      <xdr:colOff>630555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3A90C-E383-4FEB-9A67-926F9AECD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539114</xdr:colOff>
      <xdr:row>17</xdr:row>
      <xdr:rowOff>120015</xdr:rowOff>
    </xdr:from>
    <xdr:to>
      <xdr:col>12</xdr:col>
      <xdr:colOff>632459</xdr:colOff>
      <xdr:row>32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FA8B-31D5-422F-9155-5FB7AA6F4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527685</xdr:colOff>
      <xdr:row>33</xdr:row>
      <xdr:rowOff>142875</xdr:rowOff>
    </xdr:from>
    <xdr:to>
      <xdr:col>12</xdr:col>
      <xdr:colOff>619125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0256A9-A888-4DD8-9853-94EF80EC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50</xdr:row>
      <xdr:rowOff>81915</xdr:rowOff>
    </xdr:from>
    <xdr:to>
      <xdr:col>12</xdr:col>
      <xdr:colOff>586740</xdr:colOff>
      <xdr:row>65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FE381-C999-48D2-9251-1423FC509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485775</xdr:colOff>
      <xdr:row>66</xdr:row>
      <xdr:rowOff>142875</xdr:rowOff>
    </xdr:from>
    <xdr:to>
      <xdr:col>12</xdr:col>
      <xdr:colOff>577215</xdr:colOff>
      <xdr:row>81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3B797-FB39-4981-8FED-5CFF23CB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455295</xdr:colOff>
      <xdr:row>82</xdr:row>
      <xdr:rowOff>173355</xdr:rowOff>
    </xdr:from>
    <xdr:to>
      <xdr:col>12</xdr:col>
      <xdr:colOff>546735</xdr:colOff>
      <xdr:row>97</xdr:row>
      <xdr:rowOff>173355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5CC1BA-1543-4E68-B5A2-9866D76F9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459105</xdr:colOff>
      <xdr:row>99</xdr:row>
      <xdr:rowOff>158115</xdr:rowOff>
    </xdr:from>
    <xdr:to>
      <xdr:col>12</xdr:col>
      <xdr:colOff>550545</xdr:colOff>
      <xdr:row>114</xdr:row>
      <xdr:rowOff>158115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67BB01-208F-4625-840D-7EF17045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3</xdr:row>
      <xdr:rowOff>26670</xdr:rowOff>
    </xdr:from>
    <xdr:to>
      <xdr:col>22</xdr:col>
      <xdr:colOff>285750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DA532-9837-4CB8-94BA-FC1EB4C77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634365</xdr:colOff>
      <xdr:row>0</xdr:row>
      <xdr:rowOff>0</xdr:rowOff>
    </xdr:from>
    <xdr:to>
      <xdr:col>20</xdr:col>
      <xdr:colOff>632460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2F699-609B-4B35-8C90-7D136B845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</xdr:colOff>
      <xdr:row>0</xdr:row>
      <xdr:rowOff>179070</xdr:rowOff>
    </xdr:from>
    <xdr:to>
      <xdr:col>13</xdr:col>
      <xdr:colOff>563879</xdr:colOff>
      <xdr:row>25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265C2-F789-46B6-9A8D-D3388111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31</xdr:col>
      <xdr:colOff>165736</xdr:colOff>
      <xdr:row>17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F36F7-D027-4C48-8135-116991DE3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0.45948</cdr:x>
      <cdr:y>0.13523</cdr:y>
    </cdr:from>
    <cdr:to>
      <cdr:x>0.46031</cdr:x>
      <cdr:y>0.83091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EE2EB4A-4F99-4386-B84B-0BB18BC48CE9}"/>
            </a:ext>
          </a:extLst>
        </cdr:cNvPr>
        <cdr:cNvCxnSpPr/>
      </cdr:nvCxnSpPr>
      <cdr:spPr>
        <a:xfrm xmlns:a="http://schemas.openxmlformats.org/drawingml/2006/main">
          <a:off x="3899536" y="443866"/>
          <a:ext cx="7012" cy="228344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an/Desktop/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doop"/>
      <sheetName val="OrientDB"/>
      <sheetName val="Camel"/>
      <sheetName val="Sheet4"/>
    </sheetNames>
    <sheetDataSet>
      <sheetData sheetId="0">
        <row r="1">
          <cell r="F1" t="str">
            <v>0.20.204.0-rc0</v>
          </cell>
          <cell r="G1" t="str">
            <v>0.20.204.0-rc3</v>
          </cell>
          <cell r="H1" t="str">
            <v>0.20.204.0</v>
          </cell>
          <cell r="I1" t="str">
            <v>0.20.205.0-rc1</v>
          </cell>
          <cell r="J1" t="str">
            <v>1.1.0-rc0</v>
          </cell>
          <cell r="K1" t="str">
            <v>2.0.1-alpha</v>
          </cell>
          <cell r="L1" t="str">
            <v>1.1.0-rc3</v>
          </cell>
        </row>
        <row r="2">
          <cell r="E2">
            <v>-65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E3">
            <v>-64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-63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E5">
            <v>-62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E6">
            <v>-61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E7">
            <v>-60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E8">
            <v>-59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E9">
            <v>-58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E10">
            <v>-57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E11">
            <v>-56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E12">
            <v>-55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E13">
            <v>-54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E14">
            <v>-53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E15">
            <v>-52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E16">
            <v>-51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E17">
            <v>-50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E18">
            <v>-49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E19">
            <v>-48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E20">
            <v>-47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</v>
          </cell>
          <cell r="K20">
            <v>0</v>
          </cell>
          <cell r="L20">
            <v>0</v>
          </cell>
        </row>
        <row r="21">
          <cell r="E21">
            <v>-46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E22">
            <v>-45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E23">
            <v>-44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E24">
            <v>-43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E25">
            <v>-42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E26">
            <v>-41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E27">
            <v>-40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</row>
        <row r="28">
          <cell r="E28">
            <v>-39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</row>
        <row r="29">
          <cell r="E29">
            <v>-38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E30">
            <v>-37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E31">
            <v>-36</v>
          </cell>
          <cell r="F31">
            <v>2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E32">
            <v>-35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E33">
            <v>-34</v>
          </cell>
          <cell r="F33">
            <v>12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E34">
            <v>-33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E35">
            <v>-32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E36">
            <v>-31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E37">
            <v>-30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E38">
            <v>-29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E39">
            <v>-28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E40">
            <v>-27</v>
          </cell>
          <cell r="F40">
            <v>2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E41">
            <v>-26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E42">
            <v>-25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E43">
            <v>-24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E44">
            <v>-23</v>
          </cell>
          <cell r="F44">
            <v>0</v>
          </cell>
          <cell r="G44">
            <v>0</v>
          </cell>
          <cell r="H44">
            <v>0</v>
          </cell>
          <cell r="I44">
            <v>6</v>
          </cell>
          <cell r="J44">
            <v>0</v>
          </cell>
          <cell r="K44">
            <v>0</v>
          </cell>
          <cell r="L44">
            <v>0</v>
          </cell>
        </row>
        <row r="45">
          <cell r="E45">
            <v>-22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E46">
            <v>-21</v>
          </cell>
          <cell r="F46">
            <v>3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E47">
            <v>-20</v>
          </cell>
          <cell r="F47">
            <v>2</v>
          </cell>
          <cell r="G47">
            <v>0</v>
          </cell>
          <cell r="H47">
            <v>0</v>
          </cell>
          <cell r="I47">
            <v>7</v>
          </cell>
          <cell r="J47">
            <v>0</v>
          </cell>
          <cell r="K47">
            <v>0</v>
          </cell>
          <cell r="L47">
            <v>0</v>
          </cell>
        </row>
        <row r="48">
          <cell r="E48">
            <v>-19</v>
          </cell>
          <cell r="F48">
            <v>0</v>
          </cell>
          <cell r="G48">
            <v>0</v>
          </cell>
          <cell r="H48">
            <v>0</v>
          </cell>
          <cell r="I48">
            <v>14</v>
          </cell>
          <cell r="J48">
            <v>0</v>
          </cell>
          <cell r="K48">
            <v>0</v>
          </cell>
          <cell r="L48">
            <v>4</v>
          </cell>
        </row>
        <row r="49">
          <cell r="E49">
            <v>-18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E50">
            <v>-17</v>
          </cell>
          <cell r="F50">
            <v>0</v>
          </cell>
          <cell r="G50">
            <v>0</v>
          </cell>
          <cell r="H50">
            <v>0</v>
          </cell>
          <cell r="I50">
            <v>9</v>
          </cell>
          <cell r="J50">
            <v>0</v>
          </cell>
          <cell r="K50">
            <v>0</v>
          </cell>
          <cell r="L50">
            <v>0</v>
          </cell>
        </row>
        <row r="51">
          <cell r="E51">
            <v>-16</v>
          </cell>
          <cell r="F51">
            <v>0</v>
          </cell>
          <cell r="G51">
            <v>7</v>
          </cell>
          <cell r="H51">
            <v>0</v>
          </cell>
          <cell r="I51">
            <v>17</v>
          </cell>
          <cell r="J51">
            <v>0</v>
          </cell>
          <cell r="K51">
            <v>0</v>
          </cell>
          <cell r="L51">
            <v>0</v>
          </cell>
        </row>
        <row r="52">
          <cell r="E52">
            <v>-15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</row>
        <row r="53">
          <cell r="E53">
            <v>-14</v>
          </cell>
          <cell r="F53">
            <v>1</v>
          </cell>
          <cell r="G53">
            <v>2</v>
          </cell>
          <cell r="H53">
            <v>0</v>
          </cell>
          <cell r="I53">
            <v>9</v>
          </cell>
          <cell r="J53">
            <v>0</v>
          </cell>
          <cell r="K53">
            <v>0</v>
          </cell>
          <cell r="L53">
            <v>0</v>
          </cell>
        </row>
        <row r="54">
          <cell r="E54">
            <v>-13</v>
          </cell>
          <cell r="F54">
            <v>0</v>
          </cell>
          <cell r="G54">
            <v>21</v>
          </cell>
          <cell r="H54">
            <v>0</v>
          </cell>
          <cell r="I54">
            <v>1</v>
          </cell>
          <cell r="J54">
            <v>0</v>
          </cell>
          <cell r="K54">
            <v>3</v>
          </cell>
          <cell r="L54">
            <v>0</v>
          </cell>
        </row>
        <row r="55">
          <cell r="E55">
            <v>-12</v>
          </cell>
          <cell r="F55">
            <v>3</v>
          </cell>
          <cell r="G55">
            <v>0</v>
          </cell>
          <cell r="H55">
            <v>0</v>
          </cell>
          <cell r="I55">
            <v>1</v>
          </cell>
          <cell r="J55">
            <v>0</v>
          </cell>
          <cell r="K55">
            <v>2</v>
          </cell>
          <cell r="L55">
            <v>0</v>
          </cell>
        </row>
        <row r="56">
          <cell r="E56">
            <v>-11</v>
          </cell>
          <cell r="F56">
            <v>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2</v>
          </cell>
        </row>
        <row r="57">
          <cell r="E57">
            <v>-10</v>
          </cell>
          <cell r="F57">
            <v>0</v>
          </cell>
          <cell r="G57">
            <v>0</v>
          </cell>
          <cell r="H57">
            <v>0</v>
          </cell>
          <cell r="I57">
            <v>8</v>
          </cell>
          <cell r="J57">
            <v>0</v>
          </cell>
          <cell r="K57">
            <v>1</v>
          </cell>
          <cell r="L57">
            <v>0</v>
          </cell>
        </row>
        <row r="58">
          <cell r="E58">
            <v>-9</v>
          </cell>
          <cell r="F58">
            <v>0</v>
          </cell>
          <cell r="G58">
            <v>0</v>
          </cell>
          <cell r="H58">
            <v>0</v>
          </cell>
          <cell r="I58">
            <v>1</v>
          </cell>
          <cell r="J58">
            <v>0</v>
          </cell>
          <cell r="K58">
            <v>5</v>
          </cell>
          <cell r="L58">
            <v>0</v>
          </cell>
        </row>
        <row r="59">
          <cell r="E59">
            <v>-8</v>
          </cell>
          <cell r="F59">
            <v>5</v>
          </cell>
          <cell r="G59">
            <v>1</v>
          </cell>
          <cell r="H59">
            <v>10</v>
          </cell>
          <cell r="I59">
            <v>4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-7</v>
          </cell>
          <cell r="F60">
            <v>1</v>
          </cell>
          <cell r="G60">
            <v>17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5</v>
          </cell>
        </row>
        <row r="61">
          <cell r="E61">
            <v>-6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3</v>
          </cell>
        </row>
        <row r="62">
          <cell r="E62">
            <v>-5</v>
          </cell>
          <cell r="F62">
            <v>12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E63">
            <v>-4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</v>
          </cell>
          <cell r="K63">
            <v>0</v>
          </cell>
          <cell r="L63">
            <v>1</v>
          </cell>
        </row>
        <row r="64">
          <cell r="E64">
            <v>-3</v>
          </cell>
          <cell r="F64">
            <v>0</v>
          </cell>
          <cell r="G64">
            <v>3</v>
          </cell>
          <cell r="H64">
            <v>0</v>
          </cell>
          <cell r="I64">
            <v>0</v>
          </cell>
          <cell r="J64">
            <v>3</v>
          </cell>
          <cell r="K64">
            <v>2</v>
          </cell>
          <cell r="L64">
            <v>0</v>
          </cell>
        </row>
        <row r="65">
          <cell r="E65">
            <v>-2</v>
          </cell>
          <cell r="F65">
            <v>1</v>
          </cell>
          <cell r="G65">
            <v>0</v>
          </cell>
          <cell r="H65">
            <v>3</v>
          </cell>
          <cell r="I65">
            <v>0</v>
          </cell>
          <cell r="J65">
            <v>0</v>
          </cell>
          <cell r="K65">
            <v>6</v>
          </cell>
          <cell r="L65">
            <v>0</v>
          </cell>
        </row>
        <row r="66">
          <cell r="E66">
            <v>-1</v>
          </cell>
          <cell r="F66">
            <v>0</v>
          </cell>
          <cell r="G66">
            <v>0</v>
          </cell>
          <cell r="H66">
            <v>1</v>
          </cell>
          <cell r="I66">
            <v>8</v>
          </cell>
          <cell r="J66">
            <v>1</v>
          </cell>
          <cell r="K66">
            <v>2</v>
          </cell>
          <cell r="L66">
            <v>2</v>
          </cell>
        </row>
        <row r="67">
          <cell r="E67">
            <v>0</v>
          </cell>
          <cell r="F67">
            <v>22</v>
          </cell>
          <cell r="G67">
            <v>10</v>
          </cell>
          <cell r="H67">
            <v>0</v>
          </cell>
          <cell r="I67">
            <v>8</v>
          </cell>
          <cell r="J67">
            <v>0</v>
          </cell>
          <cell r="K67">
            <v>2</v>
          </cell>
          <cell r="L67">
            <v>2</v>
          </cell>
        </row>
        <row r="68">
          <cell r="E68">
            <v>1</v>
          </cell>
          <cell r="F68">
            <v>3</v>
          </cell>
          <cell r="G68">
            <v>0</v>
          </cell>
          <cell r="H68">
            <v>0</v>
          </cell>
          <cell r="I68">
            <v>0</v>
          </cell>
          <cell r="J68">
            <v>2</v>
          </cell>
          <cell r="K68">
            <v>0</v>
          </cell>
          <cell r="L68">
            <v>0</v>
          </cell>
        </row>
        <row r="69">
          <cell r="E69">
            <v>2</v>
          </cell>
          <cell r="F69">
            <v>24</v>
          </cell>
          <cell r="G69">
            <v>0</v>
          </cell>
          <cell r="H69">
            <v>0</v>
          </cell>
          <cell r="I69">
            <v>7</v>
          </cell>
          <cell r="J69">
            <v>0</v>
          </cell>
          <cell r="K69">
            <v>0</v>
          </cell>
          <cell r="L69">
            <v>0</v>
          </cell>
        </row>
        <row r="70">
          <cell r="E70">
            <v>3</v>
          </cell>
          <cell r="F70">
            <v>0</v>
          </cell>
          <cell r="G70">
            <v>0</v>
          </cell>
          <cell r="H70">
            <v>6</v>
          </cell>
          <cell r="I70">
            <v>0</v>
          </cell>
          <cell r="J70">
            <v>0</v>
          </cell>
          <cell r="K70">
            <v>0</v>
          </cell>
          <cell r="L70">
            <v>2</v>
          </cell>
        </row>
        <row r="71">
          <cell r="E71">
            <v>4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</v>
          </cell>
          <cell r="K71">
            <v>5</v>
          </cell>
          <cell r="L71">
            <v>3</v>
          </cell>
        </row>
        <row r="72">
          <cell r="E72">
            <v>5</v>
          </cell>
          <cell r="F72">
            <v>7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3</v>
          </cell>
          <cell r="L72">
            <v>0</v>
          </cell>
        </row>
        <row r="73">
          <cell r="E73">
            <v>6</v>
          </cell>
          <cell r="F73">
            <v>0</v>
          </cell>
          <cell r="G73">
            <v>2</v>
          </cell>
          <cell r="H73">
            <v>7</v>
          </cell>
          <cell r="I73">
            <v>1</v>
          </cell>
          <cell r="J73">
            <v>0</v>
          </cell>
          <cell r="K73">
            <v>0</v>
          </cell>
          <cell r="L73">
            <v>0</v>
          </cell>
        </row>
        <row r="74">
          <cell r="E74">
            <v>7</v>
          </cell>
          <cell r="F74">
            <v>0</v>
          </cell>
          <cell r="G74">
            <v>1</v>
          </cell>
          <cell r="H74">
            <v>13</v>
          </cell>
          <cell r="I74">
            <v>1</v>
          </cell>
          <cell r="J74">
            <v>3</v>
          </cell>
          <cell r="K74">
            <v>1</v>
          </cell>
          <cell r="L74">
            <v>3</v>
          </cell>
        </row>
        <row r="75">
          <cell r="E75">
            <v>8</v>
          </cell>
          <cell r="F75">
            <v>0</v>
          </cell>
          <cell r="G75">
            <v>0</v>
          </cell>
          <cell r="I75">
            <v>0</v>
          </cell>
          <cell r="J75">
            <v>1</v>
          </cell>
          <cell r="K75">
            <v>4</v>
          </cell>
          <cell r="L75">
            <v>0</v>
          </cell>
        </row>
        <row r="76">
          <cell r="E76">
            <v>9</v>
          </cell>
          <cell r="F76">
            <v>0</v>
          </cell>
          <cell r="G76">
            <v>0</v>
          </cell>
          <cell r="H76">
            <v>9</v>
          </cell>
          <cell r="I76">
            <v>0</v>
          </cell>
          <cell r="J76">
            <v>12</v>
          </cell>
          <cell r="K76">
            <v>0</v>
          </cell>
          <cell r="L76">
            <v>0</v>
          </cell>
        </row>
        <row r="77">
          <cell r="E77">
            <v>10</v>
          </cell>
          <cell r="F77">
            <v>0</v>
          </cell>
          <cell r="G77">
            <v>0</v>
          </cell>
          <cell r="H77">
            <v>17</v>
          </cell>
          <cell r="I77">
            <v>0</v>
          </cell>
          <cell r="J77">
            <v>0</v>
          </cell>
          <cell r="K77">
            <v>2</v>
          </cell>
          <cell r="L77">
            <v>1</v>
          </cell>
        </row>
        <row r="78">
          <cell r="E78">
            <v>11</v>
          </cell>
          <cell r="F78">
            <v>0</v>
          </cell>
          <cell r="G78">
            <v>0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5</v>
          </cell>
        </row>
        <row r="79">
          <cell r="E79">
            <v>12</v>
          </cell>
          <cell r="F79">
            <v>0</v>
          </cell>
          <cell r="G79">
            <v>0</v>
          </cell>
          <cell r="H79">
            <v>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E80">
            <v>13</v>
          </cell>
          <cell r="F80">
            <v>0</v>
          </cell>
          <cell r="G80">
            <v>0</v>
          </cell>
          <cell r="H80">
            <v>1</v>
          </cell>
          <cell r="I80">
            <v>6</v>
          </cell>
          <cell r="J80">
            <v>0</v>
          </cell>
          <cell r="K80">
            <v>0</v>
          </cell>
          <cell r="L80">
            <v>0</v>
          </cell>
        </row>
        <row r="81">
          <cell r="E81">
            <v>14</v>
          </cell>
          <cell r="F81">
            <v>0</v>
          </cell>
          <cell r="G81">
            <v>0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E82">
            <v>15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E83">
            <v>16</v>
          </cell>
          <cell r="F83">
            <v>0</v>
          </cell>
          <cell r="G83">
            <v>0</v>
          </cell>
          <cell r="H83">
            <v>8</v>
          </cell>
          <cell r="I83">
            <v>0</v>
          </cell>
          <cell r="J83">
            <v>0</v>
          </cell>
          <cell r="K83">
            <v>0</v>
          </cell>
          <cell r="L83">
            <v>3</v>
          </cell>
        </row>
        <row r="84">
          <cell r="E84">
            <v>17</v>
          </cell>
          <cell r="F84">
            <v>0</v>
          </cell>
          <cell r="G84">
            <v>0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4</v>
          </cell>
        </row>
        <row r="85">
          <cell r="E85">
            <v>18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E86">
            <v>19</v>
          </cell>
          <cell r="F86">
            <v>0</v>
          </cell>
          <cell r="G86">
            <v>0</v>
          </cell>
          <cell r="H86">
            <v>4</v>
          </cell>
          <cell r="I86">
            <v>3</v>
          </cell>
          <cell r="J86">
            <v>0</v>
          </cell>
          <cell r="K86">
            <v>0</v>
          </cell>
          <cell r="L86">
            <v>0</v>
          </cell>
        </row>
        <row r="87">
          <cell r="E87">
            <v>20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E88">
            <v>21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E89">
            <v>22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E90">
            <v>23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E91">
            <v>24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E92">
            <v>25</v>
          </cell>
          <cell r="F92">
            <v>0</v>
          </cell>
          <cell r="G92">
            <v>0</v>
          </cell>
          <cell r="H92">
            <v>8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E93">
            <v>26</v>
          </cell>
          <cell r="F93">
            <v>0</v>
          </cell>
          <cell r="G93">
            <v>0</v>
          </cell>
          <cell r="H93">
            <v>8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E94">
            <v>27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E95">
            <v>28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E96">
            <v>29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E97">
            <v>30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E98">
            <v>31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32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E100">
            <v>33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E101">
            <v>34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E102">
            <v>35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E103">
            <v>36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E104">
            <v>37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E105">
            <v>38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E106">
            <v>39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E107">
            <v>40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E108">
            <v>41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E109">
            <v>42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E110">
            <v>43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E111">
            <v>44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E112">
            <v>45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E113">
            <v>46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E114">
            <v>47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E115">
            <v>48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E116">
            <v>49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E117">
            <v>50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E118">
            <v>51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E119">
            <v>52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E120">
            <v>53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E121">
            <v>54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E122">
            <v>55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E123">
            <v>56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E124">
            <v>57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E125">
            <v>58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E126">
            <v>59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E127">
            <v>60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E128">
            <v>61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E129">
            <v>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E130">
            <v>63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E131">
            <v>64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E132">
            <v>65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</sheetData>
      <sheetData sheetId="1">
        <row r="2">
          <cell r="F2" t="str">
            <v>OrientDB 2.1.5</v>
          </cell>
        </row>
      </sheetData>
      <sheetData sheetId="2">
        <row r="1">
          <cell r="G1" t="str">
            <v>camel-2.15.2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B0750-83DE-4742-AA38-D512B204C478}" name="Table1" displayName="Table1" ref="A1:D103" totalsRowShown="0" headerRowDxfId="7" dataDxfId="6">
  <autoFilter ref="A1:D103" xr:uid="{3AC11F0A-7EBE-4C5A-90EE-5E5B96725026}"/>
  <tableColumns count="4">
    <tableColumn id="1" xr3:uid="{6E959A96-B698-477F-BE6E-8C310028C19A}" name="Release Date" dataDxfId="5"/>
    <tableColumn id="2" xr3:uid="{C029FF8C-3DEA-49DE-944B-77ABD46D302E}" name="Release No." dataDxfId="4"/>
    <tableColumn id="3" xr3:uid="{B9F75650-FEFF-416B-B5B1-967F244CFF88}" name="Dates (before &amp; after)" dataDxfId="3"/>
    <tableColumn id="4" xr3:uid="{3E2065FC-DA38-4186-89EE-D824C4DD9CAC}" name="Refactoring Count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7A5FD-8846-4A1F-A886-4A4C37E5F5D3}" name="Table2" displayName="Table2" ref="A1:E16" totalsRowCount="1">
  <autoFilter ref="A1:E15" xr:uid="{CDAC6BAD-6D78-4ED0-AB60-FFDF1FF68972}"/>
  <tableColumns count="5">
    <tableColumn id="1" xr3:uid="{C8EDAE5C-9169-442B-942A-6FFC5BC3B379}" name="Refactoring Operation "/>
    <tableColumn id="2" xr3:uid="{00AB0120-1BEF-48B9-852F-FF3C24C33FA7}" name="Before Release " totalsRowFunction="custom">
      <totalsRowFormula>SUM(Table2[[Before Release ]])</totalsRowFormula>
    </tableColumn>
    <tableColumn id="3" xr3:uid="{72879E4D-CC8D-4DC8-BF22-0AC0275133C8}" name="%" totalsRowFunction="custom" dataDxfId="1">
      <calculatedColumnFormula>Table2[[#This Row],[Before Release ]]/Table2[[#Totals],[Before Release ]]*100</calculatedColumnFormula>
      <totalsRowFormula>SUM(Table2[%])</totalsRowFormula>
    </tableColumn>
    <tableColumn id="4" xr3:uid="{D876E107-2255-4F77-9F78-2315BAE88937}" name="After Release " totalsRowFunction="custom">
      <totalsRowFormula>SUM(Table2[[After Release ]])</totalsRowFormula>
    </tableColumn>
    <tableColumn id="5" xr3:uid="{7228E1AD-72B2-4343-A8F4-9800C225D12F}" name="%2" totalsRowFunction="custom" dataDxfId="0">
      <calculatedColumnFormula>Table2[[#This Row],[After Release ]]/Table2[[#Totals],[After Release ]]*100</calculatedColumnFormula>
      <totalsRowFormula>SUM(Table2[%2])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ABB0-4079-4DE6-B656-370E7D0939E7}">
  <dimension ref="A1:G493"/>
  <sheetViews>
    <sheetView topLeftCell="A135" workbookViewId="0">
      <selection activeCell="F113" sqref="F113:F176"/>
    </sheetView>
  </sheetViews>
  <sheetFormatPr defaultRowHeight="14.4" x14ac:dyDescent="0.55000000000000004"/>
  <cols>
    <col min="1" max="1" width="25.68359375" bestFit="1" customWidth="1"/>
    <col min="2" max="2" width="13.1015625" bestFit="1" customWidth="1"/>
    <col min="3" max="3" width="25.578125" customWidth="1"/>
    <col min="4" max="4" width="15" style="11" customWidth="1"/>
    <col min="5" max="6" width="25.578125" style="69" customWidth="1"/>
    <col min="7" max="7" width="25.578125" style="6" customWidth="1"/>
  </cols>
  <sheetData>
    <row r="1" spans="1:6" x14ac:dyDescent="0.55000000000000004">
      <c r="A1" t="s">
        <v>15</v>
      </c>
      <c r="B1" t="s">
        <v>16</v>
      </c>
      <c r="C1" t="s">
        <v>94</v>
      </c>
      <c r="D1" s="11" t="s">
        <v>0</v>
      </c>
      <c r="E1" s="69" t="s">
        <v>95</v>
      </c>
      <c r="F1" s="69" t="s">
        <v>96</v>
      </c>
    </row>
    <row r="2" spans="1:6" ht="216" customHeight="1" x14ac:dyDescent="0.55000000000000004">
      <c r="A2" s="87" t="s">
        <v>160</v>
      </c>
      <c r="B2" s="88"/>
      <c r="C2" s="7" t="s">
        <v>53</v>
      </c>
      <c r="D2" s="1" t="s">
        <v>14</v>
      </c>
      <c r="E2" s="82" t="s">
        <v>171</v>
      </c>
      <c r="F2" s="82" t="s">
        <v>170</v>
      </c>
    </row>
    <row r="3" spans="1:6" x14ac:dyDescent="0.55000000000000004">
      <c r="A3" s="88"/>
      <c r="B3" s="88"/>
      <c r="C3" s="7" t="s">
        <v>52</v>
      </c>
      <c r="D3" s="1" t="s">
        <v>14</v>
      </c>
      <c r="E3" s="82"/>
      <c r="F3" s="82"/>
    </row>
    <row r="4" spans="1:6" x14ac:dyDescent="0.55000000000000004">
      <c r="A4" s="88"/>
      <c r="B4" s="88"/>
      <c r="C4" s="7" t="s">
        <v>52</v>
      </c>
      <c r="D4" s="1" t="s">
        <v>1</v>
      </c>
      <c r="E4" s="82"/>
      <c r="F4" s="82"/>
    </row>
    <row r="5" spans="1:6" x14ac:dyDescent="0.55000000000000004">
      <c r="A5" s="88"/>
      <c r="B5" s="88"/>
      <c r="C5" s="7" t="s">
        <v>52</v>
      </c>
      <c r="D5" s="1" t="s">
        <v>1</v>
      </c>
      <c r="E5" s="82"/>
      <c r="F5" s="82"/>
    </row>
    <row r="6" spans="1:6" x14ac:dyDescent="0.55000000000000004">
      <c r="A6" s="88"/>
      <c r="B6" s="88"/>
      <c r="C6" s="7" t="s">
        <v>52</v>
      </c>
      <c r="D6" s="1" t="s">
        <v>1</v>
      </c>
      <c r="E6" s="82"/>
      <c r="F6" s="82"/>
    </row>
    <row r="7" spans="1:6" x14ac:dyDescent="0.55000000000000004">
      <c r="A7" s="88"/>
      <c r="B7" s="88"/>
      <c r="C7" s="7" t="s">
        <v>52</v>
      </c>
      <c r="D7" s="1" t="s">
        <v>1</v>
      </c>
      <c r="E7" s="82"/>
      <c r="F7" s="82"/>
    </row>
    <row r="8" spans="1:6" x14ac:dyDescent="0.55000000000000004">
      <c r="A8" s="88"/>
      <c r="B8" s="88"/>
      <c r="C8" s="7" t="s">
        <v>52</v>
      </c>
      <c r="D8" s="1" t="s">
        <v>1</v>
      </c>
      <c r="E8" s="82"/>
      <c r="F8" s="82"/>
    </row>
    <row r="9" spans="1:6" x14ac:dyDescent="0.55000000000000004">
      <c r="A9" s="88"/>
      <c r="B9" s="88"/>
      <c r="C9" s="7" t="s">
        <v>81</v>
      </c>
      <c r="D9" s="1" t="s">
        <v>3</v>
      </c>
      <c r="E9" s="82"/>
      <c r="F9" s="82"/>
    </row>
    <row r="10" spans="1:6" x14ac:dyDescent="0.55000000000000004">
      <c r="A10" s="88"/>
      <c r="B10" s="88"/>
      <c r="C10" s="7" t="s">
        <v>81</v>
      </c>
      <c r="D10" s="1" t="s">
        <v>3</v>
      </c>
      <c r="E10" s="82"/>
      <c r="F10" s="82"/>
    </row>
    <row r="11" spans="1:6" x14ac:dyDescent="0.55000000000000004">
      <c r="A11" s="88"/>
      <c r="B11" s="88"/>
      <c r="C11" s="7" t="s">
        <v>81</v>
      </c>
      <c r="D11" s="1" t="s">
        <v>3</v>
      </c>
      <c r="E11" s="82"/>
      <c r="F11" s="82"/>
    </row>
    <row r="12" spans="1:6" x14ac:dyDescent="0.55000000000000004">
      <c r="A12" s="88"/>
      <c r="B12" s="88"/>
      <c r="C12" s="7" t="s">
        <v>81</v>
      </c>
      <c r="D12" s="1" t="s">
        <v>3</v>
      </c>
      <c r="E12" s="82"/>
      <c r="F12" s="82"/>
    </row>
    <row r="13" spans="1:6" x14ac:dyDescent="0.55000000000000004">
      <c r="A13" s="88"/>
      <c r="B13" s="88"/>
      <c r="C13" s="7" t="s">
        <v>81</v>
      </c>
      <c r="D13" s="1" t="s">
        <v>3</v>
      </c>
      <c r="E13" s="82"/>
      <c r="F13" s="82"/>
    </row>
    <row r="14" spans="1:6" x14ac:dyDescent="0.55000000000000004">
      <c r="A14" s="88"/>
      <c r="B14" s="88"/>
      <c r="C14" s="7" t="s">
        <v>81</v>
      </c>
      <c r="D14" s="1" t="s">
        <v>3</v>
      </c>
      <c r="E14" s="82"/>
      <c r="F14" s="82"/>
    </row>
    <row r="15" spans="1:6" x14ac:dyDescent="0.55000000000000004">
      <c r="A15" s="88"/>
      <c r="B15" s="88"/>
      <c r="C15" s="7" t="s">
        <v>81</v>
      </c>
      <c r="D15" s="1" t="s">
        <v>3</v>
      </c>
      <c r="E15" s="82"/>
      <c r="F15" s="82"/>
    </row>
    <row r="16" spans="1:6" x14ac:dyDescent="0.55000000000000004">
      <c r="A16" s="88"/>
      <c r="B16" s="88"/>
      <c r="C16" s="7" t="s">
        <v>81</v>
      </c>
      <c r="D16" s="1" t="s">
        <v>4</v>
      </c>
      <c r="E16" s="82"/>
      <c r="F16" s="82"/>
    </row>
    <row r="17" spans="1:6" x14ac:dyDescent="0.55000000000000004">
      <c r="A17" s="88"/>
      <c r="B17" s="88"/>
      <c r="C17" s="7" t="s">
        <v>81</v>
      </c>
      <c r="D17" s="1" t="s">
        <v>4</v>
      </c>
      <c r="E17" s="82"/>
      <c r="F17" s="82"/>
    </row>
    <row r="18" spans="1:6" x14ac:dyDescent="0.55000000000000004">
      <c r="A18" s="88"/>
      <c r="B18" s="88"/>
      <c r="C18" s="7" t="s">
        <v>81</v>
      </c>
      <c r="D18" s="1" t="s">
        <v>4</v>
      </c>
      <c r="E18" s="82"/>
      <c r="F18" s="82"/>
    </row>
    <row r="19" spans="1:6" x14ac:dyDescent="0.55000000000000004">
      <c r="A19" s="88"/>
      <c r="B19" s="88"/>
      <c r="C19" s="7" t="s">
        <v>81</v>
      </c>
      <c r="D19" s="1" t="s">
        <v>4</v>
      </c>
      <c r="E19" s="82"/>
      <c r="F19" s="82"/>
    </row>
    <row r="20" spans="1:6" x14ac:dyDescent="0.55000000000000004">
      <c r="A20" s="88"/>
      <c r="B20" s="88"/>
      <c r="C20" s="7" t="s">
        <v>81</v>
      </c>
      <c r="D20" s="1" t="s">
        <v>4</v>
      </c>
      <c r="E20" s="82"/>
      <c r="F20" s="82"/>
    </row>
    <row r="21" spans="1:6" x14ac:dyDescent="0.55000000000000004">
      <c r="A21" s="88"/>
      <c r="B21" s="88"/>
      <c r="C21" s="7" t="s">
        <v>81</v>
      </c>
      <c r="D21" s="1" t="s">
        <v>4</v>
      </c>
      <c r="E21" s="82"/>
      <c r="F21" s="82"/>
    </row>
    <row r="22" spans="1:6" x14ac:dyDescent="0.55000000000000004">
      <c r="A22" s="88"/>
      <c r="B22" s="88"/>
      <c r="C22" s="7" t="s">
        <v>64</v>
      </c>
      <c r="D22" s="1" t="s">
        <v>14</v>
      </c>
      <c r="E22" s="82"/>
      <c r="F22" s="82"/>
    </row>
    <row r="23" spans="1:6" x14ac:dyDescent="0.55000000000000004">
      <c r="A23" s="88"/>
      <c r="B23" s="88"/>
      <c r="C23" s="7" t="s">
        <v>64</v>
      </c>
      <c r="D23" s="1" t="s">
        <v>1</v>
      </c>
      <c r="E23" s="82"/>
      <c r="F23" s="82"/>
    </row>
    <row r="24" spans="1:6" x14ac:dyDescent="0.55000000000000004">
      <c r="A24" s="88"/>
      <c r="B24" s="88"/>
      <c r="C24" s="7" t="s">
        <v>64</v>
      </c>
      <c r="D24" s="1" t="s">
        <v>13</v>
      </c>
      <c r="E24" s="82"/>
      <c r="F24" s="82"/>
    </row>
    <row r="25" spans="1:6" x14ac:dyDescent="0.55000000000000004">
      <c r="A25" s="88"/>
      <c r="B25" s="88"/>
      <c r="C25" s="7" t="s">
        <v>63</v>
      </c>
      <c r="D25" s="1" t="s">
        <v>13</v>
      </c>
      <c r="E25" s="82"/>
      <c r="F25" s="82"/>
    </row>
    <row r="26" spans="1:6" x14ac:dyDescent="0.55000000000000004">
      <c r="A26" s="88"/>
      <c r="B26" s="88"/>
      <c r="C26" s="7" t="s">
        <v>63</v>
      </c>
      <c r="D26" s="1" t="s">
        <v>13</v>
      </c>
      <c r="E26" s="82"/>
      <c r="F26" s="82"/>
    </row>
    <row r="27" spans="1:6" x14ac:dyDescent="0.55000000000000004">
      <c r="A27" s="88"/>
      <c r="B27" s="88"/>
      <c r="C27" s="7" t="s">
        <v>63</v>
      </c>
      <c r="D27" s="1" t="s">
        <v>13</v>
      </c>
      <c r="E27" s="82"/>
      <c r="F27" s="82"/>
    </row>
    <row r="28" spans="1:6" x14ac:dyDescent="0.55000000000000004">
      <c r="A28" s="88"/>
      <c r="B28" s="88"/>
      <c r="C28" s="7" t="s">
        <v>63</v>
      </c>
      <c r="D28" s="1" t="s">
        <v>13</v>
      </c>
      <c r="E28" s="82"/>
      <c r="F28" s="82"/>
    </row>
    <row r="29" spans="1:6" x14ac:dyDescent="0.55000000000000004">
      <c r="A29" s="88"/>
      <c r="B29" s="88"/>
      <c r="C29" s="7" t="s">
        <v>63</v>
      </c>
      <c r="D29" s="1" t="s">
        <v>13</v>
      </c>
      <c r="E29" s="82"/>
      <c r="F29" s="82"/>
    </row>
    <row r="30" spans="1:6" x14ac:dyDescent="0.55000000000000004">
      <c r="A30" s="88"/>
      <c r="B30" s="88"/>
      <c r="C30" s="7" t="s">
        <v>63</v>
      </c>
      <c r="D30" s="1" t="s">
        <v>13</v>
      </c>
      <c r="E30" s="82"/>
      <c r="F30" s="82"/>
    </row>
    <row r="31" spans="1:6" x14ac:dyDescent="0.55000000000000004">
      <c r="A31" s="88"/>
      <c r="B31" s="88"/>
      <c r="C31" s="7" t="s">
        <v>70</v>
      </c>
      <c r="D31" s="1" t="s">
        <v>1</v>
      </c>
      <c r="E31" s="82"/>
      <c r="F31" s="82"/>
    </row>
    <row r="32" spans="1:6" x14ac:dyDescent="0.55000000000000004">
      <c r="A32" s="88"/>
      <c r="B32" s="88"/>
      <c r="C32" s="7" t="s">
        <v>69</v>
      </c>
      <c r="D32" s="1" t="s">
        <v>14</v>
      </c>
      <c r="E32" s="82"/>
      <c r="F32" s="82"/>
    </row>
    <row r="33" spans="1:6" x14ac:dyDescent="0.55000000000000004">
      <c r="A33" s="88"/>
      <c r="B33" s="88"/>
      <c r="C33" s="7" t="s">
        <v>69</v>
      </c>
      <c r="D33" s="1" t="s">
        <v>14</v>
      </c>
      <c r="E33" s="82"/>
      <c r="F33" s="82"/>
    </row>
    <row r="34" spans="1:6" x14ac:dyDescent="0.55000000000000004">
      <c r="A34" s="88"/>
      <c r="B34" s="88"/>
      <c r="C34" s="7" t="s">
        <v>68</v>
      </c>
      <c r="D34" s="1" t="s">
        <v>13</v>
      </c>
      <c r="E34" s="82"/>
      <c r="F34" s="82"/>
    </row>
    <row r="35" spans="1:6" x14ac:dyDescent="0.55000000000000004">
      <c r="A35" s="88"/>
      <c r="B35" s="88"/>
      <c r="C35" s="7" t="s">
        <v>68</v>
      </c>
      <c r="D35" s="1" t="s">
        <v>13</v>
      </c>
      <c r="E35" s="82"/>
      <c r="F35" s="82"/>
    </row>
    <row r="36" spans="1:6" x14ac:dyDescent="0.55000000000000004">
      <c r="A36" s="88"/>
      <c r="B36" s="88"/>
      <c r="C36" s="7" t="s">
        <v>68</v>
      </c>
      <c r="D36" s="1" t="s">
        <v>13</v>
      </c>
      <c r="E36" s="82"/>
      <c r="F36" s="82"/>
    </row>
    <row r="37" spans="1:6" x14ac:dyDescent="0.55000000000000004">
      <c r="A37" s="88"/>
      <c r="B37" s="88"/>
      <c r="C37" s="7" t="s">
        <v>68</v>
      </c>
      <c r="D37" s="1" t="s">
        <v>13</v>
      </c>
      <c r="E37" s="82"/>
      <c r="F37" s="82"/>
    </row>
    <row r="38" spans="1:6" x14ac:dyDescent="0.55000000000000004">
      <c r="A38" s="88"/>
      <c r="B38" s="88"/>
      <c r="C38" s="7" t="s">
        <v>68</v>
      </c>
      <c r="D38" s="1" t="s">
        <v>13</v>
      </c>
      <c r="E38" s="82"/>
      <c r="F38" s="82"/>
    </row>
    <row r="39" spans="1:6" x14ac:dyDescent="0.55000000000000004">
      <c r="A39" s="88"/>
      <c r="B39" s="88"/>
      <c r="C39" s="7" t="s">
        <v>68</v>
      </c>
      <c r="D39" s="1" t="s">
        <v>13</v>
      </c>
      <c r="E39" s="82"/>
      <c r="F39" s="82"/>
    </row>
    <row r="40" spans="1:6" x14ac:dyDescent="0.55000000000000004">
      <c r="A40" s="88"/>
      <c r="B40" s="88"/>
      <c r="C40" s="7" t="s">
        <v>68</v>
      </c>
      <c r="D40" s="1" t="s">
        <v>13</v>
      </c>
      <c r="E40" s="82"/>
      <c r="F40" s="82"/>
    </row>
    <row r="41" spans="1:6" x14ac:dyDescent="0.55000000000000004">
      <c r="A41" s="88"/>
      <c r="B41" s="88"/>
      <c r="C41" s="7" t="s">
        <v>68</v>
      </c>
      <c r="D41" s="1" t="s">
        <v>13</v>
      </c>
      <c r="E41" s="82"/>
      <c r="F41" s="82"/>
    </row>
    <row r="42" spans="1:6" x14ac:dyDescent="0.55000000000000004">
      <c r="A42" s="88"/>
      <c r="B42" s="88"/>
      <c r="C42" s="7" t="s">
        <v>68</v>
      </c>
      <c r="D42" s="1" t="s">
        <v>13</v>
      </c>
      <c r="E42" s="82"/>
      <c r="F42" s="82"/>
    </row>
    <row r="43" spans="1:6" x14ac:dyDescent="0.55000000000000004">
      <c r="A43" s="88"/>
      <c r="B43" s="88"/>
      <c r="C43" s="7" t="s">
        <v>68</v>
      </c>
      <c r="D43" s="1" t="s">
        <v>93</v>
      </c>
      <c r="E43" s="82"/>
      <c r="F43" s="82"/>
    </row>
    <row r="44" spans="1:6" x14ac:dyDescent="0.55000000000000004">
      <c r="A44" s="88"/>
      <c r="B44" s="88"/>
      <c r="C44" s="7" t="s">
        <v>68</v>
      </c>
      <c r="D44" s="1" t="s">
        <v>1</v>
      </c>
      <c r="E44" s="82"/>
      <c r="F44" s="82"/>
    </row>
    <row r="45" spans="1:6" x14ac:dyDescent="0.55000000000000004">
      <c r="A45" s="88"/>
      <c r="B45" s="88"/>
      <c r="C45" s="7" t="s">
        <v>68</v>
      </c>
      <c r="D45" s="1" t="s">
        <v>1</v>
      </c>
      <c r="E45" s="82"/>
      <c r="F45" s="82"/>
    </row>
    <row r="46" spans="1:6" x14ac:dyDescent="0.55000000000000004">
      <c r="A46" s="88"/>
      <c r="B46" s="88"/>
      <c r="C46" s="7" t="s">
        <v>68</v>
      </c>
      <c r="D46" s="1" t="s">
        <v>1</v>
      </c>
      <c r="E46" s="82"/>
      <c r="F46" s="82"/>
    </row>
    <row r="47" spans="1:6" x14ac:dyDescent="0.55000000000000004">
      <c r="A47" s="88"/>
      <c r="B47" s="88"/>
      <c r="C47" s="7" t="s">
        <v>68</v>
      </c>
      <c r="D47" s="1" t="s">
        <v>1</v>
      </c>
      <c r="E47" s="82"/>
      <c r="F47" s="82"/>
    </row>
    <row r="48" spans="1:6" x14ac:dyDescent="0.55000000000000004">
      <c r="A48" s="88"/>
      <c r="B48" s="88"/>
      <c r="C48" s="7" t="s">
        <v>29</v>
      </c>
      <c r="D48" s="1" t="s">
        <v>13</v>
      </c>
      <c r="E48" s="82"/>
      <c r="F48" s="82"/>
    </row>
    <row r="49" spans="1:6" x14ac:dyDescent="0.55000000000000004">
      <c r="A49" s="88"/>
      <c r="B49" s="88"/>
      <c r="C49" s="7" t="s">
        <v>29</v>
      </c>
      <c r="D49" s="1" t="s">
        <v>13</v>
      </c>
      <c r="E49" s="82"/>
      <c r="F49" s="82"/>
    </row>
    <row r="50" spans="1:6" x14ac:dyDescent="0.55000000000000004">
      <c r="A50" s="88"/>
      <c r="B50" s="88"/>
      <c r="C50" s="7" t="s">
        <v>29</v>
      </c>
      <c r="D50" s="1" t="s">
        <v>13</v>
      </c>
      <c r="E50" s="82"/>
      <c r="F50" s="82"/>
    </row>
    <row r="51" spans="1:6" x14ac:dyDescent="0.55000000000000004">
      <c r="A51" s="88"/>
      <c r="B51" s="88"/>
      <c r="C51" s="7" t="s">
        <v>29</v>
      </c>
      <c r="D51" s="1" t="s">
        <v>4</v>
      </c>
      <c r="E51" s="82"/>
      <c r="F51" s="82"/>
    </row>
    <row r="52" spans="1:6" x14ac:dyDescent="0.55000000000000004">
      <c r="A52" s="88"/>
      <c r="B52" s="88"/>
      <c r="C52" s="7" t="s">
        <v>29</v>
      </c>
      <c r="D52" s="1" t="s">
        <v>4</v>
      </c>
      <c r="E52" s="82"/>
      <c r="F52" s="82"/>
    </row>
    <row r="53" spans="1:6" x14ac:dyDescent="0.55000000000000004">
      <c r="A53" s="88"/>
      <c r="B53" s="88"/>
      <c r="C53" s="7" t="s">
        <v>29</v>
      </c>
      <c r="D53" s="1" t="s">
        <v>91</v>
      </c>
      <c r="E53" s="82"/>
      <c r="F53" s="82"/>
    </row>
    <row r="54" spans="1:6" x14ac:dyDescent="0.55000000000000004">
      <c r="A54" s="88"/>
      <c r="B54" s="88"/>
      <c r="C54" s="7" t="s">
        <v>29</v>
      </c>
      <c r="D54" s="1" t="s">
        <v>4</v>
      </c>
      <c r="E54" s="82"/>
      <c r="F54" s="82"/>
    </row>
    <row r="55" spans="1:6" x14ac:dyDescent="0.55000000000000004">
      <c r="A55" s="88"/>
      <c r="B55" s="88"/>
      <c r="C55" s="7" t="s">
        <v>28</v>
      </c>
      <c r="D55" s="1" t="s">
        <v>1</v>
      </c>
      <c r="E55" s="82"/>
      <c r="F55" s="82"/>
    </row>
    <row r="56" spans="1:6" x14ac:dyDescent="0.55000000000000004">
      <c r="A56" s="88"/>
      <c r="B56" s="88"/>
      <c r="C56" s="7" t="s">
        <v>28</v>
      </c>
      <c r="D56" s="1" t="s">
        <v>1</v>
      </c>
      <c r="E56" s="82"/>
      <c r="F56" s="82"/>
    </row>
    <row r="57" spans="1:6" x14ac:dyDescent="0.55000000000000004">
      <c r="A57" s="88"/>
      <c r="B57" s="88"/>
      <c r="C57" s="7" t="s">
        <v>51</v>
      </c>
      <c r="D57" s="1" t="s">
        <v>1</v>
      </c>
      <c r="E57" s="82"/>
      <c r="F57" s="82"/>
    </row>
    <row r="58" spans="1:6" x14ac:dyDescent="0.55000000000000004">
      <c r="A58" s="88"/>
      <c r="B58" s="88"/>
      <c r="C58" s="7" t="s">
        <v>80</v>
      </c>
      <c r="D58" s="1" t="s">
        <v>13</v>
      </c>
      <c r="E58" s="82"/>
      <c r="F58" s="82"/>
    </row>
    <row r="59" spans="1:6" x14ac:dyDescent="0.55000000000000004">
      <c r="A59" s="88"/>
      <c r="B59" s="88"/>
      <c r="C59" s="7" t="s">
        <v>62</v>
      </c>
      <c r="D59" s="1" t="s">
        <v>3</v>
      </c>
      <c r="E59" s="82"/>
      <c r="F59" s="82"/>
    </row>
    <row r="60" spans="1:6" x14ac:dyDescent="0.55000000000000004">
      <c r="A60" s="88"/>
      <c r="B60" s="88"/>
      <c r="C60" s="7" t="s">
        <v>62</v>
      </c>
      <c r="D60" s="1" t="s">
        <v>3</v>
      </c>
      <c r="E60" s="82"/>
      <c r="F60" s="82"/>
    </row>
    <row r="61" spans="1:6" x14ac:dyDescent="0.55000000000000004">
      <c r="A61" s="88"/>
      <c r="B61" s="88"/>
      <c r="C61" s="7" t="s">
        <v>62</v>
      </c>
      <c r="D61" s="1" t="s">
        <v>3</v>
      </c>
      <c r="E61" s="82"/>
      <c r="F61" s="82"/>
    </row>
    <row r="62" spans="1:6" x14ac:dyDescent="0.55000000000000004">
      <c r="A62" s="88"/>
      <c r="B62" s="88"/>
      <c r="C62" s="7" t="s">
        <v>62</v>
      </c>
      <c r="D62" s="1" t="s">
        <v>4</v>
      </c>
      <c r="E62" s="82"/>
      <c r="F62" s="82"/>
    </row>
    <row r="63" spans="1:6" x14ac:dyDescent="0.55000000000000004">
      <c r="A63" s="88"/>
      <c r="B63" s="88"/>
      <c r="C63" s="7" t="s">
        <v>62</v>
      </c>
      <c r="D63" s="1" t="s">
        <v>4</v>
      </c>
      <c r="E63" s="82"/>
      <c r="F63" s="82"/>
    </row>
    <row r="64" spans="1:6" x14ac:dyDescent="0.55000000000000004">
      <c r="A64" s="88"/>
      <c r="B64" s="88"/>
      <c r="C64" s="7" t="s">
        <v>62</v>
      </c>
      <c r="D64" s="1" t="s">
        <v>4</v>
      </c>
      <c r="E64" s="82"/>
      <c r="F64" s="82"/>
    </row>
    <row r="65" spans="1:6" x14ac:dyDescent="0.55000000000000004">
      <c r="A65" s="88"/>
      <c r="B65" s="88"/>
      <c r="C65" s="7" t="s">
        <v>62</v>
      </c>
      <c r="D65" s="1" t="s">
        <v>4</v>
      </c>
      <c r="E65" s="82"/>
      <c r="F65" s="82"/>
    </row>
    <row r="66" spans="1:6" x14ac:dyDescent="0.55000000000000004">
      <c r="A66" s="88"/>
      <c r="B66" s="88"/>
      <c r="C66" s="7" t="s">
        <v>62</v>
      </c>
      <c r="D66" s="1" t="s">
        <v>4</v>
      </c>
      <c r="E66" s="82"/>
      <c r="F66" s="82"/>
    </row>
    <row r="67" spans="1:6" x14ac:dyDescent="0.55000000000000004">
      <c r="A67" s="88"/>
      <c r="B67" s="88"/>
      <c r="C67" s="7" t="s">
        <v>67</v>
      </c>
      <c r="D67" s="1" t="s">
        <v>6</v>
      </c>
      <c r="E67" s="82"/>
      <c r="F67" s="82"/>
    </row>
    <row r="68" spans="1:6" x14ac:dyDescent="0.55000000000000004">
      <c r="A68" s="88"/>
      <c r="B68" s="88"/>
      <c r="C68" s="7" t="s">
        <v>27</v>
      </c>
      <c r="D68" s="1" t="s">
        <v>1</v>
      </c>
      <c r="E68" s="82"/>
      <c r="F68" s="82"/>
    </row>
    <row r="69" spans="1:6" x14ac:dyDescent="0.55000000000000004">
      <c r="A69" s="88"/>
      <c r="B69" s="88"/>
      <c r="C69" s="7" t="s">
        <v>26</v>
      </c>
      <c r="D69" s="1" t="s">
        <v>3</v>
      </c>
      <c r="E69" s="82"/>
      <c r="F69" s="82"/>
    </row>
    <row r="70" spans="1:6" x14ac:dyDescent="0.55000000000000004">
      <c r="A70" s="88"/>
      <c r="B70" s="88"/>
      <c r="C70" s="7" t="s">
        <v>26</v>
      </c>
      <c r="D70" s="1" t="s">
        <v>3</v>
      </c>
      <c r="E70" s="82"/>
      <c r="F70" s="82"/>
    </row>
    <row r="71" spans="1:6" x14ac:dyDescent="0.55000000000000004">
      <c r="A71" s="88"/>
      <c r="B71" s="88"/>
      <c r="C71" s="7" t="s">
        <v>26</v>
      </c>
      <c r="D71" s="1" t="s">
        <v>13</v>
      </c>
      <c r="E71" s="82"/>
      <c r="F71" s="82"/>
    </row>
    <row r="72" spans="1:6" x14ac:dyDescent="0.55000000000000004">
      <c r="A72" s="88"/>
      <c r="B72" s="88"/>
      <c r="C72" s="7" t="s">
        <v>42</v>
      </c>
      <c r="D72" s="1" t="s">
        <v>14</v>
      </c>
      <c r="E72" s="82"/>
      <c r="F72" s="82"/>
    </row>
    <row r="73" spans="1:6" x14ac:dyDescent="0.55000000000000004">
      <c r="A73" s="88"/>
      <c r="B73" s="88"/>
      <c r="C73" s="7" t="s">
        <v>42</v>
      </c>
      <c r="D73" s="1" t="s">
        <v>14</v>
      </c>
      <c r="E73" s="82"/>
      <c r="F73" s="82"/>
    </row>
    <row r="74" spans="1:6" x14ac:dyDescent="0.55000000000000004">
      <c r="A74" s="88"/>
      <c r="B74" s="88"/>
      <c r="C74" s="7" t="s">
        <v>42</v>
      </c>
      <c r="D74" s="1" t="s">
        <v>14</v>
      </c>
      <c r="E74" s="82"/>
      <c r="F74" s="82"/>
    </row>
    <row r="75" spans="1:6" x14ac:dyDescent="0.55000000000000004">
      <c r="A75" s="88"/>
      <c r="B75" s="88"/>
      <c r="C75" s="7" t="s">
        <v>42</v>
      </c>
      <c r="D75" s="1" t="s">
        <v>14</v>
      </c>
      <c r="E75" s="82"/>
      <c r="F75" s="82"/>
    </row>
    <row r="76" spans="1:6" x14ac:dyDescent="0.55000000000000004">
      <c r="A76" s="88"/>
      <c r="B76" s="88"/>
      <c r="C76" s="7" t="s">
        <v>42</v>
      </c>
      <c r="D76" s="1" t="s">
        <v>13</v>
      </c>
      <c r="E76" s="82"/>
      <c r="F76" s="82"/>
    </row>
    <row r="77" spans="1:6" x14ac:dyDescent="0.55000000000000004">
      <c r="A77" s="88"/>
      <c r="B77" s="88"/>
      <c r="C77" s="7" t="s">
        <v>42</v>
      </c>
      <c r="D77" s="1" t="s">
        <v>13</v>
      </c>
      <c r="E77" s="82"/>
      <c r="F77" s="82"/>
    </row>
    <row r="78" spans="1:6" x14ac:dyDescent="0.55000000000000004">
      <c r="A78" s="88"/>
      <c r="B78" s="88"/>
      <c r="C78" s="7" t="s">
        <v>42</v>
      </c>
      <c r="D78" s="1" t="s">
        <v>13</v>
      </c>
      <c r="E78" s="82"/>
      <c r="F78" s="82"/>
    </row>
    <row r="79" spans="1:6" x14ac:dyDescent="0.55000000000000004">
      <c r="A79" s="88"/>
      <c r="B79" s="88"/>
      <c r="C79" s="7" t="s">
        <v>42</v>
      </c>
      <c r="D79" s="1" t="s">
        <v>1</v>
      </c>
      <c r="E79" s="82"/>
      <c r="F79" s="82"/>
    </row>
    <row r="80" spans="1:6" x14ac:dyDescent="0.55000000000000004">
      <c r="A80" s="88"/>
      <c r="B80" s="88"/>
      <c r="C80" s="7" t="s">
        <v>25</v>
      </c>
      <c r="D80" s="1" t="s">
        <v>14</v>
      </c>
      <c r="E80" s="82"/>
      <c r="F80" s="82"/>
    </row>
    <row r="81" spans="1:6" x14ac:dyDescent="0.55000000000000004">
      <c r="A81" s="88"/>
      <c r="B81" s="88"/>
      <c r="C81" s="7" t="s">
        <v>25</v>
      </c>
      <c r="D81" s="1" t="s">
        <v>14</v>
      </c>
      <c r="E81" s="82"/>
      <c r="F81" s="82"/>
    </row>
    <row r="82" spans="1:6" x14ac:dyDescent="0.55000000000000004">
      <c r="A82" s="88"/>
      <c r="B82" s="88"/>
      <c r="C82" s="7" t="s">
        <v>25</v>
      </c>
      <c r="D82" s="1" t="s">
        <v>14</v>
      </c>
      <c r="E82" s="82"/>
      <c r="F82" s="82"/>
    </row>
    <row r="83" spans="1:6" x14ac:dyDescent="0.55000000000000004">
      <c r="A83" s="88"/>
      <c r="B83" s="88"/>
      <c r="C83" s="7" t="s">
        <v>25</v>
      </c>
      <c r="D83" s="1" t="s">
        <v>13</v>
      </c>
      <c r="E83" s="82"/>
      <c r="F83" s="82"/>
    </row>
    <row r="84" spans="1:6" x14ac:dyDescent="0.55000000000000004">
      <c r="A84" s="88"/>
      <c r="B84" s="88"/>
      <c r="C84" s="7" t="s">
        <v>25</v>
      </c>
      <c r="D84" s="1" t="s">
        <v>13</v>
      </c>
      <c r="E84" s="82"/>
      <c r="F84" s="82"/>
    </row>
    <row r="85" spans="1:6" x14ac:dyDescent="0.55000000000000004">
      <c r="A85" s="88"/>
      <c r="B85" s="88"/>
      <c r="C85" s="7" t="s">
        <v>25</v>
      </c>
      <c r="D85" s="1" t="s">
        <v>13</v>
      </c>
      <c r="E85" s="82"/>
      <c r="F85" s="82"/>
    </row>
    <row r="86" spans="1:6" x14ac:dyDescent="0.55000000000000004">
      <c r="A86" s="88"/>
      <c r="B86" s="88"/>
      <c r="C86" s="7" t="s">
        <v>25</v>
      </c>
      <c r="D86" s="1" t="s">
        <v>13</v>
      </c>
      <c r="E86" s="82"/>
      <c r="F86" s="82"/>
    </row>
    <row r="87" spans="1:6" x14ac:dyDescent="0.55000000000000004">
      <c r="A87" s="88"/>
      <c r="B87" s="88"/>
      <c r="C87" s="7" t="s">
        <v>24</v>
      </c>
      <c r="D87" s="1" t="s">
        <v>3</v>
      </c>
      <c r="E87" s="82"/>
      <c r="F87" s="82"/>
    </row>
    <row r="88" spans="1:6" x14ac:dyDescent="0.55000000000000004">
      <c r="A88" s="88"/>
      <c r="B88" s="88"/>
      <c r="C88" s="7" t="s">
        <v>43</v>
      </c>
      <c r="D88" s="1" t="s">
        <v>1</v>
      </c>
      <c r="E88" s="82"/>
      <c r="F88" s="82"/>
    </row>
    <row r="89" spans="1:6" x14ac:dyDescent="0.55000000000000004">
      <c r="A89" s="88"/>
      <c r="B89" s="88"/>
      <c r="C89" s="7" t="s">
        <v>72</v>
      </c>
      <c r="D89" s="1" t="s">
        <v>1</v>
      </c>
      <c r="E89" s="82"/>
      <c r="F89" s="82"/>
    </row>
    <row r="90" spans="1:6" x14ac:dyDescent="0.55000000000000004">
      <c r="A90" s="88"/>
      <c r="B90" s="88"/>
      <c r="C90" s="7" t="s">
        <v>72</v>
      </c>
      <c r="D90" s="1" t="s">
        <v>13</v>
      </c>
      <c r="E90" s="82"/>
      <c r="F90" s="82"/>
    </row>
    <row r="91" spans="1:6" x14ac:dyDescent="0.55000000000000004">
      <c r="A91" s="88"/>
      <c r="B91" s="88"/>
      <c r="C91" s="7" t="s">
        <v>71</v>
      </c>
      <c r="D91" s="1" t="s">
        <v>1</v>
      </c>
      <c r="E91" s="82"/>
      <c r="F91" s="82"/>
    </row>
    <row r="92" spans="1:6" x14ac:dyDescent="0.55000000000000004">
      <c r="A92" s="88"/>
      <c r="B92" s="88"/>
      <c r="C92" s="7" t="s">
        <v>72</v>
      </c>
      <c r="D92" s="1" t="s">
        <v>1</v>
      </c>
      <c r="E92" s="82"/>
      <c r="F92" s="82"/>
    </row>
    <row r="93" spans="1:6" x14ac:dyDescent="0.55000000000000004">
      <c r="A93" s="88"/>
      <c r="B93" s="88"/>
      <c r="C93" s="7" t="s">
        <v>72</v>
      </c>
      <c r="D93" s="1" t="s">
        <v>13</v>
      </c>
      <c r="E93" s="82"/>
      <c r="F93" s="82"/>
    </row>
    <row r="94" spans="1:6" x14ac:dyDescent="0.55000000000000004">
      <c r="A94" s="88"/>
      <c r="B94" s="88"/>
      <c r="C94" s="7" t="s">
        <v>71</v>
      </c>
      <c r="D94" s="1" t="s">
        <v>1</v>
      </c>
      <c r="E94" s="82"/>
      <c r="F94" s="82"/>
    </row>
    <row r="95" spans="1:6" x14ac:dyDescent="0.55000000000000004">
      <c r="A95" s="88"/>
      <c r="B95" s="88"/>
      <c r="C95" s="16" t="s">
        <v>46</v>
      </c>
      <c r="D95" s="14" t="s">
        <v>1</v>
      </c>
      <c r="E95" s="82"/>
      <c r="F95" s="82"/>
    </row>
    <row r="96" spans="1:6" x14ac:dyDescent="0.55000000000000004">
      <c r="A96" s="88"/>
      <c r="B96" s="88"/>
      <c r="C96" s="16" t="s">
        <v>45</v>
      </c>
      <c r="D96" s="14" t="s">
        <v>1</v>
      </c>
      <c r="E96" s="82"/>
      <c r="F96" s="82"/>
    </row>
    <row r="97" spans="1:6" x14ac:dyDescent="0.55000000000000004">
      <c r="A97" s="88"/>
      <c r="B97" s="88"/>
      <c r="C97" s="16" t="s">
        <v>45</v>
      </c>
      <c r="D97" s="14" t="s">
        <v>1</v>
      </c>
      <c r="E97" s="82"/>
      <c r="F97" s="82"/>
    </row>
    <row r="98" spans="1:6" x14ac:dyDescent="0.55000000000000004">
      <c r="A98" s="88"/>
      <c r="B98" s="88"/>
      <c r="C98" s="16" t="s">
        <v>45</v>
      </c>
      <c r="D98" s="14" t="s">
        <v>1</v>
      </c>
      <c r="E98" s="82"/>
      <c r="F98" s="82"/>
    </row>
    <row r="99" spans="1:6" x14ac:dyDescent="0.55000000000000004">
      <c r="A99" s="88"/>
      <c r="B99" s="88"/>
      <c r="C99" s="16" t="s">
        <v>45</v>
      </c>
      <c r="D99" s="14" t="s">
        <v>1</v>
      </c>
      <c r="E99" s="82"/>
      <c r="F99" s="82"/>
    </row>
    <row r="100" spans="1:6" x14ac:dyDescent="0.55000000000000004">
      <c r="A100" s="88"/>
      <c r="B100" s="88"/>
      <c r="C100" s="16" t="s">
        <v>45</v>
      </c>
      <c r="D100" s="14" t="s">
        <v>1</v>
      </c>
      <c r="E100" s="82"/>
      <c r="F100" s="82"/>
    </row>
    <row r="101" spans="1:6" x14ac:dyDescent="0.55000000000000004">
      <c r="A101" s="88"/>
      <c r="B101" s="88"/>
      <c r="C101" s="16" t="s">
        <v>44</v>
      </c>
      <c r="D101" s="14" t="s">
        <v>13</v>
      </c>
      <c r="E101" s="82"/>
      <c r="F101" s="82"/>
    </row>
    <row r="102" spans="1:6" x14ac:dyDescent="0.55000000000000004">
      <c r="A102" s="88"/>
      <c r="B102" s="88"/>
      <c r="C102" s="16" t="s">
        <v>73</v>
      </c>
      <c r="D102" s="14" t="s">
        <v>7</v>
      </c>
      <c r="E102" s="82"/>
      <c r="F102" s="82"/>
    </row>
    <row r="103" spans="1:6" x14ac:dyDescent="0.55000000000000004">
      <c r="A103" s="88"/>
      <c r="B103" s="88"/>
      <c r="C103" s="16" t="s">
        <v>73</v>
      </c>
      <c r="D103" s="14" t="s">
        <v>6</v>
      </c>
      <c r="E103" s="82"/>
      <c r="F103" s="82"/>
    </row>
    <row r="104" spans="1:6" x14ac:dyDescent="0.55000000000000004">
      <c r="A104" s="88"/>
      <c r="B104" s="88"/>
      <c r="C104" s="16" t="s">
        <v>73</v>
      </c>
      <c r="D104" s="14" t="s">
        <v>6</v>
      </c>
      <c r="E104" s="82"/>
      <c r="F104" s="82"/>
    </row>
    <row r="105" spans="1:6" x14ac:dyDescent="0.55000000000000004">
      <c r="A105" s="88"/>
      <c r="B105" s="88"/>
      <c r="C105" s="16" t="s">
        <v>30</v>
      </c>
      <c r="D105" s="14" t="s">
        <v>14</v>
      </c>
      <c r="E105" s="82"/>
      <c r="F105" s="82"/>
    </row>
    <row r="106" spans="1:6" x14ac:dyDescent="0.55000000000000004">
      <c r="A106" s="88"/>
      <c r="B106" s="88"/>
      <c r="C106" s="16" t="s">
        <v>79</v>
      </c>
      <c r="D106" s="14" t="s">
        <v>13</v>
      </c>
      <c r="E106" s="82"/>
      <c r="F106" s="82"/>
    </row>
    <row r="107" spans="1:6" x14ac:dyDescent="0.55000000000000004">
      <c r="A107" s="88"/>
      <c r="B107" s="88"/>
      <c r="C107" s="16" t="s">
        <v>79</v>
      </c>
      <c r="D107" s="14" t="s">
        <v>13</v>
      </c>
      <c r="E107" s="82"/>
      <c r="F107" s="82"/>
    </row>
    <row r="108" spans="1:6" x14ac:dyDescent="0.55000000000000004">
      <c r="A108" s="88"/>
      <c r="B108" s="88"/>
      <c r="C108" s="16" t="s">
        <v>79</v>
      </c>
      <c r="D108" s="14" t="s">
        <v>13</v>
      </c>
      <c r="E108" s="82"/>
      <c r="F108" s="82"/>
    </row>
    <row r="109" spans="1:6" x14ac:dyDescent="0.55000000000000004">
      <c r="A109" s="88"/>
      <c r="B109" s="88"/>
      <c r="C109" s="16" t="s">
        <v>79</v>
      </c>
      <c r="D109" s="14" t="s">
        <v>13</v>
      </c>
      <c r="E109" s="82"/>
      <c r="F109" s="82"/>
    </row>
    <row r="110" spans="1:6" x14ac:dyDescent="0.55000000000000004">
      <c r="A110" s="88"/>
      <c r="B110" s="88"/>
      <c r="C110" s="16" t="s">
        <v>79</v>
      </c>
      <c r="D110" s="14" t="s">
        <v>13</v>
      </c>
      <c r="E110" s="82"/>
      <c r="F110" s="82"/>
    </row>
    <row r="111" spans="1:6" x14ac:dyDescent="0.55000000000000004">
      <c r="A111" s="88"/>
      <c r="B111" s="88"/>
      <c r="C111" s="16" t="s">
        <v>78</v>
      </c>
      <c r="D111" s="14" t="s">
        <v>13</v>
      </c>
      <c r="E111" s="82"/>
      <c r="F111" s="82"/>
    </row>
    <row r="112" spans="1:6" x14ac:dyDescent="0.55000000000000004">
      <c r="A112" s="88"/>
      <c r="B112" s="88"/>
      <c r="C112" s="16" t="s">
        <v>78</v>
      </c>
      <c r="D112" s="14" t="s">
        <v>13</v>
      </c>
      <c r="E112" s="82"/>
      <c r="F112" s="82"/>
    </row>
    <row r="113" spans="1:6" x14ac:dyDescent="0.55000000000000004">
      <c r="A113" s="83" t="s">
        <v>161</v>
      </c>
      <c r="B113" s="84"/>
      <c r="C113" s="3" t="s">
        <v>89</v>
      </c>
      <c r="D113" s="8" t="s">
        <v>13</v>
      </c>
      <c r="E113" s="83" t="s">
        <v>98</v>
      </c>
      <c r="F113" s="83" t="s">
        <v>97</v>
      </c>
    </row>
    <row r="114" spans="1:6" x14ac:dyDescent="0.55000000000000004">
      <c r="A114" s="84"/>
      <c r="B114" s="84"/>
      <c r="C114" s="3" t="s">
        <v>89</v>
      </c>
      <c r="D114" s="8" t="s">
        <v>13</v>
      </c>
      <c r="E114" s="84"/>
      <c r="F114" s="84"/>
    </row>
    <row r="115" spans="1:6" x14ac:dyDescent="0.55000000000000004">
      <c r="A115" s="84"/>
      <c r="B115" s="84"/>
      <c r="C115" s="3" t="s">
        <v>89</v>
      </c>
      <c r="D115" s="8" t="s">
        <v>13</v>
      </c>
      <c r="E115" s="84"/>
      <c r="F115" s="84"/>
    </row>
    <row r="116" spans="1:6" x14ac:dyDescent="0.55000000000000004">
      <c r="A116" s="84"/>
      <c r="B116" s="84"/>
      <c r="C116" s="3" t="s">
        <v>89</v>
      </c>
      <c r="D116" s="8" t="s">
        <v>13</v>
      </c>
      <c r="E116" s="84"/>
      <c r="F116" s="84"/>
    </row>
    <row r="117" spans="1:6" x14ac:dyDescent="0.55000000000000004">
      <c r="A117" s="84"/>
      <c r="B117" s="84"/>
      <c r="C117" s="3" t="s">
        <v>89</v>
      </c>
      <c r="D117" s="8" t="s">
        <v>1</v>
      </c>
      <c r="E117" s="84"/>
      <c r="F117" s="84"/>
    </row>
    <row r="118" spans="1:6" x14ac:dyDescent="0.55000000000000004">
      <c r="A118" s="84"/>
      <c r="B118" s="84"/>
      <c r="C118" s="3" t="s">
        <v>88</v>
      </c>
      <c r="D118" s="8" t="s">
        <v>1</v>
      </c>
      <c r="E118" s="84"/>
      <c r="F118" s="84"/>
    </row>
    <row r="119" spans="1:6" x14ac:dyDescent="0.55000000000000004">
      <c r="A119" s="84"/>
      <c r="B119" s="84"/>
      <c r="C119" s="3" t="s">
        <v>87</v>
      </c>
      <c r="D119" s="8" t="s">
        <v>3</v>
      </c>
      <c r="E119" s="84"/>
      <c r="F119" s="84"/>
    </row>
    <row r="120" spans="1:6" x14ac:dyDescent="0.55000000000000004">
      <c r="A120" s="84"/>
      <c r="B120" s="84"/>
      <c r="C120" s="3" t="s">
        <v>87</v>
      </c>
      <c r="D120" s="8" t="s">
        <v>8</v>
      </c>
      <c r="E120" s="84"/>
      <c r="F120" s="84"/>
    </row>
    <row r="121" spans="1:6" x14ac:dyDescent="0.55000000000000004">
      <c r="A121" s="84"/>
      <c r="B121" s="84"/>
      <c r="C121" s="3" t="s">
        <v>87</v>
      </c>
      <c r="D121" s="8" t="s">
        <v>13</v>
      </c>
      <c r="E121" s="84"/>
      <c r="F121" s="84"/>
    </row>
    <row r="122" spans="1:6" x14ac:dyDescent="0.55000000000000004">
      <c r="A122" s="84"/>
      <c r="B122" s="84"/>
      <c r="C122" s="3" t="s">
        <v>87</v>
      </c>
      <c r="D122" s="8" t="s">
        <v>6</v>
      </c>
      <c r="E122" s="84"/>
      <c r="F122" s="84"/>
    </row>
    <row r="123" spans="1:6" x14ac:dyDescent="0.55000000000000004">
      <c r="A123" s="84"/>
      <c r="B123" s="84"/>
      <c r="C123" s="3" t="s">
        <v>87</v>
      </c>
      <c r="D123" s="8" t="s">
        <v>6</v>
      </c>
      <c r="E123" s="84"/>
      <c r="F123" s="84"/>
    </row>
    <row r="124" spans="1:6" x14ac:dyDescent="0.55000000000000004">
      <c r="A124" s="84"/>
      <c r="B124" s="84"/>
      <c r="C124" s="3" t="s">
        <v>87</v>
      </c>
      <c r="D124" s="8" t="s">
        <v>6</v>
      </c>
      <c r="E124" s="84"/>
      <c r="F124" s="84"/>
    </row>
    <row r="125" spans="1:6" x14ac:dyDescent="0.55000000000000004">
      <c r="A125" s="84"/>
      <c r="B125" s="84"/>
      <c r="C125" s="3" t="s">
        <v>87</v>
      </c>
      <c r="D125" s="8" t="s">
        <v>6</v>
      </c>
      <c r="E125" s="84"/>
      <c r="F125" s="84"/>
    </row>
    <row r="126" spans="1:6" x14ac:dyDescent="0.55000000000000004">
      <c r="A126" s="84"/>
      <c r="B126" s="84"/>
      <c r="C126" s="3" t="s">
        <v>87</v>
      </c>
      <c r="D126" s="8" t="s">
        <v>6</v>
      </c>
      <c r="E126" s="84"/>
      <c r="F126" s="84"/>
    </row>
    <row r="127" spans="1:6" x14ac:dyDescent="0.55000000000000004">
      <c r="A127" s="84"/>
      <c r="B127" s="84"/>
      <c r="C127" s="3" t="s">
        <v>87</v>
      </c>
      <c r="D127" s="8" t="s">
        <v>7</v>
      </c>
      <c r="E127" s="84"/>
      <c r="F127" s="84"/>
    </row>
    <row r="128" spans="1:6" x14ac:dyDescent="0.55000000000000004">
      <c r="A128" s="84"/>
      <c r="B128" s="84"/>
      <c r="C128" s="3" t="s">
        <v>87</v>
      </c>
      <c r="D128" s="8" t="s">
        <v>6</v>
      </c>
      <c r="E128" s="84"/>
      <c r="F128" s="84"/>
    </row>
    <row r="129" spans="1:6" x14ac:dyDescent="0.55000000000000004">
      <c r="A129" s="84"/>
      <c r="B129" s="84"/>
      <c r="C129" s="3" t="s">
        <v>87</v>
      </c>
      <c r="D129" s="8" t="s">
        <v>6</v>
      </c>
      <c r="E129" s="84"/>
      <c r="F129" s="84"/>
    </row>
    <row r="130" spans="1:6" x14ac:dyDescent="0.55000000000000004">
      <c r="A130" s="84"/>
      <c r="B130" s="84"/>
      <c r="C130" s="3" t="s">
        <v>87</v>
      </c>
      <c r="D130" s="8" t="s">
        <v>6</v>
      </c>
      <c r="E130" s="84"/>
      <c r="F130" s="84"/>
    </row>
    <row r="131" spans="1:6" x14ac:dyDescent="0.55000000000000004">
      <c r="A131" s="84"/>
      <c r="B131" s="84"/>
      <c r="C131" s="3" t="s">
        <v>87</v>
      </c>
      <c r="D131" s="8" t="s">
        <v>6</v>
      </c>
      <c r="E131" s="84"/>
      <c r="F131" s="84"/>
    </row>
    <row r="132" spans="1:6" x14ac:dyDescent="0.55000000000000004">
      <c r="A132" s="84"/>
      <c r="B132" s="84"/>
      <c r="C132" s="3" t="s">
        <v>87</v>
      </c>
      <c r="D132" s="8" t="s">
        <v>6</v>
      </c>
      <c r="E132" s="84"/>
      <c r="F132" s="84"/>
    </row>
    <row r="133" spans="1:6" x14ac:dyDescent="0.55000000000000004">
      <c r="A133" s="84"/>
      <c r="B133" s="84"/>
      <c r="C133" s="3" t="s">
        <v>87</v>
      </c>
      <c r="D133" s="8" t="s">
        <v>6</v>
      </c>
      <c r="E133" s="84"/>
      <c r="F133" s="84"/>
    </row>
    <row r="134" spans="1:6" x14ac:dyDescent="0.55000000000000004">
      <c r="A134" s="84"/>
      <c r="B134" s="84"/>
      <c r="C134" s="3" t="s">
        <v>76</v>
      </c>
      <c r="D134" s="8" t="s">
        <v>5</v>
      </c>
      <c r="E134" s="84"/>
      <c r="F134" s="84"/>
    </row>
    <row r="135" spans="1:6" x14ac:dyDescent="0.55000000000000004">
      <c r="A135" s="84"/>
      <c r="B135" s="84"/>
      <c r="C135" s="3" t="s">
        <v>75</v>
      </c>
      <c r="D135" s="8" t="s">
        <v>11</v>
      </c>
      <c r="E135" s="84"/>
      <c r="F135" s="84"/>
    </row>
    <row r="136" spans="1:6" x14ac:dyDescent="0.55000000000000004">
      <c r="A136" s="84"/>
      <c r="B136" s="84"/>
      <c r="C136" s="3" t="s">
        <v>75</v>
      </c>
      <c r="D136" s="8" t="s">
        <v>13</v>
      </c>
      <c r="E136" s="84"/>
      <c r="F136" s="84"/>
    </row>
    <row r="137" spans="1:6" x14ac:dyDescent="0.55000000000000004">
      <c r="A137" s="84"/>
      <c r="B137" s="84"/>
      <c r="C137" s="3" t="s">
        <v>61</v>
      </c>
      <c r="D137" s="8" t="s">
        <v>2</v>
      </c>
      <c r="E137" s="84"/>
      <c r="F137" s="84"/>
    </row>
    <row r="138" spans="1:6" x14ac:dyDescent="0.55000000000000004">
      <c r="A138" s="84"/>
      <c r="B138" s="84"/>
      <c r="C138" s="3" t="s">
        <v>61</v>
      </c>
      <c r="D138" s="8" t="s">
        <v>2</v>
      </c>
      <c r="E138" s="84"/>
      <c r="F138" s="84"/>
    </row>
    <row r="139" spans="1:6" x14ac:dyDescent="0.55000000000000004">
      <c r="A139" s="84"/>
      <c r="B139" s="84"/>
      <c r="C139" s="3" t="s">
        <v>60</v>
      </c>
      <c r="D139" s="8" t="s">
        <v>11</v>
      </c>
      <c r="E139" s="84"/>
      <c r="F139" s="84"/>
    </row>
    <row r="140" spans="1:6" x14ac:dyDescent="0.55000000000000004">
      <c r="A140" s="84"/>
      <c r="B140" s="84"/>
      <c r="C140" s="3" t="s">
        <v>60</v>
      </c>
      <c r="D140" s="8" t="s">
        <v>8</v>
      </c>
      <c r="E140" s="84"/>
      <c r="F140" s="84"/>
    </row>
    <row r="141" spans="1:6" x14ac:dyDescent="0.55000000000000004">
      <c r="A141" s="84"/>
      <c r="B141" s="84"/>
      <c r="C141" s="3" t="s">
        <v>60</v>
      </c>
      <c r="D141" s="8" t="s">
        <v>11</v>
      </c>
      <c r="E141" s="84"/>
      <c r="F141" s="84"/>
    </row>
    <row r="142" spans="1:6" x14ac:dyDescent="0.55000000000000004">
      <c r="A142" s="84"/>
      <c r="B142" s="84"/>
      <c r="C142" s="3" t="s">
        <v>60</v>
      </c>
      <c r="D142" s="8" t="s">
        <v>11</v>
      </c>
      <c r="E142" s="84"/>
      <c r="F142" s="84"/>
    </row>
    <row r="143" spans="1:6" x14ac:dyDescent="0.55000000000000004">
      <c r="A143" s="84"/>
      <c r="B143" s="84"/>
      <c r="C143" s="3" t="s">
        <v>60</v>
      </c>
      <c r="D143" s="8" t="s">
        <v>8</v>
      </c>
      <c r="E143" s="84"/>
      <c r="F143" s="84"/>
    </row>
    <row r="144" spans="1:6" x14ac:dyDescent="0.55000000000000004">
      <c r="A144" s="84"/>
      <c r="B144" s="84"/>
      <c r="C144" s="3" t="s">
        <v>60</v>
      </c>
      <c r="D144" s="8" t="s">
        <v>8</v>
      </c>
      <c r="E144" s="84"/>
      <c r="F144" s="84"/>
    </row>
    <row r="145" spans="1:6" x14ac:dyDescent="0.55000000000000004">
      <c r="A145" s="84"/>
      <c r="B145" s="84"/>
      <c r="C145" s="3" t="s">
        <v>60</v>
      </c>
      <c r="D145" s="8" t="s">
        <v>8</v>
      </c>
      <c r="E145" s="84"/>
      <c r="F145" s="84"/>
    </row>
    <row r="146" spans="1:6" x14ac:dyDescent="0.55000000000000004">
      <c r="A146" s="84"/>
      <c r="B146" s="84"/>
      <c r="C146" s="3" t="s">
        <v>60</v>
      </c>
      <c r="D146" s="8" t="s">
        <v>8</v>
      </c>
      <c r="E146" s="84"/>
      <c r="F146" s="84"/>
    </row>
    <row r="147" spans="1:6" x14ac:dyDescent="0.55000000000000004">
      <c r="A147" s="84"/>
      <c r="B147" s="84"/>
      <c r="C147" s="3" t="s">
        <v>60</v>
      </c>
      <c r="D147" s="8" t="s">
        <v>8</v>
      </c>
      <c r="E147" s="84"/>
      <c r="F147" s="84"/>
    </row>
    <row r="148" spans="1:6" x14ac:dyDescent="0.55000000000000004">
      <c r="A148" s="84"/>
      <c r="B148" s="84"/>
      <c r="C148" s="3" t="s">
        <v>60</v>
      </c>
      <c r="D148" s="8" t="s">
        <v>8</v>
      </c>
      <c r="E148" s="84"/>
      <c r="F148" s="84"/>
    </row>
    <row r="149" spans="1:6" x14ac:dyDescent="0.55000000000000004">
      <c r="A149" s="84"/>
      <c r="B149" s="84"/>
      <c r="C149" s="3" t="s">
        <v>60</v>
      </c>
      <c r="D149" s="8" t="s">
        <v>11</v>
      </c>
      <c r="E149" s="84"/>
      <c r="F149" s="84"/>
    </row>
    <row r="150" spans="1:6" x14ac:dyDescent="0.55000000000000004">
      <c r="A150" s="84"/>
      <c r="B150" s="84"/>
      <c r="C150" s="3" t="s">
        <v>60</v>
      </c>
      <c r="D150" s="8" t="s">
        <v>11</v>
      </c>
      <c r="E150" s="84"/>
      <c r="F150" s="84"/>
    </row>
    <row r="151" spans="1:6" x14ac:dyDescent="0.55000000000000004">
      <c r="A151" s="84"/>
      <c r="B151" s="84"/>
      <c r="C151" s="3" t="s">
        <v>60</v>
      </c>
      <c r="D151" s="8" t="s">
        <v>8</v>
      </c>
      <c r="E151" s="84"/>
      <c r="F151" s="84"/>
    </row>
    <row r="152" spans="1:6" x14ac:dyDescent="0.55000000000000004">
      <c r="A152" s="84"/>
      <c r="B152" s="84"/>
      <c r="C152" s="3" t="s">
        <v>60</v>
      </c>
      <c r="D152" s="8" t="s">
        <v>2</v>
      </c>
      <c r="E152" s="84"/>
      <c r="F152" s="84"/>
    </row>
    <row r="153" spans="1:6" x14ac:dyDescent="0.55000000000000004">
      <c r="A153" s="84"/>
      <c r="B153" s="84"/>
      <c r="C153" s="3" t="s">
        <v>60</v>
      </c>
      <c r="D153" s="8" t="s">
        <v>2</v>
      </c>
      <c r="E153" s="84"/>
      <c r="F153" s="84"/>
    </row>
    <row r="154" spans="1:6" x14ac:dyDescent="0.55000000000000004">
      <c r="A154" s="84"/>
      <c r="B154" s="84"/>
      <c r="C154" s="3" t="s">
        <v>60</v>
      </c>
      <c r="D154" s="8" t="s">
        <v>12</v>
      </c>
      <c r="E154" s="84"/>
      <c r="F154" s="84"/>
    </row>
    <row r="155" spans="1:6" x14ac:dyDescent="0.55000000000000004">
      <c r="A155" s="84"/>
      <c r="B155" s="84"/>
      <c r="C155" s="3" t="s">
        <v>60</v>
      </c>
      <c r="D155" s="8" t="s">
        <v>14</v>
      </c>
      <c r="E155" s="84"/>
      <c r="F155" s="84"/>
    </row>
    <row r="156" spans="1:6" x14ac:dyDescent="0.55000000000000004">
      <c r="A156" s="84"/>
      <c r="B156" s="84"/>
      <c r="C156" s="3" t="s">
        <v>50</v>
      </c>
      <c r="D156" s="8" t="s">
        <v>11</v>
      </c>
      <c r="E156" s="84"/>
      <c r="F156" s="84"/>
    </row>
    <row r="157" spans="1:6" x14ac:dyDescent="0.55000000000000004">
      <c r="A157" s="84"/>
      <c r="B157" s="84"/>
      <c r="C157" s="3" t="s">
        <v>50</v>
      </c>
      <c r="D157" s="8" t="s">
        <v>5</v>
      </c>
      <c r="E157" s="84"/>
      <c r="F157" s="84"/>
    </row>
    <row r="158" spans="1:6" x14ac:dyDescent="0.55000000000000004">
      <c r="A158" s="84"/>
      <c r="B158" s="84"/>
      <c r="C158" s="3" t="s">
        <v>50</v>
      </c>
      <c r="D158" s="8" t="s">
        <v>1</v>
      </c>
      <c r="E158" s="84"/>
      <c r="F158" s="84"/>
    </row>
    <row r="159" spans="1:6" x14ac:dyDescent="0.55000000000000004">
      <c r="A159" s="84"/>
      <c r="B159" s="84"/>
      <c r="C159" s="3" t="s">
        <v>50</v>
      </c>
      <c r="D159" s="8" t="s">
        <v>1</v>
      </c>
      <c r="E159" s="84"/>
      <c r="F159" s="84"/>
    </row>
    <row r="160" spans="1:6" x14ac:dyDescent="0.55000000000000004">
      <c r="A160" s="84"/>
      <c r="B160" s="84"/>
      <c r="C160" s="3" t="s">
        <v>50</v>
      </c>
      <c r="D160" s="8" t="s">
        <v>1</v>
      </c>
      <c r="E160" s="84"/>
      <c r="F160" s="84"/>
    </row>
    <row r="161" spans="1:7" x14ac:dyDescent="0.55000000000000004">
      <c r="A161" s="84"/>
      <c r="B161" s="84"/>
      <c r="C161" s="3" t="s">
        <v>50</v>
      </c>
      <c r="D161" s="8" t="s">
        <v>1</v>
      </c>
      <c r="E161" s="84"/>
      <c r="F161" s="84"/>
    </row>
    <row r="162" spans="1:7" x14ac:dyDescent="0.55000000000000004">
      <c r="A162" s="84"/>
      <c r="B162" s="84"/>
      <c r="C162" s="3" t="s">
        <v>50</v>
      </c>
      <c r="D162" s="8" t="s">
        <v>4</v>
      </c>
      <c r="E162" s="84"/>
      <c r="F162" s="84"/>
    </row>
    <row r="163" spans="1:7" s="13" customFormat="1" x14ac:dyDescent="0.55000000000000004">
      <c r="A163" s="84"/>
      <c r="B163" s="84"/>
      <c r="C163" s="3" t="s">
        <v>41</v>
      </c>
      <c r="D163" s="8" t="s">
        <v>2</v>
      </c>
      <c r="E163" s="84"/>
      <c r="F163" s="84"/>
      <c r="G163" s="15"/>
    </row>
    <row r="164" spans="1:7" x14ac:dyDescent="0.55000000000000004">
      <c r="A164" s="84"/>
      <c r="B164" s="84"/>
      <c r="C164" s="3" t="s">
        <v>59</v>
      </c>
      <c r="D164" s="8" t="s">
        <v>3</v>
      </c>
      <c r="E164" s="84"/>
      <c r="F164" s="84"/>
    </row>
    <row r="165" spans="1:7" x14ac:dyDescent="0.55000000000000004">
      <c r="A165" s="84"/>
      <c r="B165" s="84"/>
      <c r="C165" s="3" t="s">
        <v>59</v>
      </c>
      <c r="D165" s="8" t="s">
        <v>13</v>
      </c>
      <c r="E165" s="84"/>
      <c r="F165" s="84"/>
    </row>
    <row r="166" spans="1:7" x14ac:dyDescent="0.55000000000000004">
      <c r="A166" s="84"/>
      <c r="B166" s="84"/>
      <c r="C166" s="3" t="s">
        <v>59</v>
      </c>
      <c r="D166" s="8" t="s">
        <v>1</v>
      </c>
      <c r="E166" s="84"/>
      <c r="F166" s="84"/>
    </row>
    <row r="167" spans="1:7" x14ac:dyDescent="0.55000000000000004">
      <c r="A167" s="84"/>
      <c r="B167" s="84"/>
      <c r="C167" s="3" t="s">
        <v>59</v>
      </c>
      <c r="D167" s="8" t="s">
        <v>1</v>
      </c>
      <c r="E167" s="84"/>
      <c r="F167" s="84"/>
    </row>
    <row r="168" spans="1:7" x14ac:dyDescent="0.55000000000000004">
      <c r="A168" s="84"/>
      <c r="B168" s="84"/>
      <c r="C168" s="3" t="s">
        <v>59</v>
      </c>
      <c r="D168" s="8" t="s">
        <v>1</v>
      </c>
      <c r="E168" s="84"/>
      <c r="F168" s="84"/>
    </row>
    <row r="169" spans="1:7" x14ac:dyDescent="0.55000000000000004">
      <c r="A169" s="84"/>
      <c r="B169" s="84"/>
      <c r="C169" s="3" t="s">
        <v>59</v>
      </c>
      <c r="D169" s="8" t="s">
        <v>1</v>
      </c>
      <c r="E169" s="84"/>
      <c r="F169" s="84"/>
    </row>
    <row r="170" spans="1:7" x14ac:dyDescent="0.55000000000000004">
      <c r="A170" s="84"/>
      <c r="B170" s="84"/>
      <c r="C170" s="3" t="s">
        <v>59</v>
      </c>
      <c r="D170" s="8" t="s">
        <v>1</v>
      </c>
      <c r="E170" s="84"/>
      <c r="F170" s="84"/>
    </row>
    <row r="171" spans="1:7" x14ac:dyDescent="0.55000000000000004">
      <c r="A171" s="84"/>
      <c r="B171" s="84"/>
      <c r="C171" s="3" t="s">
        <v>59</v>
      </c>
      <c r="D171" s="8" t="s">
        <v>1</v>
      </c>
      <c r="E171" s="84"/>
      <c r="F171" s="84"/>
    </row>
    <row r="172" spans="1:7" x14ac:dyDescent="0.55000000000000004">
      <c r="A172" s="84"/>
      <c r="B172" s="84"/>
      <c r="C172" s="3" t="s">
        <v>59</v>
      </c>
      <c r="D172" s="8" t="s">
        <v>1</v>
      </c>
      <c r="E172" s="84"/>
      <c r="F172" s="84"/>
    </row>
    <row r="173" spans="1:7" x14ac:dyDescent="0.55000000000000004">
      <c r="A173" s="84"/>
      <c r="B173" s="84"/>
      <c r="C173" s="3" t="s">
        <v>59</v>
      </c>
      <c r="D173" s="8" t="s">
        <v>1</v>
      </c>
      <c r="E173" s="84"/>
      <c r="F173" s="84"/>
    </row>
    <row r="174" spans="1:7" x14ac:dyDescent="0.55000000000000004">
      <c r="A174" s="84"/>
      <c r="B174" s="84"/>
      <c r="C174" s="3" t="s">
        <v>54</v>
      </c>
      <c r="D174" s="8" t="s">
        <v>4</v>
      </c>
      <c r="E174" s="84"/>
      <c r="F174" s="84"/>
    </row>
    <row r="175" spans="1:7" x14ac:dyDescent="0.55000000000000004">
      <c r="A175" s="84"/>
      <c r="B175" s="84"/>
      <c r="C175" s="3" t="s">
        <v>40</v>
      </c>
      <c r="D175" s="8" t="s">
        <v>1</v>
      </c>
      <c r="E175" s="84"/>
      <c r="F175" s="84"/>
    </row>
    <row r="176" spans="1:7" x14ac:dyDescent="0.55000000000000004">
      <c r="A176" s="84"/>
      <c r="B176" s="84"/>
      <c r="C176" s="3" t="s">
        <v>39</v>
      </c>
      <c r="D176" s="8" t="s">
        <v>12</v>
      </c>
      <c r="E176" s="84"/>
      <c r="F176" s="84"/>
    </row>
    <row r="177" spans="1:6" x14ac:dyDescent="0.55000000000000004">
      <c r="A177" s="85" t="s">
        <v>162</v>
      </c>
      <c r="B177" s="86"/>
      <c r="C177" s="17" t="s">
        <v>86</v>
      </c>
      <c r="D177" s="19" t="s">
        <v>1</v>
      </c>
      <c r="E177" s="85" t="s">
        <v>99</v>
      </c>
      <c r="F177" s="85" t="s">
        <v>167</v>
      </c>
    </row>
    <row r="178" spans="1:6" x14ac:dyDescent="0.55000000000000004">
      <c r="A178" s="86"/>
      <c r="B178" s="86"/>
      <c r="C178" s="17" t="s">
        <v>86</v>
      </c>
      <c r="D178" s="19" t="s">
        <v>1</v>
      </c>
      <c r="E178" s="86"/>
      <c r="F178" s="86"/>
    </row>
    <row r="179" spans="1:6" x14ac:dyDescent="0.55000000000000004">
      <c r="A179" s="86"/>
      <c r="B179" s="86"/>
      <c r="C179" s="17" t="s">
        <v>86</v>
      </c>
      <c r="D179" s="19" t="s">
        <v>1</v>
      </c>
      <c r="E179" s="86"/>
      <c r="F179" s="86"/>
    </row>
    <row r="180" spans="1:6" x14ac:dyDescent="0.55000000000000004">
      <c r="A180" s="86"/>
      <c r="B180" s="86"/>
      <c r="C180" s="17" t="s">
        <v>85</v>
      </c>
      <c r="D180" s="19" t="s">
        <v>3</v>
      </c>
      <c r="E180" s="86"/>
      <c r="F180" s="86"/>
    </row>
    <row r="181" spans="1:6" x14ac:dyDescent="0.55000000000000004">
      <c r="A181" s="86"/>
      <c r="B181" s="86"/>
      <c r="C181" s="17" t="s">
        <v>85</v>
      </c>
      <c r="D181" s="19" t="s">
        <v>3</v>
      </c>
      <c r="E181" s="86"/>
      <c r="F181" s="86"/>
    </row>
    <row r="182" spans="1:6" x14ac:dyDescent="0.55000000000000004">
      <c r="A182" s="86"/>
      <c r="B182" s="86"/>
      <c r="C182" s="17" t="s">
        <v>85</v>
      </c>
      <c r="D182" s="19" t="s">
        <v>5</v>
      </c>
      <c r="E182" s="86"/>
      <c r="F182" s="86"/>
    </row>
    <row r="183" spans="1:6" x14ac:dyDescent="0.55000000000000004">
      <c r="A183" s="86"/>
      <c r="B183" s="86"/>
      <c r="C183" s="17" t="s">
        <v>85</v>
      </c>
      <c r="D183" s="19" t="s">
        <v>5</v>
      </c>
      <c r="E183" s="86"/>
      <c r="F183" s="86"/>
    </row>
    <row r="184" spans="1:6" x14ac:dyDescent="0.55000000000000004">
      <c r="A184" s="86"/>
      <c r="B184" s="86"/>
      <c r="C184" s="17" t="s">
        <v>85</v>
      </c>
      <c r="D184" s="19" t="s">
        <v>4</v>
      </c>
      <c r="E184" s="86"/>
      <c r="F184" s="86"/>
    </row>
    <row r="185" spans="1:6" x14ac:dyDescent="0.55000000000000004">
      <c r="A185" s="86"/>
      <c r="B185" s="86"/>
      <c r="C185" s="17" t="s">
        <v>85</v>
      </c>
      <c r="D185" s="19" t="s">
        <v>4</v>
      </c>
      <c r="E185" s="86"/>
      <c r="F185" s="86"/>
    </row>
    <row r="186" spans="1:6" x14ac:dyDescent="0.55000000000000004">
      <c r="A186" s="86"/>
      <c r="B186" s="86"/>
      <c r="C186" s="17" t="s">
        <v>85</v>
      </c>
      <c r="D186" s="19" t="s">
        <v>4</v>
      </c>
      <c r="E186" s="86"/>
      <c r="F186" s="86"/>
    </row>
    <row r="187" spans="1:6" x14ac:dyDescent="0.55000000000000004">
      <c r="A187" s="86"/>
      <c r="B187" s="86"/>
      <c r="C187" s="17" t="s">
        <v>85</v>
      </c>
      <c r="D187" s="19" t="s">
        <v>4</v>
      </c>
      <c r="E187" s="86"/>
      <c r="F187" s="86"/>
    </row>
    <row r="188" spans="1:6" x14ac:dyDescent="0.55000000000000004">
      <c r="A188" s="86"/>
      <c r="B188" s="86"/>
      <c r="C188" s="17" t="s">
        <v>84</v>
      </c>
      <c r="D188" s="19" t="s">
        <v>2</v>
      </c>
      <c r="E188" s="86"/>
      <c r="F188" s="86"/>
    </row>
    <row r="189" spans="1:6" x14ac:dyDescent="0.55000000000000004">
      <c r="A189" s="86"/>
      <c r="B189" s="86"/>
      <c r="C189" s="17" t="s">
        <v>83</v>
      </c>
      <c r="D189" s="19" t="s">
        <v>3</v>
      </c>
      <c r="E189" s="86"/>
      <c r="F189" s="86"/>
    </row>
    <row r="190" spans="1:6" x14ac:dyDescent="0.55000000000000004">
      <c r="A190" s="86"/>
      <c r="B190" s="86"/>
      <c r="C190" s="17" t="s">
        <v>83</v>
      </c>
      <c r="D190" s="19" t="s">
        <v>2</v>
      </c>
      <c r="E190" s="86"/>
      <c r="F190" s="86"/>
    </row>
    <row r="191" spans="1:6" x14ac:dyDescent="0.55000000000000004">
      <c r="A191" s="86"/>
      <c r="B191" s="86"/>
      <c r="C191" s="17" t="s">
        <v>83</v>
      </c>
      <c r="D191" s="19" t="s">
        <v>4</v>
      </c>
      <c r="E191" s="86"/>
      <c r="F191" s="86"/>
    </row>
    <row r="192" spans="1:6" x14ac:dyDescent="0.55000000000000004">
      <c r="A192" s="86"/>
      <c r="B192" s="86"/>
      <c r="C192" s="17" t="s">
        <v>74</v>
      </c>
      <c r="D192" s="19" t="s">
        <v>1</v>
      </c>
      <c r="E192" s="86"/>
      <c r="F192" s="86"/>
    </row>
    <row r="193" spans="1:6" x14ac:dyDescent="0.55000000000000004">
      <c r="A193" s="86"/>
      <c r="B193" s="86"/>
      <c r="C193" s="17" t="s">
        <v>66</v>
      </c>
      <c r="D193" s="19" t="s">
        <v>1</v>
      </c>
      <c r="E193" s="86"/>
      <c r="F193" s="86"/>
    </row>
    <row r="194" spans="1:6" x14ac:dyDescent="0.55000000000000004">
      <c r="A194" s="86"/>
      <c r="B194" s="86"/>
      <c r="C194" s="17" t="s">
        <v>65</v>
      </c>
      <c r="D194" s="19" t="s">
        <v>8</v>
      </c>
      <c r="E194" s="86"/>
      <c r="F194" s="86"/>
    </row>
    <row r="195" spans="1:6" x14ac:dyDescent="0.55000000000000004">
      <c r="A195" s="86"/>
      <c r="B195" s="86"/>
      <c r="C195" s="17" t="s">
        <v>65</v>
      </c>
      <c r="D195" s="19" t="s">
        <v>11</v>
      </c>
      <c r="E195" s="86"/>
      <c r="F195" s="86"/>
    </row>
    <row r="196" spans="1:6" x14ac:dyDescent="0.55000000000000004">
      <c r="A196" s="86"/>
      <c r="B196" s="86"/>
      <c r="C196" s="17" t="s">
        <v>57</v>
      </c>
      <c r="D196" s="19" t="s">
        <v>13</v>
      </c>
      <c r="E196" s="86"/>
      <c r="F196" s="86"/>
    </row>
    <row r="197" spans="1:6" x14ac:dyDescent="0.55000000000000004">
      <c r="A197" s="86"/>
      <c r="B197" s="86"/>
      <c r="C197" s="17" t="s">
        <v>57</v>
      </c>
      <c r="D197" s="19" t="s">
        <v>13</v>
      </c>
      <c r="E197" s="86"/>
      <c r="F197" s="86"/>
    </row>
    <row r="198" spans="1:6" x14ac:dyDescent="0.55000000000000004">
      <c r="A198" s="86"/>
      <c r="B198" s="86"/>
      <c r="C198" s="17" t="s">
        <v>57</v>
      </c>
      <c r="D198" s="19" t="s">
        <v>13</v>
      </c>
      <c r="E198" s="86"/>
      <c r="F198" s="86"/>
    </row>
    <row r="199" spans="1:6" x14ac:dyDescent="0.55000000000000004">
      <c r="A199" s="86"/>
      <c r="B199" s="86"/>
      <c r="C199" s="17" t="s">
        <v>57</v>
      </c>
      <c r="D199" s="19" t="s">
        <v>13</v>
      </c>
      <c r="E199" s="86"/>
      <c r="F199" s="86"/>
    </row>
    <row r="200" spans="1:6" x14ac:dyDescent="0.55000000000000004">
      <c r="A200" s="86"/>
      <c r="B200" s="86"/>
      <c r="C200" s="17" t="s">
        <v>57</v>
      </c>
      <c r="D200" s="19" t="s">
        <v>13</v>
      </c>
      <c r="E200" s="86"/>
      <c r="F200" s="86"/>
    </row>
    <row r="201" spans="1:6" x14ac:dyDescent="0.55000000000000004">
      <c r="A201" s="86"/>
      <c r="B201" s="86"/>
      <c r="C201" s="17" t="s">
        <v>57</v>
      </c>
      <c r="D201" s="19" t="s">
        <v>13</v>
      </c>
      <c r="E201" s="86"/>
      <c r="F201" s="86"/>
    </row>
    <row r="202" spans="1:6" x14ac:dyDescent="0.55000000000000004">
      <c r="A202" s="86"/>
      <c r="B202" s="86"/>
      <c r="C202" s="17" t="s">
        <v>57</v>
      </c>
      <c r="D202" s="19" t="s">
        <v>13</v>
      </c>
      <c r="E202" s="86"/>
      <c r="F202" s="86"/>
    </row>
    <row r="203" spans="1:6" x14ac:dyDescent="0.55000000000000004">
      <c r="A203" s="86"/>
      <c r="B203" s="86"/>
      <c r="C203" s="17" t="s">
        <v>57</v>
      </c>
      <c r="D203" s="19" t="s">
        <v>13</v>
      </c>
      <c r="E203" s="86"/>
      <c r="F203" s="86"/>
    </row>
    <row r="204" spans="1:6" x14ac:dyDescent="0.55000000000000004">
      <c r="A204" s="86"/>
      <c r="B204" s="86"/>
      <c r="C204" s="17" t="s">
        <v>57</v>
      </c>
      <c r="D204" s="19" t="s">
        <v>13</v>
      </c>
      <c r="E204" s="86"/>
      <c r="F204" s="86"/>
    </row>
    <row r="205" spans="1:6" x14ac:dyDescent="0.55000000000000004">
      <c r="A205" s="86"/>
      <c r="B205" s="86"/>
      <c r="C205" s="17" t="s">
        <v>57</v>
      </c>
      <c r="D205" s="19" t="s">
        <v>13</v>
      </c>
      <c r="E205" s="86"/>
      <c r="F205" s="86"/>
    </row>
    <row r="206" spans="1:6" x14ac:dyDescent="0.55000000000000004">
      <c r="A206" s="86"/>
      <c r="B206" s="86"/>
      <c r="C206" s="17" t="s">
        <v>57</v>
      </c>
      <c r="D206" s="19" t="s">
        <v>13</v>
      </c>
      <c r="E206" s="86"/>
      <c r="F206" s="86"/>
    </row>
    <row r="207" spans="1:6" x14ac:dyDescent="0.55000000000000004">
      <c r="A207" s="86"/>
      <c r="B207" s="86"/>
      <c r="C207" s="17" t="s">
        <v>57</v>
      </c>
      <c r="D207" s="19" t="s">
        <v>13</v>
      </c>
      <c r="E207" s="86"/>
      <c r="F207" s="86"/>
    </row>
    <row r="208" spans="1:6" x14ac:dyDescent="0.55000000000000004">
      <c r="A208" s="86"/>
      <c r="B208" s="86"/>
      <c r="C208" s="17" t="s">
        <v>49</v>
      </c>
      <c r="D208" s="19" t="s">
        <v>4</v>
      </c>
      <c r="E208" s="86"/>
      <c r="F208" s="86"/>
    </row>
    <row r="209" spans="1:7" x14ac:dyDescent="0.55000000000000004">
      <c r="A209" s="86"/>
      <c r="B209" s="86"/>
      <c r="C209" s="17" t="s">
        <v>49</v>
      </c>
      <c r="D209" s="19" t="s">
        <v>4</v>
      </c>
      <c r="E209" s="86"/>
      <c r="F209" s="86"/>
    </row>
    <row r="210" spans="1:7" x14ac:dyDescent="0.55000000000000004">
      <c r="A210" s="86"/>
      <c r="B210" s="86"/>
      <c r="C210" s="17" t="s">
        <v>49</v>
      </c>
      <c r="D210" s="19" t="s">
        <v>4</v>
      </c>
      <c r="E210" s="86"/>
      <c r="F210" s="86"/>
    </row>
    <row r="211" spans="1:7" x14ac:dyDescent="0.55000000000000004">
      <c r="A211" s="86"/>
      <c r="B211" s="86"/>
      <c r="C211" s="17" t="s">
        <v>49</v>
      </c>
      <c r="D211" s="19" t="s">
        <v>4</v>
      </c>
      <c r="E211" s="86"/>
      <c r="F211" s="86"/>
    </row>
    <row r="212" spans="1:7" x14ac:dyDescent="0.55000000000000004">
      <c r="A212" s="86"/>
      <c r="B212" s="86"/>
      <c r="C212" s="17" t="s">
        <v>49</v>
      </c>
      <c r="D212" s="19" t="s">
        <v>4</v>
      </c>
      <c r="E212" s="86"/>
      <c r="F212" s="86"/>
    </row>
    <row r="213" spans="1:7" x14ac:dyDescent="0.55000000000000004">
      <c r="A213" s="86"/>
      <c r="B213" s="86"/>
      <c r="C213" s="17" t="s">
        <v>47</v>
      </c>
      <c r="D213" s="19" t="s">
        <v>13</v>
      </c>
      <c r="E213" s="86"/>
      <c r="F213" s="86"/>
    </row>
    <row r="214" spans="1:7" x14ac:dyDescent="0.55000000000000004">
      <c r="A214" s="86"/>
      <c r="B214" s="86"/>
      <c r="C214" s="17" t="s">
        <v>47</v>
      </c>
      <c r="D214" s="19" t="s">
        <v>13</v>
      </c>
      <c r="E214" s="86"/>
      <c r="F214" s="86"/>
    </row>
    <row r="215" spans="1:7" x14ac:dyDescent="0.55000000000000004">
      <c r="A215" s="86"/>
      <c r="B215" s="86"/>
      <c r="C215" s="17" t="s">
        <v>35</v>
      </c>
      <c r="D215" s="19" t="s">
        <v>12</v>
      </c>
      <c r="E215" s="86"/>
      <c r="F215" s="86"/>
    </row>
    <row r="216" spans="1:7" x14ac:dyDescent="0.55000000000000004">
      <c r="A216" s="86"/>
      <c r="B216" s="86"/>
      <c r="C216" s="17" t="s">
        <v>34</v>
      </c>
      <c r="D216" s="19" t="s">
        <v>1</v>
      </c>
      <c r="E216" s="86"/>
      <c r="F216" s="86"/>
    </row>
    <row r="217" spans="1:7" x14ac:dyDescent="0.55000000000000004">
      <c r="A217" s="86"/>
      <c r="B217" s="86"/>
      <c r="C217" s="17" t="s">
        <v>31</v>
      </c>
      <c r="D217" s="19" t="s">
        <v>13</v>
      </c>
      <c r="E217" s="86"/>
      <c r="F217" s="86"/>
    </row>
    <row r="218" spans="1:7" x14ac:dyDescent="0.55000000000000004">
      <c r="A218" s="86"/>
      <c r="B218" s="86"/>
      <c r="C218" s="17" t="s">
        <v>31</v>
      </c>
      <c r="D218" s="19" t="s">
        <v>13</v>
      </c>
      <c r="E218" s="86"/>
      <c r="F218" s="86"/>
    </row>
    <row r="219" spans="1:7" s="13" customFormat="1" x14ac:dyDescent="0.55000000000000004">
      <c r="A219" s="86"/>
      <c r="B219" s="86"/>
      <c r="C219" s="17" t="s">
        <v>38</v>
      </c>
      <c r="D219" s="19" t="s">
        <v>1</v>
      </c>
      <c r="E219" s="86"/>
      <c r="F219" s="86"/>
      <c r="G219" s="15"/>
    </row>
    <row r="220" spans="1:7" s="13" customFormat="1" x14ac:dyDescent="0.55000000000000004">
      <c r="A220" s="86"/>
      <c r="B220" s="86"/>
      <c r="C220" s="17" t="s">
        <v>37</v>
      </c>
      <c r="D220" s="19" t="s">
        <v>13</v>
      </c>
      <c r="E220" s="86"/>
      <c r="F220" s="86"/>
      <c r="G220" s="15"/>
    </row>
    <row r="221" spans="1:7" s="13" customFormat="1" x14ac:dyDescent="0.55000000000000004">
      <c r="A221" s="86"/>
      <c r="B221" s="86"/>
      <c r="C221" s="17" t="s">
        <v>36</v>
      </c>
      <c r="D221" s="19" t="s">
        <v>3</v>
      </c>
      <c r="E221" s="86"/>
      <c r="F221" s="86"/>
      <c r="G221" s="15"/>
    </row>
    <row r="222" spans="1:7" s="13" customFormat="1" x14ac:dyDescent="0.55000000000000004">
      <c r="A222" s="86"/>
      <c r="B222" s="86"/>
      <c r="C222" s="17" t="s">
        <v>56</v>
      </c>
      <c r="D222" s="19" t="s">
        <v>1</v>
      </c>
      <c r="E222" s="86"/>
      <c r="F222" s="86"/>
      <c r="G222" s="15"/>
    </row>
    <row r="223" spans="1:7" s="13" customFormat="1" x14ac:dyDescent="0.55000000000000004">
      <c r="A223" s="86"/>
      <c r="B223" s="86"/>
      <c r="C223" s="17" t="s">
        <v>55</v>
      </c>
      <c r="D223" s="19" t="s">
        <v>13</v>
      </c>
      <c r="E223" s="86"/>
      <c r="F223" s="86"/>
      <c r="G223" s="15"/>
    </row>
    <row r="224" spans="1:7" s="13" customFormat="1" x14ac:dyDescent="0.55000000000000004">
      <c r="A224" s="86"/>
      <c r="B224" s="86"/>
      <c r="C224" s="17" t="s">
        <v>58</v>
      </c>
      <c r="D224" s="19" t="s">
        <v>1</v>
      </c>
      <c r="E224" s="86"/>
      <c r="F224" s="86"/>
      <c r="G224" s="15"/>
    </row>
    <row r="225" spans="1:7" s="13" customFormat="1" x14ac:dyDescent="0.55000000000000004">
      <c r="A225" s="86"/>
      <c r="B225" s="86"/>
      <c r="C225" s="17" t="s">
        <v>58</v>
      </c>
      <c r="D225" s="19" t="s">
        <v>1</v>
      </c>
      <c r="E225" s="86"/>
      <c r="F225" s="86"/>
      <c r="G225" s="15"/>
    </row>
    <row r="226" spans="1:7" x14ac:dyDescent="0.55000000000000004">
      <c r="A226" s="86"/>
      <c r="B226" s="86"/>
      <c r="C226" s="17" t="s">
        <v>82</v>
      </c>
      <c r="D226" s="19" t="s">
        <v>13</v>
      </c>
      <c r="E226" s="86"/>
      <c r="F226" s="86"/>
    </row>
    <row r="227" spans="1:7" x14ac:dyDescent="0.55000000000000004">
      <c r="A227" s="86"/>
      <c r="B227" s="86"/>
      <c r="C227" s="17" t="s">
        <v>82</v>
      </c>
      <c r="D227" s="19" t="s">
        <v>5</v>
      </c>
      <c r="E227" s="86"/>
      <c r="F227" s="86"/>
    </row>
    <row r="228" spans="1:7" x14ac:dyDescent="0.55000000000000004">
      <c r="A228" s="86"/>
      <c r="B228" s="86"/>
      <c r="C228" s="17" t="s">
        <v>82</v>
      </c>
      <c r="D228" s="19" t="s">
        <v>13</v>
      </c>
      <c r="E228" s="86"/>
      <c r="F228" s="86"/>
    </row>
    <row r="229" spans="1:7" x14ac:dyDescent="0.55000000000000004">
      <c r="A229" s="86"/>
      <c r="B229" s="86"/>
      <c r="C229" s="17" t="s">
        <v>82</v>
      </c>
      <c r="D229" s="19" t="s">
        <v>1</v>
      </c>
      <c r="E229" s="86"/>
      <c r="F229" s="86"/>
    </row>
    <row r="230" spans="1:7" x14ac:dyDescent="0.55000000000000004">
      <c r="A230" s="86"/>
      <c r="B230" s="86"/>
      <c r="C230" s="17" t="s">
        <v>82</v>
      </c>
      <c r="D230" s="19" t="s">
        <v>1</v>
      </c>
      <c r="E230" s="86"/>
      <c r="F230" s="86"/>
    </row>
    <row r="231" spans="1:7" x14ac:dyDescent="0.55000000000000004">
      <c r="A231" s="86"/>
      <c r="B231" s="86"/>
      <c r="C231" s="17" t="s">
        <v>82</v>
      </c>
      <c r="D231" s="19" t="s">
        <v>1</v>
      </c>
      <c r="E231" s="86"/>
      <c r="F231" s="86"/>
    </row>
    <row r="232" spans="1:7" x14ac:dyDescent="0.55000000000000004">
      <c r="A232" s="86"/>
      <c r="B232" s="86"/>
      <c r="C232" s="17" t="s">
        <v>82</v>
      </c>
      <c r="D232" s="19" t="s">
        <v>1</v>
      </c>
      <c r="E232" s="86"/>
      <c r="F232" s="86"/>
    </row>
    <row r="233" spans="1:7" x14ac:dyDescent="0.55000000000000004">
      <c r="A233" s="86"/>
      <c r="B233" s="86"/>
      <c r="C233" s="17" t="s">
        <v>82</v>
      </c>
      <c r="D233" s="19" t="s">
        <v>13</v>
      </c>
      <c r="E233" s="86"/>
      <c r="F233" s="86"/>
    </row>
    <row r="234" spans="1:7" x14ac:dyDescent="0.55000000000000004">
      <c r="A234" s="86"/>
      <c r="B234" s="86"/>
      <c r="C234" s="17" t="s">
        <v>82</v>
      </c>
      <c r="D234" s="19" t="s">
        <v>13</v>
      </c>
      <c r="E234" s="86"/>
      <c r="F234" s="86"/>
    </row>
    <row r="235" spans="1:7" x14ac:dyDescent="0.55000000000000004">
      <c r="A235" s="86"/>
      <c r="B235" s="86"/>
      <c r="C235" s="17" t="s">
        <v>82</v>
      </c>
      <c r="D235" s="19" t="s">
        <v>13</v>
      </c>
      <c r="E235" s="86"/>
      <c r="F235" s="86"/>
    </row>
    <row r="236" spans="1:7" x14ac:dyDescent="0.55000000000000004">
      <c r="A236" s="86"/>
      <c r="B236" s="86"/>
      <c r="C236" s="17" t="s">
        <v>82</v>
      </c>
      <c r="D236" s="19" t="s">
        <v>13</v>
      </c>
      <c r="E236" s="86"/>
      <c r="F236" s="86"/>
    </row>
    <row r="237" spans="1:7" x14ac:dyDescent="0.55000000000000004">
      <c r="A237" s="86"/>
      <c r="B237" s="86"/>
      <c r="C237" s="17" t="s">
        <v>82</v>
      </c>
      <c r="D237" s="19" t="s">
        <v>13</v>
      </c>
      <c r="E237" s="86"/>
      <c r="F237" s="86"/>
    </row>
    <row r="238" spans="1:7" x14ac:dyDescent="0.55000000000000004">
      <c r="A238" s="86"/>
      <c r="B238" s="86"/>
      <c r="C238" s="17" t="s">
        <v>82</v>
      </c>
      <c r="D238" s="19" t="s">
        <v>13</v>
      </c>
      <c r="E238" s="86"/>
      <c r="F238" s="86"/>
    </row>
    <row r="239" spans="1:7" x14ac:dyDescent="0.55000000000000004">
      <c r="A239" s="86"/>
      <c r="B239" s="86"/>
      <c r="C239" s="17" t="s">
        <v>82</v>
      </c>
      <c r="D239" s="19" t="s">
        <v>1</v>
      </c>
      <c r="E239" s="86"/>
      <c r="F239" s="86"/>
    </row>
    <row r="240" spans="1:7" x14ac:dyDescent="0.55000000000000004">
      <c r="A240" s="86"/>
      <c r="B240" s="86"/>
      <c r="C240" s="17" t="s">
        <v>82</v>
      </c>
      <c r="D240" s="19" t="s">
        <v>1</v>
      </c>
      <c r="E240" s="86"/>
      <c r="F240" s="86"/>
    </row>
    <row r="241" spans="1:6" x14ac:dyDescent="0.55000000000000004">
      <c r="A241" s="86"/>
      <c r="B241" s="86"/>
      <c r="C241" s="17" t="s">
        <v>82</v>
      </c>
      <c r="D241" s="19" t="s">
        <v>5</v>
      </c>
      <c r="E241" s="86"/>
      <c r="F241" s="86"/>
    </row>
    <row r="242" spans="1:6" x14ac:dyDescent="0.55000000000000004">
      <c r="A242" s="86"/>
      <c r="B242" s="86"/>
      <c r="C242" s="17" t="s">
        <v>82</v>
      </c>
      <c r="D242" s="19" t="s">
        <v>5</v>
      </c>
      <c r="E242" s="86"/>
      <c r="F242" s="86"/>
    </row>
    <row r="243" spans="1:6" x14ac:dyDescent="0.55000000000000004">
      <c r="A243" s="86"/>
      <c r="B243" s="86"/>
      <c r="C243" s="17" t="s">
        <v>82</v>
      </c>
      <c r="D243" s="19" t="s">
        <v>13</v>
      </c>
      <c r="E243" s="86"/>
      <c r="F243" s="86"/>
    </row>
    <row r="244" spans="1:6" x14ac:dyDescent="0.55000000000000004">
      <c r="A244" s="86"/>
      <c r="B244" s="86"/>
      <c r="C244" s="17" t="s">
        <v>82</v>
      </c>
      <c r="D244" s="19" t="s">
        <v>13</v>
      </c>
      <c r="E244" s="86"/>
      <c r="F244" s="86"/>
    </row>
    <row r="245" spans="1:6" x14ac:dyDescent="0.55000000000000004">
      <c r="A245" s="86"/>
      <c r="B245" s="86"/>
      <c r="C245" s="17" t="s">
        <v>82</v>
      </c>
      <c r="D245" s="19" t="s">
        <v>5</v>
      </c>
      <c r="E245" s="86"/>
      <c r="F245" s="86"/>
    </row>
    <row r="246" spans="1:6" x14ac:dyDescent="0.55000000000000004">
      <c r="A246" s="86"/>
      <c r="B246" s="86"/>
      <c r="C246" s="17" t="s">
        <v>82</v>
      </c>
      <c r="D246" s="19" t="s">
        <v>13</v>
      </c>
      <c r="E246" s="86"/>
      <c r="F246" s="86"/>
    </row>
    <row r="247" spans="1:6" x14ac:dyDescent="0.55000000000000004">
      <c r="A247" s="86"/>
      <c r="B247" s="86"/>
      <c r="C247" s="17" t="s">
        <v>82</v>
      </c>
      <c r="D247" s="19" t="s">
        <v>13</v>
      </c>
      <c r="E247" s="86"/>
      <c r="F247" s="86"/>
    </row>
    <row r="248" spans="1:6" x14ac:dyDescent="0.55000000000000004">
      <c r="A248" s="86"/>
      <c r="B248" s="86"/>
      <c r="C248" s="17" t="s">
        <v>82</v>
      </c>
      <c r="D248" s="19" t="s">
        <v>13</v>
      </c>
      <c r="E248" s="86"/>
      <c r="F248" s="86"/>
    </row>
    <row r="249" spans="1:6" x14ac:dyDescent="0.55000000000000004">
      <c r="A249" s="86"/>
      <c r="B249" s="86"/>
      <c r="C249" s="17" t="s">
        <v>82</v>
      </c>
      <c r="D249" s="19" t="s">
        <v>4</v>
      </c>
      <c r="E249" s="86"/>
      <c r="F249" s="86"/>
    </row>
    <row r="250" spans="1:6" x14ac:dyDescent="0.55000000000000004">
      <c r="A250" s="86"/>
      <c r="B250" s="86"/>
      <c r="C250" s="17" t="s">
        <v>77</v>
      </c>
      <c r="D250" s="19" t="s">
        <v>3</v>
      </c>
      <c r="E250" s="86"/>
      <c r="F250" s="86"/>
    </row>
    <row r="251" spans="1:6" x14ac:dyDescent="0.55000000000000004">
      <c r="A251" s="86"/>
      <c r="B251" s="86"/>
      <c r="C251" s="17" t="s">
        <v>77</v>
      </c>
      <c r="D251" s="19" t="s">
        <v>3</v>
      </c>
      <c r="E251" s="86"/>
      <c r="F251" s="86"/>
    </row>
    <row r="252" spans="1:6" x14ac:dyDescent="0.55000000000000004">
      <c r="A252" s="86"/>
      <c r="B252" s="86"/>
      <c r="C252" s="17" t="s">
        <v>77</v>
      </c>
      <c r="D252" s="19" t="s">
        <v>3</v>
      </c>
      <c r="E252" s="86"/>
      <c r="F252" s="86"/>
    </row>
    <row r="253" spans="1:6" x14ac:dyDescent="0.55000000000000004">
      <c r="A253" s="86"/>
      <c r="B253" s="86"/>
      <c r="C253" s="17" t="s">
        <v>77</v>
      </c>
      <c r="D253" s="19" t="s">
        <v>3</v>
      </c>
      <c r="E253" s="86"/>
      <c r="F253" s="86"/>
    </row>
    <row r="254" spans="1:6" x14ac:dyDescent="0.55000000000000004">
      <c r="A254" s="86"/>
      <c r="B254" s="86"/>
      <c r="C254" s="17" t="s">
        <v>77</v>
      </c>
      <c r="D254" s="19" t="s">
        <v>4</v>
      </c>
      <c r="E254" s="86"/>
      <c r="F254" s="86"/>
    </row>
    <row r="255" spans="1:6" x14ac:dyDescent="0.55000000000000004">
      <c r="A255" s="86"/>
      <c r="B255" s="86"/>
      <c r="C255" s="17" t="s">
        <v>77</v>
      </c>
      <c r="D255" s="19" t="s">
        <v>4</v>
      </c>
      <c r="E255" s="86"/>
      <c r="F255" s="86"/>
    </row>
    <row r="256" spans="1:6" x14ac:dyDescent="0.55000000000000004">
      <c r="A256" s="86"/>
      <c r="B256" s="86"/>
      <c r="C256" s="17" t="s">
        <v>77</v>
      </c>
      <c r="D256" s="19" t="s">
        <v>4</v>
      </c>
      <c r="E256" s="86"/>
      <c r="F256" s="86"/>
    </row>
    <row r="257" spans="1:6" x14ac:dyDescent="0.55000000000000004">
      <c r="A257" s="86"/>
      <c r="B257" s="86"/>
      <c r="C257" s="17" t="s">
        <v>48</v>
      </c>
      <c r="D257" s="19" t="s">
        <v>13</v>
      </c>
      <c r="E257" s="86"/>
      <c r="F257" s="86"/>
    </row>
    <row r="258" spans="1:6" x14ac:dyDescent="0.55000000000000004">
      <c r="A258" s="86"/>
      <c r="B258" s="86"/>
      <c r="C258" s="17" t="s">
        <v>48</v>
      </c>
      <c r="D258" s="19" t="s">
        <v>4</v>
      </c>
      <c r="E258" s="86"/>
      <c r="F258" s="86"/>
    </row>
    <row r="259" spans="1:6" x14ac:dyDescent="0.55000000000000004">
      <c r="A259" s="86"/>
      <c r="B259" s="86"/>
      <c r="C259" s="17" t="s">
        <v>48</v>
      </c>
      <c r="D259" s="19" t="s">
        <v>4</v>
      </c>
      <c r="E259" s="86"/>
      <c r="F259" s="86"/>
    </row>
    <row r="260" spans="1:6" x14ac:dyDescent="0.55000000000000004">
      <c r="A260" s="86"/>
      <c r="B260" s="86"/>
      <c r="C260" s="17" t="s">
        <v>33</v>
      </c>
      <c r="D260" s="19" t="s">
        <v>3</v>
      </c>
      <c r="E260" s="86"/>
      <c r="F260" s="86"/>
    </row>
    <row r="261" spans="1:6" x14ac:dyDescent="0.55000000000000004">
      <c r="A261" s="86"/>
      <c r="B261" s="86"/>
      <c r="C261" s="17" t="s">
        <v>33</v>
      </c>
      <c r="D261" s="19" t="s">
        <v>3</v>
      </c>
      <c r="E261" s="86"/>
      <c r="F261" s="86"/>
    </row>
    <row r="262" spans="1:6" x14ac:dyDescent="0.55000000000000004">
      <c r="A262" s="86"/>
      <c r="B262" s="86"/>
      <c r="C262" s="17" t="s">
        <v>33</v>
      </c>
      <c r="D262" s="19" t="s">
        <v>3</v>
      </c>
      <c r="E262" s="86"/>
      <c r="F262" s="86"/>
    </row>
    <row r="263" spans="1:6" x14ac:dyDescent="0.55000000000000004">
      <c r="A263" s="86"/>
      <c r="B263" s="86"/>
      <c r="C263" s="17" t="s">
        <v>33</v>
      </c>
      <c r="D263" s="19" t="s">
        <v>2</v>
      </c>
      <c r="E263" s="86"/>
      <c r="F263" s="86"/>
    </row>
    <row r="264" spans="1:6" x14ac:dyDescent="0.55000000000000004">
      <c r="A264" s="86"/>
      <c r="B264" s="86"/>
      <c r="C264" s="17" t="s">
        <v>33</v>
      </c>
      <c r="D264" s="19" t="s">
        <v>5</v>
      </c>
      <c r="E264" s="86"/>
      <c r="F264" s="86"/>
    </row>
    <row r="265" spans="1:6" x14ac:dyDescent="0.55000000000000004">
      <c r="A265" s="86"/>
      <c r="B265" s="86"/>
      <c r="C265" s="17" t="s">
        <v>33</v>
      </c>
      <c r="D265" s="19" t="s">
        <v>4</v>
      </c>
      <c r="E265" s="86"/>
      <c r="F265" s="86"/>
    </row>
    <row r="266" spans="1:6" x14ac:dyDescent="0.55000000000000004">
      <c r="A266" s="86"/>
      <c r="B266" s="86"/>
      <c r="C266" s="17" t="s">
        <v>33</v>
      </c>
      <c r="D266" s="19" t="s">
        <v>4</v>
      </c>
      <c r="E266" s="86"/>
      <c r="F266" s="86"/>
    </row>
    <row r="267" spans="1:6" x14ac:dyDescent="0.55000000000000004">
      <c r="A267" s="86"/>
      <c r="B267" s="86"/>
      <c r="C267" s="17" t="s">
        <v>33</v>
      </c>
      <c r="D267" s="19" t="s">
        <v>4</v>
      </c>
      <c r="E267" s="86"/>
      <c r="F267" s="86"/>
    </row>
    <row r="268" spans="1:6" x14ac:dyDescent="0.55000000000000004">
      <c r="A268" s="86"/>
      <c r="B268" s="86"/>
      <c r="C268" s="17" t="s">
        <v>33</v>
      </c>
      <c r="D268" s="19" t="s">
        <v>4</v>
      </c>
      <c r="E268" s="86"/>
      <c r="F268" s="86"/>
    </row>
    <row r="269" spans="1:6" x14ac:dyDescent="0.55000000000000004">
      <c r="A269" s="86"/>
      <c r="B269" s="86"/>
      <c r="C269" s="17" t="s">
        <v>33</v>
      </c>
      <c r="D269" s="19" t="s">
        <v>4</v>
      </c>
      <c r="E269" s="86"/>
      <c r="F269" s="86"/>
    </row>
    <row r="270" spans="1:6" ht="28.8" x14ac:dyDescent="0.55000000000000004">
      <c r="A270" s="86"/>
      <c r="B270" s="86"/>
      <c r="C270" s="17" t="s">
        <v>33</v>
      </c>
      <c r="D270" s="19" t="s">
        <v>92</v>
      </c>
      <c r="E270" s="86"/>
      <c r="F270" s="86"/>
    </row>
    <row r="271" spans="1:6" ht="28.8" x14ac:dyDescent="0.55000000000000004">
      <c r="A271" s="86"/>
      <c r="B271" s="86"/>
      <c r="C271" s="17" t="s">
        <v>33</v>
      </c>
      <c r="D271" s="19" t="s">
        <v>92</v>
      </c>
      <c r="E271" s="86"/>
      <c r="F271" s="86"/>
    </row>
    <row r="272" spans="1:6" x14ac:dyDescent="0.55000000000000004">
      <c r="A272" s="86"/>
      <c r="B272" s="86"/>
      <c r="C272" s="17" t="s">
        <v>32</v>
      </c>
      <c r="D272" s="19" t="s">
        <v>13</v>
      </c>
      <c r="E272" s="86"/>
      <c r="F272" s="86"/>
    </row>
    <row r="273" spans="1:6" x14ac:dyDescent="0.55000000000000004">
      <c r="A273" s="86"/>
      <c r="B273" s="86"/>
      <c r="C273" s="17" t="s">
        <v>32</v>
      </c>
      <c r="D273" s="19" t="s">
        <v>13</v>
      </c>
      <c r="E273" s="86"/>
      <c r="F273" s="86"/>
    </row>
    <row r="274" spans="1:6" x14ac:dyDescent="0.55000000000000004">
      <c r="A274" s="86"/>
      <c r="B274" s="86"/>
      <c r="C274" s="17" t="s">
        <v>32</v>
      </c>
      <c r="D274" s="19" t="s">
        <v>13</v>
      </c>
      <c r="E274" s="86"/>
      <c r="F274" s="86"/>
    </row>
    <row r="275" spans="1:6" x14ac:dyDescent="0.55000000000000004">
      <c r="A275" s="86"/>
      <c r="B275" s="86"/>
      <c r="C275" s="17" t="s">
        <v>32</v>
      </c>
      <c r="D275" s="19" t="s">
        <v>13</v>
      </c>
      <c r="E275" s="86"/>
      <c r="F275" s="86"/>
    </row>
    <row r="276" spans="1:6" x14ac:dyDescent="0.55000000000000004">
      <c r="A276" s="86"/>
      <c r="B276" s="86"/>
      <c r="C276" s="17" t="s">
        <v>32</v>
      </c>
      <c r="D276" s="19" t="s">
        <v>13</v>
      </c>
      <c r="E276" s="86"/>
      <c r="F276" s="86"/>
    </row>
    <row r="277" spans="1:6" x14ac:dyDescent="0.55000000000000004">
      <c r="A277" s="86"/>
      <c r="B277" s="86"/>
      <c r="C277" s="17" t="s">
        <v>32</v>
      </c>
      <c r="D277" s="19" t="s">
        <v>13</v>
      </c>
      <c r="E277" s="86"/>
      <c r="F277" s="86"/>
    </row>
    <row r="278" spans="1:6" x14ac:dyDescent="0.55000000000000004">
      <c r="A278" s="86"/>
      <c r="B278" s="86"/>
      <c r="C278" s="17" t="s">
        <v>32</v>
      </c>
      <c r="D278" s="19" t="s">
        <v>13</v>
      </c>
      <c r="E278" s="86"/>
      <c r="F278" s="86"/>
    </row>
    <row r="279" spans="1:6" x14ac:dyDescent="0.55000000000000004">
      <c r="A279" s="86"/>
      <c r="B279" s="86"/>
      <c r="C279" s="17" t="s">
        <v>32</v>
      </c>
      <c r="D279" s="19" t="s">
        <v>13</v>
      </c>
      <c r="E279" s="86"/>
      <c r="F279" s="86"/>
    </row>
    <row r="280" spans="1:6" x14ac:dyDescent="0.55000000000000004">
      <c r="A280" s="89" t="s">
        <v>163</v>
      </c>
      <c r="B280" s="77"/>
      <c r="C280" s="10" t="s">
        <v>116</v>
      </c>
      <c r="D280" s="10" t="s">
        <v>5</v>
      </c>
      <c r="E280" s="76" t="s">
        <v>154</v>
      </c>
      <c r="F280" s="76" t="s">
        <v>153</v>
      </c>
    </row>
    <row r="281" spans="1:6" x14ac:dyDescent="0.55000000000000004">
      <c r="A281" s="77"/>
      <c r="B281" s="77"/>
      <c r="C281" s="10" t="s">
        <v>117</v>
      </c>
      <c r="D281" s="10" t="s">
        <v>1</v>
      </c>
      <c r="E281" s="77"/>
      <c r="F281" s="77"/>
    </row>
    <row r="282" spans="1:6" x14ac:dyDescent="0.55000000000000004">
      <c r="A282" s="77"/>
      <c r="B282" s="77"/>
      <c r="C282" s="10" t="s">
        <v>117</v>
      </c>
      <c r="D282" s="10" t="s">
        <v>1</v>
      </c>
      <c r="E282" s="77"/>
      <c r="F282" s="77"/>
    </row>
    <row r="283" spans="1:6" x14ac:dyDescent="0.55000000000000004">
      <c r="A283" s="77"/>
      <c r="B283" s="77"/>
      <c r="C283" s="10" t="s">
        <v>130</v>
      </c>
      <c r="D283" s="10" t="s">
        <v>13</v>
      </c>
      <c r="E283" s="77"/>
      <c r="F283" s="77"/>
    </row>
    <row r="284" spans="1:6" x14ac:dyDescent="0.55000000000000004">
      <c r="A284" s="77"/>
      <c r="B284" s="77"/>
      <c r="C284" s="10" t="s">
        <v>131</v>
      </c>
      <c r="D284" s="10" t="s">
        <v>5</v>
      </c>
      <c r="E284" s="77"/>
      <c r="F284" s="77"/>
    </row>
    <row r="285" spans="1:6" x14ac:dyDescent="0.55000000000000004">
      <c r="A285" s="77"/>
      <c r="B285" s="77"/>
      <c r="C285" s="10" t="s">
        <v>131</v>
      </c>
      <c r="D285" s="10" t="s">
        <v>5</v>
      </c>
      <c r="E285" s="77"/>
      <c r="F285" s="77"/>
    </row>
    <row r="286" spans="1:6" x14ac:dyDescent="0.55000000000000004">
      <c r="A286" s="77"/>
      <c r="B286" s="77"/>
      <c r="C286" s="10" t="s">
        <v>139</v>
      </c>
      <c r="D286" s="10" t="s">
        <v>1</v>
      </c>
      <c r="E286" s="77"/>
      <c r="F286" s="77"/>
    </row>
    <row r="287" spans="1:6" x14ac:dyDescent="0.55000000000000004">
      <c r="A287" s="77"/>
      <c r="B287" s="77"/>
      <c r="C287" s="10" t="s">
        <v>140</v>
      </c>
      <c r="D287" s="10" t="s">
        <v>11</v>
      </c>
      <c r="E287" s="77"/>
      <c r="F287" s="77"/>
    </row>
    <row r="288" spans="1:6" x14ac:dyDescent="0.55000000000000004">
      <c r="A288" s="77"/>
      <c r="B288" s="77"/>
      <c r="C288" s="10" t="s">
        <v>140</v>
      </c>
      <c r="D288" s="10" t="s">
        <v>1</v>
      </c>
      <c r="E288" s="77"/>
      <c r="F288" s="77"/>
    </row>
    <row r="289" spans="1:7" x14ac:dyDescent="0.55000000000000004">
      <c r="A289" s="77"/>
      <c r="B289" s="77"/>
      <c r="C289" s="10" t="s">
        <v>141</v>
      </c>
      <c r="D289" s="10" t="s">
        <v>13</v>
      </c>
      <c r="E289" s="77"/>
      <c r="F289" s="77"/>
    </row>
    <row r="290" spans="1:7" x14ac:dyDescent="0.55000000000000004">
      <c r="A290" s="77"/>
      <c r="B290" s="77"/>
      <c r="C290" s="10" t="s">
        <v>141</v>
      </c>
      <c r="D290" s="10" t="s">
        <v>13</v>
      </c>
      <c r="E290" s="77"/>
      <c r="F290" s="77"/>
    </row>
    <row r="291" spans="1:7" x14ac:dyDescent="0.55000000000000004">
      <c r="A291" s="77"/>
      <c r="B291" s="77"/>
      <c r="C291" s="10" t="s">
        <v>151</v>
      </c>
      <c r="D291" s="10" t="s">
        <v>1</v>
      </c>
      <c r="E291" s="77"/>
      <c r="F291" s="77"/>
    </row>
    <row r="292" spans="1:7" x14ac:dyDescent="0.55000000000000004">
      <c r="A292" s="77"/>
      <c r="B292" s="77"/>
      <c r="C292" s="10" t="s">
        <v>152</v>
      </c>
      <c r="D292" s="10" t="s">
        <v>5</v>
      </c>
      <c r="E292" s="77"/>
      <c r="F292" s="77"/>
    </row>
    <row r="293" spans="1:7" x14ac:dyDescent="0.55000000000000004">
      <c r="A293" s="77"/>
      <c r="B293" s="77"/>
      <c r="C293" s="10" t="s">
        <v>152</v>
      </c>
      <c r="D293" s="10" t="s">
        <v>1</v>
      </c>
      <c r="E293" s="77"/>
      <c r="F293" s="77"/>
    </row>
    <row r="294" spans="1:7" x14ac:dyDescent="0.55000000000000004">
      <c r="A294" s="77"/>
      <c r="B294" s="77"/>
      <c r="C294" s="10" t="s">
        <v>152</v>
      </c>
      <c r="D294" s="10" t="s">
        <v>13</v>
      </c>
      <c r="E294" s="77"/>
      <c r="F294" s="77"/>
    </row>
    <row r="295" spans="1:7" s="21" customFormat="1" x14ac:dyDescent="0.55000000000000004">
      <c r="A295" s="77"/>
      <c r="B295" s="77"/>
      <c r="C295" s="10" t="s">
        <v>133</v>
      </c>
      <c r="D295" s="10" t="s">
        <v>3</v>
      </c>
      <c r="E295" s="77"/>
      <c r="F295" s="77"/>
      <c r="G295" s="15"/>
    </row>
    <row r="296" spans="1:7" s="21" customFormat="1" x14ac:dyDescent="0.55000000000000004">
      <c r="A296" s="77"/>
      <c r="B296" s="77"/>
      <c r="C296" s="10" t="s">
        <v>133</v>
      </c>
      <c r="D296" s="10" t="s">
        <v>1</v>
      </c>
      <c r="E296" s="77"/>
      <c r="F296" s="77"/>
      <c r="G296" s="15"/>
    </row>
    <row r="297" spans="1:7" x14ac:dyDescent="0.55000000000000004">
      <c r="A297" s="77"/>
      <c r="B297" s="77"/>
      <c r="C297" s="10" t="s">
        <v>146</v>
      </c>
      <c r="D297" s="10" t="s">
        <v>13</v>
      </c>
      <c r="E297" s="77"/>
      <c r="F297" s="77"/>
    </row>
    <row r="298" spans="1:7" x14ac:dyDescent="0.55000000000000004">
      <c r="A298" s="77"/>
      <c r="B298" s="77"/>
      <c r="C298" s="10" t="s">
        <v>147</v>
      </c>
      <c r="D298" s="10" t="s">
        <v>3</v>
      </c>
      <c r="E298" s="77"/>
      <c r="F298" s="77"/>
    </row>
    <row r="299" spans="1:7" x14ac:dyDescent="0.55000000000000004">
      <c r="A299" s="77"/>
      <c r="B299" s="77"/>
      <c r="C299" s="10" t="s">
        <v>147</v>
      </c>
      <c r="D299" s="10" t="s">
        <v>3</v>
      </c>
      <c r="E299" s="77"/>
      <c r="F299" s="77"/>
    </row>
    <row r="300" spans="1:7" x14ac:dyDescent="0.55000000000000004">
      <c r="A300" s="77"/>
      <c r="B300" s="77"/>
      <c r="C300" s="10" t="s">
        <v>147</v>
      </c>
      <c r="D300" s="10" t="s">
        <v>13</v>
      </c>
      <c r="E300" s="77"/>
      <c r="F300" s="77"/>
    </row>
    <row r="301" spans="1:7" x14ac:dyDescent="0.55000000000000004">
      <c r="A301" s="77"/>
      <c r="B301" s="77"/>
      <c r="C301" s="10" t="s">
        <v>148</v>
      </c>
      <c r="D301" s="10" t="s">
        <v>1</v>
      </c>
      <c r="E301" s="77"/>
      <c r="F301" s="77"/>
    </row>
    <row r="302" spans="1:7" x14ac:dyDescent="0.55000000000000004">
      <c r="A302" s="77"/>
      <c r="B302" s="77"/>
      <c r="C302" s="10" t="s">
        <v>149</v>
      </c>
      <c r="D302" s="10" t="s">
        <v>13</v>
      </c>
      <c r="E302" s="77"/>
      <c r="F302" s="77"/>
    </row>
    <row r="303" spans="1:7" x14ac:dyDescent="0.55000000000000004">
      <c r="A303" s="77"/>
      <c r="B303" s="77"/>
      <c r="C303" s="10" t="s">
        <v>149</v>
      </c>
      <c r="D303" s="10" t="s">
        <v>13</v>
      </c>
      <c r="E303" s="77"/>
      <c r="F303" s="77"/>
    </row>
    <row r="304" spans="1:7" x14ac:dyDescent="0.55000000000000004">
      <c r="A304" s="77"/>
      <c r="B304" s="77"/>
      <c r="C304" s="10" t="s">
        <v>150</v>
      </c>
      <c r="D304" s="10" t="s">
        <v>1</v>
      </c>
      <c r="E304" s="77"/>
      <c r="F304" s="77"/>
    </row>
    <row r="305" spans="1:6" x14ac:dyDescent="0.55000000000000004">
      <c r="A305" s="77"/>
      <c r="B305" s="77"/>
      <c r="C305" s="10" t="s">
        <v>102</v>
      </c>
      <c r="D305" s="10" t="s">
        <v>2</v>
      </c>
      <c r="E305" s="77"/>
      <c r="F305" s="77"/>
    </row>
    <row r="306" spans="1:6" x14ac:dyDescent="0.55000000000000004">
      <c r="A306" s="77"/>
      <c r="B306" s="77"/>
      <c r="C306" s="10" t="s">
        <v>102</v>
      </c>
      <c r="D306" s="10" t="s">
        <v>2</v>
      </c>
      <c r="E306" s="77"/>
      <c r="F306" s="77"/>
    </row>
    <row r="307" spans="1:6" x14ac:dyDescent="0.55000000000000004">
      <c r="A307" s="77"/>
      <c r="B307" s="77"/>
      <c r="C307" s="10" t="s">
        <v>102</v>
      </c>
      <c r="D307" s="10" t="s">
        <v>2</v>
      </c>
      <c r="E307" s="77"/>
      <c r="F307" s="77"/>
    </row>
    <row r="308" spans="1:6" x14ac:dyDescent="0.55000000000000004">
      <c r="A308" s="77"/>
      <c r="B308" s="77"/>
      <c r="C308" s="10" t="s">
        <v>121</v>
      </c>
      <c r="D308" s="10" t="s">
        <v>1</v>
      </c>
      <c r="E308" s="77"/>
      <c r="F308" s="77"/>
    </row>
    <row r="309" spans="1:6" x14ac:dyDescent="0.55000000000000004">
      <c r="A309" s="77"/>
      <c r="B309" s="77"/>
      <c r="C309" s="10" t="s">
        <v>121</v>
      </c>
      <c r="D309" s="10" t="s">
        <v>1</v>
      </c>
      <c r="E309" s="77"/>
      <c r="F309" s="77"/>
    </row>
    <row r="310" spans="1:6" x14ac:dyDescent="0.55000000000000004">
      <c r="A310" s="77"/>
      <c r="B310" s="77"/>
      <c r="C310" s="10" t="s">
        <v>122</v>
      </c>
      <c r="D310" s="10" t="s">
        <v>13</v>
      </c>
      <c r="E310" s="77"/>
      <c r="F310" s="77"/>
    </row>
    <row r="311" spans="1:6" x14ac:dyDescent="0.55000000000000004">
      <c r="A311" s="77"/>
      <c r="B311" s="77"/>
      <c r="C311" s="10" t="s">
        <v>123</v>
      </c>
      <c r="D311" s="10" t="s">
        <v>14</v>
      </c>
      <c r="E311" s="77"/>
      <c r="F311" s="77"/>
    </row>
    <row r="312" spans="1:6" x14ac:dyDescent="0.55000000000000004">
      <c r="A312" s="77"/>
      <c r="B312" s="77"/>
      <c r="C312" s="10" t="s">
        <v>127</v>
      </c>
      <c r="D312" s="10" t="s">
        <v>1</v>
      </c>
      <c r="E312" s="77"/>
      <c r="F312" s="77"/>
    </row>
    <row r="313" spans="1:6" x14ac:dyDescent="0.55000000000000004">
      <c r="A313" s="77"/>
      <c r="B313" s="77"/>
      <c r="C313" s="10" t="s">
        <v>128</v>
      </c>
      <c r="D313" s="10" t="s">
        <v>13</v>
      </c>
      <c r="E313" s="77"/>
      <c r="F313" s="77"/>
    </row>
    <row r="314" spans="1:6" x14ac:dyDescent="0.55000000000000004">
      <c r="A314" s="77"/>
      <c r="B314" s="77"/>
      <c r="C314" s="10" t="s">
        <v>129</v>
      </c>
      <c r="D314" s="10" t="s">
        <v>5</v>
      </c>
      <c r="E314" s="77"/>
      <c r="F314" s="77"/>
    </row>
    <row r="315" spans="1:6" x14ac:dyDescent="0.55000000000000004">
      <c r="A315" s="77"/>
      <c r="B315" s="77"/>
      <c r="C315" s="10" t="s">
        <v>137</v>
      </c>
      <c r="D315" s="10" t="s">
        <v>8</v>
      </c>
      <c r="E315" s="77"/>
      <c r="F315" s="77"/>
    </row>
    <row r="316" spans="1:6" x14ac:dyDescent="0.55000000000000004">
      <c r="A316" s="77"/>
      <c r="B316" s="77"/>
      <c r="C316" s="10" t="s">
        <v>137</v>
      </c>
      <c r="D316" s="10" t="s">
        <v>1</v>
      </c>
      <c r="E316" s="77"/>
      <c r="F316" s="77"/>
    </row>
    <row r="317" spans="1:6" x14ac:dyDescent="0.55000000000000004">
      <c r="A317" s="77"/>
      <c r="B317" s="77"/>
      <c r="C317" s="10" t="s">
        <v>137</v>
      </c>
      <c r="D317" s="10" t="s">
        <v>6</v>
      </c>
      <c r="E317" s="77"/>
      <c r="F317" s="77"/>
    </row>
    <row r="318" spans="1:6" x14ac:dyDescent="0.55000000000000004">
      <c r="A318" s="77"/>
      <c r="B318" s="77"/>
      <c r="C318" s="10" t="s">
        <v>138</v>
      </c>
      <c r="D318" s="10" t="s">
        <v>1</v>
      </c>
      <c r="E318" s="77"/>
      <c r="F318" s="77"/>
    </row>
    <row r="319" spans="1:6" x14ac:dyDescent="0.55000000000000004">
      <c r="A319" s="77"/>
      <c r="B319" s="77"/>
      <c r="C319" s="10" t="s">
        <v>138</v>
      </c>
      <c r="D319" s="10" t="s">
        <v>13</v>
      </c>
      <c r="E319" s="77"/>
      <c r="F319" s="77"/>
    </row>
    <row r="320" spans="1:6" x14ac:dyDescent="0.55000000000000004">
      <c r="A320" s="78" t="s">
        <v>164</v>
      </c>
      <c r="B320" s="79"/>
      <c r="C320" s="22" t="s">
        <v>109</v>
      </c>
      <c r="D320" s="22" t="s">
        <v>1</v>
      </c>
      <c r="E320" s="78" t="s">
        <v>169</v>
      </c>
      <c r="F320" s="78" t="s">
        <v>168</v>
      </c>
    </row>
    <row r="321" spans="1:6" x14ac:dyDescent="0.55000000000000004">
      <c r="A321" s="79"/>
      <c r="B321" s="79"/>
      <c r="C321" s="22" t="s">
        <v>109</v>
      </c>
      <c r="D321" s="22" t="s">
        <v>1</v>
      </c>
      <c r="E321" s="79"/>
      <c r="F321" s="79"/>
    </row>
    <row r="322" spans="1:6" x14ac:dyDescent="0.55000000000000004">
      <c r="A322" s="79"/>
      <c r="B322" s="79"/>
      <c r="C322" s="22" t="s">
        <v>110</v>
      </c>
      <c r="D322" s="22" t="s">
        <v>13</v>
      </c>
      <c r="E322" s="79"/>
      <c r="F322" s="79"/>
    </row>
    <row r="323" spans="1:6" x14ac:dyDescent="0.55000000000000004">
      <c r="A323" s="79"/>
      <c r="B323" s="79"/>
      <c r="C323" s="22" t="s">
        <v>110</v>
      </c>
      <c r="D323" s="22" t="s">
        <v>1</v>
      </c>
      <c r="E323" s="79"/>
      <c r="F323" s="79"/>
    </row>
    <row r="324" spans="1:6" x14ac:dyDescent="0.55000000000000004">
      <c r="A324" s="79"/>
      <c r="B324" s="79"/>
      <c r="C324" s="22" t="s">
        <v>111</v>
      </c>
      <c r="D324" s="22" t="s">
        <v>5</v>
      </c>
      <c r="E324" s="79"/>
      <c r="F324" s="79"/>
    </row>
    <row r="325" spans="1:6" x14ac:dyDescent="0.55000000000000004">
      <c r="A325" s="79"/>
      <c r="B325" s="79"/>
      <c r="C325" s="22" t="s">
        <v>112</v>
      </c>
      <c r="D325" s="22" t="s">
        <v>13</v>
      </c>
      <c r="E325" s="79"/>
      <c r="F325" s="79"/>
    </row>
    <row r="326" spans="1:6" x14ac:dyDescent="0.55000000000000004">
      <c r="A326" s="79"/>
      <c r="B326" s="79"/>
      <c r="C326" s="22" t="s">
        <v>112</v>
      </c>
      <c r="D326" s="22" t="s">
        <v>5</v>
      </c>
      <c r="E326" s="79"/>
      <c r="F326" s="79"/>
    </row>
    <row r="327" spans="1:6" x14ac:dyDescent="0.55000000000000004">
      <c r="A327" s="79"/>
      <c r="B327" s="79"/>
      <c r="C327" s="22" t="s">
        <v>118</v>
      </c>
      <c r="D327" s="22" t="s">
        <v>3</v>
      </c>
      <c r="E327" s="79"/>
      <c r="F327" s="79"/>
    </row>
    <row r="328" spans="1:6" x14ac:dyDescent="0.55000000000000004">
      <c r="A328" s="79"/>
      <c r="B328" s="79"/>
      <c r="C328" s="22" t="s">
        <v>119</v>
      </c>
      <c r="D328" s="22" t="s">
        <v>14</v>
      </c>
      <c r="E328" s="79"/>
      <c r="F328" s="79"/>
    </row>
    <row r="329" spans="1:6" x14ac:dyDescent="0.55000000000000004">
      <c r="A329" s="79"/>
      <c r="B329" s="79"/>
      <c r="C329" s="22" t="s">
        <v>120</v>
      </c>
      <c r="D329" s="22" t="s">
        <v>13</v>
      </c>
      <c r="E329" s="79"/>
      <c r="F329" s="79"/>
    </row>
    <row r="330" spans="1:6" x14ac:dyDescent="0.55000000000000004">
      <c r="A330" s="79"/>
      <c r="B330" s="79"/>
      <c r="C330" s="22" t="s">
        <v>120</v>
      </c>
      <c r="D330" s="22" t="s">
        <v>1</v>
      </c>
      <c r="E330" s="79"/>
      <c r="F330" s="79"/>
    </row>
    <row r="331" spans="1:6" x14ac:dyDescent="0.55000000000000004">
      <c r="A331" s="79"/>
      <c r="B331" s="79"/>
      <c r="C331" s="22" t="s">
        <v>120</v>
      </c>
      <c r="D331" s="22" t="s">
        <v>1</v>
      </c>
      <c r="E331" s="79"/>
      <c r="F331" s="79"/>
    </row>
    <row r="332" spans="1:6" x14ac:dyDescent="0.55000000000000004">
      <c r="A332" s="79"/>
      <c r="B332" s="79"/>
      <c r="C332" s="22" t="s">
        <v>120</v>
      </c>
      <c r="D332" s="22" t="s">
        <v>1</v>
      </c>
      <c r="E332" s="79"/>
      <c r="F332" s="79"/>
    </row>
    <row r="333" spans="1:6" x14ac:dyDescent="0.55000000000000004">
      <c r="A333" s="79"/>
      <c r="B333" s="79"/>
      <c r="C333" s="22" t="s">
        <v>134</v>
      </c>
      <c r="D333" s="22" t="s">
        <v>13</v>
      </c>
      <c r="E333" s="79"/>
      <c r="F333" s="79"/>
    </row>
    <row r="334" spans="1:6" x14ac:dyDescent="0.55000000000000004">
      <c r="A334" s="79"/>
      <c r="B334" s="79"/>
      <c r="C334" s="22" t="s">
        <v>134</v>
      </c>
      <c r="D334" s="22" t="s">
        <v>1</v>
      </c>
      <c r="E334" s="79"/>
      <c r="F334" s="79"/>
    </row>
    <row r="335" spans="1:6" x14ac:dyDescent="0.55000000000000004">
      <c r="A335" s="79"/>
      <c r="B335" s="79"/>
      <c r="C335" s="22" t="s">
        <v>135</v>
      </c>
      <c r="D335" s="22" t="s">
        <v>13</v>
      </c>
      <c r="E335" s="79"/>
      <c r="F335" s="79"/>
    </row>
    <row r="336" spans="1:6" x14ac:dyDescent="0.55000000000000004">
      <c r="A336" s="79"/>
      <c r="B336" s="79"/>
      <c r="C336" s="22" t="s">
        <v>142</v>
      </c>
      <c r="D336" s="22" t="s">
        <v>13</v>
      </c>
      <c r="E336" s="79"/>
      <c r="F336" s="79"/>
    </row>
    <row r="337" spans="1:6" x14ac:dyDescent="0.55000000000000004">
      <c r="A337" s="79"/>
      <c r="B337" s="79"/>
      <c r="C337" s="22" t="s">
        <v>142</v>
      </c>
      <c r="D337" s="22" t="s">
        <v>13</v>
      </c>
      <c r="E337" s="79"/>
      <c r="F337" s="79"/>
    </row>
    <row r="338" spans="1:6" x14ac:dyDescent="0.55000000000000004">
      <c r="A338" s="79"/>
      <c r="B338" s="79"/>
      <c r="C338" s="22" t="s">
        <v>143</v>
      </c>
      <c r="D338" s="22" t="s">
        <v>5</v>
      </c>
      <c r="E338" s="79"/>
      <c r="F338" s="79"/>
    </row>
    <row r="339" spans="1:6" x14ac:dyDescent="0.55000000000000004">
      <c r="A339" s="79"/>
      <c r="B339" s="79"/>
      <c r="C339" s="22" t="s">
        <v>143</v>
      </c>
      <c r="D339" s="22" t="s">
        <v>1</v>
      </c>
      <c r="E339" s="79"/>
      <c r="F339" s="79"/>
    </row>
    <row r="340" spans="1:6" x14ac:dyDescent="0.55000000000000004">
      <c r="A340" s="79"/>
      <c r="B340" s="79"/>
      <c r="C340" s="22" t="s">
        <v>143</v>
      </c>
      <c r="D340" s="22" t="s">
        <v>1</v>
      </c>
      <c r="E340" s="79"/>
      <c r="F340" s="79"/>
    </row>
    <row r="341" spans="1:6" x14ac:dyDescent="0.55000000000000004">
      <c r="A341" s="79"/>
      <c r="B341" s="79"/>
      <c r="C341" s="22" t="s">
        <v>116</v>
      </c>
      <c r="D341" s="22" t="s">
        <v>5</v>
      </c>
      <c r="E341" s="79"/>
      <c r="F341" s="79"/>
    </row>
    <row r="342" spans="1:6" x14ac:dyDescent="0.55000000000000004">
      <c r="A342" s="79"/>
      <c r="B342" s="79"/>
      <c r="C342" s="22" t="s">
        <v>117</v>
      </c>
      <c r="D342" s="22" t="s">
        <v>1</v>
      </c>
      <c r="E342" s="79"/>
      <c r="F342" s="79"/>
    </row>
    <row r="343" spans="1:6" x14ac:dyDescent="0.55000000000000004">
      <c r="A343" s="79"/>
      <c r="B343" s="79"/>
      <c r="C343" s="22" t="s">
        <v>117</v>
      </c>
      <c r="D343" s="22" t="s">
        <v>1</v>
      </c>
      <c r="E343" s="79"/>
      <c r="F343" s="79"/>
    </row>
    <row r="344" spans="1:6" x14ac:dyDescent="0.55000000000000004">
      <c r="A344" s="79"/>
      <c r="B344" s="79"/>
      <c r="C344" s="22" t="s">
        <v>130</v>
      </c>
      <c r="D344" s="22" t="s">
        <v>13</v>
      </c>
      <c r="E344" s="79"/>
      <c r="F344" s="79"/>
    </row>
    <row r="345" spans="1:6" x14ac:dyDescent="0.55000000000000004">
      <c r="A345" s="79"/>
      <c r="B345" s="79"/>
      <c r="C345" s="22" t="s">
        <v>131</v>
      </c>
      <c r="D345" s="22" t="s">
        <v>5</v>
      </c>
      <c r="E345" s="79"/>
      <c r="F345" s="79"/>
    </row>
    <row r="346" spans="1:6" x14ac:dyDescent="0.55000000000000004">
      <c r="A346" s="79"/>
      <c r="B346" s="79"/>
      <c r="C346" s="22" t="s">
        <v>131</v>
      </c>
      <c r="D346" s="22" t="s">
        <v>5</v>
      </c>
      <c r="E346" s="79"/>
      <c r="F346" s="79"/>
    </row>
    <row r="347" spans="1:6" x14ac:dyDescent="0.55000000000000004">
      <c r="A347" s="79"/>
      <c r="B347" s="79"/>
      <c r="C347" s="22" t="s">
        <v>139</v>
      </c>
      <c r="D347" s="22" t="s">
        <v>1</v>
      </c>
      <c r="E347" s="79"/>
      <c r="F347" s="79"/>
    </row>
    <row r="348" spans="1:6" x14ac:dyDescent="0.55000000000000004">
      <c r="A348" s="79"/>
      <c r="B348" s="79"/>
      <c r="C348" s="22" t="s">
        <v>140</v>
      </c>
      <c r="D348" s="22" t="s">
        <v>11</v>
      </c>
      <c r="E348" s="79"/>
      <c r="F348" s="79"/>
    </row>
    <row r="349" spans="1:6" x14ac:dyDescent="0.55000000000000004">
      <c r="A349" s="79"/>
      <c r="B349" s="79"/>
      <c r="C349" s="22" t="s">
        <v>140</v>
      </c>
      <c r="D349" s="22" t="s">
        <v>1</v>
      </c>
      <c r="E349" s="79"/>
      <c r="F349" s="79"/>
    </row>
    <row r="350" spans="1:6" x14ac:dyDescent="0.55000000000000004">
      <c r="A350" s="79"/>
      <c r="B350" s="79"/>
      <c r="C350" s="22" t="s">
        <v>141</v>
      </c>
      <c r="D350" s="22" t="s">
        <v>13</v>
      </c>
      <c r="E350" s="79"/>
      <c r="F350" s="79"/>
    </row>
    <row r="351" spans="1:6" x14ac:dyDescent="0.55000000000000004">
      <c r="A351" s="79"/>
      <c r="B351" s="79"/>
      <c r="C351" s="22" t="s">
        <v>141</v>
      </c>
      <c r="D351" s="22" t="s">
        <v>13</v>
      </c>
      <c r="E351" s="79"/>
      <c r="F351" s="79"/>
    </row>
    <row r="352" spans="1:6" x14ac:dyDescent="0.55000000000000004">
      <c r="A352" s="79"/>
      <c r="B352" s="79"/>
      <c r="C352" s="22" t="s">
        <v>151</v>
      </c>
      <c r="D352" s="22" t="s">
        <v>1</v>
      </c>
      <c r="E352" s="79"/>
      <c r="F352" s="79"/>
    </row>
    <row r="353" spans="1:6" x14ac:dyDescent="0.55000000000000004">
      <c r="A353" s="79"/>
      <c r="B353" s="79"/>
      <c r="C353" s="22" t="s">
        <v>152</v>
      </c>
      <c r="D353" s="22" t="s">
        <v>5</v>
      </c>
      <c r="E353" s="79"/>
      <c r="F353" s="79"/>
    </row>
    <row r="354" spans="1:6" x14ac:dyDescent="0.55000000000000004">
      <c r="A354" s="79"/>
      <c r="B354" s="79"/>
      <c r="C354" s="22" t="s">
        <v>152</v>
      </c>
      <c r="D354" s="22" t="s">
        <v>1</v>
      </c>
      <c r="E354" s="79"/>
      <c r="F354" s="79"/>
    </row>
    <row r="355" spans="1:6" x14ac:dyDescent="0.55000000000000004">
      <c r="A355" s="79"/>
      <c r="B355" s="79"/>
      <c r="C355" s="22" t="s">
        <v>152</v>
      </c>
      <c r="D355" s="22" t="s">
        <v>13</v>
      </c>
      <c r="E355" s="79"/>
      <c r="F355" s="79"/>
    </row>
    <row r="356" spans="1:6" x14ac:dyDescent="0.55000000000000004">
      <c r="A356" s="79"/>
      <c r="B356" s="79"/>
      <c r="C356" s="22" t="s">
        <v>133</v>
      </c>
      <c r="D356" s="22" t="s">
        <v>3</v>
      </c>
      <c r="E356" s="79"/>
      <c r="F356" s="79"/>
    </row>
    <row r="357" spans="1:6" x14ac:dyDescent="0.55000000000000004">
      <c r="A357" s="79"/>
      <c r="B357" s="79"/>
      <c r="C357" s="22" t="s">
        <v>133</v>
      </c>
      <c r="D357" s="22" t="s">
        <v>1</v>
      </c>
      <c r="E357" s="79"/>
      <c r="F357" s="79"/>
    </row>
    <row r="358" spans="1:6" x14ac:dyDescent="0.55000000000000004">
      <c r="A358" s="80" t="s">
        <v>165</v>
      </c>
      <c r="B358" s="81"/>
      <c r="C358" s="23" t="s">
        <v>103</v>
      </c>
      <c r="D358" s="23" t="s">
        <v>1</v>
      </c>
      <c r="E358" s="80" t="s">
        <v>173</v>
      </c>
      <c r="F358" s="80" t="s">
        <v>172</v>
      </c>
    </row>
    <row r="359" spans="1:6" x14ac:dyDescent="0.55000000000000004">
      <c r="A359" s="81"/>
      <c r="B359" s="81"/>
      <c r="C359" s="23" t="s">
        <v>104</v>
      </c>
      <c r="D359" s="23" t="s">
        <v>1</v>
      </c>
      <c r="E359" s="81"/>
      <c r="F359" s="81"/>
    </row>
    <row r="360" spans="1:6" x14ac:dyDescent="0.55000000000000004">
      <c r="A360" s="81"/>
      <c r="B360" s="81"/>
      <c r="C360" s="23" t="s">
        <v>104</v>
      </c>
      <c r="D360" s="23" t="s">
        <v>1</v>
      </c>
      <c r="E360" s="81"/>
      <c r="F360" s="81"/>
    </row>
    <row r="361" spans="1:6" x14ac:dyDescent="0.55000000000000004">
      <c r="A361" s="81"/>
      <c r="B361" s="81"/>
      <c r="C361" s="23" t="s">
        <v>115</v>
      </c>
      <c r="D361" s="23" t="s">
        <v>1</v>
      </c>
      <c r="E361" s="81"/>
      <c r="F361" s="81"/>
    </row>
    <row r="362" spans="1:6" x14ac:dyDescent="0.55000000000000004">
      <c r="A362" s="81"/>
      <c r="B362" s="81"/>
      <c r="C362" s="23" t="s">
        <v>124</v>
      </c>
      <c r="D362" s="23" t="s">
        <v>13</v>
      </c>
      <c r="E362" s="81"/>
      <c r="F362" s="81"/>
    </row>
    <row r="363" spans="1:6" x14ac:dyDescent="0.55000000000000004">
      <c r="A363" s="81"/>
      <c r="B363" s="81"/>
      <c r="C363" s="23" t="s">
        <v>125</v>
      </c>
      <c r="D363" s="23" t="s">
        <v>1</v>
      </c>
      <c r="E363" s="81"/>
      <c r="F363" s="81"/>
    </row>
    <row r="364" spans="1:6" x14ac:dyDescent="0.55000000000000004">
      <c r="A364" s="81"/>
      <c r="B364" s="81"/>
      <c r="C364" s="23" t="s">
        <v>126</v>
      </c>
      <c r="D364" s="23" t="s">
        <v>13</v>
      </c>
      <c r="E364" s="81"/>
      <c r="F364" s="81"/>
    </row>
    <row r="365" spans="1:6" x14ac:dyDescent="0.55000000000000004">
      <c r="A365" s="81"/>
      <c r="B365" s="81"/>
      <c r="C365" s="23" t="s">
        <v>132</v>
      </c>
      <c r="D365" s="23" t="s">
        <v>1</v>
      </c>
      <c r="E365" s="81"/>
      <c r="F365" s="81"/>
    </row>
    <row r="366" spans="1:6" x14ac:dyDescent="0.55000000000000004">
      <c r="A366" s="81"/>
      <c r="B366" s="81"/>
      <c r="C366" s="23" t="s">
        <v>145</v>
      </c>
      <c r="D366" s="23" t="s">
        <v>1</v>
      </c>
      <c r="E366" s="81"/>
      <c r="F366" s="81"/>
    </row>
    <row r="367" spans="1:6" x14ac:dyDescent="0.55000000000000004">
      <c r="A367" s="81"/>
      <c r="B367" s="81"/>
      <c r="C367" s="23" t="s">
        <v>145</v>
      </c>
      <c r="D367" s="23" t="s">
        <v>13</v>
      </c>
      <c r="E367" s="81"/>
      <c r="F367" s="81"/>
    </row>
    <row r="368" spans="1:6" x14ac:dyDescent="0.55000000000000004">
      <c r="A368" s="81"/>
      <c r="B368" s="81"/>
      <c r="C368" s="23" t="s">
        <v>145</v>
      </c>
      <c r="D368" s="23" t="s">
        <v>13</v>
      </c>
      <c r="E368" s="81"/>
      <c r="F368" s="81"/>
    </row>
    <row r="369" spans="1:6" x14ac:dyDescent="0.55000000000000004">
      <c r="A369" s="81"/>
      <c r="B369" s="81"/>
      <c r="C369" s="23" t="s">
        <v>105</v>
      </c>
      <c r="D369" s="23" t="s">
        <v>1</v>
      </c>
      <c r="E369" s="81"/>
      <c r="F369" s="81"/>
    </row>
    <row r="370" spans="1:6" x14ac:dyDescent="0.55000000000000004">
      <c r="A370" s="81"/>
      <c r="B370" s="81"/>
      <c r="C370" s="23" t="s">
        <v>105</v>
      </c>
      <c r="D370" s="23" t="s">
        <v>1</v>
      </c>
      <c r="E370" s="81"/>
      <c r="F370" s="81"/>
    </row>
    <row r="371" spans="1:6" x14ac:dyDescent="0.55000000000000004">
      <c r="A371" s="81"/>
      <c r="B371" s="81"/>
      <c r="C371" s="23" t="s">
        <v>105</v>
      </c>
      <c r="D371" s="23" t="s">
        <v>1</v>
      </c>
      <c r="E371" s="81"/>
      <c r="F371" s="81"/>
    </row>
    <row r="372" spans="1:6" x14ac:dyDescent="0.55000000000000004">
      <c r="A372" s="81"/>
      <c r="B372" s="81"/>
      <c r="C372" s="23" t="s">
        <v>106</v>
      </c>
      <c r="D372" s="23" t="s">
        <v>1</v>
      </c>
      <c r="E372" s="81"/>
      <c r="F372" s="81"/>
    </row>
    <row r="373" spans="1:6" x14ac:dyDescent="0.55000000000000004">
      <c r="A373" s="81"/>
      <c r="B373" s="81"/>
      <c r="C373" s="23" t="s">
        <v>106</v>
      </c>
      <c r="D373" s="23" t="s">
        <v>13</v>
      </c>
      <c r="E373" s="81"/>
      <c r="F373" s="81"/>
    </row>
    <row r="374" spans="1:6" x14ac:dyDescent="0.55000000000000004">
      <c r="A374" s="81"/>
      <c r="B374" s="81"/>
      <c r="C374" s="23" t="s">
        <v>106</v>
      </c>
      <c r="D374" s="23" t="s">
        <v>13</v>
      </c>
      <c r="E374" s="81"/>
      <c r="F374" s="81"/>
    </row>
    <row r="375" spans="1:6" x14ac:dyDescent="0.55000000000000004">
      <c r="A375" s="81"/>
      <c r="B375" s="81"/>
      <c r="C375" s="23" t="s">
        <v>106</v>
      </c>
      <c r="D375" s="23" t="s">
        <v>1</v>
      </c>
      <c r="E375" s="81"/>
      <c r="F375" s="81"/>
    </row>
    <row r="376" spans="1:6" x14ac:dyDescent="0.55000000000000004">
      <c r="A376" s="81"/>
      <c r="B376" s="81"/>
      <c r="C376" s="23" t="s">
        <v>106</v>
      </c>
      <c r="D376" s="23" t="s">
        <v>1</v>
      </c>
      <c r="E376" s="81"/>
      <c r="F376" s="81"/>
    </row>
    <row r="377" spans="1:6" x14ac:dyDescent="0.55000000000000004">
      <c r="A377" s="81"/>
      <c r="B377" s="81"/>
      <c r="C377" s="23" t="s">
        <v>107</v>
      </c>
      <c r="D377" s="23" t="s">
        <v>1</v>
      </c>
      <c r="E377" s="81"/>
      <c r="F377" s="81"/>
    </row>
    <row r="378" spans="1:6" x14ac:dyDescent="0.55000000000000004">
      <c r="A378" s="81"/>
      <c r="B378" s="81"/>
      <c r="C378" s="23" t="s">
        <v>107</v>
      </c>
      <c r="D378" s="23" t="s">
        <v>1</v>
      </c>
      <c r="E378" s="81"/>
      <c r="F378" s="81"/>
    </row>
    <row r="379" spans="1:6" x14ac:dyDescent="0.55000000000000004">
      <c r="A379" s="81"/>
      <c r="B379" s="81"/>
      <c r="C379" s="23" t="s">
        <v>107</v>
      </c>
      <c r="D379" s="23" t="s">
        <v>1</v>
      </c>
      <c r="E379" s="81"/>
      <c r="F379" s="81"/>
    </row>
    <row r="380" spans="1:6" x14ac:dyDescent="0.55000000000000004">
      <c r="A380" s="81"/>
      <c r="B380" s="81"/>
      <c r="C380" s="23" t="s">
        <v>108</v>
      </c>
      <c r="D380" s="23" t="s">
        <v>4</v>
      </c>
      <c r="E380" s="81"/>
      <c r="F380" s="81"/>
    </row>
    <row r="381" spans="1:6" x14ac:dyDescent="0.55000000000000004">
      <c r="A381" s="81"/>
      <c r="B381" s="81"/>
      <c r="C381" s="23" t="s">
        <v>113</v>
      </c>
      <c r="D381" s="23" t="s">
        <v>13</v>
      </c>
      <c r="E381" s="81"/>
      <c r="F381" s="81"/>
    </row>
    <row r="382" spans="1:6" x14ac:dyDescent="0.55000000000000004">
      <c r="A382" s="81"/>
      <c r="B382" s="81"/>
      <c r="C382" s="23" t="s">
        <v>114</v>
      </c>
      <c r="D382" s="23" t="s">
        <v>13</v>
      </c>
      <c r="E382" s="81"/>
      <c r="F382" s="81"/>
    </row>
    <row r="383" spans="1:6" x14ac:dyDescent="0.55000000000000004">
      <c r="A383" s="81"/>
      <c r="B383" s="81"/>
      <c r="C383" s="23" t="s">
        <v>114</v>
      </c>
      <c r="D383" s="23" t="s">
        <v>1</v>
      </c>
      <c r="E383" s="81"/>
      <c r="F383" s="81"/>
    </row>
    <row r="384" spans="1:6" x14ac:dyDescent="0.55000000000000004">
      <c r="A384" s="81"/>
      <c r="B384" s="81"/>
      <c r="C384" s="23" t="s">
        <v>136</v>
      </c>
      <c r="D384" s="23" t="s">
        <v>3</v>
      </c>
      <c r="E384" s="81"/>
      <c r="F384" s="81"/>
    </row>
    <row r="385" spans="1:6" x14ac:dyDescent="0.55000000000000004">
      <c r="A385" s="81"/>
      <c r="B385" s="81"/>
      <c r="C385" s="23" t="s">
        <v>136</v>
      </c>
      <c r="D385" s="23" t="s">
        <v>8</v>
      </c>
      <c r="E385" s="81"/>
      <c r="F385" s="81"/>
    </row>
    <row r="386" spans="1:6" x14ac:dyDescent="0.55000000000000004">
      <c r="A386" s="81"/>
      <c r="B386" s="81"/>
      <c r="C386" s="23" t="s">
        <v>136</v>
      </c>
      <c r="D386" s="23" t="s">
        <v>14</v>
      </c>
      <c r="E386" s="81"/>
      <c r="F386" s="81"/>
    </row>
    <row r="387" spans="1:6" x14ac:dyDescent="0.55000000000000004">
      <c r="A387" s="81"/>
      <c r="B387" s="81"/>
      <c r="C387" s="23" t="s">
        <v>144</v>
      </c>
      <c r="D387" s="23" t="s">
        <v>4</v>
      </c>
      <c r="E387" s="81"/>
      <c r="F387" s="81"/>
    </row>
    <row r="388" spans="1:6" x14ac:dyDescent="0.55000000000000004">
      <c r="A388" s="74" t="s">
        <v>166</v>
      </c>
      <c r="B388" s="75"/>
      <c r="C388" s="2" t="s">
        <v>59</v>
      </c>
      <c r="D388" s="20" t="s">
        <v>3</v>
      </c>
      <c r="E388" s="74" t="s">
        <v>101</v>
      </c>
      <c r="F388" s="74" t="s">
        <v>100</v>
      </c>
    </row>
    <row r="389" spans="1:6" x14ac:dyDescent="0.55000000000000004">
      <c r="A389" s="75"/>
      <c r="B389" s="75"/>
      <c r="C389" s="2" t="s">
        <v>59</v>
      </c>
      <c r="D389" s="20" t="s">
        <v>13</v>
      </c>
      <c r="E389" s="75"/>
      <c r="F389" s="75"/>
    </row>
    <row r="390" spans="1:6" x14ac:dyDescent="0.55000000000000004">
      <c r="A390" s="75"/>
      <c r="B390" s="75"/>
      <c r="C390" s="2" t="s">
        <v>59</v>
      </c>
      <c r="D390" s="20" t="s">
        <v>1</v>
      </c>
      <c r="E390" s="75"/>
      <c r="F390" s="75"/>
    </row>
    <row r="391" spans="1:6" x14ac:dyDescent="0.55000000000000004">
      <c r="A391" s="75"/>
      <c r="B391" s="75"/>
      <c r="C391" s="2" t="s">
        <v>59</v>
      </c>
      <c r="D391" s="20" t="s">
        <v>1</v>
      </c>
      <c r="E391" s="75"/>
      <c r="F391" s="75"/>
    </row>
    <row r="392" spans="1:6" x14ac:dyDescent="0.55000000000000004">
      <c r="A392" s="75"/>
      <c r="B392" s="75"/>
      <c r="C392" s="2" t="s">
        <v>59</v>
      </c>
      <c r="D392" s="20" t="s">
        <v>1</v>
      </c>
      <c r="E392" s="75"/>
      <c r="F392" s="75"/>
    </row>
    <row r="393" spans="1:6" x14ac:dyDescent="0.55000000000000004">
      <c r="A393" s="75"/>
      <c r="B393" s="75"/>
      <c r="C393" s="2" t="s">
        <v>59</v>
      </c>
      <c r="D393" s="20" t="s">
        <v>1</v>
      </c>
      <c r="E393" s="75"/>
      <c r="F393" s="75"/>
    </row>
    <row r="394" spans="1:6" x14ac:dyDescent="0.55000000000000004">
      <c r="A394" s="75"/>
      <c r="B394" s="75"/>
      <c r="C394" s="2" t="s">
        <v>59</v>
      </c>
      <c r="D394" s="20" t="s">
        <v>1</v>
      </c>
      <c r="E394" s="75"/>
      <c r="F394" s="75"/>
    </row>
    <row r="395" spans="1:6" x14ac:dyDescent="0.55000000000000004">
      <c r="A395" s="75"/>
      <c r="B395" s="75"/>
      <c r="C395" s="2" t="s">
        <v>59</v>
      </c>
      <c r="D395" s="20" t="s">
        <v>1</v>
      </c>
      <c r="E395" s="75"/>
      <c r="F395" s="75"/>
    </row>
    <row r="396" spans="1:6" x14ac:dyDescent="0.55000000000000004">
      <c r="A396" s="75"/>
      <c r="B396" s="75"/>
      <c r="C396" s="2" t="s">
        <v>59</v>
      </c>
      <c r="D396" s="20" t="s">
        <v>1</v>
      </c>
      <c r="E396" s="75"/>
      <c r="F396" s="75"/>
    </row>
    <row r="397" spans="1:6" x14ac:dyDescent="0.55000000000000004">
      <c r="A397" s="75"/>
      <c r="B397" s="75"/>
      <c r="C397" s="2" t="s">
        <v>59</v>
      </c>
      <c r="D397" s="20" t="s">
        <v>1</v>
      </c>
      <c r="E397" s="75"/>
      <c r="F397" s="75"/>
    </row>
    <row r="398" spans="1:6" x14ac:dyDescent="0.55000000000000004">
      <c r="A398" s="75"/>
      <c r="B398" s="75"/>
      <c r="C398" s="2" t="s">
        <v>54</v>
      </c>
      <c r="D398" s="20" t="s">
        <v>4</v>
      </c>
      <c r="E398" s="75"/>
      <c r="F398" s="75"/>
    </row>
    <row r="399" spans="1:6" x14ac:dyDescent="0.55000000000000004">
      <c r="A399" s="75"/>
      <c r="B399" s="75"/>
      <c r="C399" s="2" t="s">
        <v>40</v>
      </c>
      <c r="D399" s="20" t="s">
        <v>1</v>
      </c>
      <c r="E399" s="75"/>
      <c r="F399" s="75"/>
    </row>
    <row r="400" spans="1:6" x14ac:dyDescent="0.55000000000000004">
      <c r="A400" s="75"/>
      <c r="B400" s="75"/>
      <c r="C400" s="2" t="s">
        <v>39</v>
      </c>
      <c r="D400" s="20" t="s">
        <v>12</v>
      </c>
      <c r="E400" s="75"/>
      <c r="F400" s="75"/>
    </row>
    <row r="401" spans="1:6" x14ac:dyDescent="0.55000000000000004">
      <c r="A401" s="75"/>
      <c r="B401" s="75"/>
      <c r="C401" s="2" t="s">
        <v>53</v>
      </c>
      <c r="D401" s="20" t="s">
        <v>14</v>
      </c>
      <c r="E401" s="75"/>
      <c r="F401" s="75"/>
    </row>
    <row r="402" spans="1:6" x14ac:dyDescent="0.55000000000000004">
      <c r="A402" s="75"/>
      <c r="B402" s="75"/>
      <c r="C402" s="2" t="s">
        <v>52</v>
      </c>
      <c r="D402" s="20" t="s">
        <v>14</v>
      </c>
      <c r="E402" s="75"/>
      <c r="F402" s="75"/>
    </row>
    <row r="403" spans="1:6" x14ac:dyDescent="0.55000000000000004">
      <c r="A403" s="75"/>
      <c r="B403" s="75"/>
      <c r="C403" s="2" t="s">
        <v>52</v>
      </c>
      <c r="D403" s="20" t="s">
        <v>1</v>
      </c>
      <c r="E403" s="75"/>
      <c r="F403" s="75"/>
    </row>
    <row r="404" spans="1:6" x14ac:dyDescent="0.55000000000000004">
      <c r="A404" s="75"/>
      <c r="B404" s="75"/>
      <c r="C404" s="2" t="s">
        <v>52</v>
      </c>
      <c r="D404" s="20" t="s">
        <v>1</v>
      </c>
      <c r="E404" s="75"/>
      <c r="F404" s="75"/>
    </row>
    <row r="405" spans="1:6" x14ac:dyDescent="0.55000000000000004">
      <c r="A405" s="75"/>
      <c r="B405" s="75"/>
      <c r="C405" s="2" t="s">
        <v>52</v>
      </c>
      <c r="D405" s="20" t="s">
        <v>1</v>
      </c>
      <c r="E405" s="75"/>
      <c r="F405" s="75"/>
    </row>
    <row r="406" spans="1:6" x14ac:dyDescent="0.55000000000000004">
      <c r="A406" s="75"/>
      <c r="B406" s="75"/>
      <c r="C406" s="2" t="s">
        <v>52</v>
      </c>
      <c r="D406" s="20" t="s">
        <v>1</v>
      </c>
      <c r="E406" s="75"/>
      <c r="F406" s="75"/>
    </row>
    <row r="407" spans="1:6" x14ac:dyDescent="0.55000000000000004">
      <c r="A407" s="75"/>
      <c r="B407" s="75"/>
      <c r="C407" s="2" t="s">
        <v>52</v>
      </c>
      <c r="D407" s="20" t="s">
        <v>1</v>
      </c>
      <c r="E407" s="75"/>
      <c r="F407" s="75"/>
    </row>
    <row r="408" spans="1:6" x14ac:dyDescent="0.55000000000000004">
      <c r="A408" s="75"/>
      <c r="B408" s="75"/>
      <c r="C408" s="2" t="s">
        <v>81</v>
      </c>
      <c r="D408" s="20" t="s">
        <v>3</v>
      </c>
      <c r="E408" s="75"/>
      <c r="F408" s="75"/>
    </row>
    <row r="409" spans="1:6" x14ac:dyDescent="0.55000000000000004">
      <c r="A409" s="75"/>
      <c r="B409" s="75"/>
      <c r="C409" s="2" t="s">
        <v>81</v>
      </c>
      <c r="D409" s="20" t="s">
        <v>3</v>
      </c>
      <c r="E409" s="75"/>
      <c r="F409" s="75"/>
    </row>
    <row r="410" spans="1:6" x14ac:dyDescent="0.55000000000000004">
      <c r="A410" s="75"/>
      <c r="B410" s="75"/>
      <c r="C410" s="2" t="s">
        <v>81</v>
      </c>
      <c r="D410" s="20" t="s">
        <v>3</v>
      </c>
      <c r="E410" s="75"/>
      <c r="F410" s="75"/>
    </row>
    <row r="411" spans="1:6" x14ac:dyDescent="0.55000000000000004">
      <c r="A411" s="75"/>
      <c r="B411" s="75"/>
      <c r="C411" s="2" t="s">
        <v>81</v>
      </c>
      <c r="D411" s="20" t="s">
        <v>3</v>
      </c>
      <c r="E411" s="75"/>
      <c r="F411" s="75"/>
    </row>
    <row r="412" spans="1:6" x14ac:dyDescent="0.55000000000000004">
      <c r="A412" s="75"/>
      <c r="B412" s="75"/>
      <c r="C412" s="2" t="s">
        <v>81</v>
      </c>
      <c r="D412" s="20" t="s">
        <v>3</v>
      </c>
      <c r="E412" s="75"/>
      <c r="F412" s="75"/>
    </row>
    <row r="413" spans="1:6" x14ac:dyDescent="0.55000000000000004">
      <c r="A413" s="75"/>
      <c r="B413" s="75"/>
      <c r="C413" s="2" t="s">
        <v>81</v>
      </c>
      <c r="D413" s="20" t="s">
        <v>3</v>
      </c>
      <c r="E413" s="75"/>
      <c r="F413" s="75"/>
    </row>
    <row r="414" spans="1:6" x14ac:dyDescent="0.55000000000000004">
      <c r="A414" s="75"/>
      <c r="B414" s="75"/>
      <c r="C414" s="2" t="s">
        <v>81</v>
      </c>
      <c r="D414" s="20" t="s">
        <v>3</v>
      </c>
      <c r="E414" s="75"/>
      <c r="F414" s="75"/>
    </row>
    <row r="415" spans="1:6" x14ac:dyDescent="0.55000000000000004">
      <c r="A415" s="75"/>
      <c r="B415" s="75"/>
      <c r="C415" s="2" t="s">
        <v>81</v>
      </c>
      <c r="D415" s="20" t="s">
        <v>4</v>
      </c>
      <c r="E415" s="75"/>
      <c r="F415" s="75"/>
    </row>
    <row r="416" spans="1:6" x14ac:dyDescent="0.55000000000000004">
      <c r="A416" s="75"/>
      <c r="B416" s="75"/>
      <c r="C416" s="2" t="s">
        <v>81</v>
      </c>
      <c r="D416" s="20" t="s">
        <v>4</v>
      </c>
      <c r="E416" s="75"/>
      <c r="F416" s="75"/>
    </row>
    <row r="417" spans="1:6" x14ac:dyDescent="0.55000000000000004">
      <c r="A417" s="75"/>
      <c r="B417" s="75"/>
      <c r="C417" s="2" t="s">
        <v>81</v>
      </c>
      <c r="D417" s="20" t="s">
        <v>4</v>
      </c>
      <c r="E417" s="75"/>
      <c r="F417" s="75"/>
    </row>
    <row r="418" spans="1:6" x14ac:dyDescent="0.55000000000000004">
      <c r="A418" s="75"/>
      <c r="B418" s="75"/>
      <c r="C418" s="2" t="s">
        <v>81</v>
      </c>
      <c r="D418" s="20" t="s">
        <v>4</v>
      </c>
      <c r="E418" s="75"/>
      <c r="F418" s="75"/>
    </row>
    <row r="419" spans="1:6" x14ac:dyDescent="0.55000000000000004">
      <c r="A419" s="75"/>
      <c r="B419" s="75"/>
      <c r="C419" s="2" t="s">
        <v>81</v>
      </c>
      <c r="D419" s="20" t="s">
        <v>4</v>
      </c>
      <c r="E419" s="75"/>
      <c r="F419" s="75"/>
    </row>
    <row r="420" spans="1:6" x14ac:dyDescent="0.55000000000000004">
      <c r="A420" s="75"/>
      <c r="B420" s="75"/>
      <c r="C420" s="2" t="s">
        <v>81</v>
      </c>
      <c r="D420" s="20" t="s">
        <v>4</v>
      </c>
      <c r="E420" s="75"/>
      <c r="F420" s="75"/>
    </row>
    <row r="421" spans="1:6" x14ac:dyDescent="0.55000000000000004">
      <c r="A421" s="75"/>
      <c r="B421" s="75"/>
      <c r="C421" s="2" t="s">
        <v>64</v>
      </c>
      <c r="D421" s="20" t="s">
        <v>14</v>
      </c>
      <c r="E421" s="75"/>
      <c r="F421" s="75"/>
    </row>
    <row r="422" spans="1:6" x14ac:dyDescent="0.55000000000000004">
      <c r="A422" s="75"/>
      <c r="B422" s="75"/>
      <c r="C422" s="2" t="s">
        <v>64</v>
      </c>
      <c r="D422" s="20" t="s">
        <v>1</v>
      </c>
      <c r="E422" s="75"/>
      <c r="F422" s="75"/>
    </row>
    <row r="423" spans="1:6" x14ac:dyDescent="0.55000000000000004">
      <c r="A423" s="75"/>
      <c r="B423" s="75"/>
      <c r="C423" s="2" t="s">
        <v>64</v>
      </c>
      <c r="D423" s="20" t="s">
        <v>13</v>
      </c>
      <c r="E423" s="75"/>
      <c r="F423" s="75"/>
    </row>
    <row r="424" spans="1:6" x14ac:dyDescent="0.55000000000000004">
      <c r="A424" s="75"/>
      <c r="B424" s="75"/>
      <c r="C424" s="2" t="s">
        <v>63</v>
      </c>
      <c r="D424" s="20" t="s">
        <v>13</v>
      </c>
      <c r="E424" s="75"/>
      <c r="F424" s="75"/>
    </row>
    <row r="425" spans="1:6" x14ac:dyDescent="0.55000000000000004">
      <c r="A425" s="75"/>
      <c r="B425" s="75"/>
      <c r="C425" s="2" t="s">
        <v>63</v>
      </c>
      <c r="D425" s="20" t="s">
        <v>13</v>
      </c>
      <c r="E425" s="75"/>
      <c r="F425" s="75"/>
    </row>
    <row r="426" spans="1:6" x14ac:dyDescent="0.55000000000000004">
      <c r="A426" s="75"/>
      <c r="B426" s="75"/>
      <c r="C426" s="2" t="s">
        <v>63</v>
      </c>
      <c r="D426" s="20" t="s">
        <v>13</v>
      </c>
      <c r="E426" s="75"/>
      <c r="F426" s="75"/>
    </row>
    <row r="427" spans="1:6" x14ac:dyDescent="0.55000000000000004">
      <c r="A427" s="75"/>
      <c r="B427" s="75"/>
      <c r="C427" s="2" t="s">
        <v>63</v>
      </c>
      <c r="D427" s="20" t="s">
        <v>13</v>
      </c>
      <c r="E427" s="75"/>
      <c r="F427" s="75"/>
    </row>
    <row r="428" spans="1:6" x14ac:dyDescent="0.55000000000000004">
      <c r="A428" s="75"/>
      <c r="B428" s="75"/>
      <c r="C428" s="2" t="s">
        <v>63</v>
      </c>
      <c r="D428" s="20" t="s">
        <v>13</v>
      </c>
      <c r="E428" s="75"/>
      <c r="F428" s="75"/>
    </row>
    <row r="429" spans="1:6" x14ac:dyDescent="0.55000000000000004">
      <c r="A429" s="75"/>
      <c r="B429" s="75"/>
      <c r="C429" s="2" t="s">
        <v>63</v>
      </c>
      <c r="D429" s="20" t="s">
        <v>13</v>
      </c>
      <c r="E429" s="75"/>
      <c r="F429" s="75"/>
    </row>
    <row r="430" spans="1:6" x14ac:dyDescent="0.55000000000000004">
      <c r="A430" s="75"/>
      <c r="B430" s="75"/>
      <c r="C430" s="2" t="s">
        <v>70</v>
      </c>
      <c r="D430" s="20" t="s">
        <v>1</v>
      </c>
      <c r="E430" s="75"/>
      <c r="F430" s="75"/>
    </row>
    <row r="431" spans="1:6" x14ac:dyDescent="0.55000000000000004">
      <c r="A431" s="75"/>
      <c r="B431" s="75"/>
      <c r="C431" s="2" t="s">
        <v>69</v>
      </c>
      <c r="D431" s="20" t="s">
        <v>14</v>
      </c>
      <c r="E431" s="75"/>
      <c r="F431" s="75"/>
    </row>
    <row r="432" spans="1:6" x14ac:dyDescent="0.55000000000000004">
      <c r="A432" s="75"/>
      <c r="B432" s="75"/>
      <c r="C432" s="2" t="s">
        <v>69</v>
      </c>
      <c r="D432" s="20" t="s">
        <v>14</v>
      </c>
      <c r="E432" s="75"/>
      <c r="F432" s="75"/>
    </row>
    <row r="433" spans="1:6" x14ac:dyDescent="0.55000000000000004">
      <c r="A433" s="75"/>
      <c r="B433" s="75"/>
      <c r="C433" s="2" t="s">
        <v>68</v>
      </c>
      <c r="D433" s="20" t="s">
        <v>13</v>
      </c>
      <c r="E433" s="75"/>
      <c r="F433" s="75"/>
    </row>
    <row r="434" spans="1:6" x14ac:dyDescent="0.55000000000000004">
      <c r="A434" s="75"/>
      <c r="B434" s="75"/>
      <c r="C434" s="2" t="s">
        <v>68</v>
      </c>
      <c r="D434" s="20" t="s">
        <v>13</v>
      </c>
      <c r="E434" s="75"/>
      <c r="F434" s="75"/>
    </row>
    <row r="435" spans="1:6" x14ac:dyDescent="0.55000000000000004">
      <c r="A435" s="75"/>
      <c r="B435" s="75"/>
      <c r="C435" s="2" t="s">
        <v>68</v>
      </c>
      <c r="D435" s="20" t="s">
        <v>13</v>
      </c>
      <c r="E435" s="75"/>
      <c r="F435" s="75"/>
    </row>
    <row r="436" spans="1:6" x14ac:dyDescent="0.55000000000000004">
      <c r="A436" s="75"/>
      <c r="B436" s="75"/>
      <c r="C436" s="2" t="s">
        <v>68</v>
      </c>
      <c r="D436" s="20" t="s">
        <v>13</v>
      </c>
      <c r="E436" s="75"/>
      <c r="F436" s="75"/>
    </row>
    <row r="437" spans="1:6" x14ac:dyDescent="0.55000000000000004">
      <c r="A437" s="75"/>
      <c r="B437" s="75"/>
      <c r="C437" s="2" t="s">
        <v>68</v>
      </c>
      <c r="D437" s="20" t="s">
        <v>13</v>
      </c>
      <c r="E437" s="75"/>
      <c r="F437" s="75"/>
    </row>
    <row r="438" spans="1:6" x14ac:dyDescent="0.55000000000000004">
      <c r="A438" s="75"/>
      <c r="B438" s="75"/>
      <c r="C438" s="2" t="s">
        <v>68</v>
      </c>
      <c r="D438" s="20" t="s">
        <v>13</v>
      </c>
      <c r="E438" s="75"/>
      <c r="F438" s="75"/>
    </row>
    <row r="439" spans="1:6" x14ac:dyDescent="0.55000000000000004">
      <c r="A439" s="75"/>
      <c r="B439" s="75"/>
      <c r="C439" s="2" t="s">
        <v>68</v>
      </c>
      <c r="D439" s="20" t="s">
        <v>13</v>
      </c>
      <c r="E439" s="75"/>
      <c r="F439" s="75"/>
    </row>
    <row r="440" spans="1:6" x14ac:dyDescent="0.55000000000000004">
      <c r="A440" s="75"/>
      <c r="B440" s="75"/>
      <c r="C440" s="2" t="s">
        <v>68</v>
      </c>
      <c r="D440" s="20" t="s">
        <v>13</v>
      </c>
      <c r="E440" s="75"/>
      <c r="F440" s="75"/>
    </row>
    <row r="441" spans="1:6" x14ac:dyDescent="0.55000000000000004">
      <c r="A441" s="75"/>
      <c r="B441" s="75"/>
      <c r="C441" s="2" t="s">
        <v>68</v>
      </c>
      <c r="D441" s="20" t="s">
        <v>13</v>
      </c>
      <c r="E441" s="75"/>
      <c r="F441" s="75"/>
    </row>
    <row r="442" spans="1:6" x14ac:dyDescent="0.55000000000000004">
      <c r="A442" s="75"/>
      <c r="B442" s="75"/>
      <c r="C442" s="2" t="s">
        <v>68</v>
      </c>
      <c r="D442" s="20" t="s">
        <v>93</v>
      </c>
      <c r="E442" s="75"/>
      <c r="F442" s="75"/>
    </row>
    <row r="443" spans="1:6" x14ac:dyDescent="0.55000000000000004">
      <c r="A443" s="75"/>
      <c r="B443" s="75"/>
      <c r="C443" s="2" t="s">
        <v>68</v>
      </c>
      <c r="D443" s="20" t="s">
        <v>1</v>
      </c>
      <c r="E443" s="75"/>
      <c r="F443" s="75"/>
    </row>
    <row r="444" spans="1:6" x14ac:dyDescent="0.55000000000000004">
      <c r="A444" s="75"/>
      <c r="B444" s="75"/>
      <c r="C444" s="2" t="s">
        <v>68</v>
      </c>
      <c r="D444" s="20" t="s">
        <v>1</v>
      </c>
      <c r="E444" s="75"/>
      <c r="F444" s="75"/>
    </row>
    <row r="445" spans="1:6" x14ac:dyDescent="0.55000000000000004">
      <c r="A445" s="75"/>
      <c r="B445" s="75"/>
      <c r="C445" s="2" t="s">
        <v>68</v>
      </c>
      <c r="D445" s="20" t="s">
        <v>1</v>
      </c>
      <c r="E445" s="75"/>
      <c r="F445" s="75"/>
    </row>
    <row r="446" spans="1:6" x14ac:dyDescent="0.55000000000000004">
      <c r="A446" s="75"/>
      <c r="B446" s="75"/>
      <c r="C446" s="2" t="s">
        <v>68</v>
      </c>
      <c r="D446" s="20" t="s">
        <v>1</v>
      </c>
      <c r="E446" s="75"/>
      <c r="F446" s="75"/>
    </row>
    <row r="447" spans="1:6" x14ac:dyDescent="0.55000000000000004">
      <c r="A447" s="75"/>
      <c r="B447" s="75"/>
      <c r="C447" s="2" t="s">
        <v>29</v>
      </c>
      <c r="D447" s="20" t="s">
        <v>13</v>
      </c>
      <c r="E447" s="75"/>
      <c r="F447" s="75"/>
    </row>
    <row r="448" spans="1:6" x14ac:dyDescent="0.55000000000000004">
      <c r="A448" s="75"/>
      <c r="B448" s="75"/>
      <c r="C448" s="2" t="s">
        <v>29</v>
      </c>
      <c r="D448" s="20" t="s">
        <v>13</v>
      </c>
      <c r="E448" s="75"/>
      <c r="F448" s="75"/>
    </row>
    <row r="449" spans="1:6" x14ac:dyDescent="0.55000000000000004">
      <c r="A449" s="75"/>
      <c r="B449" s="75"/>
      <c r="C449" s="2" t="s">
        <v>29</v>
      </c>
      <c r="D449" s="20" t="s">
        <v>13</v>
      </c>
      <c r="E449" s="75"/>
      <c r="F449" s="75"/>
    </row>
    <row r="450" spans="1:6" x14ac:dyDescent="0.55000000000000004">
      <c r="A450" s="75"/>
      <c r="B450" s="75"/>
      <c r="C450" s="2" t="s">
        <v>29</v>
      </c>
      <c r="D450" s="20" t="s">
        <v>4</v>
      </c>
      <c r="E450" s="75"/>
      <c r="F450" s="75"/>
    </row>
    <row r="451" spans="1:6" x14ac:dyDescent="0.55000000000000004">
      <c r="A451" s="75"/>
      <c r="B451" s="75"/>
      <c r="C451" s="2" t="s">
        <v>29</v>
      </c>
      <c r="D451" s="20" t="s">
        <v>4</v>
      </c>
      <c r="E451" s="75"/>
      <c r="F451" s="75"/>
    </row>
    <row r="452" spans="1:6" x14ac:dyDescent="0.55000000000000004">
      <c r="A452" s="75"/>
      <c r="B452" s="75"/>
      <c r="C452" s="2" t="s">
        <v>29</v>
      </c>
      <c r="D452" s="20" t="s">
        <v>91</v>
      </c>
      <c r="E452" s="75"/>
      <c r="F452" s="75"/>
    </row>
    <row r="453" spans="1:6" x14ac:dyDescent="0.55000000000000004">
      <c r="A453" s="75"/>
      <c r="B453" s="75"/>
      <c r="C453" s="2" t="s">
        <v>29</v>
      </c>
      <c r="D453" s="20" t="s">
        <v>4</v>
      </c>
      <c r="E453" s="75"/>
      <c r="F453" s="75"/>
    </row>
    <row r="454" spans="1:6" x14ac:dyDescent="0.55000000000000004">
      <c r="A454" s="75"/>
      <c r="B454" s="75"/>
      <c r="C454" s="2" t="s">
        <v>28</v>
      </c>
      <c r="D454" s="20" t="s">
        <v>1</v>
      </c>
      <c r="E454" s="75"/>
      <c r="F454" s="75"/>
    </row>
    <row r="455" spans="1:6" x14ac:dyDescent="0.55000000000000004">
      <c r="A455" s="75"/>
      <c r="B455" s="75"/>
      <c r="C455" s="2" t="s">
        <v>28</v>
      </c>
      <c r="D455" s="20" t="s">
        <v>1</v>
      </c>
      <c r="E455" s="75"/>
      <c r="F455" s="75"/>
    </row>
    <row r="456" spans="1:6" x14ac:dyDescent="0.55000000000000004">
      <c r="A456" s="75"/>
      <c r="B456" s="75"/>
      <c r="C456" s="2" t="s">
        <v>51</v>
      </c>
      <c r="D456" s="20" t="s">
        <v>1</v>
      </c>
      <c r="E456" s="75"/>
      <c r="F456" s="75"/>
    </row>
    <row r="457" spans="1:6" x14ac:dyDescent="0.55000000000000004">
      <c r="A457" s="75"/>
      <c r="B457" s="75"/>
      <c r="C457" s="2" t="s">
        <v>80</v>
      </c>
      <c r="D457" s="20" t="s">
        <v>13</v>
      </c>
      <c r="E457" s="75"/>
      <c r="F457" s="75"/>
    </row>
    <row r="458" spans="1:6" x14ac:dyDescent="0.55000000000000004">
      <c r="A458" s="75"/>
      <c r="B458" s="75"/>
      <c r="C458" s="2" t="s">
        <v>62</v>
      </c>
      <c r="D458" s="20" t="s">
        <v>3</v>
      </c>
      <c r="E458" s="75"/>
      <c r="F458" s="75"/>
    </row>
    <row r="459" spans="1:6" x14ac:dyDescent="0.55000000000000004">
      <c r="A459" s="75"/>
      <c r="B459" s="75"/>
      <c r="C459" s="2" t="s">
        <v>62</v>
      </c>
      <c r="D459" s="20" t="s">
        <v>3</v>
      </c>
      <c r="E459" s="75"/>
      <c r="F459" s="75"/>
    </row>
    <row r="460" spans="1:6" x14ac:dyDescent="0.55000000000000004">
      <c r="A460" s="75"/>
      <c r="B460" s="75"/>
      <c r="C460" s="2" t="s">
        <v>62</v>
      </c>
      <c r="D460" s="20" t="s">
        <v>3</v>
      </c>
      <c r="E460" s="75"/>
      <c r="F460" s="75"/>
    </row>
    <row r="461" spans="1:6" x14ac:dyDescent="0.55000000000000004">
      <c r="A461" s="75"/>
      <c r="B461" s="75"/>
      <c r="C461" s="2" t="s">
        <v>62</v>
      </c>
      <c r="D461" s="20" t="s">
        <v>4</v>
      </c>
      <c r="E461" s="75"/>
      <c r="F461" s="75"/>
    </row>
    <row r="462" spans="1:6" x14ac:dyDescent="0.55000000000000004">
      <c r="A462" s="75"/>
      <c r="B462" s="75"/>
      <c r="C462" s="2" t="s">
        <v>62</v>
      </c>
      <c r="D462" s="20" t="s">
        <v>4</v>
      </c>
      <c r="E462" s="75"/>
      <c r="F462" s="75"/>
    </row>
    <row r="463" spans="1:6" x14ac:dyDescent="0.55000000000000004">
      <c r="A463" s="75"/>
      <c r="B463" s="75"/>
      <c r="C463" s="2" t="s">
        <v>62</v>
      </c>
      <c r="D463" s="20" t="s">
        <v>4</v>
      </c>
      <c r="E463" s="75"/>
      <c r="F463" s="75"/>
    </row>
    <row r="464" spans="1:6" x14ac:dyDescent="0.55000000000000004">
      <c r="A464" s="75"/>
      <c r="B464" s="75"/>
      <c r="C464" s="2" t="s">
        <v>62</v>
      </c>
      <c r="D464" s="20" t="s">
        <v>4</v>
      </c>
      <c r="E464" s="75"/>
      <c r="F464" s="75"/>
    </row>
    <row r="465" spans="1:6" x14ac:dyDescent="0.55000000000000004">
      <c r="A465" s="75"/>
      <c r="B465" s="75"/>
      <c r="C465" s="2" t="s">
        <v>62</v>
      </c>
      <c r="D465" s="20" t="s">
        <v>4</v>
      </c>
      <c r="E465" s="75"/>
      <c r="F465" s="75"/>
    </row>
    <row r="466" spans="1:6" x14ac:dyDescent="0.55000000000000004">
      <c r="A466" s="75"/>
      <c r="B466" s="75"/>
      <c r="C466" s="2" t="s">
        <v>67</v>
      </c>
      <c r="D466" s="20" t="s">
        <v>6</v>
      </c>
      <c r="E466" s="75"/>
      <c r="F466" s="75"/>
    </row>
    <row r="467" spans="1:6" x14ac:dyDescent="0.55000000000000004">
      <c r="A467" s="75"/>
      <c r="B467" s="75"/>
      <c r="C467" s="2" t="s">
        <v>27</v>
      </c>
      <c r="D467" s="20" t="s">
        <v>1</v>
      </c>
      <c r="E467" s="75"/>
      <c r="F467" s="75"/>
    </row>
    <row r="468" spans="1:6" x14ac:dyDescent="0.55000000000000004">
      <c r="A468" s="75"/>
      <c r="B468" s="75"/>
      <c r="C468" s="2" t="s">
        <v>26</v>
      </c>
      <c r="D468" s="20" t="s">
        <v>3</v>
      </c>
      <c r="E468" s="75"/>
      <c r="F468" s="75"/>
    </row>
    <row r="469" spans="1:6" x14ac:dyDescent="0.55000000000000004">
      <c r="A469" s="75"/>
      <c r="B469" s="75"/>
      <c r="C469" s="2" t="s">
        <v>26</v>
      </c>
      <c r="D469" s="20" t="s">
        <v>3</v>
      </c>
      <c r="E469" s="75"/>
      <c r="F469" s="75"/>
    </row>
    <row r="470" spans="1:6" x14ac:dyDescent="0.55000000000000004">
      <c r="A470" s="75"/>
      <c r="B470" s="75"/>
      <c r="C470" s="2" t="s">
        <v>26</v>
      </c>
      <c r="D470" s="20" t="s">
        <v>13</v>
      </c>
      <c r="E470" s="75"/>
      <c r="F470" s="75"/>
    </row>
    <row r="471" spans="1:6" x14ac:dyDescent="0.55000000000000004">
      <c r="A471" s="75"/>
      <c r="B471" s="75"/>
      <c r="C471" s="2" t="s">
        <v>42</v>
      </c>
      <c r="D471" s="20" t="s">
        <v>14</v>
      </c>
      <c r="E471" s="75"/>
      <c r="F471" s="75"/>
    </row>
    <row r="472" spans="1:6" x14ac:dyDescent="0.55000000000000004">
      <c r="A472" s="75"/>
      <c r="B472" s="75"/>
      <c r="C472" s="2" t="s">
        <v>42</v>
      </c>
      <c r="D472" s="20" t="s">
        <v>14</v>
      </c>
      <c r="E472" s="75"/>
      <c r="F472" s="75"/>
    </row>
    <row r="473" spans="1:6" x14ac:dyDescent="0.55000000000000004">
      <c r="A473" s="75"/>
      <c r="B473" s="75"/>
      <c r="C473" s="2" t="s">
        <v>42</v>
      </c>
      <c r="D473" s="20" t="s">
        <v>14</v>
      </c>
      <c r="E473" s="75"/>
      <c r="F473" s="75"/>
    </row>
    <row r="474" spans="1:6" x14ac:dyDescent="0.55000000000000004">
      <c r="A474" s="75"/>
      <c r="B474" s="75"/>
      <c r="C474" s="2" t="s">
        <v>42</v>
      </c>
      <c r="D474" s="20" t="s">
        <v>14</v>
      </c>
      <c r="E474" s="75"/>
      <c r="F474" s="75"/>
    </row>
    <row r="475" spans="1:6" x14ac:dyDescent="0.55000000000000004">
      <c r="A475" s="75"/>
      <c r="B475" s="75"/>
      <c r="C475" s="2" t="s">
        <v>42</v>
      </c>
      <c r="D475" s="20" t="s">
        <v>13</v>
      </c>
      <c r="E475" s="75"/>
      <c r="F475" s="75"/>
    </row>
    <row r="476" spans="1:6" x14ac:dyDescent="0.55000000000000004">
      <c r="A476" s="75"/>
      <c r="B476" s="75"/>
      <c r="C476" s="2" t="s">
        <v>42</v>
      </c>
      <c r="D476" s="20" t="s">
        <v>13</v>
      </c>
      <c r="E476" s="75"/>
      <c r="F476" s="75"/>
    </row>
    <row r="477" spans="1:6" x14ac:dyDescent="0.55000000000000004">
      <c r="A477" s="75"/>
      <c r="B477" s="75"/>
      <c r="C477" s="2" t="s">
        <v>42</v>
      </c>
      <c r="D477" s="20" t="s">
        <v>13</v>
      </c>
      <c r="E477" s="75"/>
      <c r="F477" s="75"/>
    </row>
    <row r="478" spans="1:6" x14ac:dyDescent="0.55000000000000004">
      <c r="A478" s="75"/>
      <c r="B478" s="75"/>
      <c r="C478" s="2" t="s">
        <v>42</v>
      </c>
      <c r="D478" s="20" t="s">
        <v>1</v>
      </c>
      <c r="E478" s="75"/>
      <c r="F478" s="75"/>
    </row>
    <row r="479" spans="1:6" x14ac:dyDescent="0.55000000000000004">
      <c r="A479" s="75"/>
      <c r="B479" s="75"/>
      <c r="C479" s="2" t="s">
        <v>25</v>
      </c>
      <c r="D479" s="20" t="s">
        <v>90</v>
      </c>
      <c r="E479" s="75"/>
      <c r="F479" s="75"/>
    </row>
    <row r="480" spans="1:6" x14ac:dyDescent="0.55000000000000004">
      <c r="A480" s="75"/>
      <c r="B480" s="75"/>
      <c r="C480" s="2" t="s">
        <v>25</v>
      </c>
      <c r="D480" s="20" t="s">
        <v>14</v>
      </c>
      <c r="E480" s="75"/>
      <c r="F480" s="75"/>
    </row>
    <row r="481" spans="1:6" x14ac:dyDescent="0.55000000000000004">
      <c r="A481" s="75"/>
      <c r="B481" s="75"/>
      <c r="C481" s="2" t="s">
        <v>25</v>
      </c>
      <c r="D481" s="20" t="s">
        <v>14</v>
      </c>
      <c r="E481" s="75"/>
      <c r="F481" s="75"/>
    </row>
    <row r="482" spans="1:6" x14ac:dyDescent="0.55000000000000004">
      <c r="A482" s="75"/>
      <c r="B482" s="75"/>
      <c r="C482" s="2" t="s">
        <v>25</v>
      </c>
      <c r="D482" s="20" t="s">
        <v>13</v>
      </c>
      <c r="E482" s="75"/>
      <c r="F482" s="75"/>
    </row>
    <row r="483" spans="1:6" x14ac:dyDescent="0.55000000000000004">
      <c r="A483" s="75"/>
      <c r="B483" s="75"/>
      <c r="C483" s="2" t="s">
        <v>25</v>
      </c>
      <c r="D483" s="20" t="s">
        <v>13</v>
      </c>
      <c r="E483" s="75"/>
      <c r="F483" s="75"/>
    </row>
    <row r="484" spans="1:6" x14ac:dyDescent="0.55000000000000004">
      <c r="A484" s="75"/>
      <c r="B484" s="75"/>
      <c r="C484" s="2" t="s">
        <v>25</v>
      </c>
      <c r="D484" s="20" t="s">
        <v>13</v>
      </c>
      <c r="E484" s="75"/>
      <c r="F484" s="75"/>
    </row>
    <row r="485" spans="1:6" x14ac:dyDescent="0.55000000000000004">
      <c r="A485" s="75"/>
      <c r="B485" s="75"/>
      <c r="C485" s="2" t="s">
        <v>25</v>
      </c>
      <c r="D485" s="20" t="s">
        <v>13</v>
      </c>
      <c r="E485" s="75"/>
      <c r="F485" s="75"/>
    </row>
    <row r="486" spans="1:6" x14ac:dyDescent="0.55000000000000004">
      <c r="A486" s="75"/>
      <c r="B486" s="75"/>
      <c r="C486" s="2" t="s">
        <v>24</v>
      </c>
      <c r="D486" s="20" t="s">
        <v>3</v>
      </c>
      <c r="E486" s="75"/>
      <c r="F486" s="75"/>
    </row>
    <row r="487" spans="1:6" x14ac:dyDescent="0.55000000000000004">
      <c r="A487" s="75"/>
      <c r="B487" s="75"/>
      <c r="C487" s="2" t="s">
        <v>43</v>
      </c>
      <c r="D487" s="20" t="s">
        <v>1</v>
      </c>
      <c r="E487" s="75"/>
      <c r="F487" s="75"/>
    </row>
    <row r="488" spans="1:6" x14ac:dyDescent="0.55000000000000004">
      <c r="A488" s="75"/>
      <c r="B488" s="75"/>
      <c r="C488" s="2" t="s">
        <v>72</v>
      </c>
      <c r="D488" s="20" t="s">
        <v>1</v>
      </c>
      <c r="E488" s="75"/>
      <c r="F488" s="75"/>
    </row>
    <row r="489" spans="1:6" x14ac:dyDescent="0.55000000000000004">
      <c r="A489" s="75"/>
      <c r="B489" s="75"/>
      <c r="C489" s="2" t="s">
        <v>72</v>
      </c>
      <c r="D489" s="20" t="s">
        <v>13</v>
      </c>
      <c r="E489" s="75"/>
      <c r="F489" s="75"/>
    </row>
    <row r="490" spans="1:6" x14ac:dyDescent="0.55000000000000004">
      <c r="A490" s="75"/>
      <c r="B490" s="75"/>
      <c r="C490" s="2" t="s">
        <v>71</v>
      </c>
      <c r="D490" s="20" t="s">
        <v>1</v>
      </c>
      <c r="E490" s="75"/>
      <c r="F490" s="75"/>
    </row>
    <row r="491" spans="1:6" x14ac:dyDescent="0.55000000000000004">
      <c r="A491" s="75"/>
      <c r="B491" s="75"/>
      <c r="C491" s="2" t="s">
        <v>72</v>
      </c>
      <c r="D491" s="20" t="s">
        <v>1</v>
      </c>
      <c r="E491" s="75"/>
      <c r="F491" s="75"/>
    </row>
    <row r="492" spans="1:6" x14ac:dyDescent="0.55000000000000004">
      <c r="A492" s="75"/>
      <c r="B492" s="75"/>
      <c r="C492" s="2" t="s">
        <v>72</v>
      </c>
      <c r="D492" s="20" t="s">
        <v>13</v>
      </c>
      <c r="E492" s="75"/>
      <c r="F492" s="75"/>
    </row>
    <row r="493" spans="1:6" x14ac:dyDescent="0.55000000000000004">
      <c r="A493" s="75"/>
      <c r="B493" s="75"/>
      <c r="C493" s="2" t="s">
        <v>71</v>
      </c>
      <c r="D493" s="20" t="s">
        <v>1</v>
      </c>
      <c r="E493" s="75"/>
      <c r="F493" s="75"/>
    </row>
  </sheetData>
  <mergeCells count="21">
    <mergeCell ref="A388:B493"/>
    <mergeCell ref="A2:B112"/>
    <mergeCell ref="A113:B176"/>
    <mergeCell ref="A177:B279"/>
    <mergeCell ref="A280:B319"/>
    <mergeCell ref="A320:B357"/>
    <mergeCell ref="A358:B387"/>
    <mergeCell ref="E2:E112"/>
    <mergeCell ref="F2:F112"/>
    <mergeCell ref="E113:E176"/>
    <mergeCell ref="F113:F176"/>
    <mergeCell ref="E177:E279"/>
    <mergeCell ref="F177:F279"/>
    <mergeCell ref="E388:E493"/>
    <mergeCell ref="F388:F493"/>
    <mergeCell ref="E280:E319"/>
    <mergeCell ref="F280:F319"/>
    <mergeCell ref="E320:E357"/>
    <mergeCell ref="F320:F357"/>
    <mergeCell ref="E358:E387"/>
    <mergeCell ref="F358:F3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B979-397F-440F-AE96-35CBFDCC8102}">
  <dimension ref="A1:N103"/>
  <sheetViews>
    <sheetView workbookViewId="0">
      <selection activeCell="E76" sqref="E76"/>
    </sheetView>
  </sheetViews>
  <sheetFormatPr defaultRowHeight="14.4" x14ac:dyDescent="0.55000000000000004"/>
  <cols>
    <col min="1" max="1" width="13.1015625" style="21" customWidth="1"/>
    <col min="2" max="2" width="12.47265625" style="21" bestFit="1" customWidth="1"/>
    <col min="3" max="3" width="27.734375" bestFit="1" customWidth="1"/>
    <col min="4" max="4" width="17.20703125" customWidth="1"/>
    <col min="13" max="13" width="9.15625" bestFit="1" customWidth="1"/>
  </cols>
  <sheetData>
    <row r="1" spans="1:14" x14ac:dyDescent="0.55000000000000004">
      <c r="A1" s="27" t="s">
        <v>16</v>
      </c>
      <c r="B1" s="27" t="s">
        <v>15</v>
      </c>
      <c r="C1" s="27" t="s">
        <v>155</v>
      </c>
      <c r="D1" s="27" t="s">
        <v>95</v>
      </c>
    </row>
    <row r="2" spans="1:14" x14ac:dyDescent="0.55000000000000004">
      <c r="A2" s="26">
        <v>40814</v>
      </c>
      <c r="B2" s="16" t="s">
        <v>20</v>
      </c>
      <c r="C2" s="4">
        <v>40794</v>
      </c>
      <c r="D2" s="16">
        <v>7</v>
      </c>
    </row>
    <row r="3" spans="1:14" x14ac:dyDescent="0.55000000000000004">
      <c r="A3" s="26">
        <v>40814</v>
      </c>
      <c r="B3" s="16" t="s">
        <v>20</v>
      </c>
      <c r="C3" s="4">
        <v>40795</v>
      </c>
      <c r="D3" s="16">
        <v>13</v>
      </c>
      <c r="M3" s="25"/>
      <c r="N3" s="21"/>
    </row>
    <row r="4" spans="1:14" x14ac:dyDescent="0.55000000000000004">
      <c r="A4" s="26">
        <v>40814</v>
      </c>
      <c r="B4" s="16" t="s">
        <v>20</v>
      </c>
      <c r="C4" s="4">
        <v>40797</v>
      </c>
      <c r="D4" s="16">
        <v>9</v>
      </c>
    </row>
    <row r="5" spans="1:14" x14ac:dyDescent="0.55000000000000004">
      <c r="A5" s="26">
        <v>40814</v>
      </c>
      <c r="B5" s="16" t="s">
        <v>20</v>
      </c>
      <c r="C5" s="4">
        <v>40798</v>
      </c>
      <c r="D5" s="16">
        <v>17</v>
      </c>
    </row>
    <row r="6" spans="1:14" x14ac:dyDescent="0.55000000000000004">
      <c r="A6" s="26">
        <v>40814</v>
      </c>
      <c r="B6" s="16" t="s">
        <v>20</v>
      </c>
      <c r="C6" s="4">
        <v>40800</v>
      </c>
      <c r="D6" s="16">
        <v>9</v>
      </c>
    </row>
    <row r="7" spans="1:14" x14ac:dyDescent="0.55000000000000004">
      <c r="A7" s="26">
        <v>40814</v>
      </c>
      <c r="B7" s="16" t="s">
        <v>20</v>
      </c>
      <c r="C7" s="4">
        <v>40801</v>
      </c>
      <c r="D7" s="16">
        <v>1</v>
      </c>
    </row>
    <row r="8" spans="1:14" x14ac:dyDescent="0.55000000000000004">
      <c r="A8" s="26">
        <v>40814</v>
      </c>
      <c r="B8" s="16" t="s">
        <v>20</v>
      </c>
      <c r="C8" s="4">
        <v>40802</v>
      </c>
      <c r="D8" s="16">
        <v>1</v>
      </c>
    </row>
    <row r="9" spans="1:14" x14ac:dyDescent="0.55000000000000004">
      <c r="A9" s="26">
        <v>40814</v>
      </c>
      <c r="B9" s="16" t="s">
        <v>20</v>
      </c>
      <c r="C9" s="4">
        <v>40804</v>
      </c>
      <c r="D9" s="16">
        <v>8</v>
      </c>
    </row>
    <row r="10" spans="1:14" x14ac:dyDescent="0.55000000000000004">
      <c r="A10" s="26">
        <v>40814</v>
      </c>
      <c r="B10" s="16" t="s">
        <v>20</v>
      </c>
      <c r="C10" s="4">
        <v>40805</v>
      </c>
      <c r="D10" s="16">
        <v>1</v>
      </c>
    </row>
    <row r="11" spans="1:14" x14ac:dyDescent="0.55000000000000004">
      <c r="A11" s="26">
        <v>40814</v>
      </c>
      <c r="B11" s="16" t="s">
        <v>20</v>
      </c>
      <c r="C11" s="4">
        <v>40807</v>
      </c>
      <c r="D11" s="16">
        <v>4</v>
      </c>
    </row>
    <row r="12" spans="1:14" x14ac:dyDescent="0.55000000000000004">
      <c r="A12" s="26">
        <v>40814</v>
      </c>
      <c r="B12" s="16" t="s">
        <v>20</v>
      </c>
      <c r="C12" s="4">
        <v>40813</v>
      </c>
      <c r="D12" s="16">
        <v>8</v>
      </c>
    </row>
    <row r="13" spans="1:14" x14ac:dyDescent="0.55000000000000004">
      <c r="A13" s="26">
        <v>40814</v>
      </c>
      <c r="B13" s="16" t="s">
        <v>20</v>
      </c>
      <c r="C13" s="4">
        <v>40814</v>
      </c>
      <c r="D13" s="16">
        <v>8</v>
      </c>
    </row>
    <row r="14" spans="1:14" x14ac:dyDescent="0.55000000000000004">
      <c r="A14" s="26">
        <v>40814</v>
      </c>
      <c r="B14" s="16" t="s">
        <v>20</v>
      </c>
      <c r="C14" s="4">
        <v>40799</v>
      </c>
      <c r="D14" s="16">
        <v>1</v>
      </c>
    </row>
    <row r="15" spans="1:14" x14ac:dyDescent="0.55000000000000004">
      <c r="A15" s="26">
        <v>40814</v>
      </c>
      <c r="B15" s="16" t="s">
        <v>20</v>
      </c>
      <c r="C15" s="4">
        <v>40791</v>
      </c>
      <c r="D15" s="16">
        <v>6</v>
      </c>
    </row>
    <row r="16" spans="1:14" x14ac:dyDescent="0.55000000000000004">
      <c r="A16" s="26">
        <v>40814</v>
      </c>
      <c r="B16" s="16" t="s">
        <v>20</v>
      </c>
      <c r="C16" s="4">
        <v>40820</v>
      </c>
      <c r="D16" s="16">
        <v>1</v>
      </c>
    </row>
    <row r="17" spans="1:5" x14ac:dyDescent="0.55000000000000004">
      <c r="A17" s="26">
        <v>40814</v>
      </c>
      <c r="B17" s="16" t="s">
        <v>20</v>
      </c>
      <c r="C17" s="4">
        <v>40827</v>
      </c>
      <c r="D17" s="16">
        <v>6</v>
      </c>
    </row>
    <row r="18" spans="1:5" x14ac:dyDescent="0.55000000000000004">
      <c r="A18" s="26">
        <v>40814</v>
      </c>
      <c r="B18" s="16" t="s">
        <v>20</v>
      </c>
      <c r="C18" s="4">
        <v>40833</v>
      </c>
      <c r="D18" s="16">
        <v>3</v>
      </c>
    </row>
    <row r="19" spans="1:5" x14ac:dyDescent="0.55000000000000004">
      <c r="A19" s="26">
        <v>40814</v>
      </c>
      <c r="B19" s="16" t="s">
        <v>20</v>
      </c>
      <c r="C19" s="4">
        <v>40821</v>
      </c>
      <c r="D19" s="16">
        <v>1</v>
      </c>
    </row>
    <row r="20" spans="1:5" x14ac:dyDescent="0.55000000000000004">
      <c r="A20" s="26">
        <v>40814</v>
      </c>
      <c r="B20" s="16" t="s">
        <v>20</v>
      </c>
      <c r="C20" s="4">
        <v>40816</v>
      </c>
      <c r="D20" s="16">
        <v>7</v>
      </c>
      <c r="E20">
        <f>SUM(D2:D20)</f>
        <v>111</v>
      </c>
    </row>
    <row r="21" spans="1:5" x14ac:dyDescent="0.55000000000000004">
      <c r="A21" s="28">
        <v>40749</v>
      </c>
      <c r="B21" s="17" t="s">
        <v>17</v>
      </c>
      <c r="C21" s="18">
        <v>40739</v>
      </c>
      <c r="D21" s="17">
        <v>3</v>
      </c>
    </row>
    <row r="22" spans="1:5" x14ac:dyDescent="0.55000000000000004">
      <c r="A22" s="28">
        <v>40749</v>
      </c>
      <c r="B22" s="17" t="s">
        <v>17</v>
      </c>
      <c r="C22" s="18">
        <v>40746</v>
      </c>
      <c r="D22" s="17">
        <v>12</v>
      </c>
    </row>
    <row r="23" spans="1:5" x14ac:dyDescent="0.55000000000000004">
      <c r="A23" s="28">
        <v>40749</v>
      </c>
      <c r="B23" s="17" t="s">
        <v>17</v>
      </c>
      <c r="C23" s="18">
        <v>40749</v>
      </c>
      <c r="D23" s="17">
        <v>1</v>
      </c>
    </row>
    <row r="24" spans="1:5" x14ac:dyDescent="0.55000000000000004">
      <c r="A24" s="28">
        <v>40749</v>
      </c>
      <c r="B24" s="17" t="s">
        <v>17</v>
      </c>
      <c r="C24" s="18">
        <v>40740</v>
      </c>
      <c r="D24" s="17">
        <v>1</v>
      </c>
    </row>
    <row r="25" spans="1:5" x14ac:dyDescent="0.55000000000000004">
      <c r="A25" s="28">
        <v>40749</v>
      </c>
      <c r="B25" s="17" t="s">
        <v>17</v>
      </c>
      <c r="C25" s="18">
        <v>40706</v>
      </c>
      <c r="D25" s="17">
        <v>2</v>
      </c>
    </row>
    <row r="26" spans="1:5" x14ac:dyDescent="0.55000000000000004">
      <c r="A26" s="28">
        <v>40749</v>
      </c>
      <c r="B26" s="17" t="s">
        <v>17</v>
      </c>
      <c r="C26" s="18">
        <v>40717</v>
      </c>
      <c r="D26" s="17">
        <v>12</v>
      </c>
    </row>
    <row r="27" spans="1:5" x14ac:dyDescent="0.55000000000000004">
      <c r="A27" s="28">
        <v>40749</v>
      </c>
      <c r="B27" s="17" t="s">
        <v>17</v>
      </c>
      <c r="C27" s="18">
        <v>40743</v>
      </c>
      <c r="D27" s="17">
        <v>5</v>
      </c>
    </row>
    <row r="28" spans="1:5" x14ac:dyDescent="0.55000000000000004">
      <c r="A28" s="28">
        <v>40749</v>
      </c>
      <c r="B28" s="17" t="s">
        <v>17</v>
      </c>
      <c r="C28" s="18">
        <v>40715</v>
      </c>
      <c r="D28" s="17">
        <v>2</v>
      </c>
    </row>
    <row r="29" spans="1:5" x14ac:dyDescent="0.55000000000000004">
      <c r="A29" s="28">
        <v>40749</v>
      </c>
      <c r="B29" s="17" t="s">
        <v>17</v>
      </c>
      <c r="C29" s="18">
        <v>40737</v>
      </c>
      <c r="D29" s="17">
        <v>1</v>
      </c>
    </row>
    <row r="30" spans="1:5" x14ac:dyDescent="0.55000000000000004">
      <c r="A30" s="28">
        <v>40749</v>
      </c>
      <c r="B30" s="17" t="s">
        <v>17</v>
      </c>
      <c r="C30" s="18">
        <v>40744</v>
      </c>
      <c r="D30" s="17">
        <v>1</v>
      </c>
    </row>
    <row r="31" spans="1:5" x14ac:dyDescent="0.55000000000000004">
      <c r="A31" s="28">
        <v>40749</v>
      </c>
      <c r="B31" s="17" t="s">
        <v>17</v>
      </c>
      <c r="C31" s="18">
        <v>40709</v>
      </c>
      <c r="D31" s="17">
        <v>2</v>
      </c>
    </row>
    <row r="32" spans="1:5" x14ac:dyDescent="0.55000000000000004">
      <c r="A32" s="28">
        <v>40749</v>
      </c>
      <c r="B32" s="17" t="s">
        <v>17</v>
      </c>
      <c r="C32" s="18">
        <v>40730</v>
      </c>
      <c r="D32" s="17">
        <v>3</v>
      </c>
    </row>
    <row r="33" spans="1:4" x14ac:dyDescent="0.55000000000000004">
      <c r="A33" s="28">
        <v>40749</v>
      </c>
      <c r="B33" s="17" t="s">
        <v>17</v>
      </c>
      <c r="C33" s="18">
        <v>40724</v>
      </c>
      <c r="D33" s="17">
        <v>2</v>
      </c>
    </row>
    <row r="34" spans="1:4" x14ac:dyDescent="0.55000000000000004">
      <c r="A34" s="28">
        <v>40749</v>
      </c>
      <c r="B34" s="17" t="s">
        <v>17</v>
      </c>
      <c r="C34" s="18">
        <v>40731</v>
      </c>
      <c r="D34" s="17">
        <v>2</v>
      </c>
    </row>
    <row r="35" spans="1:4" x14ac:dyDescent="0.55000000000000004">
      <c r="A35" s="28">
        <v>40749</v>
      </c>
      <c r="B35" s="17" t="s">
        <v>17</v>
      </c>
      <c r="C35" s="18">
        <v>40753</v>
      </c>
      <c r="D35" s="17">
        <v>24</v>
      </c>
    </row>
    <row r="36" spans="1:4" x14ac:dyDescent="0.55000000000000004">
      <c r="A36" s="28">
        <v>40749</v>
      </c>
      <c r="B36" s="17" t="s">
        <v>17</v>
      </c>
      <c r="C36" s="18">
        <v>40756</v>
      </c>
      <c r="D36" s="17">
        <v>7</v>
      </c>
    </row>
    <row r="37" spans="1:4" x14ac:dyDescent="0.55000000000000004">
      <c r="A37" s="28">
        <v>40749</v>
      </c>
      <c r="B37" s="17" t="s">
        <v>17</v>
      </c>
      <c r="C37" s="18">
        <v>40750</v>
      </c>
      <c r="D37" s="17">
        <v>3</v>
      </c>
    </row>
    <row r="38" spans="1:4" x14ac:dyDescent="0.55000000000000004">
      <c r="A38" s="28">
        <v>40749</v>
      </c>
      <c r="B38" s="17" t="s">
        <v>17</v>
      </c>
      <c r="C38" s="18">
        <v>40751</v>
      </c>
      <c r="D38" s="17">
        <v>22</v>
      </c>
    </row>
    <row r="39" spans="1:4" x14ac:dyDescent="0.55000000000000004">
      <c r="A39" s="29">
        <v>40780</v>
      </c>
      <c r="B39" s="3" t="s">
        <v>19</v>
      </c>
      <c r="C39" s="5">
        <v>40767</v>
      </c>
      <c r="D39" s="3">
        <v>21</v>
      </c>
    </row>
    <row r="40" spans="1:4" x14ac:dyDescent="0.55000000000000004">
      <c r="A40" s="29">
        <v>40780</v>
      </c>
      <c r="B40" s="3" t="s">
        <v>19</v>
      </c>
      <c r="C40" s="5">
        <v>40777</v>
      </c>
      <c r="D40" s="3">
        <v>3</v>
      </c>
    </row>
    <row r="41" spans="1:4" x14ac:dyDescent="0.55000000000000004">
      <c r="A41" s="29">
        <v>40780</v>
      </c>
      <c r="B41" s="3" t="s">
        <v>19</v>
      </c>
      <c r="C41" s="5">
        <v>40766</v>
      </c>
      <c r="D41" s="3">
        <v>2</v>
      </c>
    </row>
    <row r="42" spans="1:4" x14ac:dyDescent="0.55000000000000004">
      <c r="A42" s="29">
        <v>40780</v>
      </c>
      <c r="B42" s="3" t="s">
        <v>19</v>
      </c>
      <c r="C42" s="5">
        <v>40773</v>
      </c>
      <c r="D42" s="3">
        <v>17</v>
      </c>
    </row>
    <row r="43" spans="1:4" x14ac:dyDescent="0.55000000000000004">
      <c r="A43" s="29">
        <v>40780</v>
      </c>
      <c r="B43" s="3" t="s">
        <v>19</v>
      </c>
      <c r="C43" s="5">
        <v>40764</v>
      </c>
      <c r="D43" s="3">
        <v>7</v>
      </c>
    </row>
    <row r="44" spans="1:4" x14ac:dyDescent="0.55000000000000004">
      <c r="A44" s="29">
        <v>40780</v>
      </c>
      <c r="B44" s="3" t="s">
        <v>19</v>
      </c>
      <c r="C44" s="5">
        <v>40772</v>
      </c>
      <c r="D44" s="3">
        <v>1</v>
      </c>
    </row>
    <row r="45" spans="1:4" x14ac:dyDescent="0.55000000000000004">
      <c r="A45" s="29">
        <v>40780</v>
      </c>
      <c r="B45" s="3" t="s">
        <v>19</v>
      </c>
      <c r="C45" s="5">
        <v>40780</v>
      </c>
      <c r="D45" s="3">
        <v>10</v>
      </c>
    </row>
    <row r="46" spans="1:4" x14ac:dyDescent="0.55000000000000004">
      <c r="A46" s="29">
        <v>40780</v>
      </c>
      <c r="B46" s="3" t="s">
        <v>19</v>
      </c>
      <c r="C46" s="5">
        <v>40787</v>
      </c>
      <c r="D46" s="3">
        <v>1</v>
      </c>
    </row>
    <row r="47" spans="1:4" x14ac:dyDescent="0.55000000000000004">
      <c r="A47" s="29">
        <v>40780</v>
      </c>
      <c r="B47" s="3" t="s">
        <v>19</v>
      </c>
      <c r="C47" s="5">
        <v>40786</v>
      </c>
      <c r="D47" s="3">
        <v>2</v>
      </c>
    </row>
    <row r="48" spans="1:4" x14ac:dyDescent="0.55000000000000004">
      <c r="A48" s="36">
        <v>40788</v>
      </c>
      <c r="B48" s="2" t="s">
        <v>18</v>
      </c>
      <c r="C48" s="9">
        <v>40780</v>
      </c>
      <c r="D48" s="2">
        <v>10</v>
      </c>
    </row>
    <row r="49" spans="1:4" x14ac:dyDescent="0.55000000000000004">
      <c r="A49" s="36">
        <v>40788</v>
      </c>
      <c r="B49" s="2" t="s">
        <v>18</v>
      </c>
      <c r="C49" s="9">
        <v>40787</v>
      </c>
      <c r="D49" s="2">
        <v>1</v>
      </c>
    </row>
    <row r="50" spans="1:4" x14ac:dyDescent="0.55000000000000004">
      <c r="A50" s="36">
        <v>40788</v>
      </c>
      <c r="B50" s="2" t="s">
        <v>18</v>
      </c>
      <c r="C50" s="9">
        <v>40786</v>
      </c>
      <c r="D50" s="2">
        <v>2</v>
      </c>
    </row>
    <row r="51" spans="1:4" x14ac:dyDescent="0.55000000000000004">
      <c r="A51" s="36">
        <v>40788</v>
      </c>
      <c r="B51" s="2" t="s">
        <v>18</v>
      </c>
      <c r="C51" s="9">
        <v>40794</v>
      </c>
      <c r="D51" s="2">
        <v>7</v>
      </c>
    </row>
    <row r="52" spans="1:4" x14ac:dyDescent="0.55000000000000004">
      <c r="A52" s="36">
        <v>40788</v>
      </c>
      <c r="B52" s="2" t="s">
        <v>18</v>
      </c>
      <c r="C52" s="9">
        <v>40795</v>
      </c>
      <c r="D52" s="2">
        <v>13</v>
      </c>
    </row>
    <row r="53" spans="1:4" x14ac:dyDescent="0.55000000000000004">
      <c r="A53" s="36">
        <v>40788</v>
      </c>
      <c r="B53" s="2" t="s">
        <v>18</v>
      </c>
      <c r="C53" s="9">
        <v>40797</v>
      </c>
      <c r="D53" s="2">
        <v>9</v>
      </c>
    </row>
    <row r="54" spans="1:4" x14ac:dyDescent="0.55000000000000004">
      <c r="A54" s="36">
        <v>40788</v>
      </c>
      <c r="B54" s="2" t="s">
        <v>18</v>
      </c>
      <c r="C54" s="9">
        <v>40798</v>
      </c>
      <c r="D54" s="2">
        <v>17</v>
      </c>
    </row>
    <row r="55" spans="1:4" x14ac:dyDescent="0.55000000000000004">
      <c r="A55" s="36">
        <v>40788</v>
      </c>
      <c r="B55" s="2" t="s">
        <v>18</v>
      </c>
      <c r="C55" s="9">
        <v>40800</v>
      </c>
      <c r="D55" s="2">
        <v>9</v>
      </c>
    </row>
    <row r="56" spans="1:4" x14ac:dyDescent="0.55000000000000004">
      <c r="A56" s="36">
        <v>40788</v>
      </c>
      <c r="B56" s="2" t="s">
        <v>18</v>
      </c>
      <c r="C56" s="9">
        <v>40801</v>
      </c>
      <c r="D56" s="2">
        <v>1</v>
      </c>
    </row>
    <row r="57" spans="1:4" x14ac:dyDescent="0.55000000000000004">
      <c r="A57" s="36">
        <v>40788</v>
      </c>
      <c r="B57" s="2" t="s">
        <v>18</v>
      </c>
      <c r="C57" s="9">
        <v>40802</v>
      </c>
      <c r="D57" s="2">
        <v>1</v>
      </c>
    </row>
    <row r="58" spans="1:4" x14ac:dyDescent="0.55000000000000004">
      <c r="A58" s="36">
        <v>40788</v>
      </c>
      <c r="B58" s="2" t="s">
        <v>18</v>
      </c>
      <c r="C58" s="9">
        <v>40804</v>
      </c>
      <c r="D58" s="2">
        <v>8</v>
      </c>
    </row>
    <row r="59" spans="1:4" x14ac:dyDescent="0.55000000000000004">
      <c r="A59" s="36">
        <v>40788</v>
      </c>
      <c r="B59" s="2" t="s">
        <v>18</v>
      </c>
      <c r="C59" s="9">
        <v>40805</v>
      </c>
      <c r="D59" s="2">
        <v>1</v>
      </c>
    </row>
    <row r="60" spans="1:4" x14ac:dyDescent="0.55000000000000004">
      <c r="A60" s="36">
        <v>40788</v>
      </c>
      <c r="B60" s="2" t="s">
        <v>18</v>
      </c>
      <c r="C60" s="9">
        <v>40807</v>
      </c>
      <c r="D60" s="2">
        <v>4</v>
      </c>
    </row>
    <row r="61" spans="1:4" x14ac:dyDescent="0.55000000000000004">
      <c r="A61" s="36">
        <v>40788</v>
      </c>
      <c r="B61" s="2" t="s">
        <v>18</v>
      </c>
      <c r="C61" s="9">
        <v>40813</v>
      </c>
      <c r="D61" s="2">
        <v>8</v>
      </c>
    </row>
    <row r="62" spans="1:4" x14ac:dyDescent="0.55000000000000004">
      <c r="A62" s="36">
        <v>40788</v>
      </c>
      <c r="B62" s="2" t="s">
        <v>18</v>
      </c>
      <c r="C62" s="9">
        <v>40814</v>
      </c>
      <c r="D62" s="2">
        <v>8</v>
      </c>
    </row>
    <row r="63" spans="1:4" x14ac:dyDescent="0.55000000000000004">
      <c r="A63" s="36">
        <v>40788</v>
      </c>
      <c r="B63" s="2" t="s">
        <v>18</v>
      </c>
      <c r="C63" s="9">
        <v>40799</v>
      </c>
      <c r="D63" s="2">
        <v>1</v>
      </c>
    </row>
    <row r="64" spans="1:4" x14ac:dyDescent="0.55000000000000004">
      <c r="A64" s="36">
        <v>40788</v>
      </c>
      <c r="B64" s="2" t="s">
        <v>18</v>
      </c>
      <c r="C64" s="9">
        <v>40791</v>
      </c>
      <c r="D64" s="2">
        <v>6</v>
      </c>
    </row>
    <row r="65" spans="1:4" x14ac:dyDescent="0.55000000000000004">
      <c r="A65" s="40">
        <v>41099</v>
      </c>
      <c r="B65" s="23" t="s">
        <v>21</v>
      </c>
      <c r="C65" s="24">
        <v>41059</v>
      </c>
      <c r="D65" s="23">
        <v>1</v>
      </c>
    </row>
    <row r="66" spans="1:4" x14ac:dyDescent="0.55000000000000004">
      <c r="A66" s="40">
        <v>41099</v>
      </c>
      <c r="B66" s="23" t="s">
        <v>21</v>
      </c>
      <c r="C66" s="24">
        <v>41052</v>
      </c>
      <c r="D66" s="23">
        <v>2</v>
      </c>
    </row>
    <row r="67" spans="1:4" x14ac:dyDescent="0.55000000000000004">
      <c r="A67" s="40">
        <v>41099</v>
      </c>
      <c r="B67" s="23" t="s">
        <v>21</v>
      </c>
      <c r="C67" s="24">
        <v>41093</v>
      </c>
      <c r="D67" s="23">
        <v>1</v>
      </c>
    </row>
    <row r="68" spans="1:4" x14ac:dyDescent="0.55000000000000004">
      <c r="A68" s="40">
        <v>41099</v>
      </c>
      <c r="B68" s="23" t="s">
        <v>21</v>
      </c>
      <c r="C68" s="24">
        <v>41060</v>
      </c>
      <c r="D68" s="23">
        <v>2</v>
      </c>
    </row>
    <row r="69" spans="1:4" x14ac:dyDescent="0.55000000000000004">
      <c r="A69" s="40">
        <v>41099</v>
      </c>
      <c r="B69" s="23" t="s">
        <v>21</v>
      </c>
      <c r="C69" s="24">
        <v>41095</v>
      </c>
      <c r="D69" s="23">
        <v>1</v>
      </c>
    </row>
    <row r="70" spans="1:4" x14ac:dyDescent="0.55000000000000004">
      <c r="A70" s="40">
        <v>41099</v>
      </c>
      <c r="B70" s="23" t="s">
        <v>21</v>
      </c>
      <c r="C70" s="24">
        <v>41098</v>
      </c>
      <c r="D70" s="23">
        <v>1</v>
      </c>
    </row>
    <row r="71" spans="1:4" x14ac:dyDescent="0.55000000000000004">
      <c r="A71" s="40">
        <v>41099</v>
      </c>
      <c r="B71" s="23" t="s">
        <v>21</v>
      </c>
      <c r="C71" s="24">
        <v>41096</v>
      </c>
      <c r="D71" s="23">
        <v>3</v>
      </c>
    </row>
    <row r="72" spans="1:4" x14ac:dyDescent="0.55000000000000004">
      <c r="A72" s="40">
        <v>41099</v>
      </c>
      <c r="B72" s="23" t="s">
        <v>21</v>
      </c>
      <c r="C72" s="24">
        <v>41108</v>
      </c>
      <c r="D72" s="23">
        <v>12</v>
      </c>
    </row>
    <row r="73" spans="1:4" x14ac:dyDescent="0.55000000000000004">
      <c r="A73" s="40">
        <v>41099</v>
      </c>
      <c r="B73" s="23" t="s">
        <v>21</v>
      </c>
      <c r="C73" s="24">
        <v>41107</v>
      </c>
      <c r="D73" s="23">
        <v>1</v>
      </c>
    </row>
    <row r="74" spans="1:4" x14ac:dyDescent="0.55000000000000004">
      <c r="A74" s="40">
        <v>41099</v>
      </c>
      <c r="B74" s="23" t="s">
        <v>21</v>
      </c>
      <c r="C74" s="24">
        <v>41100</v>
      </c>
      <c r="D74" s="23">
        <v>2</v>
      </c>
    </row>
    <row r="75" spans="1:4" x14ac:dyDescent="0.55000000000000004">
      <c r="A75" s="40">
        <v>41099</v>
      </c>
      <c r="B75" s="23" t="s">
        <v>21</v>
      </c>
      <c r="C75" s="24">
        <v>41106</v>
      </c>
      <c r="D75" s="23">
        <v>3</v>
      </c>
    </row>
    <row r="76" spans="1:4" x14ac:dyDescent="0.55000000000000004">
      <c r="A76" s="40">
        <v>41099</v>
      </c>
      <c r="B76" s="23" t="s">
        <v>21</v>
      </c>
      <c r="C76" s="24">
        <v>41103</v>
      </c>
      <c r="D76" s="23">
        <v>1</v>
      </c>
    </row>
    <row r="77" spans="1:4" x14ac:dyDescent="0.55000000000000004">
      <c r="A77" s="43">
        <v>41130</v>
      </c>
      <c r="B77" s="22" t="s">
        <v>22</v>
      </c>
      <c r="C77" s="44">
        <v>41129</v>
      </c>
      <c r="D77" s="22">
        <v>2</v>
      </c>
    </row>
    <row r="78" spans="1:4" x14ac:dyDescent="0.55000000000000004">
      <c r="A78" s="43">
        <v>41130</v>
      </c>
      <c r="B78" s="22" t="s">
        <v>22</v>
      </c>
      <c r="C78" s="44">
        <v>41121</v>
      </c>
      <c r="D78" s="22">
        <v>5</v>
      </c>
    </row>
    <row r="79" spans="1:4" x14ac:dyDescent="0.55000000000000004">
      <c r="A79" s="43">
        <v>41130</v>
      </c>
      <c r="B79" s="22" t="s">
        <v>22</v>
      </c>
      <c r="C79" s="44">
        <v>41128</v>
      </c>
      <c r="D79" s="22">
        <v>6</v>
      </c>
    </row>
    <row r="80" spans="1:4" x14ac:dyDescent="0.55000000000000004">
      <c r="A80" s="43">
        <v>41130</v>
      </c>
      <c r="B80" s="22" t="s">
        <v>22</v>
      </c>
      <c r="C80" s="44">
        <v>41118</v>
      </c>
      <c r="D80" s="22">
        <v>2</v>
      </c>
    </row>
    <row r="81" spans="1:4" x14ac:dyDescent="0.55000000000000004">
      <c r="A81" s="43">
        <v>41130</v>
      </c>
      <c r="B81" s="22" t="s">
        <v>22</v>
      </c>
      <c r="C81" s="44">
        <v>41120</v>
      </c>
      <c r="D81" s="22">
        <v>1</v>
      </c>
    </row>
    <row r="82" spans="1:4" x14ac:dyDescent="0.55000000000000004">
      <c r="A82" s="43">
        <v>41130</v>
      </c>
      <c r="B82" s="22" t="s">
        <v>22</v>
      </c>
      <c r="C82" s="44">
        <v>41127</v>
      </c>
      <c r="D82" s="22">
        <v>2</v>
      </c>
    </row>
    <row r="83" spans="1:4" x14ac:dyDescent="0.55000000000000004">
      <c r="A83" s="43">
        <v>41130</v>
      </c>
      <c r="B83" s="22" t="s">
        <v>22</v>
      </c>
      <c r="C83" s="44">
        <v>41117</v>
      </c>
      <c r="D83" s="22">
        <v>3</v>
      </c>
    </row>
    <row r="84" spans="1:4" x14ac:dyDescent="0.55000000000000004">
      <c r="A84" s="43">
        <v>41130</v>
      </c>
      <c r="B84" s="22" t="s">
        <v>22</v>
      </c>
      <c r="C84" s="44">
        <v>41135</v>
      </c>
      <c r="D84" s="22">
        <v>3</v>
      </c>
    </row>
    <row r="85" spans="1:4" x14ac:dyDescent="0.55000000000000004">
      <c r="A85" s="43">
        <v>41130</v>
      </c>
      <c r="B85" s="22" t="s">
        <v>22</v>
      </c>
      <c r="C85" s="44">
        <v>41137</v>
      </c>
      <c r="D85" s="22">
        <v>1</v>
      </c>
    </row>
    <row r="86" spans="1:4" x14ac:dyDescent="0.55000000000000004">
      <c r="A86" s="43">
        <v>41130</v>
      </c>
      <c r="B86" s="22" t="s">
        <v>22</v>
      </c>
      <c r="C86" s="44">
        <v>41130</v>
      </c>
      <c r="D86" s="22">
        <v>2</v>
      </c>
    </row>
    <row r="87" spans="1:4" x14ac:dyDescent="0.55000000000000004">
      <c r="A87" s="43">
        <v>41130</v>
      </c>
      <c r="B87" s="22" t="s">
        <v>22</v>
      </c>
      <c r="C87" s="44">
        <v>41134</v>
      </c>
      <c r="D87" s="22">
        <v>5</v>
      </c>
    </row>
    <row r="88" spans="1:4" x14ac:dyDescent="0.55000000000000004">
      <c r="A88" s="43">
        <v>41130</v>
      </c>
      <c r="B88" s="22" t="s">
        <v>22</v>
      </c>
      <c r="C88" s="44">
        <v>41138</v>
      </c>
      <c r="D88" s="22">
        <v>4</v>
      </c>
    </row>
    <row r="89" spans="1:4" x14ac:dyDescent="0.55000000000000004">
      <c r="A89" s="43">
        <v>41130</v>
      </c>
      <c r="B89" s="22" t="s">
        <v>22</v>
      </c>
      <c r="C89" s="44">
        <v>41140</v>
      </c>
      <c r="D89" s="22">
        <v>2</v>
      </c>
    </row>
    <row r="90" spans="1:4" x14ac:dyDescent="0.55000000000000004">
      <c r="A90" s="48">
        <v>41141</v>
      </c>
      <c r="B90" s="10" t="s">
        <v>23</v>
      </c>
      <c r="C90" s="12">
        <v>41135</v>
      </c>
      <c r="D90" s="10">
        <v>3</v>
      </c>
    </row>
    <row r="91" spans="1:4" x14ac:dyDescent="0.55000000000000004">
      <c r="A91" s="48">
        <v>41141</v>
      </c>
      <c r="B91" s="10" t="s">
        <v>23</v>
      </c>
      <c r="C91" s="12">
        <v>41137</v>
      </c>
      <c r="D91" s="10">
        <v>1</v>
      </c>
    </row>
    <row r="92" spans="1:4" x14ac:dyDescent="0.55000000000000004">
      <c r="A92" s="48">
        <v>41141</v>
      </c>
      <c r="B92" s="10" t="s">
        <v>23</v>
      </c>
      <c r="C92" s="12">
        <v>41130</v>
      </c>
      <c r="D92" s="10">
        <v>2</v>
      </c>
    </row>
    <row r="93" spans="1:4" x14ac:dyDescent="0.55000000000000004">
      <c r="A93" s="48">
        <v>41141</v>
      </c>
      <c r="B93" s="10" t="s">
        <v>23</v>
      </c>
      <c r="C93" s="12">
        <v>41134</v>
      </c>
      <c r="D93" s="10">
        <v>5</v>
      </c>
    </row>
    <row r="94" spans="1:4" x14ac:dyDescent="0.55000000000000004">
      <c r="A94" s="48">
        <v>41141</v>
      </c>
      <c r="B94" s="10" t="s">
        <v>23</v>
      </c>
      <c r="C94" s="12">
        <v>41122</v>
      </c>
      <c r="D94" s="10">
        <v>4</v>
      </c>
    </row>
    <row r="95" spans="1:4" x14ac:dyDescent="0.55000000000000004">
      <c r="A95" s="48">
        <v>41141</v>
      </c>
      <c r="B95" s="10" t="s">
        <v>23</v>
      </c>
      <c r="C95" s="12">
        <v>41140</v>
      </c>
      <c r="D95" s="10">
        <v>2</v>
      </c>
    </row>
    <row r="96" spans="1:4" x14ac:dyDescent="0.55000000000000004">
      <c r="A96" s="48">
        <v>41141</v>
      </c>
      <c r="B96" s="10" t="s">
        <v>23</v>
      </c>
      <c r="C96" s="12">
        <v>41152</v>
      </c>
      <c r="D96" s="10">
        <v>5</v>
      </c>
    </row>
    <row r="97" spans="1:4" x14ac:dyDescent="0.55000000000000004">
      <c r="A97" s="48">
        <v>41141</v>
      </c>
      <c r="B97" s="10" t="s">
        <v>23</v>
      </c>
      <c r="C97" s="12">
        <v>41145</v>
      </c>
      <c r="D97" s="10">
        <v>3</v>
      </c>
    </row>
    <row r="98" spans="1:4" x14ac:dyDescent="0.55000000000000004">
      <c r="A98" s="48">
        <v>41141</v>
      </c>
      <c r="B98" s="10" t="s">
        <v>23</v>
      </c>
      <c r="C98" s="12">
        <v>41157</v>
      </c>
      <c r="D98" s="10">
        <v>3</v>
      </c>
    </row>
    <row r="99" spans="1:4" x14ac:dyDescent="0.55000000000000004">
      <c r="A99" s="48">
        <v>41141</v>
      </c>
      <c r="B99" s="10" t="s">
        <v>23</v>
      </c>
      <c r="C99" s="12">
        <v>41158</v>
      </c>
      <c r="D99" s="10">
        <v>4</v>
      </c>
    </row>
    <row r="100" spans="1:4" x14ac:dyDescent="0.55000000000000004">
      <c r="A100" s="48">
        <v>41141</v>
      </c>
      <c r="B100" s="10" t="s">
        <v>23</v>
      </c>
      <c r="C100" s="12">
        <v>41151</v>
      </c>
      <c r="D100" s="10">
        <v>1</v>
      </c>
    </row>
    <row r="101" spans="1:4" x14ac:dyDescent="0.55000000000000004">
      <c r="A101" s="48">
        <v>41141</v>
      </c>
      <c r="B101" s="10" t="s">
        <v>23</v>
      </c>
      <c r="C101" s="12">
        <v>41144</v>
      </c>
      <c r="D101" s="10">
        <v>2</v>
      </c>
    </row>
    <row r="102" spans="1:4" x14ac:dyDescent="0.55000000000000004">
      <c r="A102" s="48">
        <v>41141</v>
      </c>
      <c r="B102" s="10" t="s">
        <v>23</v>
      </c>
      <c r="C102" s="12">
        <v>41148</v>
      </c>
      <c r="D102" s="10">
        <v>3</v>
      </c>
    </row>
    <row r="103" spans="1:4" x14ac:dyDescent="0.55000000000000004">
      <c r="A103" s="48">
        <v>41141</v>
      </c>
      <c r="B103" s="10" t="s">
        <v>23</v>
      </c>
      <c r="C103" s="12">
        <v>41141</v>
      </c>
      <c r="D103" s="10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D369-7280-4B4B-9B7A-F56F76A32CB2}">
  <dimension ref="A1:I19"/>
  <sheetViews>
    <sheetView workbookViewId="0">
      <selection activeCell="I3" sqref="I3"/>
    </sheetView>
  </sheetViews>
  <sheetFormatPr defaultRowHeight="14.4" x14ac:dyDescent="0.55000000000000004"/>
  <cols>
    <col min="1" max="1" width="13.578125" style="67" bestFit="1" customWidth="1"/>
    <col min="2" max="2" width="13.578125" style="67" customWidth="1"/>
    <col min="3" max="3" width="12.20703125" bestFit="1" customWidth="1"/>
    <col min="4" max="4" width="12.20703125" style="21" bestFit="1" customWidth="1"/>
    <col min="6" max="6" width="12.20703125" bestFit="1" customWidth="1"/>
    <col min="9" max="9" width="9.3671875" bestFit="1" customWidth="1"/>
  </cols>
  <sheetData>
    <row r="1" spans="1:9" s="21" customFormat="1" x14ac:dyDescent="0.55000000000000004">
      <c r="A1" s="90"/>
      <c r="B1" s="68"/>
      <c r="C1" s="90" t="s">
        <v>157</v>
      </c>
      <c r="D1" s="90"/>
      <c r="E1" s="90"/>
      <c r="F1" s="90"/>
      <c r="G1" s="90"/>
      <c r="H1" s="90"/>
      <c r="I1" s="90"/>
    </row>
    <row r="2" spans="1:9" x14ac:dyDescent="0.55000000000000004">
      <c r="A2" s="90"/>
      <c r="B2" s="68"/>
      <c r="C2" s="52">
        <v>40749</v>
      </c>
      <c r="D2" s="53">
        <v>40780</v>
      </c>
      <c r="E2" s="54">
        <v>40788</v>
      </c>
      <c r="F2" s="55">
        <v>40814</v>
      </c>
      <c r="G2" s="56">
        <v>41099</v>
      </c>
      <c r="H2" s="57">
        <v>41130</v>
      </c>
      <c r="I2" s="58">
        <v>41141</v>
      </c>
    </row>
    <row r="3" spans="1:9" x14ac:dyDescent="0.55000000000000004">
      <c r="A3" s="90"/>
      <c r="B3" s="68" t="s">
        <v>159</v>
      </c>
      <c r="C3" s="59" t="s">
        <v>17</v>
      </c>
      <c r="D3" s="60" t="s">
        <v>19</v>
      </c>
      <c r="E3" s="61" t="s">
        <v>18</v>
      </c>
      <c r="F3" s="62" t="s">
        <v>20</v>
      </c>
      <c r="G3" s="63" t="s">
        <v>21</v>
      </c>
      <c r="H3" s="64" t="s">
        <v>22</v>
      </c>
      <c r="I3" s="65" t="s">
        <v>23</v>
      </c>
    </row>
    <row r="4" spans="1:9" x14ac:dyDescent="0.55000000000000004">
      <c r="A4" s="66"/>
      <c r="B4" s="66" t="s">
        <v>1</v>
      </c>
      <c r="C4" s="17">
        <v>18</v>
      </c>
      <c r="D4" s="3">
        <v>15</v>
      </c>
      <c r="E4" s="2">
        <v>30</v>
      </c>
      <c r="F4" s="16">
        <v>27</v>
      </c>
      <c r="G4" s="23">
        <v>17</v>
      </c>
      <c r="H4" s="22">
        <v>15</v>
      </c>
      <c r="I4" s="10">
        <v>14</v>
      </c>
    </row>
    <row r="5" spans="1:9" x14ac:dyDescent="0.55000000000000004">
      <c r="A5" s="66"/>
      <c r="B5" s="66" t="s">
        <v>2</v>
      </c>
      <c r="C5" s="17">
        <v>3</v>
      </c>
      <c r="D5" s="3">
        <v>5</v>
      </c>
      <c r="E5" s="2">
        <v>0</v>
      </c>
      <c r="F5" s="16">
        <v>0</v>
      </c>
      <c r="G5" s="23">
        <v>0</v>
      </c>
      <c r="H5" s="22">
        <v>0</v>
      </c>
      <c r="I5" s="10">
        <v>3</v>
      </c>
    </row>
    <row r="6" spans="1:9" x14ac:dyDescent="0.55000000000000004">
      <c r="A6" s="66"/>
      <c r="B6" s="66" t="s">
        <v>3</v>
      </c>
      <c r="C6" s="17">
        <v>11</v>
      </c>
      <c r="D6" s="3">
        <v>2</v>
      </c>
      <c r="E6" s="2">
        <v>14</v>
      </c>
      <c r="F6" s="16">
        <v>13</v>
      </c>
      <c r="G6" s="23">
        <v>1</v>
      </c>
      <c r="H6" s="22">
        <v>2</v>
      </c>
      <c r="I6" s="10">
        <v>3</v>
      </c>
    </row>
    <row r="7" spans="1:9" x14ac:dyDescent="0.55000000000000004">
      <c r="A7" s="66"/>
      <c r="B7" s="66" t="s">
        <v>4</v>
      </c>
      <c r="C7" s="17">
        <v>23</v>
      </c>
      <c r="D7" s="3">
        <v>1</v>
      </c>
      <c r="E7" s="2">
        <v>16</v>
      </c>
      <c r="F7" s="16">
        <v>15</v>
      </c>
      <c r="G7" s="23">
        <v>2</v>
      </c>
      <c r="H7" s="22">
        <v>0</v>
      </c>
      <c r="I7" s="10">
        <v>0</v>
      </c>
    </row>
    <row r="8" spans="1:9" x14ac:dyDescent="0.55000000000000004">
      <c r="A8" s="66"/>
      <c r="B8" s="66" t="s">
        <v>5</v>
      </c>
      <c r="C8" s="17">
        <v>7</v>
      </c>
      <c r="D8" s="3">
        <v>2</v>
      </c>
      <c r="E8" s="2">
        <v>0</v>
      </c>
      <c r="F8" s="16">
        <v>0</v>
      </c>
      <c r="G8" s="23">
        <v>0</v>
      </c>
      <c r="H8" s="22">
        <v>7</v>
      </c>
      <c r="I8" s="10">
        <v>5</v>
      </c>
    </row>
    <row r="9" spans="1:9" x14ac:dyDescent="0.55000000000000004">
      <c r="A9" s="66"/>
      <c r="B9" s="66" t="s">
        <v>6</v>
      </c>
      <c r="C9" s="17">
        <v>0</v>
      </c>
      <c r="D9" s="3">
        <v>11</v>
      </c>
      <c r="E9" s="2">
        <v>1</v>
      </c>
      <c r="F9" s="16">
        <v>3</v>
      </c>
      <c r="G9" s="23">
        <v>0</v>
      </c>
      <c r="H9" s="22">
        <v>0</v>
      </c>
      <c r="I9" s="10">
        <v>1</v>
      </c>
    </row>
    <row r="10" spans="1:9" ht="25.5" x14ac:dyDescent="0.55000000000000004">
      <c r="A10" s="66"/>
      <c r="B10" s="66" t="s">
        <v>7</v>
      </c>
      <c r="C10" s="17">
        <v>0</v>
      </c>
      <c r="D10" s="3">
        <v>1</v>
      </c>
      <c r="E10" s="2">
        <v>0</v>
      </c>
      <c r="F10" s="16">
        <v>1</v>
      </c>
      <c r="G10" s="23">
        <v>0</v>
      </c>
      <c r="H10" s="22">
        <v>0</v>
      </c>
      <c r="I10" s="10">
        <v>0</v>
      </c>
    </row>
    <row r="11" spans="1:9" ht="25.5" x14ac:dyDescent="0.55000000000000004">
      <c r="A11" s="66"/>
      <c r="B11" s="66" t="s">
        <v>8</v>
      </c>
      <c r="C11" s="17">
        <v>1</v>
      </c>
      <c r="D11" s="3">
        <v>11</v>
      </c>
      <c r="E11" s="2">
        <v>0</v>
      </c>
      <c r="F11" s="16">
        <v>0</v>
      </c>
      <c r="G11" s="23">
        <v>1</v>
      </c>
      <c r="H11" s="22">
        <v>0</v>
      </c>
      <c r="I11" s="10">
        <v>1</v>
      </c>
    </row>
    <row r="12" spans="1:9" ht="25.5" x14ac:dyDescent="0.55000000000000004">
      <c r="A12" s="66"/>
      <c r="B12" s="66" t="s">
        <v>9</v>
      </c>
      <c r="C12" s="17">
        <v>0</v>
      </c>
      <c r="D12" s="3">
        <v>0</v>
      </c>
      <c r="E12" s="2">
        <v>0</v>
      </c>
      <c r="F12" s="16">
        <v>0</v>
      </c>
      <c r="G12" s="23">
        <v>0</v>
      </c>
      <c r="H12" s="22">
        <v>0</v>
      </c>
      <c r="I12" s="10">
        <v>0</v>
      </c>
    </row>
    <row r="13" spans="1:9" ht="25.5" x14ac:dyDescent="0.55000000000000004">
      <c r="A13" s="66"/>
      <c r="B13" s="66" t="s">
        <v>10</v>
      </c>
      <c r="C13" s="17">
        <v>0</v>
      </c>
      <c r="D13" s="3">
        <v>0</v>
      </c>
      <c r="E13" s="2">
        <v>0</v>
      </c>
      <c r="F13" s="16">
        <v>0</v>
      </c>
      <c r="G13" s="23">
        <v>0</v>
      </c>
      <c r="H13" s="22">
        <v>0</v>
      </c>
      <c r="I13" s="10">
        <v>0</v>
      </c>
    </row>
    <row r="14" spans="1:9" ht="25.5" x14ac:dyDescent="0.55000000000000004">
      <c r="A14" s="66"/>
      <c r="B14" s="66" t="s">
        <v>11</v>
      </c>
      <c r="C14" s="17">
        <v>1</v>
      </c>
      <c r="D14" s="3">
        <v>7</v>
      </c>
      <c r="E14" s="2">
        <v>0</v>
      </c>
      <c r="F14" s="16">
        <v>0</v>
      </c>
      <c r="G14" s="23">
        <v>0</v>
      </c>
      <c r="H14" s="22">
        <v>1</v>
      </c>
      <c r="I14" s="10">
        <v>1</v>
      </c>
    </row>
    <row r="15" spans="1:9" ht="25.5" x14ac:dyDescent="0.55000000000000004">
      <c r="A15" s="66"/>
      <c r="B15" s="66" t="s">
        <v>12</v>
      </c>
      <c r="C15" s="17">
        <v>1</v>
      </c>
      <c r="D15" s="3">
        <v>1</v>
      </c>
      <c r="E15" s="2">
        <v>1</v>
      </c>
      <c r="F15" s="16">
        <v>0</v>
      </c>
      <c r="G15" s="23">
        <v>0</v>
      </c>
      <c r="H15" s="22">
        <v>0</v>
      </c>
      <c r="I15" s="10">
        <v>0</v>
      </c>
    </row>
    <row r="16" spans="1:9" ht="25.5" x14ac:dyDescent="0.55000000000000004">
      <c r="A16" s="66"/>
      <c r="B16" s="66" t="s">
        <v>13</v>
      </c>
      <c r="C16" s="17">
        <v>40</v>
      </c>
      <c r="D16" s="3">
        <v>7</v>
      </c>
      <c r="E16" s="2">
        <v>31</v>
      </c>
      <c r="F16" s="16">
        <v>39</v>
      </c>
      <c r="G16" s="23">
        <v>8</v>
      </c>
      <c r="H16" s="22">
        <v>11</v>
      </c>
      <c r="I16" s="10">
        <v>11</v>
      </c>
    </row>
    <row r="17" spans="1:9" x14ac:dyDescent="0.55000000000000004">
      <c r="A17" s="66"/>
      <c r="B17" s="66" t="s">
        <v>14</v>
      </c>
      <c r="C17" s="17">
        <v>0</v>
      </c>
      <c r="D17" s="3">
        <v>1</v>
      </c>
      <c r="E17" s="2">
        <v>12</v>
      </c>
      <c r="F17" s="16">
        <v>13</v>
      </c>
      <c r="G17" s="23">
        <v>1</v>
      </c>
      <c r="H17" s="22">
        <v>2</v>
      </c>
      <c r="I17" s="10">
        <v>1</v>
      </c>
    </row>
    <row r="19" spans="1:9" x14ac:dyDescent="0.55000000000000004">
      <c r="B19" s="67" t="s">
        <v>158</v>
      </c>
      <c r="C19">
        <f>SUM(C4:C18)</f>
        <v>105</v>
      </c>
      <c r="D19" s="21">
        <f>SUM(D4:D18)</f>
        <v>64</v>
      </c>
      <c r="E19">
        <f>SUM(E4:E17)</f>
        <v>105</v>
      </c>
      <c r="F19">
        <f>SUM(F4:F18)</f>
        <v>111</v>
      </c>
      <c r="G19">
        <f>SUM(G4:G17)</f>
        <v>30</v>
      </c>
      <c r="H19">
        <f>SUM(H4:H17)</f>
        <v>38</v>
      </c>
      <c r="I19">
        <f>SUM(I4:I17)</f>
        <v>40</v>
      </c>
    </row>
  </sheetData>
  <mergeCells count="2">
    <mergeCell ref="C1:I1"/>
    <mergeCell ref="A1:A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BC4D-8A39-4E68-BAAD-E3D08A460154}">
  <dimension ref="A1:I103"/>
  <sheetViews>
    <sheetView topLeftCell="D1" workbookViewId="0">
      <selection activeCell="N28" sqref="N28"/>
    </sheetView>
  </sheetViews>
  <sheetFormatPr defaultRowHeight="14.4" x14ac:dyDescent="0.55000000000000004"/>
  <cols>
    <col min="1" max="1" width="10.83984375" style="21" bestFit="1" customWidth="1"/>
    <col min="2" max="2" width="29.05078125" bestFit="1" customWidth="1"/>
    <col min="3" max="5" width="12.20703125" bestFit="1" customWidth="1"/>
    <col min="8" max="8" width="9.5234375" bestFit="1" customWidth="1"/>
  </cols>
  <sheetData>
    <row r="1" spans="1:9" x14ac:dyDescent="0.55000000000000004">
      <c r="A1" s="21" t="s">
        <v>16</v>
      </c>
      <c r="B1" s="21" t="s">
        <v>156</v>
      </c>
      <c r="C1" t="s">
        <v>20</v>
      </c>
      <c r="D1" t="s">
        <v>17</v>
      </c>
      <c r="E1" t="s">
        <v>19</v>
      </c>
      <c r="F1" t="s">
        <v>18</v>
      </c>
      <c r="G1" t="s">
        <v>21</v>
      </c>
      <c r="H1" t="s">
        <v>22</v>
      </c>
      <c r="I1" t="s">
        <v>23</v>
      </c>
    </row>
    <row r="2" spans="1:9" x14ac:dyDescent="0.55000000000000004">
      <c r="A2" s="92">
        <v>40814</v>
      </c>
      <c r="B2" s="37">
        <v>40794</v>
      </c>
      <c r="C2" s="34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55000000000000004">
      <c r="A3" s="92"/>
      <c r="B3" s="37">
        <v>40795</v>
      </c>
      <c r="C3" s="34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55000000000000004">
      <c r="A4" s="92"/>
      <c r="B4" s="37">
        <v>40797</v>
      </c>
      <c r="C4" s="34">
        <v>9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</row>
    <row r="5" spans="1:9" x14ac:dyDescent="0.55000000000000004">
      <c r="A5" s="92"/>
      <c r="B5" s="37">
        <v>40798</v>
      </c>
      <c r="C5" s="34">
        <v>17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</row>
    <row r="6" spans="1:9" x14ac:dyDescent="0.55000000000000004">
      <c r="A6" s="92"/>
      <c r="B6" s="37">
        <v>40800</v>
      </c>
      <c r="C6" s="34">
        <v>9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</row>
    <row r="7" spans="1:9" x14ac:dyDescent="0.55000000000000004">
      <c r="A7" s="92"/>
      <c r="B7" s="37">
        <v>40801</v>
      </c>
      <c r="C7" s="34">
        <v>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</row>
    <row r="8" spans="1:9" x14ac:dyDescent="0.55000000000000004">
      <c r="A8" s="92"/>
      <c r="B8" s="37">
        <v>40802</v>
      </c>
      <c r="C8" s="34">
        <v>1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</row>
    <row r="9" spans="1:9" x14ac:dyDescent="0.55000000000000004">
      <c r="A9" s="92"/>
      <c r="B9" s="37">
        <v>40804</v>
      </c>
      <c r="C9" s="34">
        <v>8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</row>
    <row r="10" spans="1:9" x14ac:dyDescent="0.55000000000000004">
      <c r="A10" s="92"/>
      <c r="B10" s="37">
        <v>40805</v>
      </c>
      <c r="C10" s="34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</row>
    <row r="11" spans="1:9" x14ac:dyDescent="0.55000000000000004">
      <c r="A11" s="92"/>
      <c r="B11" s="37">
        <v>40807</v>
      </c>
      <c r="C11" s="34">
        <v>4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</row>
    <row r="12" spans="1:9" x14ac:dyDescent="0.55000000000000004">
      <c r="A12" s="92"/>
      <c r="B12" s="37">
        <v>40813</v>
      </c>
      <c r="C12" s="34">
        <v>8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</row>
    <row r="13" spans="1:9" x14ac:dyDescent="0.55000000000000004">
      <c r="A13" s="92"/>
      <c r="B13" s="37">
        <v>40814</v>
      </c>
      <c r="C13" s="34">
        <v>8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</row>
    <row r="14" spans="1:9" x14ac:dyDescent="0.55000000000000004">
      <c r="A14" s="92"/>
      <c r="B14" s="37">
        <v>40799</v>
      </c>
      <c r="C14" s="34">
        <v>1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</row>
    <row r="15" spans="1:9" x14ac:dyDescent="0.55000000000000004">
      <c r="A15" s="92"/>
      <c r="B15" s="37">
        <v>40791</v>
      </c>
      <c r="C15" s="34">
        <v>6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</row>
    <row r="16" spans="1:9" x14ac:dyDescent="0.55000000000000004">
      <c r="A16" s="92"/>
      <c r="B16" s="37">
        <v>40820</v>
      </c>
      <c r="C16" s="34">
        <v>1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</row>
    <row r="17" spans="1:9" x14ac:dyDescent="0.55000000000000004">
      <c r="A17" s="92"/>
      <c r="B17" s="37">
        <v>40827</v>
      </c>
      <c r="C17" s="34">
        <v>6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</row>
    <row r="18" spans="1:9" x14ac:dyDescent="0.55000000000000004">
      <c r="A18" s="92"/>
      <c r="B18" s="37">
        <v>40833</v>
      </c>
      <c r="C18" s="34">
        <v>3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</row>
    <row r="19" spans="1:9" x14ac:dyDescent="0.55000000000000004">
      <c r="A19" s="92"/>
      <c r="B19" s="37">
        <v>40821</v>
      </c>
      <c r="C19" s="34">
        <v>1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</row>
    <row r="20" spans="1:9" x14ac:dyDescent="0.55000000000000004">
      <c r="A20" s="92"/>
      <c r="B20" s="37">
        <v>40816</v>
      </c>
      <c r="C20" s="34">
        <v>7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x14ac:dyDescent="0.55000000000000004">
      <c r="A21" s="91">
        <v>40749</v>
      </c>
      <c r="B21" s="31">
        <v>40739</v>
      </c>
      <c r="C21" s="51">
        <v>0</v>
      </c>
      <c r="D21" s="30">
        <v>3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x14ac:dyDescent="0.55000000000000004">
      <c r="A22" s="91"/>
      <c r="B22" s="31">
        <v>40746</v>
      </c>
      <c r="C22" s="51">
        <v>0</v>
      </c>
      <c r="D22" s="30">
        <v>12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x14ac:dyDescent="0.55000000000000004">
      <c r="A23" s="91"/>
      <c r="B23" s="31">
        <v>40749</v>
      </c>
      <c r="C23" s="51">
        <v>0</v>
      </c>
      <c r="D23" s="30">
        <v>1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x14ac:dyDescent="0.55000000000000004">
      <c r="A24" s="91"/>
      <c r="B24" s="31">
        <v>40740</v>
      </c>
      <c r="C24" s="51">
        <v>0</v>
      </c>
      <c r="D24" s="30">
        <v>1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x14ac:dyDescent="0.55000000000000004">
      <c r="A25" s="91"/>
      <c r="B25" s="31">
        <v>40706</v>
      </c>
      <c r="C25" s="51">
        <v>0</v>
      </c>
      <c r="D25" s="30">
        <v>2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x14ac:dyDescent="0.55000000000000004">
      <c r="A26" s="91"/>
      <c r="B26" s="31">
        <v>40717</v>
      </c>
      <c r="C26" s="51">
        <v>0</v>
      </c>
      <c r="D26" s="30">
        <v>12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x14ac:dyDescent="0.55000000000000004">
      <c r="A27" s="91"/>
      <c r="B27" s="31">
        <v>40743</v>
      </c>
      <c r="C27" s="51">
        <v>0</v>
      </c>
      <c r="D27" s="30">
        <v>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x14ac:dyDescent="0.55000000000000004">
      <c r="A28" s="91"/>
      <c r="B28" s="31">
        <v>40715</v>
      </c>
      <c r="C28" s="51">
        <v>0</v>
      </c>
      <c r="D28" s="30">
        <v>2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x14ac:dyDescent="0.55000000000000004">
      <c r="A29" s="91"/>
      <c r="B29" s="31">
        <v>40737</v>
      </c>
      <c r="C29" s="51">
        <v>0</v>
      </c>
      <c r="D29" s="30">
        <v>1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x14ac:dyDescent="0.55000000000000004">
      <c r="A30" s="91"/>
      <c r="B30" s="31">
        <v>40744</v>
      </c>
      <c r="C30" s="51">
        <v>0</v>
      </c>
      <c r="D30" s="30">
        <v>1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x14ac:dyDescent="0.55000000000000004">
      <c r="A31" s="91"/>
      <c r="B31" s="31">
        <v>40709</v>
      </c>
      <c r="C31" s="51">
        <v>0</v>
      </c>
      <c r="D31" s="30">
        <v>2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x14ac:dyDescent="0.55000000000000004">
      <c r="A32" s="91"/>
      <c r="B32" s="31">
        <v>40730</v>
      </c>
      <c r="C32" s="51">
        <v>0</v>
      </c>
      <c r="D32" s="30">
        <v>3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x14ac:dyDescent="0.55000000000000004">
      <c r="A33" s="91"/>
      <c r="B33" s="31">
        <v>40724</v>
      </c>
      <c r="C33" s="51">
        <v>0</v>
      </c>
      <c r="D33" s="30">
        <v>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</row>
    <row r="34" spans="1:9" x14ac:dyDescent="0.55000000000000004">
      <c r="A34" s="91"/>
      <c r="B34" s="31">
        <v>40731</v>
      </c>
      <c r="C34" s="51">
        <v>0</v>
      </c>
      <c r="D34" s="30">
        <v>2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x14ac:dyDescent="0.55000000000000004">
      <c r="A35" s="91"/>
      <c r="B35" s="31">
        <v>40753</v>
      </c>
      <c r="C35" s="51">
        <v>0</v>
      </c>
      <c r="D35" s="30">
        <v>24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x14ac:dyDescent="0.55000000000000004">
      <c r="A36" s="91"/>
      <c r="B36" s="31">
        <v>40756</v>
      </c>
      <c r="C36" s="51">
        <v>0</v>
      </c>
      <c r="D36" s="30">
        <v>7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x14ac:dyDescent="0.55000000000000004">
      <c r="A37" s="91"/>
      <c r="B37" s="31">
        <v>40750</v>
      </c>
      <c r="C37" s="51">
        <v>0</v>
      </c>
      <c r="D37" s="30">
        <v>3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x14ac:dyDescent="0.55000000000000004">
      <c r="A38" s="91"/>
      <c r="B38" s="31">
        <v>40751</v>
      </c>
      <c r="C38" s="51">
        <v>0</v>
      </c>
      <c r="D38" s="30">
        <v>22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</row>
    <row r="39" spans="1:9" x14ac:dyDescent="0.55000000000000004">
      <c r="A39" s="91">
        <v>40780</v>
      </c>
      <c r="B39" s="33">
        <v>40767</v>
      </c>
      <c r="C39" s="51">
        <v>0</v>
      </c>
      <c r="D39" s="51">
        <v>0</v>
      </c>
      <c r="E39" s="32">
        <v>21</v>
      </c>
      <c r="F39" s="21">
        <v>0</v>
      </c>
      <c r="G39" s="21">
        <v>0</v>
      </c>
      <c r="H39" s="21">
        <v>0</v>
      </c>
      <c r="I39" s="21">
        <v>0</v>
      </c>
    </row>
    <row r="40" spans="1:9" x14ac:dyDescent="0.55000000000000004">
      <c r="A40" s="91"/>
      <c r="B40" s="33">
        <v>40777</v>
      </c>
      <c r="C40" s="51">
        <v>0</v>
      </c>
      <c r="D40" s="51">
        <v>0</v>
      </c>
      <c r="E40" s="32">
        <v>3</v>
      </c>
      <c r="F40" s="21">
        <v>0</v>
      </c>
      <c r="G40" s="21">
        <v>0</v>
      </c>
      <c r="H40" s="21">
        <v>0</v>
      </c>
      <c r="I40" s="21">
        <v>0</v>
      </c>
    </row>
    <row r="41" spans="1:9" x14ac:dyDescent="0.55000000000000004">
      <c r="A41" s="91"/>
      <c r="B41" s="33">
        <v>40766</v>
      </c>
      <c r="C41" s="51">
        <v>0</v>
      </c>
      <c r="D41" s="51">
        <v>0</v>
      </c>
      <c r="E41" s="32">
        <v>2</v>
      </c>
      <c r="F41" s="21">
        <v>0</v>
      </c>
      <c r="G41" s="21">
        <v>0</v>
      </c>
      <c r="H41" s="21">
        <v>0</v>
      </c>
      <c r="I41" s="21">
        <v>0</v>
      </c>
    </row>
    <row r="42" spans="1:9" x14ac:dyDescent="0.55000000000000004">
      <c r="A42" s="91"/>
      <c r="B42" s="33">
        <v>40773</v>
      </c>
      <c r="C42" s="51">
        <v>0</v>
      </c>
      <c r="D42" s="51">
        <v>0</v>
      </c>
      <c r="E42" s="32">
        <v>17</v>
      </c>
      <c r="F42" s="21">
        <v>0</v>
      </c>
      <c r="G42" s="21">
        <v>0</v>
      </c>
      <c r="H42" s="21">
        <v>0</v>
      </c>
      <c r="I42" s="21">
        <v>0</v>
      </c>
    </row>
    <row r="43" spans="1:9" x14ac:dyDescent="0.55000000000000004">
      <c r="A43" s="91"/>
      <c r="B43" s="33">
        <v>40764</v>
      </c>
      <c r="C43" s="51">
        <v>0</v>
      </c>
      <c r="D43" s="51">
        <v>0</v>
      </c>
      <c r="E43" s="32">
        <v>7</v>
      </c>
      <c r="F43" s="21">
        <v>0</v>
      </c>
      <c r="G43" s="21">
        <v>0</v>
      </c>
      <c r="H43" s="21">
        <v>0</v>
      </c>
      <c r="I43" s="21">
        <v>0</v>
      </c>
    </row>
    <row r="44" spans="1:9" x14ac:dyDescent="0.55000000000000004">
      <c r="A44" s="91"/>
      <c r="B44" s="33">
        <v>40772</v>
      </c>
      <c r="C44" s="51">
        <v>0</v>
      </c>
      <c r="D44" s="51">
        <v>0</v>
      </c>
      <c r="E44" s="32">
        <v>1</v>
      </c>
      <c r="F44" s="21">
        <v>0</v>
      </c>
      <c r="G44" s="21">
        <v>0</v>
      </c>
      <c r="H44" s="21">
        <v>0</v>
      </c>
      <c r="I44" s="21">
        <v>0</v>
      </c>
    </row>
    <row r="45" spans="1:9" x14ac:dyDescent="0.55000000000000004">
      <c r="A45" s="91"/>
      <c r="B45" s="33">
        <v>40780</v>
      </c>
      <c r="C45" s="51">
        <v>0</v>
      </c>
      <c r="D45" s="51">
        <v>0</v>
      </c>
      <c r="E45" s="32">
        <v>10</v>
      </c>
      <c r="F45" s="21">
        <v>0</v>
      </c>
      <c r="G45" s="21">
        <v>0</v>
      </c>
      <c r="H45" s="21">
        <v>0</v>
      </c>
      <c r="I45" s="21">
        <v>0</v>
      </c>
    </row>
    <row r="46" spans="1:9" x14ac:dyDescent="0.55000000000000004">
      <c r="A46" s="91"/>
      <c r="B46" s="33">
        <v>40787</v>
      </c>
      <c r="C46" s="51">
        <v>0</v>
      </c>
      <c r="D46" s="51">
        <v>0</v>
      </c>
      <c r="E46" s="32">
        <v>1</v>
      </c>
      <c r="F46" s="21">
        <v>0</v>
      </c>
      <c r="G46" s="21">
        <v>0</v>
      </c>
      <c r="H46" s="21">
        <v>0</v>
      </c>
      <c r="I46" s="21">
        <v>0</v>
      </c>
    </row>
    <row r="47" spans="1:9" x14ac:dyDescent="0.55000000000000004">
      <c r="A47" s="91"/>
      <c r="B47" s="33">
        <v>40786</v>
      </c>
      <c r="C47" s="51">
        <v>0</v>
      </c>
      <c r="D47" s="51">
        <v>0</v>
      </c>
      <c r="E47" s="32">
        <v>2</v>
      </c>
      <c r="F47" s="21">
        <v>0</v>
      </c>
      <c r="G47" s="21">
        <v>0</v>
      </c>
      <c r="H47" s="21">
        <v>0</v>
      </c>
      <c r="I47" s="21">
        <v>0</v>
      </c>
    </row>
    <row r="48" spans="1:9" x14ac:dyDescent="0.55000000000000004">
      <c r="A48" s="91">
        <v>40788</v>
      </c>
      <c r="B48" s="38">
        <v>40780</v>
      </c>
      <c r="C48" s="51">
        <v>0</v>
      </c>
      <c r="D48" s="51">
        <v>0</v>
      </c>
      <c r="E48" s="51">
        <v>0</v>
      </c>
      <c r="F48" s="35">
        <v>10</v>
      </c>
      <c r="G48" s="21">
        <v>0</v>
      </c>
      <c r="H48" s="21">
        <v>0</v>
      </c>
      <c r="I48" s="21">
        <v>0</v>
      </c>
    </row>
    <row r="49" spans="1:9" x14ac:dyDescent="0.55000000000000004">
      <c r="A49" s="91"/>
      <c r="B49" s="38">
        <v>40787</v>
      </c>
      <c r="C49" s="51">
        <v>0</v>
      </c>
      <c r="D49" s="51">
        <v>0</v>
      </c>
      <c r="E49" s="51">
        <v>0</v>
      </c>
      <c r="F49" s="35">
        <v>1</v>
      </c>
      <c r="G49" s="21">
        <v>0</v>
      </c>
      <c r="H49" s="21">
        <v>0</v>
      </c>
      <c r="I49" s="21">
        <v>0</v>
      </c>
    </row>
    <row r="50" spans="1:9" x14ac:dyDescent="0.55000000000000004">
      <c r="A50" s="91"/>
      <c r="B50" s="38">
        <v>40786</v>
      </c>
      <c r="C50" s="51">
        <v>0</v>
      </c>
      <c r="D50" s="51">
        <v>0</v>
      </c>
      <c r="E50" s="51">
        <v>0</v>
      </c>
      <c r="F50" s="35">
        <v>2</v>
      </c>
      <c r="G50" s="21">
        <v>0</v>
      </c>
      <c r="H50" s="21">
        <v>0</v>
      </c>
      <c r="I50" s="21">
        <v>0</v>
      </c>
    </row>
    <row r="51" spans="1:9" x14ac:dyDescent="0.55000000000000004">
      <c r="A51" s="91"/>
      <c r="B51" s="38">
        <v>40794</v>
      </c>
      <c r="C51" s="51">
        <v>0</v>
      </c>
      <c r="D51" s="51">
        <v>0</v>
      </c>
      <c r="E51" s="51">
        <v>0</v>
      </c>
      <c r="F51" s="35">
        <v>7</v>
      </c>
      <c r="G51" s="21">
        <v>0</v>
      </c>
      <c r="H51" s="21">
        <v>0</v>
      </c>
      <c r="I51" s="21">
        <v>0</v>
      </c>
    </row>
    <row r="52" spans="1:9" x14ac:dyDescent="0.55000000000000004">
      <c r="A52" s="91"/>
      <c r="B52" s="38">
        <v>40795</v>
      </c>
      <c r="C52" s="51">
        <v>0</v>
      </c>
      <c r="D52" s="51">
        <v>0</v>
      </c>
      <c r="E52" s="51">
        <v>0</v>
      </c>
      <c r="F52" s="35">
        <v>13</v>
      </c>
      <c r="G52" s="21">
        <v>0</v>
      </c>
      <c r="H52" s="21">
        <v>0</v>
      </c>
      <c r="I52" s="21">
        <v>0</v>
      </c>
    </row>
    <row r="53" spans="1:9" x14ac:dyDescent="0.55000000000000004">
      <c r="A53" s="91"/>
      <c r="B53" s="38">
        <v>40797</v>
      </c>
      <c r="C53" s="51">
        <v>0</v>
      </c>
      <c r="D53" s="51">
        <v>0</v>
      </c>
      <c r="E53" s="51">
        <v>0</v>
      </c>
      <c r="F53" s="35">
        <v>9</v>
      </c>
      <c r="G53" s="21">
        <v>0</v>
      </c>
      <c r="H53" s="21">
        <v>0</v>
      </c>
      <c r="I53" s="21">
        <v>0</v>
      </c>
    </row>
    <row r="54" spans="1:9" x14ac:dyDescent="0.55000000000000004">
      <c r="A54" s="91"/>
      <c r="B54" s="38">
        <v>40798</v>
      </c>
      <c r="C54" s="51">
        <v>0</v>
      </c>
      <c r="D54" s="51">
        <v>0</v>
      </c>
      <c r="E54" s="51">
        <v>0</v>
      </c>
      <c r="F54" s="35">
        <v>17</v>
      </c>
      <c r="G54" s="21">
        <v>0</v>
      </c>
      <c r="H54" s="21">
        <v>0</v>
      </c>
      <c r="I54" s="21">
        <v>0</v>
      </c>
    </row>
    <row r="55" spans="1:9" x14ac:dyDescent="0.55000000000000004">
      <c r="A55" s="91"/>
      <c r="B55" s="38">
        <v>40800</v>
      </c>
      <c r="C55" s="51">
        <v>0</v>
      </c>
      <c r="D55" s="51">
        <v>0</v>
      </c>
      <c r="E55" s="51">
        <v>0</v>
      </c>
      <c r="F55" s="35">
        <v>9</v>
      </c>
      <c r="G55" s="21">
        <v>0</v>
      </c>
      <c r="H55" s="21">
        <v>0</v>
      </c>
      <c r="I55" s="21">
        <v>0</v>
      </c>
    </row>
    <row r="56" spans="1:9" x14ac:dyDescent="0.55000000000000004">
      <c r="A56" s="91"/>
      <c r="B56" s="38">
        <v>40801</v>
      </c>
      <c r="C56" s="51">
        <v>0</v>
      </c>
      <c r="D56" s="51">
        <v>0</v>
      </c>
      <c r="E56" s="51">
        <v>0</v>
      </c>
      <c r="F56" s="35">
        <v>1</v>
      </c>
      <c r="G56" s="21">
        <v>0</v>
      </c>
      <c r="H56" s="21">
        <v>0</v>
      </c>
      <c r="I56" s="21">
        <v>0</v>
      </c>
    </row>
    <row r="57" spans="1:9" x14ac:dyDescent="0.55000000000000004">
      <c r="A57" s="91"/>
      <c r="B57" s="38">
        <v>40802</v>
      </c>
      <c r="C57" s="51">
        <v>0</v>
      </c>
      <c r="D57" s="51">
        <v>0</v>
      </c>
      <c r="E57" s="51">
        <v>0</v>
      </c>
      <c r="F57" s="35">
        <v>1</v>
      </c>
      <c r="G57" s="21">
        <v>0</v>
      </c>
      <c r="H57" s="21">
        <v>0</v>
      </c>
      <c r="I57" s="21">
        <v>0</v>
      </c>
    </row>
    <row r="58" spans="1:9" x14ac:dyDescent="0.55000000000000004">
      <c r="A58" s="91"/>
      <c r="B58" s="38">
        <v>40804</v>
      </c>
      <c r="C58" s="51">
        <v>0</v>
      </c>
      <c r="D58" s="51">
        <v>0</v>
      </c>
      <c r="E58" s="51">
        <v>0</v>
      </c>
      <c r="F58" s="35">
        <v>8</v>
      </c>
      <c r="G58" s="21">
        <v>0</v>
      </c>
      <c r="H58" s="21">
        <v>0</v>
      </c>
      <c r="I58" s="21">
        <v>0</v>
      </c>
    </row>
    <row r="59" spans="1:9" x14ac:dyDescent="0.55000000000000004">
      <c r="A59" s="91"/>
      <c r="B59" s="38">
        <v>40805</v>
      </c>
      <c r="C59" s="51">
        <v>0</v>
      </c>
      <c r="D59" s="51">
        <v>0</v>
      </c>
      <c r="E59" s="51">
        <v>0</v>
      </c>
      <c r="F59" s="35">
        <v>1</v>
      </c>
      <c r="G59" s="21">
        <v>0</v>
      </c>
      <c r="H59" s="21">
        <v>0</v>
      </c>
      <c r="I59" s="21">
        <v>0</v>
      </c>
    </row>
    <row r="60" spans="1:9" x14ac:dyDescent="0.55000000000000004">
      <c r="A60" s="91"/>
      <c r="B60" s="38">
        <v>40807</v>
      </c>
      <c r="C60" s="51">
        <v>0</v>
      </c>
      <c r="D60" s="51">
        <v>0</v>
      </c>
      <c r="E60" s="51">
        <v>0</v>
      </c>
      <c r="F60" s="35">
        <v>4</v>
      </c>
      <c r="G60" s="21">
        <v>0</v>
      </c>
      <c r="H60" s="21">
        <v>0</v>
      </c>
      <c r="I60" s="21">
        <v>0</v>
      </c>
    </row>
    <row r="61" spans="1:9" x14ac:dyDescent="0.55000000000000004">
      <c r="A61" s="91"/>
      <c r="B61" s="38">
        <v>40813</v>
      </c>
      <c r="C61" s="51">
        <v>0</v>
      </c>
      <c r="D61" s="51">
        <v>0</v>
      </c>
      <c r="E61" s="51">
        <v>0</v>
      </c>
      <c r="F61" s="35">
        <v>8</v>
      </c>
      <c r="G61" s="21">
        <v>0</v>
      </c>
      <c r="H61" s="21">
        <v>0</v>
      </c>
      <c r="I61" s="21">
        <v>0</v>
      </c>
    </row>
    <row r="62" spans="1:9" x14ac:dyDescent="0.55000000000000004">
      <c r="A62" s="91"/>
      <c r="B62" s="38">
        <v>40814</v>
      </c>
      <c r="C62" s="51">
        <v>0</v>
      </c>
      <c r="D62" s="51">
        <v>0</v>
      </c>
      <c r="E62" s="51">
        <v>0</v>
      </c>
      <c r="F62" s="35">
        <v>8</v>
      </c>
      <c r="G62" s="21">
        <v>0</v>
      </c>
      <c r="H62" s="21">
        <v>0</v>
      </c>
      <c r="I62" s="21">
        <v>0</v>
      </c>
    </row>
    <row r="63" spans="1:9" x14ac:dyDescent="0.55000000000000004">
      <c r="A63" s="91"/>
      <c r="B63" s="38">
        <v>40799</v>
      </c>
      <c r="C63" s="51">
        <v>0</v>
      </c>
      <c r="D63" s="51">
        <v>0</v>
      </c>
      <c r="E63" s="51">
        <v>0</v>
      </c>
      <c r="F63" s="35">
        <v>1</v>
      </c>
      <c r="G63" s="21">
        <v>0</v>
      </c>
      <c r="H63" s="21">
        <v>0</v>
      </c>
      <c r="I63" s="21">
        <v>0</v>
      </c>
    </row>
    <row r="64" spans="1:9" x14ac:dyDescent="0.55000000000000004">
      <c r="A64" s="91"/>
      <c r="B64" s="38">
        <v>40791</v>
      </c>
      <c r="C64" s="51">
        <v>0</v>
      </c>
      <c r="D64" s="51">
        <v>0</v>
      </c>
      <c r="E64" s="51">
        <v>0</v>
      </c>
      <c r="F64" s="35">
        <v>6</v>
      </c>
      <c r="G64" s="21">
        <v>0</v>
      </c>
      <c r="H64" s="21">
        <v>0</v>
      </c>
      <c r="I64" s="21">
        <v>0</v>
      </c>
    </row>
    <row r="65" spans="1:9" x14ac:dyDescent="0.55000000000000004">
      <c r="A65" s="91">
        <v>41099</v>
      </c>
      <c r="B65" s="41">
        <v>41059</v>
      </c>
      <c r="C65" s="51">
        <v>0</v>
      </c>
      <c r="D65" s="51">
        <v>0</v>
      </c>
      <c r="E65" s="51">
        <v>0</v>
      </c>
      <c r="F65" s="51">
        <v>0</v>
      </c>
      <c r="G65" s="39">
        <v>1</v>
      </c>
      <c r="H65" s="21">
        <v>0</v>
      </c>
      <c r="I65" s="21">
        <v>0</v>
      </c>
    </row>
    <row r="66" spans="1:9" x14ac:dyDescent="0.55000000000000004">
      <c r="A66" s="91"/>
      <c r="B66" s="41">
        <v>41052</v>
      </c>
      <c r="C66" s="51">
        <v>0</v>
      </c>
      <c r="D66" s="51">
        <v>0</v>
      </c>
      <c r="E66" s="51">
        <v>0</v>
      </c>
      <c r="F66" s="51">
        <v>0</v>
      </c>
      <c r="G66" s="39">
        <v>2</v>
      </c>
      <c r="H66" s="21">
        <v>0</v>
      </c>
      <c r="I66" s="21">
        <v>0</v>
      </c>
    </row>
    <row r="67" spans="1:9" x14ac:dyDescent="0.55000000000000004">
      <c r="A67" s="91"/>
      <c r="B67" s="41">
        <v>41093</v>
      </c>
      <c r="C67" s="51">
        <v>0</v>
      </c>
      <c r="D67" s="51">
        <v>0</v>
      </c>
      <c r="E67" s="51">
        <v>0</v>
      </c>
      <c r="F67" s="51">
        <v>0</v>
      </c>
      <c r="G67" s="39">
        <v>1</v>
      </c>
      <c r="H67" s="21">
        <v>0</v>
      </c>
      <c r="I67" s="21">
        <v>0</v>
      </c>
    </row>
    <row r="68" spans="1:9" x14ac:dyDescent="0.55000000000000004">
      <c r="A68" s="91"/>
      <c r="B68" s="41">
        <v>41060</v>
      </c>
      <c r="C68" s="51">
        <v>0</v>
      </c>
      <c r="D68" s="51">
        <v>0</v>
      </c>
      <c r="E68" s="51">
        <v>0</v>
      </c>
      <c r="F68" s="51">
        <v>0</v>
      </c>
      <c r="G68" s="39">
        <v>2</v>
      </c>
      <c r="H68" s="21">
        <v>0</v>
      </c>
      <c r="I68" s="21">
        <v>0</v>
      </c>
    </row>
    <row r="69" spans="1:9" x14ac:dyDescent="0.55000000000000004">
      <c r="A69" s="91"/>
      <c r="B69" s="41">
        <v>41095</v>
      </c>
      <c r="C69" s="51">
        <v>0</v>
      </c>
      <c r="D69" s="51">
        <v>0</v>
      </c>
      <c r="E69" s="51">
        <v>0</v>
      </c>
      <c r="F69" s="51">
        <v>0</v>
      </c>
      <c r="G69" s="39">
        <v>1</v>
      </c>
      <c r="H69" s="21">
        <v>0</v>
      </c>
      <c r="I69" s="21">
        <v>0</v>
      </c>
    </row>
    <row r="70" spans="1:9" x14ac:dyDescent="0.55000000000000004">
      <c r="A70" s="91"/>
      <c r="B70" s="41">
        <v>41098</v>
      </c>
      <c r="C70" s="51">
        <v>0</v>
      </c>
      <c r="D70" s="51">
        <v>0</v>
      </c>
      <c r="E70" s="51">
        <v>0</v>
      </c>
      <c r="F70" s="51">
        <v>0</v>
      </c>
      <c r="G70" s="39">
        <v>1</v>
      </c>
      <c r="H70" s="21">
        <v>0</v>
      </c>
      <c r="I70" s="21">
        <v>0</v>
      </c>
    </row>
    <row r="71" spans="1:9" x14ac:dyDescent="0.55000000000000004">
      <c r="A71" s="91"/>
      <c r="B71" s="41">
        <v>41096</v>
      </c>
      <c r="C71" s="51">
        <v>0</v>
      </c>
      <c r="D71" s="51">
        <v>0</v>
      </c>
      <c r="E71" s="51">
        <v>0</v>
      </c>
      <c r="F71" s="51">
        <v>0</v>
      </c>
      <c r="G71" s="39">
        <v>3</v>
      </c>
      <c r="H71" s="21">
        <v>0</v>
      </c>
      <c r="I71" s="21">
        <v>0</v>
      </c>
    </row>
    <row r="72" spans="1:9" x14ac:dyDescent="0.55000000000000004">
      <c r="A72" s="91"/>
      <c r="B72" s="41">
        <v>41108</v>
      </c>
      <c r="C72" s="51">
        <v>0</v>
      </c>
      <c r="D72" s="51">
        <v>0</v>
      </c>
      <c r="E72" s="51">
        <v>0</v>
      </c>
      <c r="F72" s="51">
        <v>0</v>
      </c>
      <c r="G72" s="39">
        <v>12</v>
      </c>
      <c r="H72" s="21">
        <v>0</v>
      </c>
      <c r="I72" s="21">
        <v>0</v>
      </c>
    </row>
    <row r="73" spans="1:9" x14ac:dyDescent="0.55000000000000004">
      <c r="A73" s="91"/>
      <c r="B73" s="41">
        <v>41107</v>
      </c>
      <c r="C73" s="51">
        <v>0</v>
      </c>
      <c r="D73" s="51">
        <v>0</v>
      </c>
      <c r="E73" s="51">
        <v>0</v>
      </c>
      <c r="F73" s="51">
        <v>0</v>
      </c>
      <c r="G73" s="39">
        <v>1</v>
      </c>
      <c r="H73" s="21">
        <v>0</v>
      </c>
      <c r="I73" s="21">
        <v>0</v>
      </c>
    </row>
    <row r="74" spans="1:9" x14ac:dyDescent="0.55000000000000004">
      <c r="A74" s="91"/>
      <c r="B74" s="41">
        <v>41100</v>
      </c>
      <c r="C74" s="51">
        <v>0</v>
      </c>
      <c r="D74" s="51">
        <v>0</v>
      </c>
      <c r="E74" s="51">
        <v>0</v>
      </c>
      <c r="F74" s="51">
        <v>0</v>
      </c>
      <c r="G74" s="39">
        <v>2</v>
      </c>
      <c r="H74" s="21">
        <v>0</v>
      </c>
      <c r="I74" s="21">
        <v>0</v>
      </c>
    </row>
    <row r="75" spans="1:9" x14ac:dyDescent="0.55000000000000004">
      <c r="A75" s="91"/>
      <c r="B75" s="41">
        <v>41106</v>
      </c>
      <c r="C75" s="51">
        <v>0</v>
      </c>
      <c r="D75" s="51">
        <v>0</v>
      </c>
      <c r="E75" s="51">
        <v>0</v>
      </c>
      <c r="F75" s="51">
        <v>0</v>
      </c>
      <c r="G75" s="39">
        <v>3</v>
      </c>
      <c r="H75" s="21">
        <v>0</v>
      </c>
      <c r="I75" s="21">
        <v>0</v>
      </c>
    </row>
    <row r="76" spans="1:9" x14ac:dyDescent="0.55000000000000004">
      <c r="A76" s="91"/>
      <c r="B76" s="41">
        <v>41103</v>
      </c>
      <c r="C76" s="51">
        <v>0</v>
      </c>
      <c r="D76" s="51">
        <v>0</v>
      </c>
      <c r="E76" s="51">
        <v>0</v>
      </c>
      <c r="F76" s="51">
        <v>0</v>
      </c>
      <c r="G76" s="39">
        <v>1</v>
      </c>
      <c r="H76" s="21">
        <v>0</v>
      </c>
      <c r="I76" s="21">
        <v>0</v>
      </c>
    </row>
    <row r="77" spans="1:9" x14ac:dyDescent="0.55000000000000004">
      <c r="A77" s="91">
        <v>41130</v>
      </c>
      <c r="B77" s="45">
        <v>41129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42">
        <v>2</v>
      </c>
      <c r="I77" s="21">
        <v>0</v>
      </c>
    </row>
    <row r="78" spans="1:9" x14ac:dyDescent="0.55000000000000004">
      <c r="A78" s="91"/>
      <c r="B78" s="45">
        <v>41121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42">
        <v>5</v>
      </c>
      <c r="I78" s="21">
        <v>0</v>
      </c>
    </row>
    <row r="79" spans="1:9" x14ac:dyDescent="0.55000000000000004">
      <c r="A79" s="91"/>
      <c r="B79" s="45">
        <v>41128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42">
        <v>6</v>
      </c>
      <c r="I79" s="21">
        <v>0</v>
      </c>
    </row>
    <row r="80" spans="1:9" x14ac:dyDescent="0.55000000000000004">
      <c r="A80" s="91"/>
      <c r="B80" s="45">
        <v>41118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42">
        <v>2</v>
      </c>
      <c r="I80" s="21">
        <v>0</v>
      </c>
    </row>
    <row r="81" spans="1:9" x14ac:dyDescent="0.55000000000000004">
      <c r="A81" s="91"/>
      <c r="B81" s="45">
        <v>41120</v>
      </c>
      <c r="C81" s="51">
        <v>0</v>
      </c>
      <c r="D81" s="51">
        <v>0</v>
      </c>
      <c r="E81" s="51">
        <v>0</v>
      </c>
      <c r="F81" s="51">
        <v>0</v>
      </c>
      <c r="G81" s="51">
        <v>0</v>
      </c>
      <c r="H81" s="42">
        <v>1</v>
      </c>
      <c r="I81" s="21">
        <v>0</v>
      </c>
    </row>
    <row r="82" spans="1:9" x14ac:dyDescent="0.55000000000000004">
      <c r="A82" s="91"/>
      <c r="B82" s="45">
        <v>41127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42">
        <v>2</v>
      </c>
      <c r="I82" s="21">
        <v>0</v>
      </c>
    </row>
    <row r="83" spans="1:9" x14ac:dyDescent="0.55000000000000004">
      <c r="A83" s="91"/>
      <c r="B83" s="45">
        <v>41117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42">
        <v>3</v>
      </c>
      <c r="I83" s="21">
        <v>0</v>
      </c>
    </row>
    <row r="84" spans="1:9" x14ac:dyDescent="0.55000000000000004">
      <c r="A84" s="91"/>
      <c r="B84" s="45">
        <v>41135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42">
        <v>3</v>
      </c>
      <c r="I84" s="21">
        <v>0</v>
      </c>
    </row>
    <row r="85" spans="1:9" x14ac:dyDescent="0.55000000000000004">
      <c r="A85" s="91"/>
      <c r="B85" s="45">
        <v>41137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42">
        <v>1</v>
      </c>
      <c r="I85" s="21">
        <v>0</v>
      </c>
    </row>
    <row r="86" spans="1:9" x14ac:dyDescent="0.55000000000000004">
      <c r="A86" s="91"/>
      <c r="B86" s="45">
        <v>41130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42">
        <v>2</v>
      </c>
      <c r="I86" s="21">
        <v>0</v>
      </c>
    </row>
    <row r="87" spans="1:9" x14ac:dyDescent="0.55000000000000004">
      <c r="A87" s="91"/>
      <c r="B87" s="45">
        <v>41134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42">
        <v>5</v>
      </c>
      <c r="I87" s="21">
        <v>0</v>
      </c>
    </row>
    <row r="88" spans="1:9" x14ac:dyDescent="0.55000000000000004">
      <c r="A88" s="91"/>
      <c r="B88" s="45">
        <v>41138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42">
        <v>4</v>
      </c>
      <c r="I88" s="21">
        <v>0</v>
      </c>
    </row>
    <row r="89" spans="1:9" x14ac:dyDescent="0.55000000000000004">
      <c r="A89" s="91"/>
      <c r="B89" s="45">
        <v>41140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42">
        <v>2</v>
      </c>
      <c r="I89" s="21">
        <v>0</v>
      </c>
    </row>
    <row r="90" spans="1:9" x14ac:dyDescent="0.55000000000000004">
      <c r="A90" s="91">
        <v>41141</v>
      </c>
      <c r="B90" s="50">
        <v>41135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47">
        <v>3</v>
      </c>
    </row>
    <row r="91" spans="1:9" x14ac:dyDescent="0.55000000000000004">
      <c r="A91" s="91"/>
      <c r="B91" s="50">
        <v>41137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47">
        <v>1</v>
      </c>
    </row>
    <row r="92" spans="1:9" x14ac:dyDescent="0.55000000000000004">
      <c r="A92" s="91"/>
      <c r="B92" s="50">
        <v>41130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47">
        <v>2</v>
      </c>
    </row>
    <row r="93" spans="1:9" x14ac:dyDescent="0.55000000000000004">
      <c r="A93" s="91"/>
      <c r="B93" s="50">
        <v>41134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47">
        <v>5</v>
      </c>
    </row>
    <row r="94" spans="1:9" x14ac:dyDescent="0.55000000000000004">
      <c r="A94" s="91"/>
      <c r="B94" s="50">
        <v>41122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0</v>
      </c>
      <c r="I94" s="47">
        <v>4</v>
      </c>
    </row>
    <row r="95" spans="1:9" x14ac:dyDescent="0.55000000000000004">
      <c r="A95" s="91"/>
      <c r="B95" s="50">
        <v>41140</v>
      </c>
      <c r="C95" s="51">
        <v>0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  <c r="I95" s="47">
        <v>2</v>
      </c>
    </row>
    <row r="96" spans="1:9" x14ac:dyDescent="0.55000000000000004">
      <c r="A96" s="91"/>
      <c r="B96" s="50">
        <v>41152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  <c r="I96" s="47">
        <v>5</v>
      </c>
    </row>
    <row r="97" spans="1:9" x14ac:dyDescent="0.55000000000000004">
      <c r="A97" s="91"/>
      <c r="B97" s="50">
        <v>41145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47">
        <v>3</v>
      </c>
    </row>
    <row r="98" spans="1:9" x14ac:dyDescent="0.55000000000000004">
      <c r="A98" s="91"/>
      <c r="B98" s="50">
        <v>41157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47">
        <v>3</v>
      </c>
    </row>
    <row r="99" spans="1:9" x14ac:dyDescent="0.55000000000000004">
      <c r="A99" s="91"/>
      <c r="B99" s="50">
        <v>41158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47">
        <v>4</v>
      </c>
    </row>
    <row r="100" spans="1:9" x14ac:dyDescent="0.55000000000000004">
      <c r="A100" s="91"/>
      <c r="B100" s="50">
        <v>41151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47">
        <v>1</v>
      </c>
    </row>
    <row r="101" spans="1:9" x14ac:dyDescent="0.55000000000000004">
      <c r="A101" s="91"/>
      <c r="B101" s="50">
        <v>41144</v>
      </c>
      <c r="C101" s="51">
        <v>0</v>
      </c>
      <c r="D101" s="51">
        <v>0</v>
      </c>
      <c r="E101" s="51">
        <v>0</v>
      </c>
      <c r="F101" s="51">
        <v>0</v>
      </c>
      <c r="G101" s="51">
        <v>0</v>
      </c>
      <c r="H101" s="51">
        <v>0</v>
      </c>
      <c r="I101" s="47">
        <v>2</v>
      </c>
    </row>
    <row r="102" spans="1:9" x14ac:dyDescent="0.55000000000000004">
      <c r="A102" s="91"/>
      <c r="B102" s="50">
        <v>41148</v>
      </c>
      <c r="C102" s="51">
        <v>0</v>
      </c>
      <c r="D102" s="51">
        <v>0</v>
      </c>
      <c r="E102" s="51">
        <v>0</v>
      </c>
      <c r="F102" s="51">
        <v>0</v>
      </c>
      <c r="G102" s="51">
        <v>0</v>
      </c>
      <c r="H102" s="51">
        <v>0</v>
      </c>
      <c r="I102" s="47">
        <v>3</v>
      </c>
    </row>
    <row r="103" spans="1:9" ht="14.7" thickBot="1" x14ac:dyDescent="0.6">
      <c r="A103" s="91"/>
      <c r="B103" s="49">
        <v>41141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46">
        <v>2</v>
      </c>
    </row>
  </sheetData>
  <mergeCells count="7">
    <mergeCell ref="A90:A103"/>
    <mergeCell ref="A21:A38"/>
    <mergeCell ref="A2:A20"/>
    <mergeCell ref="A48:A64"/>
    <mergeCell ref="A39:A47"/>
    <mergeCell ref="A65:A76"/>
    <mergeCell ref="A77:A8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B893-9545-40E0-8819-592F6E9C883D}">
  <dimension ref="A1:E16"/>
  <sheetViews>
    <sheetView tabSelected="1" workbookViewId="0">
      <selection activeCell="O5" sqref="O5"/>
    </sheetView>
  </sheetViews>
  <sheetFormatPr defaultRowHeight="14.4" x14ac:dyDescent="0.55000000000000004"/>
  <cols>
    <col min="1" max="1" width="21" customWidth="1"/>
    <col min="2" max="2" width="15.15625" customWidth="1"/>
    <col min="3" max="3" width="12.83984375" style="21" customWidth="1"/>
    <col min="4" max="4" width="13.83984375" customWidth="1"/>
  </cols>
  <sheetData>
    <row r="1" spans="1:5" x14ac:dyDescent="0.55000000000000004">
      <c r="A1" t="s">
        <v>176</v>
      </c>
      <c r="B1" t="s">
        <v>177</v>
      </c>
      <c r="C1" s="21" t="s">
        <v>187</v>
      </c>
      <c r="D1" t="s">
        <v>178</v>
      </c>
      <c r="E1" t="s">
        <v>188</v>
      </c>
    </row>
    <row r="2" spans="1:5" x14ac:dyDescent="0.55000000000000004">
      <c r="A2" t="s">
        <v>179</v>
      </c>
      <c r="B2">
        <v>47</v>
      </c>
      <c r="C2" s="21">
        <f>Table2[[#This Row],[Before Release ]]/Table2[[#Totals],[Before Release ]]*100</f>
        <v>20.258620689655171</v>
      </c>
      <c r="D2">
        <v>62</v>
      </c>
      <c r="E2">
        <f>Table2[[#This Row],[After Release ]]/Table2[[#Totals],[After Release ]]*100</f>
        <v>31</v>
      </c>
    </row>
    <row r="3" spans="1:5" x14ac:dyDescent="0.55000000000000004">
      <c r="A3" t="s">
        <v>2</v>
      </c>
      <c r="B3">
        <v>7</v>
      </c>
      <c r="C3" s="21">
        <f>Table2[[#This Row],[Before Release ]]/Table2[[#Totals],[Before Release ]]*100</f>
        <v>3.0172413793103448</v>
      </c>
      <c r="D3">
        <v>4</v>
      </c>
      <c r="E3">
        <f>Table2[[#This Row],[After Release ]]/Table2[[#Totals],[After Release ]]*100</f>
        <v>2</v>
      </c>
    </row>
    <row r="4" spans="1:5" x14ac:dyDescent="0.55000000000000004">
      <c r="A4" t="s">
        <v>180</v>
      </c>
      <c r="B4">
        <v>21</v>
      </c>
      <c r="C4" s="21">
        <f>Table2[[#This Row],[Before Release ]]/Table2[[#Totals],[Before Release ]]*100</f>
        <v>9.0517241379310338</v>
      </c>
      <c r="D4">
        <v>25</v>
      </c>
      <c r="E4">
        <f>Table2[[#This Row],[After Release ]]/Table2[[#Totals],[After Release ]]*100</f>
        <v>12.5</v>
      </c>
    </row>
    <row r="5" spans="1:5" x14ac:dyDescent="0.55000000000000004">
      <c r="A5" t="s">
        <v>4</v>
      </c>
      <c r="B5">
        <v>27</v>
      </c>
      <c r="C5" s="21">
        <f>Table2[[#This Row],[Before Release ]]/Table2[[#Totals],[Before Release ]]*100</f>
        <v>11.637931034482758</v>
      </c>
      <c r="D5">
        <v>31</v>
      </c>
      <c r="E5">
        <f>Table2[[#This Row],[After Release ]]/Table2[[#Totals],[After Release ]]*100</f>
        <v>15.5</v>
      </c>
    </row>
    <row r="6" spans="1:5" x14ac:dyDescent="0.55000000000000004">
      <c r="A6" t="s">
        <v>5</v>
      </c>
      <c r="B6">
        <v>11</v>
      </c>
      <c r="C6" s="21">
        <f>Table2[[#This Row],[Before Release ]]/Table2[[#Totals],[Before Release ]]*100</f>
        <v>4.7413793103448274</v>
      </c>
      <c r="D6">
        <v>10</v>
      </c>
      <c r="E6">
        <f>Table2[[#This Row],[After Release ]]/Table2[[#Totals],[After Release ]]*100</f>
        <v>5</v>
      </c>
    </row>
    <row r="7" spans="1:5" x14ac:dyDescent="0.55000000000000004">
      <c r="A7" t="s">
        <v>181</v>
      </c>
      <c r="B7">
        <v>12</v>
      </c>
      <c r="C7" s="21">
        <f>Table2[[#This Row],[Before Release ]]/Table2[[#Totals],[Before Release ]]*100</f>
        <v>5.1724137931034484</v>
      </c>
      <c r="D7">
        <v>2</v>
      </c>
      <c r="E7">
        <f>Table2[[#This Row],[After Release ]]/Table2[[#Totals],[After Release ]]*100</f>
        <v>1</v>
      </c>
    </row>
    <row r="8" spans="1:5" x14ac:dyDescent="0.55000000000000004">
      <c r="A8" t="s">
        <v>182</v>
      </c>
      <c r="B8">
        <v>1</v>
      </c>
      <c r="C8" s="21">
        <f>Table2[[#This Row],[Before Release ]]/Table2[[#Totals],[Before Release ]]*100</f>
        <v>0.43103448275862066</v>
      </c>
      <c r="D8">
        <v>1</v>
      </c>
      <c r="E8">
        <f>Table2[[#This Row],[After Release ]]/Table2[[#Totals],[After Release ]]*100</f>
        <v>0.5</v>
      </c>
    </row>
    <row r="9" spans="1:5" x14ac:dyDescent="0.55000000000000004">
      <c r="A9" t="s">
        <v>8</v>
      </c>
      <c r="B9">
        <v>10</v>
      </c>
      <c r="C9" s="21">
        <f>Table2[[#This Row],[Before Release ]]/Table2[[#Totals],[Before Release ]]*100</f>
        <v>4.3103448275862073</v>
      </c>
      <c r="D9">
        <v>1</v>
      </c>
      <c r="E9">
        <f>Table2[[#This Row],[After Release ]]/Table2[[#Totals],[After Release ]]*100</f>
        <v>0.5</v>
      </c>
    </row>
    <row r="10" spans="1:5" x14ac:dyDescent="0.55000000000000004">
      <c r="A10" t="s">
        <v>183</v>
      </c>
      <c r="B10">
        <v>0</v>
      </c>
      <c r="C10" s="21">
        <f>Table2[[#This Row],[Before Release ]]/Table2[[#Totals],[Before Release ]]*100</f>
        <v>0</v>
      </c>
      <c r="D10">
        <v>0</v>
      </c>
      <c r="E10">
        <f>Table2[[#This Row],[After Release ]]/Table2[[#Totals],[After Release ]]*100</f>
        <v>0</v>
      </c>
    </row>
    <row r="11" spans="1:5" x14ac:dyDescent="0.55000000000000004">
      <c r="A11" t="s">
        <v>184</v>
      </c>
      <c r="B11">
        <v>0</v>
      </c>
      <c r="C11" s="21">
        <f>Table2[[#This Row],[Before Release ]]/Table2[[#Totals],[Before Release ]]*100</f>
        <v>0</v>
      </c>
      <c r="D11">
        <v>0</v>
      </c>
      <c r="E11">
        <f>Table2[[#This Row],[After Release ]]/Table2[[#Totals],[After Release ]]*100</f>
        <v>0</v>
      </c>
    </row>
    <row r="12" spans="1:5" x14ac:dyDescent="0.55000000000000004">
      <c r="A12" t="s">
        <v>11</v>
      </c>
      <c r="B12">
        <v>8</v>
      </c>
      <c r="C12" s="21">
        <f>Table2[[#This Row],[Before Release ]]/Table2[[#Totals],[Before Release ]]*100</f>
        <v>3.4482758620689653</v>
      </c>
      <c r="D12">
        <v>1</v>
      </c>
      <c r="E12">
        <f>Table2[[#This Row],[After Release ]]/Table2[[#Totals],[After Release ]]*100</f>
        <v>0.5</v>
      </c>
    </row>
    <row r="13" spans="1:5" x14ac:dyDescent="0.55000000000000004">
      <c r="A13" t="s">
        <v>185</v>
      </c>
      <c r="B13">
        <v>3</v>
      </c>
      <c r="C13" s="21">
        <f>Table2[[#This Row],[Before Release ]]/Table2[[#Totals],[Before Release ]]*100</f>
        <v>1.2931034482758621</v>
      </c>
      <c r="D13">
        <v>1</v>
      </c>
      <c r="E13">
        <f>Table2[[#This Row],[After Release ]]/Table2[[#Totals],[After Release ]]*100</f>
        <v>0.5</v>
      </c>
    </row>
    <row r="14" spans="1:5" x14ac:dyDescent="0.55000000000000004">
      <c r="A14" t="s">
        <v>13</v>
      </c>
      <c r="B14">
        <v>70</v>
      </c>
      <c r="C14" s="21">
        <f>Table2[[#This Row],[Before Release ]]/Table2[[#Totals],[Before Release ]]*100</f>
        <v>30.172413793103448</v>
      </c>
      <c r="D14">
        <v>47</v>
      </c>
      <c r="E14">
        <f>Table2[[#This Row],[After Release ]]/Table2[[#Totals],[After Release ]]*100</f>
        <v>23.5</v>
      </c>
    </row>
    <row r="15" spans="1:5" x14ac:dyDescent="0.55000000000000004">
      <c r="A15" t="s">
        <v>186</v>
      </c>
      <c r="B15">
        <v>15</v>
      </c>
      <c r="C15" s="21">
        <f>Table2[[#This Row],[Before Release ]]/Table2[[#Totals],[Before Release ]]*100</f>
        <v>6.4655172413793105</v>
      </c>
      <c r="D15">
        <v>15</v>
      </c>
      <c r="E15">
        <f>Table2[[#This Row],[After Release ]]/Table2[[#Totals],[After Release ]]*100</f>
        <v>7.5</v>
      </c>
    </row>
    <row r="16" spans="1:5" x14ac:dyDescent="0.55000000000000004">
      <c r="B16">
        <f>SUM(Table2[[Before Release ]])</f>
        <v>232</v>
      </c>
      <c r="C16" s="21">
        <f>SUM(Table2[%])</f>
        <v>100</v>
      </c>
      <c r="D16">
        <f>SUM(Table2[[After Release ]])</f>
        <v>200</v>
      </c>
      <c r="E16">
        <f>SUM(Table2[%2])</f>
        <v>100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59A8-7B1F-4367-A0FB-D11DC4424D60}">
  <dimension ref="A1:M132"/>
  <sheetViews>
    <sheetView workbookViewId="0">
      <selection activeCell="O19" sqref="O19"/>
    </sheetView>
  </sheetViews>
  <sheetFormatPr defaultRowHeight="14.4" x14ac:dyDescent="0.55000000000000004"/>
  <cols>
    <col min="1" max="1" width="22.05078125" bestFit="1" customWidth="1"/>
    <col min="2" max="2" width="10.83984375" bestFit="1" customWidth="1"/>
    <col min="3" max="3" width="13.05078125" bestFit="1" customWidth="1"/>
    <col min="4" max="4" width="14.9453125" bestFit="1" customWidth="1"/>
  </cols>
  <sheetData>
    <row r="1" spans="1:13" x14ac:dyDescent="0.55000000000000004">
      <c r="A1" s="21" t="s">
        <v>174</v>
      </c>
      <c r="B1" s="21" t="s">
        <v>16</v>
      </c>
      <c r="C1" s="21" t="s">
        <v>175</v>
      </c>
      <c r="D1" s="21" t="s">
        <v>95</v>
      </c>
      <c r="F1" s="21"/>
      <c r="G1" s="21" t="s">
        <v>17</v>
      </c>
      <c r="H1" s="21" t="s">
        <v>19</v>
      </c>
      <c r="I1" s="21" t="s">
        <v>18</v>
      </c>
      <c r="J1" s="21" t="s">
        <v>20</v>
      </c>
      <c r="K1" s="21" t="s">
        <v>21</v>
      </c>
      <c r="L1" s="21" t="s">
        <v>22</v>
      </c>
      <c r="M1" s="21" t="s">
        <v>23</v>
      </c>
    </row>
    <row r="2" spans="1:13" x14ac:dyDescent="0.55000000000000004">
      <c r="A2" s="37">
        <v>40794</v>
      </c>
      <c r="B2" s="37">
        <v>40814</v>
      </c>
      <c r="C2" s="10">
        <f t="shared" ref="C2:C11" si="0">DATEDIF(A2,B2,"d")</f>
        <v>20</v>
      </c>
      <c r="D2" s="34">
        <v>7</v>
      </c>
      <c r="F2" s="21">
        <v>-65</v>
      </c>
      <c r="G2" s="17">
        <v>0</v>
      </c>
      <c r="H2" s="3">
        <v>0</v>
      </c>
      <c r="I2" s="2">
        <v>0</v>
      </c>
      <c r="J2" s="16">
        <v>0</v>
      </c>
      <c r="K2" s="23">
        <v>0</v>
      </c>
      <c r="L2" s="73">
        <v>0</v>
      </c>
      <c r="M2" s="10">
        <v>0</v>
      </c>
    </row>
    <row r="3" spans="1:13" x14ac:dyDescent="0.55000000000000004">
      <c r="A3" s="37">
        <v>40795</v>
      </c>
      <c r="B3" s="37">
        <v>40814</v>
      </c>
      <c r="C3" s="10">
        <f t="shared" si="0"/>
        <v>19</v>
      </c>
      <c r="D3" s="34">
        <v>13</v>
      </c>
      <c r="F3" s="21">
        <v>-64</v>
      </c>
      <c r="G3" s="17">
        <v>0</v>
      </c>
      <c r="H3" s="3">
        <v>0</v>
      </c>
      <c r="I3" s="2">
        <v>0</v>
      </c>
      <c r="J3" s="16">
        <v>0</v>
      </c>
      <c r="K3" s="23">
        <v>0</v>
      </c>
      <c r="L3" s="73">
        <v>0</v>
      </c>
      <c r="M3" s="10">
        <v>0</v>
      </c>
    </row>
    <row r="4" spans="1:13" x14ac:dyDescent="0.55000000000000004">
      <c r="A4" s="37">
        <v>40797</v>
      </c>
      <c r="B4" s="37">
        <v>40814</v>
      </c>
      <c r="C4" s="10">
        <f t="shared" si="0"/>
        <v>17</v>
      </c>
      <c r="D4" s="34">
        <v>9</v>
      </c>
      <c r="F4" s="21">
        <v>-63</v>
      </c>
      <c r="G4" s="17">
        <v>0</v>
      </c>
      <c r="H4" s="3">
        <v>0</v>
      </c>
      <c r="I4" s="2">
        <v>0</v>
      </c>
      <c r="J4" s="16">
        <v>0</v>
      </c>
      <c r="K4" s="23">
        <v>0</v>
      </c>
      <c r="L4" s="73">
        <v>0</v>
      </c>
      <c r="M4" s="10">
        <v>0</v>
      </c>
    </row>
    <row r="5" spans="1:13" x14ac:dyDescent="0.55000000000000004">
      <c r="A5" s="37">
        <v>40798</v>
      </c>
      <c r="B5" s="37">
        <v>40814</v>
      </c>
      <c r="C5" s="10">
        <f t="shared" si="0"/>
        <v>16</v>
      </c>
      <c r="D5" s="34">
        <v>17</v>
      </c>
      <c r="F5" s="21">
        <v>-62</v>
      </c>
      <c r="G5" s="17">
        <v>0</v>
      </c>
      <c r="H5" s="3">
        <v>0</v>
      </c>
      <c r="I5" s="2">
        <v>0</v>
      </c>
      <c r="J5" s="16">
        <v>0</v>
      </c>
      <c r="K5" s="23">
        <v>0</v>
      </c>
      <c r="L5" s="73">
        <v>0</v>
      </c>
      <c r="M5" s="10">
        <v>0</v>
      </c>
    </row>
    <row r="6" spans="1:13" x14ac:dyDescent="0.55000000000000004">
      <c r="A6" s="37">
        <v>40800</v>
      </c>
      <c r="B6" s="37">
        <v>40814</v>
      </c>
      <c r="C6" s="10">
        <f t="shared" si="0"/>
        <v>14</v>
      </c>
      <c r="D6" s="34">
        <v>9</v>
      </c>
      <c r="F6" s="21">
        <v>-61</v>
      </c>
      <c r="G6" s="17">
        <v>0</v>
      </c>
      <c r="H6" s="3">
        <v>0</v>
      </c>
      <c r="I6" s="2">
        <v>0</v>
      </c>
      <c r="J6" s="16">
        <v>0</v>
      </c>
      <c r="K6" s="23">
        <v>0</v>
      </c>
      <c r="L6" s="73">
        <v>0</v>
      </c>
      <c r="M6" s="10">
        <v>0</v>
      </c>
    </row>
    <row r="7" spans="1:13" x14ac:dyDescent="0.55000000000000004">
      <c r="A7" s="37">
        <v>40801</v>
      </c>
      <c r="B7" s="37">
        <v>40814</v>
      </c>
      <c r="C7" s="10">
        <f t="shared" si="0"/>
        <v>13</v>
      </c>
      <c r="D7" s="34">
        <v>1</v>
      </c>
      <c r="F7" s="21">
        <v>-60</v>
      </c>
      <c r="G7" s="17">
        <v>0</v>
      </c>
      <c r="H7" s="3">
        <v>0</v>
      </c>
      <c r="I7" s="2">
        <v>0</v>
      </c>
      <c r="J7" s="16">
        <v>0</v>
      </c>
      <c r="K7" s="23">
        <v>0</v>
      </c>
      <c r="L7" s="73">
        <v>0</v>
      </c>
      <c r="M7" s="10">
        <v>0</v>
      </c>
    </row>
    <row r="8" spans="1:13" x14ac:dyDescent="0.55000000000000004">
      <c r="A8" s="37">
        <v>40802</v>
      </c>
      <c r="B8" s="37">
        <v>40814</v>
      </c>
      <c r="C8" s="10">
        <f t="shared" si="0"/>
        <v>12</v>
      </c>
      <c r="D8" s="34">
        <v>1</v>
      </c>
      <c r="F8" s="21">
        <v>-59</v>
      </c>
      <c r="G8" s="17">
        <v>0</v>
      </c>
      <c r="H8" s="3">
        <v>0</v>
      </c>
      <c r="I8" s="2">
        <v>0</v>
      </c>
      <c r="J8" s="16">
        <v>0</v>
      </c>
      <c r="K8" s="23">
        <v>0</v>
      </c>
      <c r="L8" s="73">
        <v>0</v>
      </c>
      <c r="M8" s="10">
        <v>0</v>
      </c>
    </row>
    <row r="9" spans="1:13" x14ac:dyDescent="0.55000000000000004">
      <c r="A9" s="37">
        <v>40804</v>
      </c>
      <c r="B9" s="37">
        <v>40814</v>
      </c>
      <c r="C9" s="10">
        <f t="shared" si="0"/>
        <v>10</v>
      </c>
      <c r="D9" s="34">
        <v>8</v>
      </c>
      <c r="F9" s="21">
        <v>-58</v>
      </c>
      <c r="G9" s="17">
        <v>0</v>
      </c>
      <c r="H9" s="3">
        <v>0</v>
      </c>
      <c r="I9" s="2">
        <v>0</v>
      </c>
      <c r="J9" s="16">
        <v>0</v>
      </c>
      <c r="K9" s="23">
        <v>0</v>
      </c>
      <c r="L9" s="73">
        <v>0</v>
      </c>
      <c r="M9" s="10">
        <v>0</v>
      </c>
    </row>
    <row r="10" spans="1:13" x14ac:dyDescent="0.55000000000000004">
      <c r="A10" s="37">
        <v>40805</v>
      </c>
      <c r="B10" s="37">
        <v>40814</v>
      </c>
      <c r="C10" s="10">
        <f t="shared" si="0"/>
        <v>9</v>
      </c>
      <c r="D10" s="34">
        <v>1</v>
      </c>
      <c r="F10" s="21">
        <v>-57</v>
      </c>
      <c r="G10" s="17">
        <v>0</v>
      </c>
      <c r="H10" s="3">
        <v>0</v>
      </c>
      <c r="I10" s="2">
        <v>0</v>
      </c>
      <c r="J10" s="16">
        <v>0</v>
      </c>
      <c r="K10" s="23">
        <v>0</v>
      </c>
      <c r="L10" s="73">
        <v>0</v>
      </c>
      <c r="M10" s="10">
        <v>0</v>
      </c>
    </row>
    <row r="11" spans="1:13" x14ac:dyDescent="0.55000000000000004">
      <c r="A11" s="37">
        <v>40807</v>
      </c>
      <c r="B11" s="37">
        <v>40814</v>
      </c>
      <c r="C11" s="10">
        <f t="shared" si="0"/>
        <v>7</v>
      </c>
      <c r="D11" s="34">
        <v>4</v>
      </c>
      <c r="F11" s="21">
        <v>-56</v>
      </c>
      <c r="G11" s="17">
        <v>0</v>
      </c>
      <c r="H11" s="3">
        <v>0</v>
      </c>
      <c r="I11" s="2">
        <v>0</v>
      </c>
      <c r="J11" s="16">
        <v>0</v>
      </c>
      <c r="K11" s="23">
        <v>0</v>
      </c>
      <c r="L11" s="73">
        <v>0</v>
      </c>
      <c r="M11" s="10">
        <v>0</v>
      </c>
    </row>
    <row r="12" spans="1:13" x14ac:dyDescent="0.55000000000000004">
      <c r="A12" s="37">
        <v>40813</v>
      </c>
      <c r="B12" s="37">
        <v>40814</v>
      </c>
      <c r="C12" s="10">
        <f>DATEDIF(A12,B12,"d")</f>
        <v>1</v>
      </c>
      <c r="D12" s="34">
        <v>8</v>
      </c>
      <c r="F12" s="21">
        <v>-55</v>
      </c>
      <c r="G12" s="17">
        <v>0</v>
      </c>
      <c r="H12" s="3">
        <v>0</v>
      </c>
      <c r="I12" s="2">
        <v>0</v>
      </c>
      <c r="J12" s="16">
        <v>0</v>
      </c>
      <c r="K12" s="23">
        <v>0</v>
      </c>
      <c r="L12" s="73">
        <v>0</v>
      </c>
      <c r="M12" s="10">
        <v>0</v>
      </c>
    </row>
    <row r="13" spans="1:13" x14ac:dyDescent="0.55000000000000004">
      <c r="A13" s="37">
        <v>40814</v>
      </c>
      <c r="B13" s="37">
        <v>40814</v>
      </c>
      <c r="C13" s="10">
        <f t="shared" ref="C13:C15" si="1">DATEDIF(A13,B13,"d")</f>
        <v>0</v>
      </c>
      <c r="D13" s="34">
        <v>8</v>
      </c>
      <c r="F13" s="21">
        <v>-54</v>
      </c>
      <c r="G13" s="17">
        <v>0</v>
      </c>
      <c r="H13" s="3">
        <v>0</v>
      </c>
      <c r="I13" s="2">
        <v>0</v>
      </c>
      <c r="J13" s="16">
        <v>0</v>
      </c>
      <c r="K13" s="23">
        <v>0</v>
      </c>
      <c r="L13" s="73">
        <v>0</v>
      </c>
      <c r="M13" s="10">
        <v>0</v>
      </c>
    </row>
    <row r="14" spans="1:13" x14ac:dyDescent="0.55000000000000004">
      <c r="A14" s="37">
        <v>40799</v>
      </c>
      <c r="B14" s="37">
        <v>40814</v>
      </c>
      <c r="C14" s="10">
        <f t="shared" si="1"/>
        <v>15</v>
      </c>
      <c r="D14" s="34">
        <v>1</v>
      </c>
      <c r="F14" s="21">
        <v>-53</v>
      </c>
      <c r="G14" s="17">
        <v>0</v>
      </c>
      <c r="H14" s="3">
        <v>0</v>
      </c>
      <c r="I14" s="2">
        <v>0</v>
      </c>
      <c r="J14" s="16">
        <v>0</v>
      </c>
      <c r="K14" s="23">
        <v>0</v>
      </c>
      <c r="L14" s="73">
        <v>0</v>
      </c>
      <c r="M14" s="10">
        <v>0</v>
      </c>
    </row>
    <row r="15" spans="1:13" x14ac:dyDescent="0.55000000000000004">
      <c r="A15" s="37">
        <v>40791</v>
      </c>
      <c r="B15" s="37">
        <v>40814</v>
      </c>
      <c r="C15" s="10">
        <f t="shared" si="1"/>
        <v>23</v>
      </c>
      <c r="D15" s="34">
        <v>6</v>
      </c>
      <c r="F15" s="21">
        <v>-52</v>
      </c>
      <c r="G15" s="17">
        <v>0</v>
      </c>
      <c r="H15" s="3">
        <v>0</v>
      </c>
      <c r="I15" s="2">
        <v>0</v>
      </c>
      <c r="J15" s="16">
        <v>0</v>
      </c>
      <c r="K15" s="23">
        <v>0</v>
      </c>
      <c r="L15" s="73">
        <v>0</v>
      </c>
      <c r="M15" s="10">
        <v>0</v>
      </c>
    </row>
    <row r="16" spans="1:13" x14ac:dyDescent="0.55000000000000004">
      <c r="A16" s="37">
        <v>40820</v>
      </c>
      <c r="B16" s="37">
        <v>40814</v>
      </c>
      <c r="C16" s="70">
        <f>DATEDIF(B16,A16,"d")</f>
        <v>6</v>
      </c>
      <c r="D16" s="34">
        <v>1</v>
      </c>
      <c r="F16" s="21">
        <v>-51</v>
      </c>
      <c r="G16" s="17">
        <v>0</v>
      </c>
      <c r="H16" s="3">
        <v>0</v>
      </c>
      <c r="I16" s="2">
        <v>0</v>
      </c>
      <c r="J16" s="16">
        <v>0</v>
      </c>
      <c r="K16" s="23">
        <v>0</v>
      </c>
      <c r="L16" s="73">
        <v>0</v>
      </c>
      <c r="M16" s="10">
        <v>0</v>
      </c>
    </row>
    <row r="17" spans="1:13" x14ac:dyDescent="0.55000000000000004">
      <c r="A17" s="37">
        <v>40827</v>
      </c>
      <c r="B17" s="37">
        <v>40814</v>
      </c>
      <c r="C17" s="70">
        <f t="shared" ref="C17:C20" si="2">DATEDIF(B17,A17,"d")</f>
        <v>13</v>
      </c>
      <c r="D17" s="34">
        <v>6</v>
      </c>
      <c r="F17" s="21">
        <v>-50</v>
      </c>
      <c r="G17" s="17">
        <v>0</v>
      </c>
      <c r="H17" s="3">
        <v>0</v>
      </c>
      <c r="I17" s="2">
        <v>0</v>
      </c>
      <c r="J17" s="16">
        <v>0</v>
      </c>
      <c r="K17" s="23">
        <v>0</v>
      </c>
      <c r="L17" s="73">
        <v>0</v>
      </c>
      <c r="M17" s="10">
        <v>0</v>
      </c>
    </row>
    <row r="18" spans="1:13" x14ac:dyDescent="0.55000000000000004">
      <c r="A18" s="37">
        <v>40833</v>
      </c>
      <c r="B18" s="37">
        <v>40814</v>
      </c>
      <c r="C18" s="70">
        <f t="shared" si="2"/>
        <v>19</v>
      </c>
      <c r="D18" s="34">
        <v>3</v>
      </c>
      <c r="F18" s="21">
        <v>-49</v>
      </c>
      <c r="G18" s="17">
        <v>0</v>
      </c>
      <c r="H18" s="3">
        <v>0</v>
      </c>
      <c r="I18" s="2">
        <v>0</v>
      </c>
      <c r="J18" s="16">
        <v>0</v>
      </c>
      <c r="K18" s="23">
        <v>0</v>
      </c>
      <c r="L18" s="73">
        <v>0</v>
      </c>
      <c r="M18" s="10">
        <v>0</v>
      </c>
    </row>
    <row r="19" spans="1:13" x14ac:dyDescent="0.55000000000000004">
      <c r="A19" s="37">
        <v>40821</v>
      </c>
      <c r="B19" s="37">
        <v>40814</v>
      </c>
      <c r="C19" s="70">
        <f t="shared" si="2"/>
        <v>7</v>
      </c>
      <c r="D19" s="34">
        <v>1</v>
      </c>
      <c r="F19" s="21">
        <v>-48</v>
      </c>
      <c r="G19" s="17">
        <v>0</v>
      </c>
      <c r="H19" s="3">
        <v>0</v>
      </c>
      <c r="I19" s="2">
        <v>0</v>
      </c>
      <c r="J19" s="16">
        <v>0</v>
      </c>
      <c r="K19" s="23">
        <v>0</v>
      </c>
      <c r="L19" s="73">
        <v>0</v>
      </c>
      <c r="M19" s="10">
        <v>0</v>
      </c>
    </row>
    <row r="20" spans="1:13" x14ac:dyDescent="0.55000000000000004">
      <c r="A20" s="37">
        <v>40816</v>
      </c>
      <c r="B20" s="37">
        <v>40814</v>
      </c>
      <c r="C20" s="70">
        <f t="shared" si="2"/>
        <v>2</v>
      </c>
      <c r="D20" s="34">
        <v>7</v>
      </c>
      <c r="F20" s="21">
        <v>-47</v>
      </c>
      <c r="G20" s="17">
        <v>0</v>
      </c>
      <c r="H20" s="3">
        <v>0</v>
      </c>
      <c r="I20" s="2">
        <v>0</v>
      </c>
      <c r="J20" s="16">
        <v>0</v>
      </c>
      <c r="K20" s="23">
        <v>2</v>
      </c>
      <c r="L20" s="73">
        <v>0</v>
      </c>
      <c r="M20" s="10">
        <v>0</v>
      </c>
    </row>
    <row r="21" spans="1:13" x14ac:dyDescent="0.55000000000000004">
      <c r="A21" s="31">
        <v>40739</v>
      </c>
      <c r="B21" s="31">
        <v>40751</v>
      </c>
      <c r="C21" s="10">
        <f>DATEDIF(A21,B21,"d")</f>
        <v>12</v>
      </c>
      <c r="D21" s="30">
        <v>3</v>
      </c>
      <c r="F21" s="21">
        <v>-46</v>
      </c>
      <c r="G21" s="17">
        <v>0</v>
      </c>
      <c r="H21" s="3">
        <v>0</v>
      </c>
      <c r="I21" s="2">
        <v>0</v>
      </c>
      <c r="J21" s="16">
        <v>0</v>
      </c>
      <c r="K21" s="23">
        <v>0</v>
      </c>
      <c r="L21" s="73">
        <v>0</v>
      </c>
      <c r="M21" s="10">
        <v>0</v>
      </c>
    </row>
    <row r="22" spans="1:13" x14ac:dyDescent="0.55000000000000004">
      <c r="A22" s="31">
        <v>40746</v>
      </c>
      <c r="B22" s="31">
        <v>40751</v>
      </c>
      <c r="C22" s="10">
        <f t="shared" ref="C22:C38" si="3">DATEDIF(A22,B22,"d")</f>
        <v>5</v>
      </c>
      <c r="D22" s="30">
        <v>12</v>
      </c>
      <c r="F22" s="21">
        <v>-45</v>
      </c>
      <c r="G22" s="17">
        <v>1</v>
      </c>
      <c r="H22" s="3">
        <v>0</v>
      </c>
      <c r="I22" s="2">
        <v>0</v>
      </c>
      <c r="J22" s="16">
        <v>0</v>
      </c>
      <c r="K22" s="23">
        <v>0</v>
      </c>
      <c r="L22" s="73">
        <v>0</v>
      </c>
      <c r="M22" s="10">
        <v>0</v>
      </c>
    </row>
    <row r="23" spans="1:13" x14ac:dyDescent="0.55000000000000004">
      <c r="A23" s="31">
        <v>40749</v>
      </c>
      <c r="B23" s="31">
        <v>40751</v>
      </c>
      <c r="C23" s="10">
        <f t="shared" si="3"/>
        <v>2</v>
      </c>
      <c r="D23" s="30">
        <v>1</v>
      </c>
      <c r="F23" s="21">
        <v>-44</v>
      </c>
      <c r="G23" s="17">
        <v>0</v>
      </c>
      <c r="H23" s="3">
        <v>0</v>
      </c>
      <c r="I23" s="2">
        <v>0</v>
      </c>
      <c r="J23" s="16">
        <v>0</v>
      </c>
      <c r="K23" s="23">
        <v>0</v>
      </c>
      <c r="L23" s="73">
        <v>0</v>
      </c>
      <c r="M23" s="10">
        <v>0</v>
      </c>
    </row>
    <row r="24" spans="1:13" x14ac:dyDescent="0.55000000000000004">
      <c r="A24" s="31">
        <v>40740</v>
      </c>
      <c r="B24" s="31">
        <v>40751</v>
      </c>
      <c r="C24" s="10">
        <f t="shared" si="3"/>
        <v>11</v>
      </c>
      <c r="D24" s="30">
        <v>1</v>
      </c>
      <c r="F24" s="21">
        <v>-43</v>
      </c>
      <c r="G24" s="17">
        <v>0</v>
      </c>
      <c r="H24" s="3">
        <v>0</v>
      </c>
      <c r="I24" s="2">
        <v>0</v>
      </c>
      <c r="J24" s="16">
        <v>0</v>
      </c>
      <c r="K24" s="23">
        <v>0</v>
      </c>
      <c r="L24" s="73">
        <v>0</v>
      </c>
      <c r="M24" s="10">
        <v>0</v>
      </c>
    </row>
    <row r="25" spans="1:13" x14ac:dyDescent="0.55000000000000004">
      <c r="A25" s="31">
        <v>40706</v>
      </c>
      <c r="B25" s="31">
        <v>40751</v>
      </c>
      <c r="C25" s="10">
        <f t="shared" si="3"/>
        <v>45</v>
      </c>
      <c r="D25" s="30">
        <v>2</v>
      </c>
      <c r="F25" s="21">
        <v>-42</v>
      </c>
      <c r="G25" s="17">
        <v>2</v>
      </c>
      <c r="H25" s="3">
        <v>0</v>
      </c>
      <c r="I25" s="2">
        <v>0</v>
      </c>
      <c r="J25" s="16">
        <v>0</v>
      </c>
      <c r="K25" s="23">
        <v>0</v>
      </c>
      <c r="L25" s="73">
        <v>0</v>
      </c>
      <c r="M25" s="10">
        <v>0</v>
      </c>
    </row>
    <row r="26" spans="1:13" x14ac:dyDescent="0.55000000000000004">
      <c r="A26" s="31">
        <v>40717</v>
      </c>
      <c r="B26" s="31">
        <v>40751</v>
      </c>
      <c r="C26" s="10">
        <f t="shared" si="3"/>
        <v>34</v>
      </c>
      <c r="D26" s="30">
        <v>12</v>
      </c>
      <c r="F26" s="21">
        <v>-41</v>
      </c>
      <c r="G26" s="17">
        <v>0</v>
      </c>
      <c r="H26" s="3">
        <v>0</v>
      </c>
      <c r="I26" s="2">
        <v>0</v>
      </c>
      <c r="J26" s="16">
        <v>0</v>
      </c>
      <c r="K26" s="23">
        <v>0</v>
      </c>
      <c r="L26" s="73">
        <v>0</v>
      </c>
      <c r="M26" s="10">
        <v>0</v>
      </c>
    </row>
    <row r="27" spans="1:13" x14ac:dyDescent="0.55000000000000004">
      <c r="A27" s="31">
        <v>40743</v>
      </c>
      <c r="B27" s="31">
        <v>40751</v>
      </c>
      <c r="C27" s="10">
        <f t="shared" si="3"/>
        <v>8</v>
      </c>
      <c r="D27" s="30">
        <v>5</v>
      </c>
      <c r="F27" s="21">
        <v>-40</v>
      </c>
      <c r="G27" s="17">
        <v>0</v>
      </c>
      <c r="H27" s="3">
        <v>0</v>
      </c>
      <c r="I27" s="2">
        <v>0</v>
      </c>
      <c r="J27" s="16">
        <v>0</v>
      </c>
      <c r="K27" s="23">
        <v>1</v>
      </c>
      <c r="L27" s="73">
        <v>0</v>
      </c>
      <c r="M27" s="10">
        <v>0</v>
      </c>
    </row>
    <row r="28" spans="1:13" x14ac:dyDescent="0.55000000000000004">
      <c r="A28" s="31">
        <v>40715</v>
      </c>
      <c r="B28" s="31">
        <v>40751</v>
      </c>
      <c r="C28" s="10">
        <f t="shared" si="3"/>
        <v>36</v>
      </c>
      <c r="D28" s="30">
        <v>2</v>
      </c>
      <c r="F28" s="21">
        <v>-39</v>
      </c>
      <c r="G28" s="17">
        <v>0</v>
      </c>
      <c r="H28" s="3">
        <v>0</v>
      </c>
      <c r="I28" s="2">
        <v>0</v>
      </c>
      <c r="J28" s="16">
        <v>0</v>
      </c>
      <c r="K28" s="23">
        <v>2</v>
      </c>
      <c r="L28" s="73">
        <v>0</v>
      </c>
      <c r="M28" s="10">
        <v>0</v>
      </c>
    </row>
    <row r="29" spans="1:13" x14ac:dyDescent="0.55000000000000004">
      <c r="A29" s="31">
        <v>40737</v>
      </c>
      <c r="B29" s="31">
        <v>40751</v>
      </c>
      <c r="C29" s="10">
        <f t="shared" si="3"/>
        <v>14</v>
      </c>
      <c r="D29" s="30">
        <v>1</v>
      </c>
      <c r="F29" s="21">
        <v>-38</v>
      </c>
      <c r="G29" s="17">
        <v>0</v>
      </c>
      <c r="H29" s="3">
        <v>0</v>
      </c>
      <c r="I29" s="2">
        <v>0</v>
      </c>
      <c r="J29" s="16">
        <v>0</v>
      </c>
      <c r="K29" s="23">
        <v>0</v>
      </c>
      <c r="L29" s="73">
        <v>0</v>
      </c>
      <c r="M29" s="10">
        <v>0</v>
      </c>
    </row>
    <row r="30" spans="1:13" x14ac:dyDescent="0.55000000000000004">
      <c r="A30" s="31">
        <v>40744</v>
      </c>
      <c r="B30" s="31">
        <v>40751</v>
      </c>
      <c r="C30" s="10">
        <f t="shared" si="3"/>
        <v>7</v>
      </c>
      <c r="D30" s="30">
        <v>1</v>
      </c>
      <c r="F30" s="21">
        <v>-37</v>
      </c>
      <c r="G30" s="17">
        <v>0</v>
      </c>
      <c r="H30" s="3">
        <v>0</v>
      </c>
      <c r="I30" s="2">
        <v>0</v>
      </c>
      <c r="J30" s="16">
        <v>0</v>
      </c>
      <c r="K30" s="23">
        <v>0</v>
      </c>
      <c r="L30" s="73">
        <v>0</v>
      </c>
      <c r="M30" s="10">
        <v>0</v>
      </c>
    </row>
    <row r="31" spans="1:13" x14ac:dyDescent="0.55000000000000004">
      <c r="A31" s="31">
        <v>40709</v>
      </c>
      <c r="B31" s="31">
        <v>40751</v>
      </c>
      <c r="C31" s="10">
        <f t="shared" si="3"/>
        <v>42</v>
      </c>
      <c r="D31" s="30">
        <v>2</v>
      </c>
      <c r="F31" s="21">
        <v>-36</v>
      </c>
      <c r="G31" s="17">
        <v>2</v>
      </c>
      <c r="H31" s="3">
        <v>0</v>
      </c>
      <c r="I31" s="2">
        <v>0</v>
      </c>
      <c r="J31" s="16">
        <v>0</v>
      </c>
      <c r="K31" s="23">
        <v>0</v>
      </c>
      <c r="L31" s="73">
        <v>0</v>
      </c>
      <c r="M31" s="10">
        <v>0</v>
      </c>
    </row>
    <row r="32" spans="1:13" x14ac:dyDescent="0.55000000000000004">
      <c r="A32" s="31">
        <v>40730</v>
      </c>
      <c r="B32" s="31">
        <v>40751</v>
      </c>
      <c r="C32" s="10">
        <f t="shared" si="3"/>
        <v>21</v>
      </c>
      <c r="D32" s="30">
        <v>3</v>
      </c>
      <c r="F32" s="21">
        <v>-35</v>
      </c>
      <c r="G32" s="17">
        <v>0</v>
      </c>
      <c r="H32" s="3">
        <v>0</v>
      </c>
      <c r="I32" s="2">
        <v>0</v>
      </c>
      <c r="J32" s="16">
        <v>0</v>
      </c>
      <c r="K32" s="23">
        <v>0</v>
      </c>
      <c r="L32" s="73">
        <v>0</v>
      </c>
      <c r="M32" s="10">
        <v>0</v>
      </c>
    </row>
    <row r="33" spans="1:13" x14ac:dyDescent="0.55000000000000004">
      <c r="A33" s="31">
        <v>40724</v>
      </c>
      <c r="B33" s="31">
        <v>40751</v>
      </c>
      <c r="C33" s="10">
        <f t="shared" si="3"/>
        <v>27</v>
      </c>
      <c r="D33" s="30">
        <v>2</v>
      </c>
      <c r="F33" s="21">
        <v>-34</v>
      </c>
      <c r="G33" s="17">
        <v>12</v>
      </c>
      <c r="H33" s="3">
        <v>0</v>
      </c>
      <c r="I33" s="2">
        <v>0</v>
      </c>
      <c r="J33" s="16">
        <v>0</v>
      </c>
      <c r="K33" s="23">
        <v>0</v>
      </c>
      <c r="L33" s="73">
        <v>0</v>
      </c>
      <c r="M33" s="10">
        <v>0</v>
      </c>
    </row>
    <row r="34" spans="1:13" x14ac:dyDescent="0.55000000000000004">
      <c r="A34" s="31">
        <v>40731</v>
      </c>
      <c r="B34" s="31">
        <v>40751</v>
      </c>
      <c r="C34" s="10">
        <f t="shared" si="3"/>
        <v>20</v>
      </c>
      <c r="D34" s="30">
        <v>2</v>
      </c>
      <c r="F34" s="21">
        <v>-33</v>
      </c>
      <c r="G34" s="17">
        <v>0</v>
      </c>
      <c r="H34" s="3">
        <v>0</v>
      </c>
      <c r="I34" s="2">
        <v>0</v>
      </c>
      <c r="J34" s="16">
        <v>0</v>
      </c>
      <c r="K34" s="23">
        <v>0</v>
      </c>
      <c r="L34" s="73">
        <v>0</v>
      </c>
      <c r="M34" s="10">
        <v>0</v>
      </c>
    </row>
    <row r="35" spans="1:13" x14ac:dyDescent="0.55000000000000004">
      <c r="A35" s="31">
        <v>40753</v>
      </c>
      <c r="B35" s="31">
        <v>40751</v>
      </c>
      <c r="C35" s="70">
        <f>DATEDIF(B35,A35,"d")</f>
        <v>2</v>
      </c>
      <c r="D35" s="30">
        <v>24</v>
      </c>
      <c r="F35" s="21">
        <v>-32</v>
      </c>
      <c r="G35" s="17">
        <v>0</v>
      </c>
      <c r="H35" s="3">
        <v>0</v>
      </c>
      <c r="I35" s="2">
        <v>0</v>
      </c>
      <c r="J35" s="16">
        <v>0</v>
      </c>
      <c r="K35" s="23">
        <v>0</v>
      </c>
      <c r="L35" s="73">
        <v>0</v>
      </c>
      <c r="M35" s="10">
        <v>0</v>
      </c>
    </row>
    <row r="36" spans="1:13" x14ac:dyDescent="0.55000000000000004">
      <c r="A36" s="31">
        <v>40756</v>
      </c>
      <c r="B36" s="31">
        <v>40751</v>
      </c>
      <c r="C36" s="70">
        <f>DATEDIF(B36,A36,"d")</f>
        <v>5</v>
      </c>
      <c r="D36" s="30">
        <v>7</v>
      </c>
      <c r="F36" s="21">
        <v>-31</v>
      </c>
      <c r="G36" s="17">
        <v>0</v>
      </c>
      <c r="H36" s="3">
        <v>0</v>
      </c>
      <c r="I36" s="2">
        <v>0</v>
      </c>
      <c r="J36" s="16">
        <v>0</v>
      </c>
      <c r="K36" s="23">
        <v>0</v>
      </c>
      <c r="L36" s="73">
        <v>0</v>
      </c>
      <c r="M36" s="10">
        <v>0</v>
      </c>
    </row>
    <row r="37" spans="1:13" x14ac:dyDescent="0.55000000000000004">
      <c r="A37" s="31">
        <v>40750</v>
      </c>
      <c r="B37" s="31">
        <v>40751</v>
      </c>
      <c r="C37" s="70">
        <f t="shared" si="3"/>
        <v>1</v>
      </c>
      <c r="D37" s="30">
        <v>3</v>
      </c>
      <c r="F37" s="21">
        <v>-30</v>
      </c>
      <c r="G37" s="17">
        <v>0</v>
      </c>
      <c r="H37" s="3">
        <v>0</v>
      </c>
      <c r="I37" s="2">
        <v>0</v>
      </c>
      <c r="J37" s="16">
        <v>0</v>
      </c>
      <c r="K37" s="23">
        <v>0</v>
      </c>
      <c r="L37" s="73">
        <v>0</v>
      </c>
      <c r="M37" s="10">
        <v>0</v>
      </c>
    </row>
    <row r="38" spans="1:13" x14ac:dyDescent="0.55000000000000004">
      <c r="A38" s="31">
        <v>40751</v>
      </c>
      <c r="B38" s="31">
        <v>40751</v>
      </c>
      <c r="C38" s="70">
        <f t="shared" si="3"/>
        <v>0</v>
      </c>
      <c r="D38" s="30">
        <v>22</v>
      </c>
      <c r="F38" s="21">
        <v>-29</v>
      </c>
      <c r="G38" s="17">
        <v>0</v>
      </c>
      <c r="H38" s="3">
        <v>0</v>
      </c>
      <c r="I38" s="2">
        <v>0</v>
      </c>
      <c r="J38" s="16">
        <v>0</v>
      </c>
      <c r="K38" s="23">
        <v>0</v>
      </c>
      <c r="L38" s="73">
        <v>0</v>
      </c>
      <c r="M38" s="10">
        <v>0</v>
      </c>
    </row>
    <row r="39" spans="1:13" x14ac:dyDescent="0.55000000000000004">
      <c r="A39" s="33">
        <v>40767</v>
      </c>
      <c r="B39" s="29">
        <v>40780</v>
      </c>
      <c r="C39" s="10">
        <f>DATEDIF(A39,B39,"d")</f>
        <v>13</v>
      </c>
      <c r="D39" s="32">
        <v>21</v>
      </c>
      <c r="F39" s="21">
        <v>-28</v>
      </c>
      <c r="G39" s="17">
        <v>0</v>
      </c>
      <c r="H39" s="3">
        <v>0</v>
      </c>
      <c r="I39" s="2">
        <v>0</v>
      </c>
      <c r="J39" s="16">
        <v>0</v>
      </c>
      <c r="K39" s="23">
        <v>0</v>
      </c>
      <c r="L39" s="73">
        <v>0</v>
      </c>
      <c r="M39" s="10">
        <v>0</v>
      </c>
    </row>
    <row r="40" spans="1:13" x14ac:dyDescent="0.55000000000000004">
      <c r="A40" s="33">
        <v>40777</v>
      </c>
      <c r="B40" s="29">
        <v>40780</v>
      </c>
      <c r="C40" s="10">
        <f t="shared" ref="C40:C45" si="4">DATEDIF(A40,B40,"d")</f>
        <v>3</v>
      </c>
      <c r="D40" s="32">
        <v>3</v>
      </c>
      <c r="F40" s="21">
        <v>-27</v>
      </c>
      <c r="G40" s="17">
        <v>2</v>
      </c>
      <c r="H40" s="3">
        <v>0</v>
      </c>
      <c r="I40" s="2">
        <v>0</v>
      </c>
      <c r="J40" s="16">
        <v>0</v>
      </c>
      <c r="K40" s="23">
        <v>0</v>
      </c>
      <c r="L40" s="73">
        <v>0</v>
      </c>
      <c r="M40" s="10">
        <v>0</v>
      </c>
    </row>
    <row r="41" spans="1:13" x14ac:dyDescent="0.55000000000000004">
      <c r="A41" s="33">
        <v>40766</v>
      </c>
      <c r="B41" s="29">
        <v>40780</v>
      </c>
      <c r="C41" s="10">
        <f t="shared" si="4"/>
        <v>14</v>
      </c>
      <c r="D41" s="32">
        <v>2</v>
      </c>
      <c r="F41" s="21">
        <v>-26</v>
      </c>
      <c r="G41" s="17">
        <v>0</v>
      </c>
      <c r="H41" s="3">
        <v>0</v>
      </c>
      <c r="I41" s="2">
        <v>0</v>
      </c>
      <c r="J41" s="16">
        <v>0</v>
      </c>
      <c r="K41" s="23">
        <v>0</v>
      </c>
      <c r="L41" s="73">
        <v>0</v>
      </c>
      <c r="M41" s="10">
        <v>0</v>
      </c>
    </row>
    <row r="42" spans="1:13" x14ac:dyDescent="0.55000000000000004">
      <c r="A42" s="33">
        <v>40773</v>
      </c>
      <c r="B42" s="29">
        <v>40780</v>
      </c>
      <c r="C42" s="10">
        <f t="shared" si="4"/>
        <v>7</v>
      </c>
      <c r="D42" s="32">
        <v>17</v>
      </c>
      <c r="F42" s="21">
        <v>-25</v>
      </c>
      <c r="G42" s="17">
        <v>0</v>
      </c>
      <c r="H42" s="3">
        <v>0</v>
      </c>
      <c r="I42" s="2">
        <v>0</v>
      </c>
      <c r="J42" s="16">
        <v>0</v>
      </c>
      <c r="K42" s="23">
        <v>0</v>
      </c>
      <c r="L42" s="73">
        <v>0</v>
      </c>
      <c r="M42" s="10">
        <v>0</v>
      </c>
    </row>
    <row r="43" spans="1:13" x14ac:dyDescent="0.55000000000000004">
      <c r="A43" s="33">
        <v>40764</v>
      </c>
      <c r="B43" s="29">
        <v>40780</v>
      </c>
      <c r="C43" s="10">
        <f t="shared" si="4"/>
        <v>16</v>
      </c>
      <c r="D43" s="32">
        <v>7</v>
      </c>
      <c r="F43" s="21">
        <v>-24</v>
      </c>
      <c r="G43" s="17">
        <v>0</v>
      </c>
      <c r="H43" s="3">
        <v>0</v>
      </c>
      <c r="I43" s="2">
        <v>0</v>
      </c>
      <c r="J43" s="16">
        <v>0</v>
      </c>
      <c r="K43" s="23">
        <v>0</v>
      </c>
      <c r="L43" s="73">
        <v>0</v>
      </c>
      <c r="M43" s="10">
        <v>0</v>
      </c>
    </row>
    <row r="44" spans="1:13" x14ac:dyDescent="0.55000000000000004">
      <c r="A44" s="33">
        <v>40772</v>
      </c>
      <c r="B44" s="29">
        <v>40780</v>
      </c>
      <c r="C44" s="10">
        <f t="shared" si="4"/>
        <v>8</v>
      </c>
      <c r="D44" s="32">
        <v>1</v>
      </c>
      <c r="F44" s="21">
        <v>-23</v>
      </c>
      <c r="G44" s="17">
        <v>0</v>
      </c>
      <c r="H44" s="3">
        <v>0</v>
      </c>
      <c r="I44" s="2">
        <v>0</v>
      </c>
      <c r="J44" s="16">
        <v>6</v>
      </c>
      <c r="K44" s="23">
        <v>0</v>
      </c>
      <c r="L44" s="73">
        <v>0</v>
      </c>
      <c r="M44" s="10">
        <v>0</v>
      </c>
    </row>
    <row r="45" spans="1:13" x14ac:dyDescent="0.55000000000000004">
      <c r="A45" s="33">
        <v>40780</v>
      </c>
      <c r="B45" s="29">
        <v>40780</v>
      </c>
      <c r="C45" s="70">
        <f t="shared" si="4"/>
        <v>0</v>
      </c>
      <c r="D45" s="32">
        <v>10</v>
      </c>
      <c r="F45" s="21">
        <v>-22</v>
      </c>
      <c r="G45" s="17"/>
      <c r="H45" s="3">
        <v>0</v>
      </c>
      <c r="I45" s="2">
        <v>0</v>
      </c>
      <c r="J45" s="16">
        <v>0</v>
      </c>
      <c r="K45" s="23">
        <v>0</v>
      </c>
      <c r="L45" s="73">
        <v>0</v>
      </c>
      <c r="M45" s="10">
        <v>0</v>
      </c>
    </row>
    <row r="46" spans="1:13" x14ac:dyDescent="0.55000000000000004">
      <c r="A46" s="33">
        <v>40787</v>
      </c>
      <c r="B46" s="29">
        <v>40780</v>
      </c>
      <c r="C46" s="70">
        <f>DATEDIF(B46,A46,"d")</f>
        <v>7</v>
      </c>
      <c r="D46" s="32">
        <v>1</v>
      </c>
      <c r="F46" s="21">
        <v>-21</v>
      </c>
      <c r="G46" s="17">
        <v>3</v>
      </c>
      <c r="H46" s="3">
        <v>0</v>
      </c>
      <c r="I46" s="2">
        <v>0</v>
      </c>
      <c r="J46" s="16">
        <v>0</v>
      </c>
      <c r="K46" s="23">
        <v>0</v>
      </c>
      <c r="L46" s="73">
        <v>0</v>
      </c>
      <c r="M46" s="10">
        <v>0</v>
      </c>
    </row>
    <row r="47" spans="1:13" x14ac:dyDescent="0.55000000000000004">
      <c r="A47" s="33">
        <v>40786</v>
      </c>
      <c r="B47" s="29">
        <v>40780</v>
      </c>
      <c r="C47" s="70">
        <f>DATEDIF(B47,A47,"d")</f>
        <v>6</v>
      </c>
      <c r="D47" s="32">
        <v>2</v>
      </c>
      <c r="F47" s="21">
        <v>-20</v>
      </c>
      <c r="G47" s="17">
        <v>2</v>
      </c>
      <c r="H47" s="3">
        <v>0</v>
      </c>
      <c r="I47" s="2">
        <v>0</v>
      </c>
      <c r="J47" s="16">
        <v>7</v>
      </c>
      <c r="K47" s="23">
        <v>0</v>
      </c>
      <c r="L47" s="73">
        <v>0</v>
      </c>
      <c r="M47" s="10">
        <v>0</v>
      </c>
    </row>
    <row r="48" spans="1:13" x14ac:dyDescent="0.55000000000000004">
      <c r="A48" s="38">
        <v>40780</v>
      </c>
      <c r="B48" s="9">
        <v>40788</v>
      </c>
      <c r="C48" s="10">
        <f>DATEDIF(A48,B48,"d")</f>
        <v>8</v>
      </c>
      <c r="D48" s="35">
        <v>10</v>
      </c>
      <c r="F48" s="21">
        <v>-19</v>
      </c>
      <c r="G48" s="17">
        <v>0</v>
      </c>
      <c r="H48" s="3">
        <v>0</v>
      </c>
      <c r="I48" s="2">
        <v>0</v>
      </c>
      <c r="J48" s="16">
        <v>14</v>
      </c>
      <c r="K48" s="23">
        <v>0</v>
      </c>
      <c r="L48" s="73">
        <v>0</v>
      </c>
      <c r="M48" s="10">
        <v>4</v>
      </c>
    </row>
    <row r="49" spans="1:13" x14ac:dyDescent="0.55000000000000004">
      <c r="A49" s="38">
        <v>40787</v>
      </c>
      <c r="B49" s="9">
        <v>40788</v>
      </c>
      <c r="C49" s="10">
        <f t="shared" ref="C49:C50" si="5">DATEDIF(A49,B49,"d")</f>
        <v>1</v>
      </c>
      <c r="D49" s="35">
        <v>1</v>
      </c>
      <c r="F49" s="21">
        <v>-18</v>
      </c>
      <c r="G49" s="17"/>
      <c r="H49" s="3">
        <v>0</v>
      </c>
      <c r="I49" s="2">
        <v>0</v>
      </c>
      <c r="J49" s="16">
        <v>0</v>
      </c>
      <c r="K49" s="23">
        <v>0</v>
      </c>
      <c r="L49" s="73">
        <v>0</v>
      </c>
      <c r="M49" s="10">
        <v>0</v>
      </c>
    </row>
    <row r="50" spans="1:13" x14ac:dyDescent="0.55000000000000004">
      <c r="A50" s="38">
        <v>40786</v>
      </c>
      <c r="B50" s="9">
        <v>40788</v>
      </c>
      <c r="C50" s="10">
        <f t="shared" si="5"/>
        <v>2</v>
      </c>
      <c r="D50" s="35">
        <v>2</v>
      </c>
      <c r="F50" s="21">
        <v>-17</v>
      </c>
      <c r="G50" s="17">
        <v>0</v>
      </c>
      <c r="H50" s="3">
        <v>0</v>
      </c>
      <c r="I50" s="2">
        <v>0</v>
      </c>
      <c r="J50" s="16">
        <v>9</v>
      </c>
      <c r="K50" s="23">
        <v>0</v>
      </c>
      <c r="L50" s="73">
        <v>0</v>
      </c>
      <c r="M50" s="10">
        <v>0</v>
      </c>
    </row>
    <row r="51" spans="1:13" x14ac:dyDescent="0.55000000000000004">
      <c r="A51" s="38">
        <v>40794</v>
      </c>
      <c r="B51" s="9">
        <v>40788</v>
      </c>
      <c r="C51" s="71">
        <f>DATEDIF(B51,A51,"d")</f>
        <v>6</v>
      </c>
      <c r="D51" s="35">
        <v>7</v>
      </c>
      <c r="F51" s="21">
        <v>-16</v>
      </c>
      <c r="G51" s="17">
        <v>0</v>
      </c>
      <c r="H51" s="3">
        <v>7</v>
      </c>
      <c r="I51" s="2">
        <v>0</v>
      </c>
      <c r="J51" s="16">
        <v>17</v>
      </c>
      <c r="K51" s="23">
        <v>0</v>
      </c>
      <c r="L51" s="73">
        <v>0</v>
      </c>
      <c r="M51" s="10">
        <v>0</v>
      </c>
    </row>
    <row r="52" spans="1:13" x14ac:dyDescent="0.55000000000000004">
      <c r="A52" s="38">
        <v>40795</v>
      </c>
      <c r="B52" s="9">
        <v>40788</v>
      </c>
      <c r="C52" s="71">
        <f t="shared" ref="C52:C64" si="6">DATEDIF(B52,A52,"d")</f>
        <v>7</v>
      </c>
      <c r="D52" s="35">
        <v>13</v>
      </c>
      <c r="F52" s="21">
        <v>-15</v>
      </c>
      <c r="G52" s="17">
        <v>0</v>
      </c>
      <c r="H52" s="3">
        <v>0</v>
      </c>
      <c r="I52" s="2">
        <v>0</v>
      </c>
      <c r="J52" s="16">
        <v>1</v>
      </c>
      <c r="K52" s="23">
        <v>0</v>
      </c>
      <c r="L52" s="73">
        <v>0</v>
      </c>
      <c r="M52" s="10">
        <v>0</v>
      </c>
    </row>
    <row r="53" spans="1:13" x14ac:dyDescent="0.55000000000000004">
      <c r="A53" s="38">
        <v>40797</v>
      </c>
      <c r="B53" s="9">
        <v>40788</v>
      </c>
      <c r="C53" s="71">
        <f t="shared" si="6"/>
        <v>9</v>
      </c>
      <c r="D53" s="35">
        <v>9</v>
      </c>
      <c r="F53" s="21">
        <v>-14</v>
      </c>
      <c r="G53" s="17">
        <v>1</v>
      </c>
      <c r="H53" s="3">
        <v>2</v>
      </c>
      <c r="I53" s="2">
        <v>0</v>
      </c>
      <c r="J53" s="16">
        <v>9</v>
      </c>
      <c r="K53" s="23">
        <v>0</v>
      </c>
      <c r="L53" s="73">
        <v>0</v>
      </c>
      <c r="M53" s="10">
        <v>0</v>
      </c>
    </row>
    <row r="54" spans="1:13" x14ac:dyDescent="0.55000000000000004">
      <c r="A54" s="38">
        <v>40798</v>
      </c>
      <c r="B54" s="9">
        <v>40788</v>
      </c>
      <c r="C54" s="71">
        <f t="shared" si="6"/>
        <v>10</v>
      </c>
      <c r="D54" s="35">
        <v>17</v>
      </c>
      <c r="F54" s="21">
        <v>-13</v>
      </c>
      <c r="G54" s="17">
        <v>0</v>
      </c>
      <c r="H54" s="3">
        <v>21</v>
      </c>
      <c r="I54" s="2">
        <v>0</v>
      </c>
      <c r="J54" s="16">
        <v>1</v>
      </c>
      <c r="K54" s="23">
        <v>0</v>
      </c>
      <c r="L54" s="73">
        <v>3</v>
      </c>
      <c r="M54" s="10">
        <v>0</v>
      </c>
    </row>
    <row r="55" spans="1:13" x14ac:dyDescent="0.55000000000000004">
      <c r="A55" s="38">
        <v>40800</v>
      </c>
      <c r="B55" s="9">
        <v>40788</v>
      </c>
      <c r="C55" s="71">
        <f t="shared" si="6"/>
        <v>12</v>
      </c>
      <c r="D55" s="35">
        <v>9</v>
      </c>
      <c r="F55" s="21">
        <v>-12</v>
      </c>
      <c r="G55" s="17">
        <v>3</v>
      </c>
      <c r="H55" s="3">
        <v>0</v>
      </c>
      <c r="I55" s="2">
        <v>0</v>
      </c>
      <c r="J55" s="16">
        <v>1</v>
      </c>
      <c r="K55" s="23">
        <v>0</v>
      </c>
      <c r="L55" s="73">
        <v>2</v>
      </c>
      <c r="M55" s="10">
        <v>0</v>
      </c>
    </row>
    <row r="56" spans="1:13" x14ac:dyDescent="0.55000000000000004">
      <c r="A56" s="38">
        <v>40801</v>
      </c>
      <c r="B56" s="9">
        <v>40788</v>
      </c>
      <c r="C56" s="71">
        <f t="shared" si="6"/>
        <v>13</v>
      </c>
      <c r="D56" s="35">
        <v>1</v>
      </c>
      <c r="F56" s="21">
        <v>-11</v>
      </c>
      <c r="G56" s="17">
        <v>1</v>
      </c>
      <c r="H56" s="3">
        <v>0</v>
      </c>
      <c r="I56" s="2">
        <v>0</v>
      </c>
      <c r="J56" s="16">
        <v>0</v>
      </c>
      <c r="K56" s="23">
        <v>0</v>
      </c>
      <c r="L56" s="73">
        <v>0</v>
      </c>
      <c r="M56" s="10">
        <v>2</v>
      </c>
    </row>
    <row r="57" spans="1:13" x14ac:dyDescent="0.55000000000000004">
      <c r="A57" s="38">
        <v>40802</v>
      </c>
      <c r="B57" s="9">
        <v>40788</v>
      </c>
      <c r="C57" s="71">
        <f t="shared" si="6"/>
        <v>14</v>
      </c>
      <c r="D57" s="35">
        <v>1</v>
      </c>
      <c r="F57" s="21">
        <v>-10</v>
      </c>
      <c r="G57" s="17">
        <v>0</v>
      </c>
      <c r="H57" s="3">
        <v>0</v>
      </c>
      <c r="I57" s="2">
        <v>0</v>
      </c>
      <c r="J57" s="16">
        <v>8</v>
      </c>
      <c r="K57" s="23">
        <v>0</v>
      </c>
      <c r="L57" s="73">
        <v>1</v>
      </c>
      <c r="M57" s="10">
        <v>0</v>
      </c>
    </row>
    <row r="58" spans="1:13" x14ac:dyDescent="0.55000000000000004">
      <c r="A58" s="38">
        <v>40804</v>
      </c>
      <c r="B58" s="9">
        <v>40788</v>
      </c>
      <c r="C58" s="71">
        <f t="shared" si="6"/>
        <v>16</v>
      </c>
      <c r="D58" s="35">
        <v>8</v>
      </c>
      <c r="F58" s="21">
        <v>-9</v>
      </c>
      <c r="G58" s="17">
        <v>0</v>
      </c>
      <c r="H58" s="3">
        <v>0</v>
      </c>
      <c r="I58" s="2">
        <v>0</v>
      </c>
      <c r="J58" s="16">
        <v>1</v>
      </c>
      <c r="K58" s="23">
        <v>0</v>
      </c>
      <c r="L58" s="73">
        <v>5</v>
      </c>
      <c r="M58" s="10">
        <v>0</v>
      </c>
    </row>
    <row r="59" spans="1:13" x14ac:dyDescent="0.55000000000000004">
      <c r="A59" s="38">
        <v>40805</v>
      </c>
      <c r="B59" s="9">
        <v>40788</v>
      </c>
      <c r="C59" s="71">
        <f t="shared" si="6"/>
        <v>17</v>
      </c>
      <c r="D59" s="35">
        <v>1</v>
      </c>
      <c r="F59" s="21">
        <v>-8</v>
      </c>
      <c r="G59" s="17">
        <v>5</v>
      </c>
      <c r="H59" s="3">
        <v>1</v>
      </c>
      <c r="I59" s="2">
        <v>10</v>
      </c>
      <c r="J59" s="16">
        <v>4</v>
      </c>
      <c r="K59" s="23">
        <v>0</v>
      </c>
      <c r="L59" s="73">
        <v>0</v>
      </c>
      <c r="M59" s="10">
        <v>0</v>
      </c>
    </row>
    <row r="60" spans="1:13" x14ac:dyDescent="0.55000000000000004">
      <c r="A60" s="38">
        <v>40807</v>
      </c>
      <c r="B60" s="9">
        <v>40788</v>
      </c>
      <c r="C60" s="71">
        <f t="shared" si="6"/>
        <v>19</v>
      </c>
      <c r="D60" s="35">
        <v>4</v>
      </c>
      <c r="F60" s="21">
        <v>-7</v>
      </c>
      <c r="G60" s="17">
        <v>1</v>
      </c>
      <c r="H60" s="3">
        <v>17</v>
      </c>
      <c r="I60" s="2">
        <v>0</v>
      </c>
      <c r="J60" s="16">
        <v>0</v>
      </c>
      <c r="K60" s="23">
        <v>0</v>
      </c>
      <c r="L60" s="73">
        <v>0</v>
      </c>
      <c r="M60" s="10">
        <v>5</v>
      </c>
    </row>
    <row r="61" spans="1:13" x14ac:dyDescent="0.55000000000000004">
      <c r="A61" s="38">
        <v>40813</v>
      </c>
      <c r="B61" s="9">
        <v>40788</v>
      </c>
      <c r="C61" s="71">
        <f t="shared" si="6"/>
        <v>25</v>
      </c>
      <c r="D61" s="35">
        <v>8</v>
      </c>
      <c r="F61" s="21">
        <v>-6</v>
      </c>
      <c r="G61" s="17">
        <v>0</v>
      </c>
      <c r="H61" s="3">
        <v>0</v>
      </c>
      <c r="I61" s="2">
        <v>0</v>
      </c>
      <c r="J61" s="16">
        <v>0</v>
      </c>
      <c r="K61" s="23">
        <v>1</v>
      </c>
      <c r="L61" s="73">
        <v>0</v>
      </c>
      <c r="M61" s="10">
        <v>3</v>
      </c>
    </row>
    <row r="62" spans="1:13" x14ac:dyDescent="0.55000000000000004">
      <c r="A62" s="38">
        <v>40814</v>
      </c>
      <c r="B62" s="9">
        <v>40788</v>
      </c>
      <c r="C62" s="71">
        <f t="shared" si="6"/>
        <v>26</v>
      </c>
      <c r="D62" s="35">
        <v>8</v>
      </c>
      <c r="F62" s="21">
        <v>-5</v>
      </c>
      <c r="G62" s="17">
        <v>12</v>
      </c>
      <c r="H62" s="3">
        <v>0</v>
      </c>
      <c r="I62" s="2">
        <v>0</v>
      </c>
      <c r="J62" s="16">
        <v>0</v>
      </c>
      <c r="K62" s="23">
        <v>0</v>
      </c>
      <c r="L62" s="73">
        <v>0</v>
      </c>
      <c r="M62" s="10">
        <v>0</v>
      </c>
    </row>
    <row r="63" spans="1:13" x14ac:dyDescent="0.55000000000000004">
      <c r="A63" s="38">
        <v>40799</v>
      </c>
      <c r="B63" s="9">
        <v>40788</v>
      </c>
      <c r="C63" s="71">
        <f t="shared" si="6"/>
        <v>11</v>
      </c>
      <c r="D63" s="35">
        <v>1</v>
      </c>
      <c r="F63" s="21">
        <v>-4</v>
      </c>
      <c r="G63" s="17">
        <v>0</v>
      </c>
      <c r="H63" s="3">
        <v>0</v>
      </c>
      <c r="I63" s="2">
        <v>0</v>
      </c>
      <c r="J63" s="16">
        <v>0</v>
      </c>
      <c r="K63" s="23">
        <v>1</v>
      </c>
      <c r="L63" s="73">
        <v>0</v>
      </c>
      <c r="M63" s="10">
        <v>1</v>
      </c>
    </row>
    <row r="64" spans="1:13" x14ac:dyDescent="0.55000000000000004">
      <c r="A64" s="38">
        <v>40791</v>
      </c>
      <c r="B64" s="9">
        <v>40788</v>
      </c>
      <c r="C64" s="71">
        <f t="shared" si="6"/>
        <v>3</v>
      </c>
      <c r="D64" s="35">
        <v>6</v>
      </c>
      <c r="F64" s="21">
        <v>-3</v>
      </c>
      <c r="G64" s="17">
        <v>0</v>
      </c>
      <c r="H64" s="3">
        <v>3</v>
      </c>
      <c r="I64" s="2">
        <v>0</v>
      </c>
      <c r="J64" s="16">
        <v>0</v>
      </c>
      <c r="K64" s="23">
        <v>3</v>
      </c>
      <c r="L64" s="73">
        <v>2</v>
      </c>
      <c r="M64" s="10">
        <v>0</v>
      </c>
    </row>
    <row r="65" spans="1:13" x14ac:dyDescent="0.55000000000000004">
      <c r="A65" s="41">
        <v>41059</v>
      </c>
      <c r="B65" s="24">
        <v>41099</v>
      </c>
      <c r="C65" s="72">
        <f>DATEDIF(A65,B65,"d")</f>
        <v>40</v>
      </c>
      <c r="D65" s="39">
        <v>1</v>
      </c>
      <c r="F65" s="21">
        <v>-2</v>
      </c>
      <c r="G65" s="17">
        <v>1</v>
      </c>
      <c r="H65" s="3">
        <v>0</v>
      </c>
      <c r="I65" s="2">
        <v>3</v>
      </c>
      <c r="J65" s="16">
        <v>0</v>
      </c>
      <c r="K65" s="23">
        <v>0</v>
      </c>
      <c r="L65" s="73">
        <v>6</v>
      </c>
      <c r="M65" s="10">
        <v>0</v>
      </c>
    </row>
    <row r="66" spans="1:13" x14ac:dyDescent="0.55000000000000004">
      <c r="A66" s="41">
        <v>41052</v>
      </c>
      <c r="B66" s="24">
        <v>41099</v>
      </c>
      <c r="C66" s="72">
        <f t="shared" ref="C66:C71" si="7">DATEDIF(A66,B66,"d")</f>
        <v>47</v>
      </c>
      <c r="D66" s="39">
        <v>2</v>
      </c>
      <c r="F66" s="21">
        <v>-1</v>
      </c>
      <c r="G66" s="17">
        <v>0</v>
      </c>
      <c r="H66" s="3">
        <v>0</v>
      </c>
      <c r="I66" s="2">
        <v>1</v>
      </c>
      <c r="J66" s="16">
        <v>8</v>
      </c>
      <c r="K66" s="23">
        <v>1</v>
      </c>
      <c r="L66" s="73">
        <v>2</v>
      </c>
      <c r="M66" s="10">
        <v>2</v>
      </c>
    </row>
    <row r="67" spans="1:13" x14ac:dyDescent="0.55000000000000004">
      <c r="A67" s="41">
        <v>41093</v>
      </c>
      <c r="B67" s="24">
        <v>41099</v>
      </c>
      <c r="C67" s="72">
        <f t="shared" si="7"/>
        <v>6</v>
      </c>
      <c r="D67" s="39">
        <v>1</v>
      </c>
      <c r="F67" s="21">
        <v>0</v>
      </c>
      <c r="G67" s="17">
        <v>22</v>
      </c>
      <c r="H67" s="3">
        <v>10</v>
      </c>
      <c r="I67" s="2">
        <v>0</v>
      </c>
      <c r="J67" s="16">
        <v>8</v>
      </c>
      <c r="K67" s="23">
        <v>0</v>
      </c>
      <c r="L67" s="73">
        <v>2</v>
      </c>
      <c r="M67" s="10">
        <v>2</v>
      </c>
    </row>
    <row r="68" spans="1:13" x14ac:dyDescent="0.55000000000000004">
      <c r="A68" s="41">
        <v>41060</v>
      </c>
      <c r="B68" s="24">
        <v>41099</v>
      </c>
      <c r="C68" s="72">
        <f t="shared" si="7"/>
        <v>39</v>
      </c>
      <c r="D68" s="39">
        <v>2</v>
      </c>
      <c r="F68" s="21">
        <v>1</v>
      </c>
      <c r="G68" s="17">
        <v>3</v>
      </c>
      <c r="H68" s="3">
        <v>0</v>
      </c>
      <c r="I68" s="2">
        <v>0</v>
      </c>
      <c r="J68" s="16">
        <v>0</v>
      </c>
      <c r="K68" s="23">
        <v>2</v>
      </c>
      <c r="L68" s="73">
        <v>0</v>
      </c>
      <c r="M68" s="10">
        <v>0</v>
      </c>
    </row>
    <row r="69" spans="1:13" x14ac:dyDescent="0.55000000000000004">
      <c r="A69" s="41">
        <v>41095</v>
      </c>
      <c r="B69" s="24">
        <v>41099</v>
      </c>
      <c r="C69" s="72">
        <f t="shared" si="7"/>
        <v>4</v>
      </c>
      <c r="D69" s="39">
        <v>1</v>
      </c>
      <c r="F69" s="21">
        <v>2</v>
      </c>
      <c r="G69" s="17">
        <v>24</v>
      </c>
      <c r="H69" s="3">
        <v>0</v>
      </c>
      <c r="I69" s="2">
        <v>0</v>
      </c>
      <c r="J69" s="16">
        <v>7</v>
      </c>
      <c r="K69" s="23">
        <v>0</v>
      </c>
      <c r="L69" s="73">
        <v>0</v>
      </c>
      <c r="M69" s="10">
        <v>0</v>
      </c>
    </row>
    <row r="70" spans="1:13" x14ac:dyDescent="0.55000000000000004">
      <c r="A70" s="41">
        <v>41098</v>
      </c>
      <c r="B70" s="24">
        <v>41099</v>
      </c>
      <c r="C70" s="72">
        <f t="shared" si="7"/>
        <v>1</v>
      </c>
      <c r="D70" s="39">
        <v>1</v>
      </c>
      <c r="F70" s="21">
        <v>3</v>
      </c>
      <c r="G70" s="17">
        <v>0</v>
      </c>
      <c r="H70" s="3">
        <v>0</v>
      </c>
      <c r="I70" s="2">
        <v>6</v>
      </c>
      <c r="J70" s="16">
        <v>0</v>
      </c>
      <c r="K70" s="23">
        <v>0</v>
      </c>
      <c r="L70" s="73">
        <v>0</v>
      </c>
      <c r="M70" s="10">
        <v>2</v>
      </c>
    </row>
    <row r="71" spans="1:13" x14ac:dyDescent="0.55000000000000004">
      <c r="A71" s="41">
        <v>41096</v>
      </c>
      <c r="B71" s="24">
        <v>41099</v>
      </c>
      <c r="C71" s="72">
        <f t="shared" si="7"/>
        <v>3</v>
      </c>
      <c r="D71" s="39">
        <v>3</v>
      </c>
      <c r="F71" s="21">
        <v>4</v>
      </c>
      <c r="G71" s="17">
        <v>0</v>
      </c>
      <c r="H71" s="3">
        <v>0</v>
      </c>
      <c r="I71" s="2">
        <v>0</v>
      </c>
      <c r="J71" s="16">
        <v>0</v>
      </c>
      <c r="K71" s="23">
        <v>1</v>
      </c>
      <c r="L71" s="73">
        <v>5</v>
      </c>
      <c r="M71" s="10">
        <v>3</v>
      </c>
    </row>
    <row r="72" spans="1:13" x14ac:dyDescent="0.55000000000000004">
      <c r="A72" s="41">
        <v>41108</v>
      </c>
      <c r="B72" s="24">
        <v>41099</v>
      </c>
      <c r="C72" s="70">
        <f>DATEDIF(B72,A72,"d")</f>
        <v>9</v>
      </c>
      <c r="D72" s="39">
        <v>12</v>
      </c>
      <c r="F72" s="21">
        <v>5</v>
      </c>
      <c r="G72" s="17">
        <v>7</v>
      </c>
      <c r="H72" s="3">
        <v>0</v>
      </c>
      <c r="I72" s="2">
        <v>0</v>
      </c>
      <c r="J72" s="16">
        <v>0</v>
      </c>
      <c r="K72" s="23">
        <v>0</v>
      </c>
      <c r="L72" s="73">
        <v>3</v>
      </c>
      <c r="M72" s="10">
        <v>0</v>
      </c>
    </row>
    <row r="73" spans="1:13" x14ac:dyDescent="0.55000000000000004">
      <c r="A73" s="41">
        <v>41107</v>
      </c>
      <c r="B73" s="24">
        <v>41099</v>
      </c>
      <c r="C73" s="70">
        <f>DATEDIF(B73,A73,"d")</f>
        <v>8</v>
      </c>
      <c r="D73" s="39">
        <v>1</v>
      </c>
      <c r="F73" s="21">
        <v>6</v>
      </c>
      <c r="G73" s="17">
        <v>0</v>
      </c>
      <c r="H73" s="3">
        <v>2</v>
      </c>
      <c r="I73" s="2">
        <v>7</v>
      </c>
      <c r="J73" s="16">
        <v>1</v>
      </c>
      <c r="K73" s="23">
        <v>0</v>
      </c>
      <c r="L73" s="73">
        <v>0</v>
      </c>
      <c r="M73" s="10">
        <v>0</v>
      </c>
    </row>
    <row r="74" spans="1:13" x14ac:dyDescent="0.55000000000000004">
      <c r="A74" s="41">
        <v>41100</v>
      </c>
      <c r="B74" s="24">
        <v>41099</v>
      </c>
      <c r="C74" s="70">
        <f t="shared" ref="C74:C76" si="8">DATEDIF(B74,A74,"d")</f>
        <v>1</v>
      </c>
      <c r="D74" s="39">
        <v>2</v>
      </c>
      <c r="F74" s="21">
        <v>7</v>
      </c>
      <c r="G74" s="17">
        <v>0</v>
      </c>
      <c r="H74" s="3">
        <v>1</v>
      </c>
      <c r="I74" s="2">
        <v>13</v>
      </c>
      <c r="J74" s="16">
        <v>1</v>
      </c>
      <c r="K74" s="23">
        <v>3</v>
      </c>
      <c r="L74" s="73">
        <v>1</v>
      </c>
      <c r="M74" s="10">
        <v>3</v>
      </c>
    </row>
    <row r="75" spans="1:13" x14ac:dyDescent="0.55000000000000004">
      <c r="A75" s="41">
        <v>41106</v>
      </c>
      <c r="B75" s="24">
        <v>41099</v>
      </c>
      <c r="C75" s="70">
        <f t="shared" si="8"/>
        <v>7</v>
      </c>
      <c r="D75" s="39">
        <v>3</v>
      </c>
      <c r="F75" s="21">
        <v>8</v>
      </c>
      <c r="G75" s="17">
        <v>0</v>
      </c>
      <c r="H75" s="3">
        <v>0</v>
      </c>
      <c r="I75" s="2"/>
      <c r="J75" s="16">
        <v>0</v>
      </c>
      <c r="K75" s="23">
        <v>1</v>
      </c>
      <c r="L75" s="73">
        <v>4</v>
      </c>
      <c r="M75" s="10">
        <v>0</v>
      </c>
    </row>
    <row r="76" spans="1:13" x14ac:dyDescent="0.55000000000000004">
      <c r="A76" s="41">
        <v>41103</v>
      </c>
      <c r="B76" s="24">
        <v>41099</v>
      </c>
      <c r="C76" s="70">
        <f t="shared" si="8"/>
        <v>4</v>
      </c>
      <c r="D76" s="39">
        <v>1</v>
      </c>
      <c r="F76" s="21">
        <v>9</v>
      </c>
      <c r="G76" s="17">
        <v>0</v>
      </c>
      <c r="H76" s="3">
        <v>0</v>
      </c>
      <c r="I76" s="2">
        <v>9</v>
      </c>
      <c r="J76" s="16">
        <v>0</v>
      </c>
      <c r="K76" s="23">
        <v>12</v>
      </c>
      <c r="L76" s="73">
        <v>0</v>
      </c>
      <c r="M76" s="10">
        <v>0</v>
      </c>
    </row>
    <row r="77" spans="1:13" x14ac:dyDescent="0.55000000000000004">
      <c r="A77" s="45">
        <v>41129</v>
      </c>
      <c r="B77" s="44">
        <v>41130</v>
      </c>
      <c r="C77" s="10">
        <f>DATEDIF(A77,B77,"d")</f>
        <v>1</v>
      </c>
      <c r="D77" s="42">
        <v>2</v>
      </c>
      <c r="F77" s="21">
        <v>10</v>
      </c>
      <c r="G77" s="17">
        <v>0</v>
      </c>
      <c r="H77" s="3">
        <v>0</v>
      </c>
      <c r="I77" s="2">
        <v>17</v>
      </c>
      <c r="J77" s="16">
        <v>0</v>
      </c>
      <c r="K77" s="23">
        <v>0</v>
      </c>
      <c r="L77" s="73">
        <v>2</v>
      </c>
      <c r="M77" s="10">
        <v>1</v>
      </c>
    </row>
    <row r="78" spans="1:13" x14ac:dyDescent="0.55000000000000004">
      <c r="A78" s="45">
        <v>41121</v>
      </c>
      <c r="B78" s="44">
        <v>41130</v>
      </c>
      <c r="C78" s="10">
        <f t="shared" ref="C78:C86" si="9">DATEDIF(A78,B78,"d")</f>
        <v>9</v>
      </c>
      <c r="D78" s="42">
        <v>5</v>
      </c>
      <c r="F78" s="21">
        <v>11</v>
      </c>
      <c r="G78" s="17">
        <v>0</v>
      </c>
      <c r="H78" s="3">
        <v>0</v>
      </c>
      <c r="I78" s="2">
        <v>1</v>
      </c>
      <c r="J78" s="16">
        <v>0</v>
      </c>
      <c r="K78" s="23">
        <v>0</v>
      </c>
      <c r="L78" s="73">
        <v>0</v>
      </c>
      <c r="M78" s="10">
        <v>5</v>
      </c>
    </row>
    <row r="79" spans="1:13" x14ac:dyDescent="0.55000000000000004">
      <c r="A79" s="45">
        <v>41128</v>
      </c>
      <c r="B79" s="44">
        <v>41130</v>
      </c>
      <c r="C79" s="10">
        <f t="shared" si="9"/>
        <v>2</v>
      </c>
      <c r="D79" s="42">
        <v>6</v>
      </c>
      <c r="F79" s="21">
        <v>12</v>
      </c>
      <c r="G79" s="17">
        <v>0</v>
      </c>
      <c r="H79" s="3">
        <v>0</v>
      </c>
      <c r="I79" s="2">
        <v>9</v>
      </c>
      <c r="J79" s="16">
        <v>0</v>
      </c>
      <c r="K79" s="23">
        <v>0</v>
      </c>
      <c r="L79" s="73">
        <v>0</v>
      </c>
      <c r="M79" s="10">
        <v>0</v>
      </c>
    </row>
    <row r="80" spans="1:13" x14ac:dyDescent="0.55000000000000004">
      <c r="A80" s="45">
        <v>41118</v>
      </c>
      <c r="B80" s="44">
        <v>41130</v>
      </c>
      <c r="C80" s="10">
        <f t="shared" si="9"/>
        <v>12</v>
      </c>
      <c r="D80" s="42">
        <v>2</v>
      </c>
      <c r="F80" s="21">
        <v>13</v>
      </c>
      <c r="G80" s="17">
        <v>0</v>
      </c>
      <c r="H80" s="3">
        <v>0</v>
      </c>
      <c r="I80" s="2">
        <v>1</v>
      </c>
      <c r="J80" s="16">
        <v>6</v>
      </c>
      <c r="K80" s="23">
        <v>0</v>
      </c>
      <c r="L80" s="73">
        <v>0</v>
      </c>
      <c r="M80" s="10">
        <v>0</v>
      </c>
    </row>
    <row r="81" spans="1:13" x14ac:dyDescent="0.55000000000000004">
      <c r="A81" s="45">
        <v>41120</v>
      </c>
      <c r="B81" s="44">
        <v>41130</v>
      </c>
      <c r="C81" s="10">
        <f t="shared" si="9"/>
        <v>10</v>
      </c>
      <c r="D81" s="42">
        <v>1</v>
      </c>
      <c r="F81" s="21">
        <v>14</v>
      </c>
      <c r="G81" s="17">
        <v>0</v>
      </c>
      <c r="H81" s="3">
        <v>0</v>
      </c>
      <c r="I81" s="2">
        <v>1</v>
      </c>
      <c r="J81" s="16">
        <v>0</v>
      </c>
      <c r="K81" s="23">
        <v>0</v>
      </c>
      <c r="L81" s="73">
        <v>0</v>
      </c>
      <c r="M81" s="10">
        <v>0</v>
      </c>
    </row>
    <row r="82" spans="1:13" x14ac:dyDescent="0.55000000000000004">
      <c r="A82" s="45">
        <v>41127</v>
      </c>
      <c r="B82" s="44">
        <v>41130</v>
      </c>
      <c r="C82" s="10">
        <f t="shared" si="9"/>
        <v>3</v>
      </c>
      <c r="D82" s="42">
        <v>2</v>
      </c>
      <c r="F82" s="21">
        <v>15</v>
      </c>
      <c r="G82" s="17">
        <v>0</v>
      </c>
      <c r="H82" s="3">
        <v>0</v>
      </c>
      <c r="I82" s="2">
        <v>0</v>
      </c>
      <c r="J82" s="16">
        <v>0</v>
      </c>
      <c r="K82" s="23">
        <v>0</v>
      </c>
      <c r="L82" s="73">
        <v>0</v>
      </c>
      <c r="M82" s="10">
        <v>0</v>
      </c>
    </row>
    <row r="83" spans="1:13" x14ac:dyDescent="0.55000000000000004">
      <c r="A83" s="45">
        <v>41117</v>
      </c>
      <c r="B83" s="44">
        <v>41130</v>
      </c>
      <c r="C83" s="10">
        <f t="shared" si="9"/>
        <v>13</v>
      </c>
      <c r="D83" s="42">
        <v>3</v>
      </c>
      <c r="F83" s="21">
        <v>16</v>
      </c>
      <c r="G83" s="17">
        <v>0</v>
      </c>
      <c r="H83" s="3">
        <v>0</v>
      </c>
      <c r="I83" s="2">
        <v>8</v>
      </c>
      <c r="J83" s="16">
        <v>0</v>
      </c>
      <c r="K83" s="23">
        <v>0</v>
      </c>
      <c r="L83" s="73">
        <v>0</v>
      </c>
      <c r="M83" s="10">
        <v>3</v>
      </c>
    </row>
    <row r="84" spans="1:13" x14ac:dyDescent="0.55000000000000004">
      <c r="A84" s="45">
        <v>41135</v>
      </c>
      <c r="B84" s="44">
        <v>41130</v>
      </c>
      <c r="C84" s="70">
        <f>DATEDIF(B84,A84,"d")</f>
        <v>5</v>
      </c>
      <c r="D84" s="42">
        <v>3</v>
      </c>
      <c r="F84" s="21">
        <v>17</v>
      </c>
      <c r="G84" s="17">
        <v>0</v>
      </c>
      <c r="H84" s="3">
        <v>0</v>
      </c>
      <c r="I84" s="2">
        <v>1</v>
      </c>
      <c r="J84" s="16">
        <v>0</v>
      </c>
      <c r="K84" s="23">
        <v>0</v>
      </c>
      <c r="L84" s="73">
        <v>0</v>
      </c>
      <c r="M84" s="10">
        <v>4</v>
      </c>
    </row>
    <row r="85" spans="1:13" x14ac:dyDescent="0.55000000000000004">
      <c r="A85" s="45">
        <v>41137</v>
      </c>
      <c r="B85" s="44">
        <v>41130</v>
      </c>
      <c r="C85" s="70">
        <f>DATEDIF(B85,A85,"d")</f>
        <v>7</v>
      </c>
      <c r="D85" s="42">
        <v>1</v>
      </c>
      <c r="F85" s="21">
        <v>18</v>
      </c>
      <c r="G85" s="17">
        <v>0</v>
      </c>
      <c r="H85" s="3">
        <v>0</v>
      </c>
      <c r="I85" s="2">
        <v>0</v>
      </c>
      <c r="J85" s="16">
        <v>0</v>
      </c>
      <c r="K85" s="23">
        <v>0</v>
      </c>
      <c r="L85" s="73">
        <v>0</v>
      </c>
      <c r="M85" s="10">
        <v>0</v>
      </c>
    </row>
    <row r="86" spans="1:13" x14ac:dyDescent="0.55000000000000004">
      <c r="A86" s="45">
        <v>41130</v>
      </c>
      <c r="B86" s="44">
        <v>41130</v>
      </c>
      <c r="C86" s="70">
        <f t="shared" si="9"/>
        <v>0</v>
      </c>
      <c r="D86" s="42">
        <v>2</v>
      </c>
      <c r="F86" s="21">
        <v>19</v>
      </c>
      <c r="G86" s="17">
        <v>0</v>
      </c>
      <c r="H86" s="3">
        <v>0</v>
      </c>
      <c r="I86" s="2">
        <v>4</v>
      </c>
      <c r="J86" s="16">
        <v>3</v>
      </c>
      <c r="K86" s="23">
        <v>0</v>
      </c>
      <c r="L86" s="73">
        <v>0</v>
      </c>
      <c r="M86" s="10">
        <v>0</v>
      </c>
    </row>
    <row r="87" spans="1:13" x14ac:dyDescent="0.55000000000000004">
      <c r="A87" s="45">
        <v>41134</v>
      </c>
      <c r="B87" s="44">
        <v>41130</v>
      </c>
      <c r="C87" s="70">
        <f>DATEDIF(B87,A87,"d")</f>
        <v>4</v>
      </c>
      <c r="D87" s="42">
        <v>5</v>
      </c>
      <c r="F87" s="21">
        <v>20</v>
      </c>
      <c r="G87" s="17">
        <v>0</v>
      </c>
      <c r="H87" s="3">
        <v>0</v>
      </c>
      <c r="I87" s="2">
        <v>0</v>
      </c>
      <c r="J87" s="16">
        <v>0</v>
      </c>
      <c r="K87" s="23">
        <v>0</v>
      </c>
      <c r="L87" s="73">
        <v>0</v>
      </c>
      <c r="M87" s="10">
        <v>0</v>
      </c>
    </row>
    <row r="88" spans="1:13" x14ac:dyDescent="0.55000000000000004">
      <c r="A88" s="45">
        <v>41138</v>
      </c>
      <c r="B88" s="44">
        <v>41130</v>
      </c>
      <c r="C88" s="70">
        <f t="shared" ref="C88:C89" si="10">DATEDIF(B88,A88,"d")</f>
        <v>8</v>
      </c>
      <c r="D88" s="42">
        <v>4</v>
      </c>
      <c r="F88" s="21">
        <v>21</v>
      </c>
      <c r="G88" s="17">
        <v>0</v>
      </c>
      <c r="H88" s="3">
        <v>0</v>
      </c>
      <c r="I88" s="2">
        <v>0</v>
      </c>
      <c r="J88" s="16">
        <v>0</v>
      </c>
      <c r="K88" s="23">
        <v>0</v>
      </c>
      <c r="L88" s="73">
        <v>0</v>
      </c>
      <c r="M88" s="10">
        <v>0</v>
      </c>
    </row>
    <row r="89" spans="1:13" x14ac:dyDescent="0.55000000000000004">
      <c r="A89" s="45">
        <v>41140</v>
      </c>
      <c r="B89" s="44">
        <v>41130</v>
      </c>
      <c r="C89" s="70">
        <f t="shared" si="10"/>
        <v>10</v>
      </c>
      <c r="D89" s="42">
        <v>2</v>
      </c>
      <c r="F89" s="21">
        <v>22</v>
      </c>
      <c r="G89" s="17">
        <v>0</v>
      </c>
      <c r="H89" s="3">
        <v>0</v>
      </c>
      <c r="I89" s="2">
        <v>0</v>
      </c>
      <c r="J89" s="16">
        <v>0</v>
      </c>
      <c r="K89" s="23">
        <v>0</v>
      </c>
      <c r="L89" s="73">
        <v>0</v>
      </c>
      <c r="M89" s="10">
        <v>0</v>
      </c>
    </row>
    <row r="90" spans="1:13" x14ac:dyDescent="0.55000000000000004">
      <c r="A90" s="50">
        <v>41135</v>
      </c>
      <c r="B90" s="12">
        <v>41141</v>
      </c>
      <c r="C90" s="10">
        <f>DATEDIF(A90,B90,"d")</f>
        <v>6</v>
      </c>
      <c r="D90" s="47">
        <v>3</v>
      </c>
      <c r="F90" s="21">
        <v>23</v>
      </c>
      <c r="G90" s="17">
        <v>0</v>
      </c>
      <c r="H90" s="3">
        <v>0</v>
      </c>
      <c r="I90" s="2">
        <v>0</v>
      </c>
      <c r="J90" s="16">
        <v>0</v>
      </c>
      <c r="K90" s="23">
        <v>0</v>
      </c>
      <c r="L90" s="73">
        <v>0</v>
      </c>
      <c r="M90" s="10">
        <v>0</v>
      </c>
    </row>
    <row r="91" spans="1:13" x14ac:dyDescent="0.55000000000000004">
      <c r="A91" s="50">
        <v>41137</v>
      </c>
      <c r="B91" s="48">
        <v>41141</v>
      </c>
      <c r="C91" s="10">
        <f t="shared" ref="C91:C103" si="11">DATEDIF(A91,B91,"d")</f>
        <v>4</v>
      </c>
      <c r="D91" s="47">
        <v>1</v>
      </c>
      <c r="F91" s="21">
        <v>24</v>
      </c>
      <c r="G91" s="17">
        <v>0</v>
      </c>
      <c r="H91" s="3">
        <v>0</v>
      </c>
      <c r="I91" s="2">
        <v>0</v>
      </c>
      <c r="J91" s="16">
        <v>0</v>
      </c>
      <c r="K91" s="23">
        <v>0</v>
      </c>
      <c r="L91" s="73">
        <v>0</v>
      </c>
      <c r="M91" s="10">
        <v>0</v>
      </c>
    </row>
    <row r="92" spans="1:13" x14ac:dyDescent="0.55000000000000004">
      <c r="A92" s="50">
        <v>41130</v>
      </c>
      <c r="B92" s="12">
        <v>41141</v>
      </c>
      <c r="C92" s="10">
        <f t="shared" si="11"/>
        <v>11</v>
      </c>
      <c r="D92" s="47">
        <v>2</v>
      </c>
      <c r="F92" s="21">
        <v>25</v>
      </c>
      <c r="G92" s="17">
        <v>0</v>
      </c>
      <c r="H92" s="3">
        <v>0</v>
      </c>
      <c r="I92" s="2">
        <v>8</v>
      </c>
      <c r="J92" s="16">
        <v>0</v>
      </c>
      <c r="K92" s="23">
        <v>0</v>
      </c>
      <c r="L92" s="73">
        <v>0</v>
      </c>
      <c r="M92" s="10">
        <v>0</v>
      </c>
    </row>
    <row r="93" spans="1:13" x14ac:dyDescent="0.55000000000000004">
      <c r="A93" s="50">
        <v>41134</v>
      </c>
      <c r="B93" s="48">
        <v>41141</v>
      </c>
      <c r="C93" s="10">
        <f t="shared" si="11"/>
        <v>7</v>
      </c>
      <c r="D93" s="47">
        <v>5</v>
      </c>
      <c r="F93" s="21">
        <v>26</v>
      </c>
      <c r="G93" s="17">
        <v>0</v>
      </c>
      <c r="H93" s="3">
        <v>0</v>
      </c>
      <c r="I93" s="2">
        <v>8</v>
      </c>
      <c r="J93" s="16">
        <v>0</v>
      </c>
      <c r="K93" s="23">
        <v>0</v>
      </c>
      <c r="L93" s="73">
        <v>0</v>
      </c>
      <c r="M93" s="10">
        <v>0</v>
      </c>
    </row>
    <row r="94" spans="1:13" x14ac:dyDescent="0.55000000000000004">
      <c r="A94" s="50">
        <v>41122</v>
      </c>
      <c r="B94" s="12">
        <v>41141</v>
      </c>
      <c r="C94" s="10">
        <f t="shared" si="11"/>
        <v>19</v>
      </c>
      <c r="D94" s="47">
        <v>4</v>
      </c>
      <c r="F94" s="21">
        <v>27</v>
      </c>
      <c r="G94" s="17">
        <v>0</v>
      </c>
      <c r="H94" s="3">
        <v>0</v>
      </c>
      <c r="I94" s="2">
        <v>0</v>
      </c>
      <c r="J94" s="16">
        <v>0</v>
      </c>
      <c r="K94" s="23">
        <v>0</v>
      </c>
      <c r="L94" s="73">
        <v>0</v>
      </c>
      <c r="M94" s="10">
        <v>0</v>
      </c>
    </row>
    <row r="95" spans="1:13" x14ac:dyDescent="0.55000000000000004">
      <c r="A95" s="50">
        <v>41140</v>
      </c>
      <c r="B95" s="48">
        <v>41141</v>
      </c>
      <c r="C95" s="10">
        <f t="shared" si="11"/>
        <v>1</v>
      </c>
      <c r="D95" s="47">
        <v>2</v>
      </c>
      <c r="F95" s="21">
        <v>28</v>
      </c>
      <c r="G95" s="17">
        <v>0</v>
      </c>
      <c r="H95" s="3">
        <v>0</v>
      </c>
      <c r="I95" s="2">
        <v>0</v>
      </c>
      <c r="J95" s="16">
        <v>0</v>
      </c>
      <c r="K95" s="23">
        <v>0</v>
      </c>
      <c r="L95" s="73">
        <v>0</v>
      </c>
      <c r="M95" s="10">
        <v>0</v>
      </c>
    </row>
    <row r="96" spans="1:13" x14ac:dyDescent="0.55000000000000004">
      <c r="A96" s="50">
        <v>41152</v>
      </c>
      <c r="B96" s="12">
        <v>41141</v>
      </c>
      <c r="C96" s="70">
        <f>DATEDIF(B96,A96,"d")</f>
        <v>11</v>
      </c>
      <c r="D96" s="47">
        <v>5</v>
      </c>
      <c r="F96" s="21">
        <v>29</v>
      </c>
      <c r="G96" s="17">
        <v>0</v>
      </c>
      <c r="H96" s="3">
        <v>0</v>
      </c>
      <c r="I96" s="2">
        <v>0</v>
      </c>
      <c r="J96" s="16">
        <v>0</v>
      </c>
      <c r="K96" s="23">
        <v>0</v>
      </c>
      <c r="L96" s="73">
        <v>0</v>
      </c>
      <c r="M96" s="10">
        <v>0</v>
      </c>
    </row>
    <row r="97" spans="1:13" x14ac:dyDescent="0.55000000000000004">
      <c r="A97" s="50">
        <v>41145</v>
      </c>
      <c r="B97" s="48">
        <v>41141</v>
      </c>
      <c r="C97" s="70">
        <f t="shared" ref="C97:C102" si="12">DATEDIF(B97,A97,"d")</f>
        <v>4</v>
      </c>
      <c r="D97" s="47">
        <v>3</v>
      </c>
      <c r="F97" s="21">
        <v>30</v>
      </c>
      <c r="G97" s="17">
        <v>0</v>
      </c>
      <c r="H97" s="3">
        <v>0</v>
      </c>
      <c r="I97" s="2">
        <v>0</v>
      </c>
      <c r="J97" s="16">
        <v>0</v>
      </c>
      <c r="K97" s="23">
        <v>0</v>
      </c>
      <c r="L97" s="73">
        <v>0</v>
      </c>
      <c r="M97" s="10">
        <v>0</v>
      </c>
    </row>
    <row r="98" spans="1:13" x14ac:dyDescent="0.55000000000000004">
      <c r="A98" s="50">
        <v>41157</v>
      </c>
      <c r="B98" s="12">
        <v>41141</v>
      </c>
      <c r="C98" s="70">
        <f t="shared" si="12"/>
        <v>16</v>
      </c>
      <c r="D98" s="47">
        <v>3</v>
      </c>
      <c r="F98" s="21">
        <v>31</v>
      </c>
      <c r="G98" s="17">
        <v>0</v>
      </c>
      <c r="H98" s="3">
        <v>0</v>
      </c>
      <c r="I98" s="2">
        <v>0</v>
      </c>
      <c r="J98" s="16">
        <v>0</v>
      </c>
      <c r="K98" s="23">
        <v>0</v>
      </c>
      <c r="L98" s="73">
        <v>0</v>
      </c>
      <c r="M98" s="10">
        <v>0</v>
      </c>
    </row>
    <row r="99" spans="1:13" x14ac:dyDescent="0.55000000000000004">
      <c r="A99" s="50">
        <v>41158</v>
      </c>
      <c r="B99" s="48">
        <v>41141</v>
      </c>
      <c r="C99" s="70">
        <f t="shared" si="12"/>
        <v>17</v>
      </c>
      <c r="D99" s="47">
        <v>4</v>
      </c>
      <c r="F99" s="21">
        <v>32</v>
      </c>
      <c r="G99" s="17">
        <v>0</v>
      </c>
      <c r="H99" s="3">
        <v>0</v>
      </c>
      <c r="I99" s="2">
        <v>0</v>
      </c>
      <c r="J99" s="16">
        <v>0</v>
      </c>
      <c r="K99" s="23">
        <v>0</v>
      </c>
      <c r="L99" s="73">
        <v>0</v>
      </c>
      <c r="M99" s="10">
        <v>0</v>
      </c>
    </row>
    <row r="100" spans="1:13" x14ac:dyDescent="0.55000000000000004">
      <c r="A100" s="50">
        <v>41151</v>
      </c>
      <c r="B100" s="12">
        <v>41141</v>
      </c>
      <c r="C100" s="70">
        <f t="shared" si="12"/>
        <v>10</v>
      </c>
      <c r="D100" s="47">
        <v>1</v>
      </c>
      <c r="F100" s="21">
        <v>33</v>
      </c>
      <c r="G100" s="17">
        <v>0</v>
      </c>
      <c r="H100" s="3">
        <v>0</v>
      </c>
      <c r="I100" s="2">
        <v>0</v>
      </c>
      <c r="J100" s="16">
        <v>0</v>
      </c>
      <c r="K100" s="23">
        <v>0</v>
      </c>
      <c r="L100" s="73">
        <v>0</v>
      </c>
      <c r="M100" s="10">
        <v>0</v>
      </c>
    </row>
    <row r="101" spans="1:13" x14ac:dyDescent="0.55000000000000004">
      <c r="A101" s="50">
        <v>41144</v>
      </c>
      <c r="B101" s="48">
        <v>41141</v>
      </c>
      <c r="C101" s="70">
        <f t="shared" si="12"/>
        <v>3</v>
      </c>
      <c r="D101" s="47">
        <v>2</v>
      </c>
      <c r="F101" s="21">
        <v>34</v>
      </c>
      <c r="G101" s="17">
        <v>0</v>
      </c>
      <c r="H101" s="3">
        <v>0</v>
      </c>
      <c r="I101" s="2">
        <v>0</v>
      </c>
      <c r="J101" s="16">
        <v>0</v>
      </c>
      <c r="K101" s="23">
        <v>0</v>
      </c>
      <c r="L101" s="73">
        <v>0</v>
      </c>
      <c r="M101" s="10">
        <v>0</v>
      </c>
    </row>
    <row r="102" spans="1:13" x14ac:dyDescent="0.55000000000000004">
      <c r="A102" s="50">
        <v>41148</v>
      </c>
      <c r="B102" s="12">
        <v>41141</v>
      </c>
      <c r="C102" s="70">
        <f t="shared" si="12"/>
        <v>7</v>
      </c>
      <c r="D102" s="47">
        <v>3</v>
      </c>
      <c r="F102" s="21">
        <v>35</v>
      </c>
      <c r="G102" s="17">
        <v>0</v>
      </c>
      <c r="H102" s="3">
        <v>0</v>
      </c>
      <c r="I102" s="2">
        <v>0</v>
      </c>
      <c r="J102" s="16">
        <v>0</v>
      </c>
      <c r="K102" s="23">
        <v>0</v>
      </c>
      <c r="L102" s="73">
        <v>0</v>
      </c>
      <c r="M102" s="10">
        <v>0</v>
      </c>
    </row>
    <row r="103" spans="1:13" ht="14.7" thickBot="1" x14ac:dyDescent="0.6">
      <c r="A103" s="49">
        <v>41141</v>
      </c>
      <c r="B103" s="48">
        <v>41141</v>
      </c>
      <c r="C103" s="70">
        <f t="shared" si="11"/>
        <v>0</v>
      </c>
      <c r="D103" s="46">
        <v>2</v>
      </c>
      <c r="F103" s="21">
        <v>36</v>
      </c>
      <c r="G103" s="17">
        <v>0</v>
      </c>
      <c r="H103" s="3">
        <v>0</v>
      </c>
      <c r="I103" s="2">
        <v>0</v>
      </c>
      <c r="J103" s="16">
        <v>0</v>
      </c>
      <c r="K103" s="23">
        <v>0</v>
      </c>
      <c r="L103" s="73">
        <v>0</v>
      </c>
      <c r="M103" s="10">
        <v>0</v>
      </c>
    </row>
    <row r="104" spans="1:13" x14ac:dyDescent="0.55000000000000004">
      <c r="F104" s="21">
        <v>37</v>
      </c>
      <c r="G104" s="17">
        <v>0</v>
      </c>
      <c r="H104" s="3">
        <v>0</v>
      </c>
      <c r="I104" s="2">
        <v>0</v>
      </c>
      <c r="J104" s="16">
        <v>0</v>
      </c>
      <c r="K104" s="23">
        <v>0</v>
      </c>
      <c r="L104" s="73">
        <v>0</v>
      </c>
      <c r="M104" s="10">
        <v>0</v>
      </c>
    </row>
    <row r="105" spans="1:13" x14ac:dyDescent="0.55000000000000004">
      <c r="F105" s="21">
        <v>38</v>
      </c>
      <c r="G105" s="17">
        <v>0</v>
      </c>
      <c r="H105" s="3">
        <v>0</v>
      </c>
      <c r="I105" s="2">
        <v>0</v>
      </c>
      <c r="J105" s="16">
        <v>0</v>
      </c>
      <c r="K105" s="23">
        <v>0</v>
      </c>
      <c r="L105" s="73">
        <v>0</v>
      </c>
      <c r="M105" s="10">
        <v>0</v>
      </c>
    </row>
    <row r="106" spans="1:13" x14ac:dyDescent="0.55000000000000004">
      <c r="F106" s="21">
        <v>39</v>
      </c>
      <c r="G106" s="17">
        <v>0</v>
      </c>
      <c r="H106" s="3">
        <v>0</v>
      </c>
      <c r="I106" s="2">
        <v>0</v>
      </c>
      <c r="J106" s="16">
        <v>0</v>
      </c>
      <c r="K106" s="23">
        <v>0</v>
      </c>
      <c r="L106" s="73">
        <v>0</v>
      </c>
      <c r="M106" s="10">
        <v>0</v>
      </c>
    </row>
    <row r="107" spans="1:13" x14ac:dyDescent="0.55000000000000004">
      <c r="F107" s="21">
        <v>40</v>
      </c>
      <c r="G107" s="17">
        <v>0</v>
      </c>
      <c r="H107" s="3">
        <v>0</v>
      </c>
      <c r="I107" s="2">
        <v>0</v>
      </c>
      <c r="J107" s="16">
        <v>0</v>
      </c>
      <c r="K107" s="23">
        <v>0</v>
      </c>
      <c r="L107" s="73">
        <v>0</v>
      </c>
      <c r="M107" s="10">
        <v>0</v>
      </c>
    </row>
    <row r="108" spans="1:13" x14ac:dyDescent="0.55000000000000004">
      <c r="F108" s="21">
        <v>41</v>
      </c>
      <c r="G108" s="17">
        <v>0</v>
      </c>
      <c r="H108" s="3">
        <v>0</v>
      </c>
      <c r="I108" s="2">
        <v>0</v>
      </c>
      <c r="J108" s="16">
        <v>0</v>
      </c>
      <c r="K108" s="23">
        <v>0</v>
      </c>
      <c r="L108" s="73">
        <v>0</v>
      </c>
      <c r="M108" s="10">
        <v>0</v>
      </c>
    </row>
    <row r="109" spans="1:13" x14ac:dyDescent="0.55000000000000004">
      <c r="F109" s="21">
        <v>42</v>
      </c>
      <c r="G109" s="17">
        <v>0</v>
      </c>
      <c r="H109" s="3">
        <v>0</v>
      </c>
      <c r="I109" s="2">
        <v>0</v>
      </c>
      <c r="J109" s="16">
        <v>0</v>
      </c>
      <c r="K109" s="23">
        <v>0</v>
      </c>
      <c r="L109" s="73">
        <v>0</v>
      </c>
      <c r="M109" s="10">
        <v>0</v>
      </c>
    </row>
    <row r="110" spans="1:13" x14ac:dyDescent="0.55000000000000004">
      <c r="F110" s="21">
        <v>43</v>
      </c>
      <c r="G110" s="17">
        <v>0</v>
      </c>
      <c r="H110" s="3">
        <v>0</v>
      </c>
      <c r="I110" s="2">
        <v>0</v>
      </c>
      <c r="J110" s="16">
        <v>0</v>
      </c>
      <c r="K110" s="23">
        <v>0</v>
      </c>
      <c r="L110" s="73">
        <v>0</v>
      </c>
      <c r="M110" s="10">
        <v>0</v>
      </c>
    </row>
    <row r="111" spans="1:13" x14ac:dyDescent="0.55000000000000004">
      <c r="F111" s="21">
        <v>44</v>
      </c>
      <c r="G111" s="17">
        <v>0</v>
      </c>
      <c r="H111" s="3">
        <v>0</v>
      </c>
      <c r="I111" s="2">
        <v>0</v>
      </c>
      <c r="J111" s="16">
        <v>0</v>
      </c>
      <c r="K111" s="23">
        <v>0</v>
      </c>
      <c r="L111" s="73">
        <v>0</v>
      </c>
      <c r="M111" s="10">
        <v>0</v>
      </c>
    </row>
    <row r="112" spans="1:13" x14ac:dyDescent="0.55000000000000004">
      <c r="F112" s="21">
        <v>45</v>
      </c>
      <c r="G112" s="17">
        <v>0</v>
      </c>
      <c r="H112" s="3">
        <v>0</v>
      </c>
      <c r="I112" s="2">
        <v>0</v>
      </c>
      <c r="J112" s="16">
        <v>0</v>
      </c>
      <c r="K112" s="23">
        <v>0</v>
      </c>
      <c r="L112" s="73">
        <v>0</v>
      </c>
      <c r="M112" s="10">
        <v>0</v>
      </c>
    </row>
    <row r="113" spans="6:13" x14ac:dyDescent="0.55000000000000004">
      <c r="F113" s="21">
        <v>46</v>
      </c>
      <c r="G113" s="17">
        <v>0</v>
      </c>
      <c r="H113" s="3">
        <v>0</v>
      </c>
      <c r="I113" s="2">
        <v>0</v>
      </c>
      <c r="J113" s="16">
        <v>0</v>
      </c>
      <c r="K113" s="23">
        <v>0</v>
      </c>
      <c r="L113" s="73">
        <v>0</v>
      </c>
      <c r="M113" s="10">
        <v>0</v>
      </c>
    </row>
    <row r="114" spans="6:13" x14ac:dyDescent="0.55000000000000004">
      <c r="F114" s="21">
        <v>47</v>
      </c>
      <c r="G114" s="17">
        <v>0</v>
      </c>
      <c r="H114" s="3">
        <v>0</v>
      </c>
      <c r="I114" s="2">
        <v>0</v>
      </c>
      <c r="J114" s="16">
        <v>0</v>
      </c>
      <c r="K114" s="23">
        <v>0</v>
      </c>
      <c r="L114" s="73">
        <v>0</v>
      </c>
      <c r="M114" s="10">
        <v>0</v>
      </c>
    </row>
    <row r="115" spans="6:13" x14ac:dyDescent="0.55000000000000004">
      <c r="F115" s="21">
        <v>48</v>
      </c>
      <c r="G115" s="17">
        <v>0</v>
      </c>
      <c r="H115" s="3">
        <v>0</v>
      </c>
      <c r="I115" s="2">
        <v>0</v>
      </c>
      <c r="J115" s="16">
        <v>0</v>
      </c>
      <c r="K115" s="23">
        <v>0</v>
      </c>
      <c r="L115" s="73">
        <v>0</v>
      </c>
      <c r="M115" s="10">
        <v>0</v>
      </c>
    </row>
    <row r="116" spans="6:13" x14ac:dyDescent="0.55000000000000004">
      <c r="F116" s="21">
        <v>49</v>
      </c>
      <c r="G116" s="17">
        <v>0</v>
      </c>
      <c r="H116" s="3">
        <v>0</v>
      </c>
      <c r="I116" s="2">
        <v>0</v>
      </c>
      <c r="J116" s="16">
        <v>0</v>
      </c>
      <c r="K116" s="23">
        <v>0</v>
      </c>
      <c r="L116" s="73">
        <v>0</v>
      </c>
      <c r="M116" s="10">
        <v>0</v>
      </c>
    </row>
    <row r="117" spans="6:13" x14ac:dyDescent="0.55000000000000004">
      <c r="F117" s="21">
        <v>50</v>
      </c>
      <c r="G117" s="17">
        <v>0</v>
      </c>
      <c r="H117" s="3">
        <v>0</v>
      </c>
      <c r="I117" s="2">
        <v>0</v>
      </c>
      <c r="J117" s="16">
        <v>0</v>
      </c>
      <c r="K117" s="23">
        <v>0</v>
      </c>
      <c r="L117" s="73">
        <v>0</v>
      </c>
      <c r="M117" s="10">
        <v>0</v>
      </c>
    </row>
    <row r="118" spans="6:13" x14ac:dyDescent="0.55000000000000004">
      <c r="F118" s="21">
        <v>51</v>
      </c>
      <c r="G118" s="17">
        <v>0</v>
      </c>
      <c r="H118" s="3">
        <v>0</v>
      </c>
      <c r="I118" s="2">
        <v>0</v>
      </c>
      <c r="J118" s="16">
        <v>0</v>
      </c>
      <c r="K118" s="23">
        <v>0</v>
      </c>
      <c r="L118" s="73">
        <v>0</v>
      </c>
      <c r="M118" s="10">
        <v>0</v>
      </c>
    </row>
    <row r="119" spans="6:13" x14ac:dyDescent="0.55000000000000004">
      <c r="F119" s="21">
        <v>52</v>
      </c>
      <c r="G119" s="17">
        <v>0</v>
      </c>
      <c r="H119" s="3">
        <v>0</v>
      </c>
      <c r="I119" s="2">
        <v>0</v>
      </c>
      <c r="J119" s="16">
        <v>0</v>
      </c>
      <c r="K119" s="23">
        <v>0</v>
      </c>
      <c r="L119" s="73">
        <v>0</v>
      </c>
      <c r="M119" s="10">
        <v>0</v>
      </c>
    </row>
    <row r="120" spans="6:13" x14ac:dyDescent="0.55000000000000004">
      <c r="F120" s="21">
        <v>53</v>
      </c>
      <c r="G120" s="17">
        <v>0</v>
      </c>
      <c r="H120" s="3">
        <v>0</v>
      </c>
      <c r="I120" s="2">
        <v>0</v>
      </c>
      <c r="J120" s="16">
        <v>0</v>
      </c>
      <c r="K120" s="23">
        <v>0</v>
      </c>
      <c r="L120" s="73">
        <v>0</v>
      </c>
      <c r="M120" s="10">
        <v>0</v>
      </c>
    </row>
    <row r="121" spans="6:13" x14ac:dyDescent="0.55000000000000004">
      <c r="F121" s="21">
        <v>54</v>
      </c>
      <c r="G121" s="17">
        <v>0</v>
      </c>
      <c r="H121" s="3">
        <v>0</v>
      </c>
      <c r="I121" s="2">
        <v>0</v>
      </c>
      <c r="J121" s="16">
        <v>0</v>
      </c>
      <c r="K121" s="23">
        <v>0</v>
      </c>
      <c r="L121" s="73">
        <v>0</v>
      </c>
      <c r="M121" s="10">
        <v>0</v>
      </c>
    </row>
    <row r="122" spans="6:13" x14ac:dyDescent="0.55000000000000004">
      <c r="F122" s="21">
        <v>55</v>
      </c>
      <c r="G122" s="17">
        <v>0</v>
      </c>
      <c r="H122" s="3">
        <v>0</v>
      </c>
      <c r="I122" s="2">
        <v>0</v>
      </c>
      <c r="J122" s="16">
        <v>0</v>
      </c>
      <c r="K122" s="23">
        <v>0</v>
      </c>
      <c r="L122" s="73">
        <v>0</v>
      </c>
      <c r="M122" s="10">
        <v>0</v>
      </c>
    </row>
    <row r="123" spans="6:13" x14ac:dyDescent="0.55000000000000004">
      <c r="F123" s="21">
        <v>56</v>
      </c>
      <c r="G123" s="17">
        <v>0</v>
      </c>
      <c r="H123" s="3">
        <v>0</v>
      </c>
      <c r="I123" s="2">
        <v>0</v>
      </c>
      <c r="J123" s="16">
        <v>0</v>
      </c>
      <c r="K123" s="23">
        <v>0</v>
      </c>
      <c r="L123" s="73">
        <v>0</v>
      </c>
      <c r="M123" s="10">
        <v>0</v>
      </c>
    </row>
    <row r="124" spans="6:13" x14ac:dyDescent="0.55000000000000004">
      <c r="F124" s="21">
        <v>57</v>
      </c>
      <c r="G124" s="17">
        <v>0</v>
      </c>
      <c r="H124" s="3">
        <v>0</v>
      </c>
      <c r="I124" s="2">
        <v>0</v>
      </c>
      <c r="J124" s="16">
        <v>0</v>
      </c>
      <c r="K124" s="23">
        <v>0</v>
      </c>
      <c r="L124" s="73">
        <v>0</v>
      </c>
      <c r="M124" s="10">
        <v>0</v>
      </c>
    </row>
    <row r="125" spans="6:13" x14ac:dyDescent="0.55000000000000004">
      <c r="F125" s="21">
        <v>58</v>
      </c>
      <c r="G125" s="17">
        <v>0</v>
      </c>
      <c r="H125" s="3">
        <v>0</v>
      </c>
      <c r="I125" s="2">
        <v>0</v>
      </c>
      <c r="J125" s="16">
        <v>0</v>
      </c>
      <c r="K125" s="23">
        <v>0</v>
      </c>
      <c r="L125" s="73">
        <v>0</v>
      </c>
      <c r="M125" s="10">
        <v>0</v>
      </c>
    </row>
    <row r="126" spans="6:13" x14ac:dyDescent="0.55000000000000004">
      <c r="F126" s="21">
        <v>59</v>
      </c>
      <c r="G126" s="17">
        <v>0</v>
      </c>
      <c r="H126" s="3">
        <v>0</v>
      </c>
      <c r="I126" s="2">
        <v>0</v>
      </c>
      <c r="J126" s="16">
        <v>0</v>
      </c>
      <c r="K126" s="23">
        <v>0</v>
      </c>
      <c r="L126" s="73">
        <v>0</v>
      </c>
      <c r="M126" s="10">
        <v>0</v>
      </c>
    </row>
    <row r="127" spans="6:13" x14ac:dyDescent="0.55000000000000004">
      <c r="F127" s="21">
        <v>60</v>
      </c>
      <c r="G127" s="17">
        <v>0</v>
      </c>
      <c r="H127" s="3">
        <v>0</v>
      </c>
      <c r="I127" s="2">
        <v>0</v>
      </c>
      <c r="J127" s="16">
        <v>0</v>
      </c>
      <c r="K127" s="23">
        <v>0</v>
      </c>
      <c r="L127" s="73">
        <v>0</v>
      </c>
      <c r="M127" s="10">
        <v>0</v>
      </c>
    </row>
    <row r="128" spans="6:13" x14ac:dyDescent="0.55000000000000004">
      <c r="F128" s="21">
        <v>61</v>
      </c>
      <c r="G128" s="17">
        <v>0</v>
      </c>
      <c r="H128" s="3">
        <v>0</v>
      </c>
      <c r="I128" s="2">
        <v>0</v>
      </c>
      <c r="J128" s="16">
        <v>0</v>
      </c>
      <c r="K128" s="23">
        <v>0</v>
      </c>
      <c r="L128" s="73">
        <v>0</v>
      </c>
      <c r="M128" s="10">
        <v>0</v>
      </c>
    </row>
    <row r="129" spans="6:13" x14ac:dyDescent="0.55000000000000004">
      <c r="F129" s="21">
        <v>62</v>
      </c>
      <c r="G129" s="17">
        <v>0</v>
      </c>
      <c r="H129" s="3">
        <v>0</v>
      </c>
      <c r="I129" s="2">
        <v>0</v>
      </c>
      <c r="J129" s="16">
        <v>0</v>
      </c>
      <c r="K129" s="23">
        <v>0</v>
      </c>
      <c r="L129" s="73">
        <v>0</v>
      </c>
      <c r="M129" s="10">
        <v>0</v>
      </c>
    </row>
    <row r="130" spans="6:13" x14ac:dyDescent="0.55000000000000004">
      <c r="F130" s="21">
        <v>63</v>
      </c>
      <c r="G130" s="17">
        <v>0</v>
      </c>
      <c r="H130" s="3">
        <v>0</v>
      </c>
      <c r="I130" s="2">
        <v>0</v>
      </c>
      <c r="J130" s="16">
        <v>0</v>
      </c>
      <c r="K130" s="23">
        <v>0</v>
      </c>
      <c r="L130" s="73">
        <v>0</v>
      </c>
      <c r="M130" s="10">
        <v>0</v>
      </c>
    </row>
    <row r="131" spans="6:13" x14ac:dyDescent="0.55000000000000004">
      <c r="F131" s="21">
        <v>64</v>
      </c>
      <c r="G131" s="17">
        <v>0</v>
      </c>
      <c r="H131" s="3">
        <v>0</v>
      </c>
      <c r="I131" s="2">
        <v>0</v>
      </c>
      <c r="J131" s="16">
        <v>0</v>
      </c>
      <c r="K131" s="23">
        <v>0</v>
      </c>
      <c r="L131" s="73">
        <v>0</v>
      </c>
      <c r="M131" s="10">
        <v>0</v>
      </c>
    </row>
    <row r="132" spans="6:13" x14ac:dyDescent="0.55000000000000004">
      <c r="F132" s="21">
        <v>65</v>
      </c>
      <c r="G132" s="17">
        <v>0</v>
      </c>
      <c r="H132" s="3">
        <v>0</v>
      </c>
      <c r="I132" s="2">
        <v>0</v>
      </c>
      <c r="J132" s="16">
        <v>0</v>
      </c>
      <c r="K132" s="23">
        <v>0</v>
      </c>
      <c r="L132" s="73">
        <v>0</v>
      </c>
      <c r="M132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Project_Refactorings_Detail</vt:lpstr>
      <vt:lpstr>Refactoring_Activity</vt:lpstr>
      <vt:lpstr>Trends_All_Refactorings</vt:lpstr>
      <vt:lpstr>All_7_Releases(Seperated)</vt:lpstr>
      <vt:lpstr>Refactoring Operation Frequency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2017-12-10T18:51:56Z</dcterms:created>
  <dcterms:modified xsi:type="dcterms:W3CDTF">2018-10-03T03:03:11Z</dcterms:modified>
</cp:coreProperties>
</file>