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"/>
    </mc:Choice>
  </mc:AlternateContent>
  <xr:revisionPtr revIDLastSave="0" documentId="13_ncr:1_{816E865F-DFFF-458D-8E06-53C6EBD6F67C}" xr6:coauthVersionLast="37" xr6:coauthVersionMax="37" xr10:uidLastSave="{00000000-0000-0000-0000-000000000000}"/>
  <bookViews>
    <workbookView xWindow="0" yWindow="0" windowWidth="23040" windowHeight="10284" activeTab="1" xr2:uid="{D020A482-CD84-45F4-9BAC-B3860B55E177}"/>
  </bookViews>
  <sheets>
    <sheet name="Project_Refactorings_Detail" sheetId="10" r:id="rId1"/>
    <sheet name="Refactoring_Activity" sheetId="11" r:id="rId2"/>
    <sheet name="Trends_All_Refactorings" sheetId="12" r:id="rId3"/>
    <sheet name="All_7_Releases(Seperated)" sheetId="13" r:id="rId4"/>
    <sheet name="Refactoring Operation Frequency" sheetId="16" r:id="rId5"/>
    <sheet name="Summary" sheetId="15" r:id="rId6"/>
  </sheets>
  <externalReferences>
    <externalReference r:id="rId7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6" l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D16" i="16"/>
  <c r="C16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B16" i="16"/>
  <c r="C79" i="15" l="1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C2" i="15"/>
  <c r="E39" i="11" l="1"/>
  <c r="B19" i="12" l="1"/>
  <c r="H19" i="12"/>
  <c r="G19" i="12"/>
  <c r="F19" i="12"/>
  <c r="E19" i="12"/>
  <c r="D19" i="12"/>
  <c r="C19" i="12"/>
</calcChain>
</file>

<file path=xl/sharedStrings.xml><?xml version="1.0" encoding="utf-8"?>
<sst xmlns="http://schemas.openxmlformats.org/spreadsheetml/2006/main" count="960" uniqueCount="205">
  <si>
    <t>Refactoring Type</t>
  </si>
  <si>
    <t>Extract Method</t>
  </si>
  <si>
    <t>Move Class</t>
  </si>
  <si>
    <t>Move Attribute</t>
  </si>
  <si>
    <t>Move Method</t>
  </si>
  <si>
    <t>Inline Method</t>
  </si>
  <si>
    <t>Pull Up Method</t>
  </si>
  <si>
    <t>Pull Up Attribute</t>
  </si>
  <si>
    <t>Extract Superclass</t>
  </si>
  <si>
    <t>Push Down Method</t>
  </si>
  <si>
    <t>Push Down Attribute</t>
  </si>
  <si>
    <t>Extract Interface</t>
  </si>
  <si>
    <t>Rename Package</t>
  </si>
  <si>
    <t>Rename Method</t>
  </si>
  <si>
    <t>Rename Class</t>
  </si>
  <si>
    <t>Release No.</t>
  </si>
  <si>
    <t>Release Date</t>
  </si>
  <si>
    <t xml:space="preserve">Rename Method	</t>
  </si>
  <si>
    <t>Release Date (Selected)</t>
  </si>
  <si>
    <t>Refactoring Count</t>
  </si>
  <si>
    <t>Summary of refactoring type</t>
  </si>
  <si>
    <t xml:space="preserve">Extract Method	</t>
  </si>
  <si>
    <t>Dates (before &amp; after)</t>
  </si>
  <si>
    <t>Date (before and after release date)</t>
  </si>
  <si>
    <t>Release Date and Number</t>
  </si>
  <si>
    <t xml:space="preserve">Total </t>
  </si>
  <si>
    <t>Refatoring Type</t>
  </si>
  <si>
    <t>Wed Sep 28 05:06:08 EDT 2016</t>
  </si>
  <si>
    <t>Wed Sep 21 11:11:19 EDT 2016</t>
  </si>
  <si>
    <t>Wed Oct 12 15:06:45 EDT 2016</t>
  </si>
  <si>
    <t>Wed Oct 12 09:23:08 EDT 2016</t>
  </si>
  <si>
    <t>Wed Oct 05 00:03:03 EDT 2016</t>
  </si>
  <si>
    <t>Wed Mar 09 20:58:58 EST 2016</t>
  </si>
  <si>
    <t>Wed Mar 09 20:58:41 EST 2016</t>
  </si>
  <si>
    <t>Wed Mar 09 07:04:28 EST 2016</t>
  </si>
  <si>
    <t>Wed Mar 09 01:05:06 EST 2016</t>
  </si>
  <si>
    <t>Wed Jun 29 09:04:31 EDT 2016</t>
  </si>
  <si>
    <t>Wed Jul 13 13:58:05 EDT 2016</t>
  </si>
  <si>
    <t>Wed Jan 27 06:28:27 EST 2016</t>
  </si>
  <si>
    <t>Wed Jan 20 06:35:32 EST 2016</t>
  </si>
  <si>
    <t>Wed Jan 13 10:32:34 EST 2016</t>
  </si>
  <si>
    <t>Wed Dec 28 09:32:39 EST 2016</t>
  </si>
  <si>
    <t>Tue Oct 11 04:22:28 EDT 2016</t>
  </si>
  <si>
    <t>Tue Oct 04 12:12:07 EDT 2016</t>
  </si>
  <si>
    <t>Tue Oct 04 10:18:16 EDT 2016</t>
  </si>
  <si>
    <t>Tue Oct 04 03:58:45 EDT 2016</t>
  </si>
  <si>
    <t>Tue Nov 01 10:47:59 EDT 2016</t>
  </si>
  <si>
    <t>Tue Mar 08 20:11:33 EST 2016</t>
  </si>
  <si>
    <t>Tue Mar 08 14:35:18 EST 2016</t>
  </si>
  <si>
    <t>Tue Mar 08 00:20:11 EST 2016</t>
  </si>
  <si>
    <t>Tue Jan 26 10:35:54 EST 2016</t>
  </si>
  <si>
    <t>Tue Jan 26 09:02:48 EST 2016</t>
  </si>
  <si>
    <t>Tue Jan 12 08:45:21 EST 2016</t>
  </si>
  <si>
    <t>Tue Feb 23 19:15:29 EST 2016</t>
  </si>
  <si>
    <t>Tue Feb 23 11:10:45 EST 2016</t>
  </si>
  <si>
    <t>Tue Feb 23 07:06:16 EST 2016</t>
  </si>
  <si>
    <t>Tue Feb 16 06:00:10 EST 2016</t>
  </si>
  <si>
    <t>Thu Oct 06 10:49:16 EDT 2016</t>
  </si>
  <si>
    <t>Thu Jun 23 11:44:45 EDT 2016</t>
  </si>
  <si>
    <t>Thu Jun 23 11:03:11 EDT 2016</t>
  </si>
  <si>
    <t>Thu Jun 23 07:46:33 EDT 2016</t>
  </si>
  <si>
    <t>Thu Jun 16 10:13:09 EDT 2016</t>
  </si>
  <si>
    <t>Thu Jul 14 10:45:14 EDT 2016</t>
  </si>
  <si>
    <t>Thu Jan 14 13:39:55 EST 2016</t>
  </si>
  <si>
    <t>Thu Feb 25 19:44:41 EST 2016</t>
  </si>
  <si>
    <t>Sun Mar 13 20:42:55 EDT 2016</t>
  </si>
  <si>
    <t>Sun Jul 17 15:44:26 EDT 2016</t>
  </si>
  <si>
    <t>Sun Jul 03 11:28:52 EDT 2016</t>
  </si>
  <si>
    <t>Sat Oct 29 11:27:06 EDT 2016</t>
  </si>
  <si>
    <t>Sat Oct 22 03:37:29 EDT 2016</t>
  </si>
  <si>
    <t>Sat Oct 15 11:38:44 EDT 2016</t>
  </si>
  <si>
    <t>Sat Jul 16 17:26:34 EDT 2016</t>
  </si>
  <si>
    <t>Sat Jul 02 09:01:38 EDT 2016</t>
  </si>
  <si>
    <t>Sat Jan 02 11:53:17 EST 2016</t>
  </si>
  <si>
    <t>Sat Jan 02 11:49:41 EST 2016</t>
  </si>
  <si>
    <t>Sat Feb 27 11:43:58 EST 2016</t>
  </si>
  <si>
    <t>Mon Oct 31 11:16:21 EDT 2016</t>
  </si>
  <si>
    <t>Mon Oct 31 10:35:29 EDT 2016</t>
  </si>
  <si>
    <t>Mon Mar 07 21:17:42 EST 2016</t>
  </si>
  <si>
    <t>Mon Mar 07 20:48:09 EST 2016</t>
  </si>
  <si>
    <t>Mon Mar 07 10:32:29 EST 2016</t>
  </si>
  <si>
    <t>Mon Jun 27 11:41:17 EDT 2016</t>
  </si>
  <si>
    <t>Mon Jun 27 04:58:01 EDT 2016</t>
  </si>
  <si>
    <t>Mon Jun 27 04:57:39 EDT 2016</t>
  </si>
  <si>
    <t>Mon Jul 18 15:44:23 EDT 2016</t>
  </si>
  <si>
    <t>Mon Jul 04 20:59:43 EDT 2016</t>
  </si>
  <si>
    <t>Mon Jul 04 09:56:01 EDT 2016</t>
  </si>
  <si>
    <t>Mon Jul 04 05:46:29 EDT 2016</t>
  </si>
  <si>
    <t>Mon Jan 25 11:56:28 EST 2016</t>
  </si>
  <si>
    <t>Mon Jan 25 10:41:23 EST 2016</t>
  </si>
  <si>
    <t>Mon Jan 25 05:21:45 EST 2016</t>
  </si>
  <si>
    <t>Mon Jan 18 11:45:41 EST 2016</t>
  </si>
  <si>
    <t>Mon Jan 11 09:35:25 EST 2016</t>
  </si>
  <si>
    <t>Mon Jan 04 09:49:48 EST 2016</t>
  </si>
  <si>
    <t>Mon Feb 22 11:26:24 EST 2016</t>
  </si>
  <si>
    <t>Mon Feb 22 10:16:02 EST 2016</t>
  </si>
  <si>
    <t>Mon Feb 22 08:52:19 EST 2016</t>
  </si>
  <si>
    <t>Fri Nov 04 01:36:08 EDT 2016</t>
  </si>
  <si>
    <t>Fri Mar 11 16:21:10 EST 2016</t>
  </si>
  <si>
    <t>Fri Mar 11 14:06:42 EST 2016</t>
  </si>
  <si>
    <t>Fri Jun 24 06:04:41 EDT 2016</t>
  </si>
  <si>
    <t>Fri Jul 15 05:59:28 EDT 2016</t>
  </si>
  <si>
    <t>Fri Jul 08 07:15:20 EDT 2016</t>
  </si>
  <si>
    <t>Fri Jul 01 19:23:09 EDT 2016</t>
  </si>
  <si>
    <t>Fri Jan 29 04:50:09 EST 2016</t>
  </si>
  <si>
    <t>Fri Jan 22 12:21:30 EST 2016</t>
  </si>
  <si>
    <t>Fri Jan 15 16:17:19 EST 2016</t>
  </si>
  <si>
    <t>Fri Jan 15 06:35:22 EST 2016</t>
  </si>
  <si>
    <t>Fri Jan 08 11:27:22 EST 2016</t>
  </si>
  <si>
    <t>Fri Jan 08 10:48:45 EST 2016</t>
  </si>
  <si>
    <t xml:space="preserve">Pull Up Method	</t>
  </si>
  <si>
    <t xml:space="preserve">OrientDB 2.1.9 </t>
  </si>
  <si>
    <t>January, 5 2016</t>
  </si>
  <si>
    <t>OrientDb 2.1.12</t>
  </si>
  <si>
    <t>March, 1 2016</t>
  </si>
  <si>
    <t xml:space="preserve">OrientDB 2.2.4 </t>
  </si>
  <si>
    <t>Jul, 7 2016</t>
  </si>
  <si>
    <t xml:space="preserve">OrientDB 2.2.11 </t>
  </si>
  <si>
    <t>Oct, 3 2016</t>
  </si>
  <si>
    <t xml:space="preserve">OrientDB 2.1.25 </t>
  </si>
  <si>
    <t>Nov, 2 2016</t>
  </si>
  <si>
    <t>Wed Dec 23 11:19:30 EST 2015</t>
  </si>
  <si>
    <t>Tue Dec 22 09:11:03 EST 2015</t>
  </si>
  <si>
    <t>Thu Dec 24 14:21:35 EST 2015</t>
  </si>
  <si>
    <t>Thu Dec 17 08:52:44 EST 2015</t>
  </si>
  <si>
    <t xml:space="preserve">Sun Dec 27 15:46:13 EST 2015
</t>
  </si>
  <si>
    <t>Mon Dec 28 10:37:11 EST 2015</t>
  </si>
  <si>
    <t>Mon Dec 28 05:10:26 EST 2015</t>
  </si>
  <si>
    <t>Mon Dec 21 05:01:29 EST 2015</t>
  </si>
  <si>
    <t>Before:
Inline Method: 5
Extract Method: 11
Pull Up Method: 23
Move Attribute: 6
Move Method: 2
Rename Method: 3
After:
Extract Method: 4
Pull Up Method: 16
Rename Method: 9
Inline Method: 1
Extract Interface: 1
Push Down Method: 1
Move Attribute: 1
Move Method: 2</t>
  </si>
  <si>
    <t>Before release: 50
After release: 35</t>
  </si>
  <si>
    <t>Before release: 2
After release: 28</t>
  </si>
  <si>
    <t>Before:
Extract Method: 4
Pull Up Method: 6
After:
Pull Up Method: 2</t>
  </si>
  <si>
    <t>Before release: 10
After release: 2</t>
  </si>
  <si>
    <t xml:space="preserve">OrientDB 2.1.5 </t>
  </si>
  <si>
    <t>October, 29 2015</t>
  </si>
  <si>
    <t>Wed Oct 28 08:19:01 EDT 2015</t>
  </si>
  <si>
    <t>Wed Oct 21 10:51:53 EDT 2015</t>
  </si>
  <si>
    <t>Wed Oct 14 19:17:42 EDT 2015</t>
  </si>
  <si>
    <t>Wed Oct 14 03:13:53 EDT 2015</t>
  </si>
  <si>
    <t>Wed Nov 18 02:42:50 EST 2015</t>
  </si>
  <si>
    <t>Wed Nov 18 00:39:34 EST 2015</t>
  </si>
  <si>
    <t>Wed Nov 04 21:09:16 EST 2015</t>
  </si>
  <si>
    <t>Tue Oct 27 04:50:20 EDT 2015</t>
  </si>
  <si>
    <t>Tue Nov 10 08:52:36 EST 2015</t>
  </si>
  <si>
    <t>Tue Nov 03 02:31:01 EST 2015</t>
  </si>
  <si>
    <t>Fri Oct 30 19:33:40 EDT 2015</t>
  </si>
  <si>
    <t>Fri Oct 16 14:26:05 EDT 2015</t>
  </si>
  <si>
    <t>Fri Nov 13 20:11:22 EST 2015</t>
  </si>
  <si>
    <t>Fri Nov 13 18:10:53 EST 2015</t>
  </si>
  <si>
    <t>Fri Nov 13 12:22:32 EST 2015</t>
  </si>
  <si>
    <t xml:space="preserve">Sat Nov 07 18:01:07 EST 2015
</t>
  </si>
  <si>
    <t>Before:
Rename Method: 5
Extract Method: 3
Inline Method: 1
Rename Class: 2
After:
Extract Method: 8
Rename Method: 8
Move Class: 1
Move Method: 1
Push Down Method: 1</t>
  </si>
  <si>
    <t xml:space="preserve">Before release: 11
After release: 19 </t>
  </si>
  <si>
    <t>OrientDB 2.2.15</t>
  </si>
  <si>
    <t>Jan, 18 2017</t>
  </si>
  <si>
    <t>Wed Jan 04 17:52:52 EST 2017</t>
  </si>
  <si>
    <t xml:space="preserve">Sat Jan 07 21:42:10 EST 2017
</t>
  </si>
  <si>
    <t xml:space="preserve">Mon Jan 09 13:53:28 EST 2017
</t>
  </si>
  <si>
    <t>Thu Jan 19 16:54:14 EST 2017</t>
  </si>
  <si>
    <t>Before:
Move Method:1
Rename Class: 1
Rename Method: 1
Move Class: 1
After:
Move Class: 1</t>
  </si>
  <si>
    <t>Before release: 4
After release: 1</t>
  </si>
  <si>
    <t>OrientDB 2.1.9</t>
  </si>
  <si>
    <t xml:space="preserve">Dec 27, 2015
</t>
  </si>
  <si>
    <t>OrientDB 2.2.4</t>
  </si>
  <si>
    <t>OrientDB 2.2.11</t>
  </si>
  <si>
    <t>OrientDB 2.1.5</t>
  </si>
  <si>
    <t>OrientDB 2.1.25</t>
  </si>
  <si>
    <t xml:space="preserve">Nov 07, 2015
</t>
  </si>
  <si>
    <t xml:space="preserve">Jan 07, 2017
</t>
  </si>
  <si>
    <t xml:space="preserve">Jan 09, 2017
</t>
  </si>
  <si>
    <t>OrientDB 2.1.12</t>
  </si>
  <si>
    <t xml:space="preserve">January, 5 2016
OrientDB 2.1.9 </t>
  </si>
  <si>
    <t>March, 1 2016
OrientDb 2.1.12</t>
  </si>
  <si>
    <t xml:space="preserve">Jul, 7 2016
OrientDB 2.2.4 </t>
  </si>
  <si>
    <t xml:space="preserve">Oct, 3 2016
OrientDB 2.2.11 </t>
  </si>
  <si>
    <t xml:space="preserve">Nov, 2 2016
OrientDB 2.1.25 </t>
  </si>
  <si>
    <t xml:space="preserve">October, 29 2015
OrientDB 2.1.5 </t>
  </si>
  <si>
    <t>Jan, 18 2017
OrientDB 2.2.15</t>
  </si>
  <si>
    <t xml:space="preserve">Before:
Rename Class: 1
Extract Method: 1
After:
Extract Method: 21
Pull Up Method: 2
Inline Method: 5
</t>
  </si>
  <si>
    <t xml:space="preserve">7-Nov-15
</t>
  </si>
  <si>
    <t xml:space="preserve">27-Dec-15
</t>
  </si>
  <si>
    <t xml:space="preserve">7-Jan-17
</t>
  </si>
  <si>
    <t xml:space="preserve">9-Jan-17
</t>
  </si>
  <si>
    <t>Before:
Rename Class: 4
Inline Method: 6
Extract Method: 2
Pull Up Method: 15
Rename Method:1
After:
Rename Method: 1
Extract Method: 3
Pull Up Method: 11</t>
  </si>
  <si>
    <t>Before release: 28 
After release: 15</t>
  </si>
  <si>
    <t>Before:
Inline Method:4
Extract Method: 41
Rename Method: 15
Pull Up Method: 18
After:
Extract Method: 13
Pull Up Method: 32
Rename Method:1
Inline Method: 10
Rename Class: 1</t>
  </si>
  <si>
    <t>Before release: 78
After release: 57</t>
  </si>
  <si>
    <t>Before &amp; after release date</t>
  </si>
  <si>
    <t>Date Difference</t>
  </si>
  <si>
    <t xml:space="preserve">15-Jul-16
</t>
  </si>
  <si>
    <t xml:space="preserve">16-Jul-16
</t>
  </si>
  <si>
    <t xml:space="preserve">Refactoring Operation </t>
  </si>
  <si>
    <t xml:space="preserve">Before Release </t>
  </si>
  <si>
    <t xml:space="preserve">Extract Method </t>
  </si>
  <si>
    <t xml:space="preserve">Move Attribute </t>
  </si>
  <si>
    <t xml:space="preserve">Pull Up Method </t>
  </si>
  <si>
    <t xml:space="preserve">Pull Up Attribute </t>
  </si>
  <si>
    <t xml:space="preserve">Push Down Method </t>
  </si>
  <si>
    <t xml:space="preserve">Push Down Attribute </t>
  </si>
  <si>
    <t xml:space="preserve">Rename Package </t>
  </si>
  <si>
    <t xml:space="preserve">Rename Class </t>
  </si>
  <si>
    <t>After Release</t>
  </si>
  <si>
    <t>%</t>
  </si>
  <si>
    <t>%2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</si>
</sst>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24292E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0" fillId="35" borderId="0" xfId="0" applyFill="1"/>
    <xf numFmtId="0" fontId="0" fillId="34" borderId="0" xfId="0" applyFill="1"/>
    <xf numFmtId="15" fontId="0" fillId="33" borderId="0" xfId="0" applyNumberFormat="1" applyFill="1"/>
    <xf numFmtId="15" fontId="0" fillId="34" borderId="0" xfId="0" applyNumberFormat="1" applyFill="1"/>
    <xf numFmtId="15" fontId="0" fillId="35" borderId="0" xfId="0" applyNumberFormat="1" applyFill="1"/>
    <xf numFmtId="0" fontId="0" fillId="36" borderId="0" xfId="0" applyFill="1"/>
    <xf numFmtId="15" fontId="0" fillId="36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7" borderId="0" xfId="0" applyFill="1"/>
    <xf numFmtId="15" fontId="0" fillId="37" borderId="0" xfId="0" applyNumberFormat="1" applyFill="1"/>
    <xf numFmtId="0" fontId="0" fillId="38" borderId="0" xfId="0" applyFill="1"/>
    <xf numFmtId="0" fontId="0" fillId="39" borderId="0" xfId="0" applyFill="1"/>
    <xf numFmtId="15" fontId="0" fillId="39" borderId="0" xfId="0" applyNumberFormat="1" applyFill="1"/>
    <xf numFmtId="15" fontId="0" fillId="38" borderId="0" xfId="0" applyNumberFormat="1" applyFill="1"/>
    <xf numFmtId="0" fontId="19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/>
    <xf numFmtId="0" fontId="13" fillId="40" borderId="10" xfId="0" applyFont="1" applyFill="1" applyBorder="1" applyAlignment="1">
      <alignment horizontal="center"/>
    </xf>
    <xf numFmtId="0" fontId="20" fillId="38" borderId="0" xfId="0" applyFont="1" applyFill="1"/>
    <xf numFmtId="0" fontId="0" fillId="33" borderId="0" xfId="0" applyFill="1" applyAlignment="1">
      <alignment horizontal="right" wrapText="1"/>
    </xf>
    <xf numFmtId="0" fontId="0" fillId="39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0" borderId="0" xfId="0"/>
    <xf numFmtId="0" fontId="1" fillId="38" borderId="0" xfId="42" applyFont="1" applyFill="1"/>
    <xf numFmtId="0" fontId="0" fillId="38" borderId="0" xfId="0" applyFill="1" applyAlignment="1">
      <alignment horizontal="right" wrapText="1"/>
    </xf>
    <xf numFmtId="0" fontId="0" fillId="39" borderId="0" xfId="0" applyFill="1" applyAlignment="1">
      <alignment horizontal="right" wrapText="1"/>
    </xf>
    <xf numFmtId="0" fontId="0" fillId="38" borderId="0" xfId="42" applyFont="1" applyFill="1"/>
    <xf numFmtId="0" fontId="20" fillId="33" borderId="0" xfId="0" applyFont="1" applyFill="1"/>
    <xf numFmtId="0" fontId="0" fillId="34" borderId="0" xfId="0" applyFont="1" applyFill="1"/>
    <xf numFmtId="0" fontId="0" fillId="37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9" borderId="0" xfId="0" applyFont="1" applyFill="1" applyAlignment="1">
      <alignment horizontal="center"/>
    </xf>
    <xf numFmtId="0" fontId="0" fillId="38" borderId="0" xfId="0" applyFont="1" applyFill="1"/>
    <xf numFmtId="0" fontId="0" fillId="33" borderId="0" xfId="0" applyFont="1" applyFill="1"/>
    <xf numFmtId="0" fontId="0" fillId="39" borderId="0" xfId="0" applyFont="1" applyFill="1"/>
    <xf numFmtId="0" fontId="0" fillId="35" borderId="0" xfId="0" applyFill="1"/>
    <xf numFmtId="0" fontId="0" fillId="34" borderId="0" xfId="0" applyFill="1"/>
    <xf numFmtId="15" fontId="0" fillId="33" borderId="0" xfId="0" applyNumberFormat="1" applyFill="1"/>
    <xf numFmtId="15" fontId="0" fillId="34" borderId="0" xfId="0" applyNumberFormat="1" applyFill="1"/>
    <xf numFmtId="0" fontId="0" fillId="33" borderId="0" xfId="0" applyFill="1"/>
    <xf numFmtId="15" fontId="0" fillId="35" borderId="0" xfId="0" applyNumberFormat="1" applyFill="1"/>
    <xf numFmtId="0" fontId="0" fillId="36" borderId="0" xfId="0" applyFill="1"/>
    <xf numFmtId="15" fontId="0" fillId="36" borderId="0" xfId="0" applyNumberFormat="1" applyFill="1"/>
    <xf numFmtId="0" fontId="0" fillId="37" borderId="0" xfId="0" applyFill="1"/>
    <xf numFmtId="15" fontId="0" fillId="37" borderId="0" xfId="0" applyNumberFormat="1" applyFill="1"/>
    <xf numFmtId="0" fontId="0" fillId="38" borderId="0" xfId="0" applyFill="1"/>
    <xf numFmtId="0" fontId="0" fillId="39" borderId="0" xfId="0" applyFill="1"/>
    <xf numFmtId="15" fontId="0" fillId="39" borderId="0" xfId="0" applyNumberFormat="1" applyFill="1"/>
    <xf numFmtId="15" fontId="0" fillId="38" borderId="0" xfId="0" applyNumberFormat="1" applyFill="1"/>
    <xf numFmtId="0" fontId="0" fillId="0" borderId="0" xfId="0" applyFill="1"/>
    <xf numFmtId="0" fontId="0" fillId="33" borderId="0" xfId="0" applyFill="1" applyAlignment="1">
      <alignment horizontal="right" wrapText="1"/>
    </xf>
    <xf numFmtId="0" fontId="0" fillId="38" borderId="0" xfId="0" applyFill="1" applyAlignment="1">
      <alignment horizontal="right" wrapText="1"/>
    </xf>
    <xf numFmtId="0" fontId="0" fillId="39" borderId="0" xfId="0" applyFill="1" applyAlignment="1">
      <alignment horizontal="right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41" borderId="0" xfId="0" applyFill="1"/>
    <xf numFmtId="15" fontId="0" fillId="37" borderId="0" xfId="0" applyNumberFormat="1" applyFill="1" applyAlignment="1">
      <alignment wrapText="1"/>
    </xf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OrientDB (2.1.9 )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Refactoring_Activity!$C$2:$C$23</c:f>
              <c:strCache>
                <c:ptCount val="22"/>
                <c:pt idx="0">
                  <c:v>23-Dec-15</c:v>
                </c:pt>
                <c:pt idx="1">
                  <c:v>22-Dec-15</c:v>
                </c:pt>
                <c:pt idx="2">
                  <c:v>24-Dec-15</c:v>
                </c:pt>
                <c:pt idx="3">
                  <c:v>17-Dec-15</c:v>
                </c:pt>
                <c:pt idx="4">
                  <c:v>Dec 27, 2015
</c:v>
                </c:pt>
                <c:pt idx="5">
                  <c:v>28-Dec-15</c:v>
                </c:pt>
                <c:pt idx="6">
                  <c:v>21-Dec-15</c:v>
                </c:pt>
                <c:pt idx="7">
                  <c:v>27-Jan-16</c:v>
                </c:pt>
                <c:pt idx="8">
                  <c:v>20-Jan-16</c:v>
                </c:pt>
                <c:pt idx="9">
                  <c:v>13-Jan-16</c:v>
                </c:pt>
                <c:pt idx="10">
                  <c:v>29-Jan-16</c:v>
                </c:pt>
                <c:pt idx="11">
                  <c:v>22-Jan-16</c:v>
                </c:pt>
                <c:pt idx="12">
                  <c:v>15-Jan-16</c:v>
                </c:pt>
                <c:pt idx="13">
                  <c:v>8-Jan-16</c:v>
                </c:pt>
                <c:pt idx="14">
                  <c:v>26-Jan-16</c:v>
                </c:pt>
                <c:pt idx="15">
                  <c:v>12-Jan-16</c:v>
                </c:pt>
                <c:pt idx="16">
                  <c:v>14-Jan-16</c:v>
                </c:pt>
                <c:pt idx="17">
                  <c:v>2-Jan-16</c:v>
                </c:pt>
                <c:pt idx="18">
                  <c:v>25-Jan-16</c:v>
                </c:pt>
                <c:pt idx="19">
                  <c:v>18-Jan-16</c:v>
                </c:pt>
                <c:pt idx="20">
                  <c:v>11-Jan-16</c:v>
                </c:pt>
                <c:pt idx="21">
                  <c:v>4-Jan-16</c:v>
                </c:pt>
              </c:strCache>
            </c:strRef>
          </c:cat>
          <c:val>
            <c:numRef>
              <c:f>Refactoring_Activity!$D$2:$D$23</c:f>
              <c:numCache>
                <c:formatCode>General</c:formatCode>
                <c:ptCount val="22"/>
                <c:pt idx="0">
                  <c:v>4</c:v>
                </c:pt>
                <c:pt idx="1">
                  <c:v>41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F6A-88FB-C68711D8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82832"/>
        <c:axId val="621580536"/>
      </c:lineChart>
      <c:catAx>
        <c:axId val="62158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</a:t>
                </a:r>
                <a:r>
                  <a:rPr lang="en-US" baseline="0"/>
                  <a:t>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0536"/>
        <c:crosses val="autoZero"/>
        <c:auto val="1"/>
        <c:lblAlgn val="ctr"/>
        <c:lblOffset val="100"/>
        <c:noMultiLvlLbl val="0"/>
      </c:catAx>
      <c:valAx>
        <c:axId val="6215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</a:t>
            </a:r>
            <a:r>
              <a:rPr lang="en-US" sz="1200" baseline="0"/>
              <a:t> OrientDB Refactoring Multi-Release Count</a:t>
            </a:r>
            <a:endParaRPr lang="en-US" sz="1200"/>
          </a:p>
        </c:rich>
      </c:tx>
      <c:layout>
        <c:manualLayout>
          <c:xMode val="edge"/>
          <c:yMode val="edge"/>
          <c:x val="0.28509133568279865"/>
          <c:y val="0.92432092131263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[1]OrientDB!$F$2</c:f>
              <c:strCache>
                <c:ptCount val="1"/>
                <c:pt idx="0">
                  <c:v>OrientDB 2.1.5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[1]OrientDB!$F$3:$F$133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0-4A0B-A193-28075390A705}"/>
            </c:ext>
          </c:extLst>
        </c:ser>
        <c:ser>
          <c:idx val="1"/>
          <c:order val="1"/>
          <c:tx>
            <c:strRef>
              <c:f>[1]OrientDB!$G$2</c:f>
              <c:strCache>
                <c:ptCount val="1"/>
                <c:pt idx="0">
                  <c:v>OrientDB 2.1.9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[1]OrientDB!$G$3:$G$133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0-4A0B-A193-28075390A705}"/>
            </c:ext>
          </c:extLst>
        </c:ser>
        <c:ser>
          <c:idx val="2"/>
          <c:order val="2"/>
          <c:tx>
            <c:strRef>
              <c:f>[1]OrientDB!$H$2</c:f>
              <c:strCache>
                <c:ptCount val="1"/>
                <c:pt idx="0">
                  <c:v>OrientDb 2.1.12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[1]OrientDB!$H$3:$H$133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17</c:v>
                </c:pt>
                <c:pt idx="59">
                  <c:v>0</c:v>
                </c:pt>
                <c:pt idx="60">
                  <c:v>8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11</c:v>
                </c:pt>
                <c:pt idx="73">
                  <c:v>8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0-4A0B-A193-28075390A705}"/>
            </c:ext>
          </c:extLst>
        </c:ser>
        <c:ser>
          <c:idx val="3"/>
          <c:order val="3"/>
          <c:tx>
            <c:strRef>
              <c:f>[1]OrientDB!$I$2</c:f>
              <c:strCache>
                <c:ptCount val="1"/>
                <c:pt idx="0">
                  <c:v>OrientDB 2.2.4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[1]OrientDB!$I$3:$I$133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5">
                  <c:v>4</c:v>
                </c:pt>
                <c:pt idx="57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0-4A0B-A193-28075390A705}"/>
            </c:ext>
          </c:extLst>
        </c:ser>
        <c:ser>
          <c:idx val="4"/>
          <c:order val="4"/>
          <c:tx>
            <c:strRef>
              <c:f>[1]OrientDB!$J$2</c:f>
              <c:strCache>
                <c:ptCount val="1"/>
                <c:pt idx="0">
                  <c:v>OrientDB 2.2.11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[1]OrientDB!$J$3:$J$133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9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0-4A0B-A193-28075390A705}"/>
            </c:ext>
          </c:extLst>
        </c:ser>
        <c:ser>
          <c:idx val="5"/>
          <c:order val="5"/>
          <c:tx>
            <c:strRef>
              <c:f>[1]OrientDB!$K$2</c:f>
              <c:strCache>
                <c:ptCount val="1"/>
                <c:pt idx="0">
                  <c:v>OrientDB 2.1.25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[1]OrientDB!$K$3:$K$133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0-4A0B-A193-28075390A705}"/>
            </c:ext>
          </c:extLst>
        </c:ser>
        <c:ser>
          <c:idx val="6"/>
          <c:order val="6"/>
          <c:tx>
            <c:strRef>
              <c:f>[1]OrientDB!$L$2</c:f>
              <c:strCache>
                <c:ptCount val="1"/>
                <c:pt idx="0">
                  <c:v>OrientDB 2.2.15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[1]OrientDB!$E$3:$E$133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[1]OrientDB!$L$3:$L$133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0-4A0B-A193-28075390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78232"/>
        <c:axId val="588476920"/>
      </c:lineChart>
      <c:catAx>
        <c:axId val="5884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19180048018067"/>
              <c:y val="0.8879100727534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692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5884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OrientDB (2.2.4) </a:t>
            </a:r>
            <a:endParaRPr lang="en-US"/>
          </a:p>
        </c:rich>
      </c:tx>
      <c:layout>
        <c:manualLayout>
          <c:xMode val="edge"/>
          <c:yMode val="edge"/>
          <c:x val="0.18171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Refactoring_Activity!$C$24:$C$39</c:f>
              <c:numCache>
                <c:formatCode>d\-mmm\-yy</c:formatCode>
                <c:ptCount val="16"/>
                <c:pt idx="0">
                  <c:v>42550</c:v>
                </c:pt>
                <c:pt idx="1">
                  <c:v>42553</c:v>
                </c:pt>
                <c:pt idx="2">
                  <c:v>42545</c:v>
                </c:pt>
                <c:pt idx="3">
                  <c:v>42548</c:v>
                </c:pt>
                <c:pt idx="4">
                  <c:v>42555</c:v>
                </c:pt>
                <c:pt idx="5">
                  <c:v>42552</c:v>
                </c:pt>
                <c:pt idx="6">
                  <c:v>42554</c:v>
                </c:pt>
                <c:pt idx="7">
                  <c:v>42544</c:v>
                </c:pt>
                <c:pt idx="8">
                  <c:v>42537</c:v>
                </c:pt>
                <c:pt idx="9">
                  <c:v>42564</c:v>
                </c:pt>
                <c:pt idx="10">
                  <c:v>42565</c:v>
                </c:pt>
                <c:pt idx="11">
                  <c:v>42568</c:v>
                </c:pt>
                <c:pt idx="12">
                  <c:v>42569</c:v>
                </c:pt>
                <c:pt idx="13">
                  <c:v>42566</c:v>
                </c:pt>
                <c:pt idx="14">
                  <c:v>42559</c:v>
                </c:pt>
                <c:pt idx="15">
                  <c:v>42567</c:v>
                </c:pt>
              </c:numCache>
            </c:numRef>
          </c:cat>
          <c:val>
            <c:numRef>
              <c:f>Refactoring_Activity!$D$24:$D$39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9-45DB-908C-3E41B63E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82656"/>
        <c:axId val="666083968"/>
      </c:lineChart>
      <c:dateAx>
        <c:axId val="6660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3968"/>
        <c:crosses val="autoZero"/>
        <c:auto val="1"/>
        <c:lblOffset val="100"/>
        <c:baseTimeUnit val="days"/>
      </c:dateAx>
      <c:valAx>
        <c:axId val="666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OrientDB (2.1.12)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Refactoring_Activity!$C$40:$C$49</c:f>
              <c:numCache>
                <c:formatCode>d\-mmm\-yy</c:formatCode>
                <c:ptCount val="10"/>
                <c:pt idx="0">
                  <c:v>42423</c:v>
                </c:pt>
                <c:pt idx="1">
                  <c:v>42416</c:v>
                </c:pt>
                <c:pt idx="2">
                  <c:v>42425</c:v>
                </c:pt>
                <c:pt idx="3">
                  <c:v>42427</c:v>
                </c:pt>
                <c:pt idx="4">
                  <c:v>42422</c:v>
                </c:pt>
                <c:pt idx="5">
                  <c:v>42440</c:v>
                </c:pt>
                <c:pt idx="6">
                  <c:v>42436</c:v>
                </c:pt>
                <c:pt idx="7">
                  <c:v>42438</c:v>
                </c:pt>
                <c:pt idx="8">
                  <c:v>42442</c:v>
                </c:pt>
                <c:pt idx="9">
                  <c:v>42437</c:v>
                </c:pt>
              </c:numCache>
            </c:numRef>
          </c:cat>
          <c:val>
            <c:numRef>
              <c:f>Refactoring_Activity!$D$40:$D$49</c:f>
              <c:numCache>
                <c:formatCode>General</c:formatCode>
                <c:ptCount val="10"/>
                <c:pt idx="0">
                  <c:v>17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20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4-4D75-BE00-6EE270FD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31168"/>
        <c:axId val="403631496"/>
      </c:lineChart>
      <c:dateAx>
        <c:axId val="4036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1496"/>
        <c:crosses val="autoZero"/>
        <c:auto val="1"/>
        <c:lblOffset val="100"/>
        <c:baseTimeUnit val="days"/>
      </c:dateAx>
      <c:valAx>
        <c:axId val="403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OrientDB (2.1.5)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Refactoring_Activity!$C$63:$C$74</c:f>
              <c:strCache>
                <c:ptCount val="12"/>
                <c:pt idx="0">
                  <c:v>28-Oct-15</c:v>
                </c:pt>
                <c:pt idx="1">
                  <c:v>21-Oct-15</c:v>
                </c:pt>
                <c:pt idx="2">
                  <c:v>14-Oct-15</c:v>
                </c:pt>
                <c:pt idx="3">
                  <c:v>27-Oct-15</c:v>
                </c:pt>
                <c:pt idx="4">
                  <c:v>16-Oct-15</c:v>
                </c:pt>
                <c:pt idx="5">
                  <c:v>30-Oct-15</c:v>
                </c:pt>
                <c:pt idx="6">
                  <c:v>18-Nov-15</c:v>
                </c:pt>
                <c:pt idx="7">
                  <c:v>4-Nov-15</c:v>
                </c:pt>
                <c:pt idx="8">
                  <c:v>10-Nov-15</c:v>
                </c:pt>
                <c:pt idx="9">
                  <c:v>3-Nov-15</c:v>
                </c:pt>
                <c:pt idx="10">
                  <c:v>Nov 07, 2015
</c:v>
                </c:pt>
                <c:pt idx="11">
                  <c:v>13-Nov-15</c:v>
                </c:pt>
              </c:strCache>
            </c:strRef>
          </c:cat>
          <c:val>
            <c:numRef>
              <c:f>Refactoring_Activity!$D$63:$D$74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2-4727-BEFA-240164F0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17192"/>
        <c:axId val="565612272"/>
      </c:lineChart>
      <c:catAx>
        <c:axId val="56561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2272"/>
        <c:crosses val="autoZero"/>
        <c:auto val="1"/>
        <c:lblAlgn val="ctr"/>
        <c:lblOffset val="100"/>
        <c:noMultiLvlLbl val="0"/>
      </c:catAx>
      <c:valAx>
        <c:axId val="565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OrientDB (2.1.25)</a:t>
            </a:r>
            <a:endParaRPr lang="en-US"/>
          </a:p>
        </c:rich>
      </c:tx>
      <c:layout>
        <c:manualLayout>
          <c:xMode val="edge"/>
          <c:yMode val="edge"/>
          <c:x val="0.152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Refactoring_Activity!$C$75:$C$79</c:f>
              <c:numCache>
                <c:formatCode>d\-mmm\-yy</c:formatCode>
                <c:ptCount val="5"/>
                <c:pt idx="0">
                  <c:v>42675</c:v>
                </c:pt>
                <c:pt idx="1">
                  <c:v>42674</c:v>
                </c:pt>
                <c:pt idx="2">
                  <c:v>42672</c:v>
                </c:pt>
                <c:pt idx="3">
                  <c:v>42665</c:v>
                </c:pt>
                <c:pt idx="4">
                  <c:v>42678</c:v>
                </c:pt>
              </c:numCache>
            </c:numRef>
          </c:cat>
          <c:val>
            <c:numRef>
              <c:f>Refactoring_Activity!$D$75:$D$79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8-4FDD-9B83-4FF6D644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91160"/>
        <c:axId val="665191816"/>
      </c:lineChart>
      <c:dateAx>
        <c:axId val="66519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</a:t>
                </a:r>
                <a:r>
                  <a:rPr lang="en-US" baseline="0"/>
                  <a:t>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91816"/>
        <c:crosses val="autoZero"/>
        <c:auto val="1"/>
        <c:lblOffset val="100"/>
        <c:baseTimeUnit val="days"/>
      </c:dateAx>
      <c:valAx>
        <c:axId val="6651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9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Refactoring Activity of OrientDB </a:t>
            </a:r>
            <a:r>
              <a:rPr lang="en-US" baseline="0"/>
              <a:t> (2.2.15)</a:t>
            </a:r>
            <a:endParaRPr lang="en-US"/>
          </a:p>
        </c:rich>
      </c:tx>
      <c:layout>
        <c:manualLayout>
          <c:xMode val="edge"/>
          <c:yMode val="edge"/>
          <c:x val="0.15783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Refactoring_Activity!$C$58:$C$62</c:f>
              <c:strCache>
                <c:ptCount val="5"/>
                <c:pt idx="0">
                  <c:v>28-Dec-16</c:v>
                </c:pt>
                <c:pt idx="1">
                  <c:v>4-Jan-17</c:v>
                </c:pt>
                <c:pt idx="2">
                  <c:v>Jan 07, 2017
</c:v>
                </c:pt>
                <c:pt idx="3">
                  <c:v>Jan 09, 2017
</c:v>
                </c:pt>
                <c:pt idx="4">
                  <c:v>19-Jan-17</c:v>
                </c:pt>
              </c:strCache>
            </c:strRef>
          </c:cat>
          <c:val>
            <c:numRef>
              <c:f>Refactoring_Activity!$D$58:$D$62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0DD-ABA0-B2EAEFA7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08216"/>
        <c:axId val="665187552"/>
      </c:lineChart>
      <c:catAx>
        <c:axId val="66520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</a:t>
                </a:r>
                <a:r>
                  <a:rPr lang="en-US" baseline="0"/>
                  <a:t> 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7552"/>
        <c:crosses val="autoZero"/>
        <c:auto val="1"/>
        <c:lblAlgn val="ctr"/>
        <c:lblOffset val="100"/>
        <c:noMultiLvlLbl val="0"/>
      </c:catAx>
      <c:valAx>
        <c:axId val="6651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0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Refactoring Activity of OrientDB (2.1.11)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Refactoring_Activity!$C$50:$C$57</c:f>
              <c:numCache>
                <c:formatCode>d\-mmm\-yy</c:formatCode>
                <c:ptCount val="8"/>
                <c:pt idx="0">
                  <c:v>42634</c:v>
                </c:pt>
                <c:pt idx="1">
                  <c:v>42641</c:v>
                </c:pt>
                <c:pt idx="2">
                  <c:v>42655</c:v>
                </c:pt>
                <c:pt idx="3">
                  <c:v>42648</c:v>
                </c:pt>
                <c:pt idx="4">
                  <c:v>42654</c:v>
                </c:pt>
                <c:pt idx="5">
                  <c:v>42647</c:v>
                </c:pt>
                <c:pt idx="6">
                  <c:v>42649</c:v>
                </c:pt>
                <c:pt idx="7">
                  <c:v>42658</c:v>
                </c:pt>
              </c:numCache>
            </c:numRef>
          </c:cat>
          <c:val>
            <c:numRef>
              <c:f>Refactoring_Activity!$D$50:$D$57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7-447C-8A25-78E81509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03336"/>
        <c:axId val="406401696"/>
      </c:lineChart>
      <c:dateAx>
        <c:axId val="40640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1696"/>
        <c:crosses val="autoZero"/>
        <c:auto val="1"/>
        <c:lblOffset val="100"/>
        <c:baseTimeUnit val="days"/>
      </c:dateAx>
      <c:valAx>
        <c:axId val="406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Refactoring Type per Release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Trends_All_Refactorings!$A$4</c:f>
              <c:strCache>
                <c:ptCount val="1"/>
                <c:pt idx="0">
                  <c:v>Extract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Trends_All_Refactorings!$B$4:$H$4</c:f>
              <c:numCache>
                <c:formatCode>General</c:formatCode>
                <c:ptCount val="7"/>
                <c:pt idx="0">
                  <c:v>11</c:v>
                </c:pt>
                <c:pt idx="1">
                  <c:v>54</c:v>
                </c:pt>
                <c:pt idx="2">
                  <c:v>15</c:v>
                </c:pt>
                <c:pt idx="3">
                  <c:v>5</c:v>
                </c:pt>
                <c:pt idx="4">
                  <c:v>22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E-4B07-902C-75EC2AE39F93}"/>
            </c:ext>
          </c:extLst>
        </c:ser>
        <c:ser>
          <c:idx val="1"/>
          <c:order val="1"/>
          <c:tx>
            <c:strRef>
              <c:f>Trends_All_Refactorings!$A$5</c:f>
              <c:strCache>
                <c:ptCount val="1"/>
                <c:pt idx="0">
                  <c:v>Move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Trends_All_Refactorings!$B$5:$H$5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E-4B07-902C-75EC2AE39F93}"/>
            </c:ext>
          </c:extLst>
        </c:ser>
        <c:ser>
          <c:idx val="2"/>
          <c:order val="2"/>
          <c:tx>
            <c:strRef>
              <c:f>Trends_All_Refactorings!$A$6</c:f>
              <c:strCache>
                <c:ptCount val="1"/>
                <c:pt idx="0">
                  <c:v>Move Attribute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E-4B07-902C-75EC2AE39F93}"/>
            </c:ext>
          </c:extLst>
        </c:ser>
        <c:ser>
          <c:idx val="3"/>
          <c:order val="3"/>
          <c:tx>
            <c:strRef>
              <c:f>Trends_All_Refactorings!$A$7</c:f>
              <c:strCache>
                <c:ptCount val="1"/>
                <c:pt idx="0">
                  <c:v>Move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Trends_All_Refactorings!$B$7:$H$7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E-4B07-902C-75EC2AE39F93}"/>
            </c:ext>
          </c:extLst>
        </c:ser>
        <c:ser>
          <c:idx val="4"/>
          <c:order val="4"/>
          <c:tx>
            <c:strRef>
              <c:f>Trends_All_Refactorings!$A$8</c:f>
              <c:strCache>
                <c:ptCount val="1"/>
                <c:pt idx="0">
                  <c:v>Inline Method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Trends_All_Refactorings!$B$8:$H$8</c:f>
              <c:numCache>
                <c:formatCode>General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E-4B07-902C-75EC2AE39F93}"/>
            </c:ext>
          </c:extLst>
        </c:ser>
        <c:ser>
          <c:idx val="5"/>
          <c:order val="5"/>
          <c:tx>
            <c:strRef>
              <c:f>Trends_All_Refactorings!$A$9</c:f>
              <c:strCache>
                <c:ptCount val="1"/>
                <c:pt idx="0">
                  <c:v>Pull Up Method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Trends_All_Refactorings!$B$9:$H$9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39</c:v>
                </c:pt>
                <c:pt idx="3">
                  <c:v>26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E-4B07-902C-75EC2AE39F93}"/>
            </c:ext>
          </c:extLst>
        </c:ser>
        <c:ser>
          <c:idx val="6"/>
          <c:order val="6"/>
          <c:tx>
            <c:strRef>
              <c:f>Trends_All_Refactorings!$A$10</c:f>
              <c:strCache>
                <c:ptCount val="1"/>
                <c:pt idx="0">
                  <c:v>Pull Up Attribute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AE-4B07-902C-75EC2AE39F93}"/>
            </c:ext>
          </c:extLst>
        </c:ser>
        <c:ser>
          <c:idx val="7"/>
          <c:order val="7"/>
          <c:tx>
            <c:strRef>
              <c:f>Trends_All_Refactorings!$A$11</c:f>
              <c:strCache>
                <c:ptCount val="1"/>
                <c:pt idx="0">
                  <c:v>Extract Superclass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AE-4B07-902C-75EC2AE39F93}"/>
            </c:ext>
          </c:extLst>
        </c:ser>
        <c:ser>
          <c:idx val="8"/>
          <c:order val="8"/>
          <c:tx>
            <c:strRef>
              <c:f>Trends_All_Refactorings!$A$12</c:f>
              <c:strCache>
                <c:ptCount val="1"/>
                <c:pt idx="0">
                  <c:v>Push Down Method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Trends_All_Refactorings!$B$12:$H$12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AE-4B07-902C-75EC2AE39F93}"/>
            </c:ext>
          </c:extLst>
        </c:ser>
        <c:ser>
          <c:idx val="9"/>
          <c:order val="9"/>
          <c:tx>
            <c:strRef>
              <c:f>Trends_All_Refactorings!$A$13</c:f>
              <c:strCache>
                <c:ptCount val="1"/>
                <c:pt idx="0">
                  <c:v>Push Down Attribute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AE-4B07-902C-75EC2AE39F93}"/>
            </c:ext>
          </c:extLst>
        </c:ser>
        <c:ser>
          <c:idx val="10"/>
          <c:order val="10"/>
          <c:tx>
            <c:strRef>
              <c:f>Trends_All_Refactorings!$A$14</c:f>
              <c:strCache>
                <c:ptCount val="1"/>
                <c:pt idx="0">
                  <c:v>Extract Interface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AE-4B07-902C-75EC2AE39F93}"/>
            </c:ext>
          </c:extLst>
        </c:ser>
        <c:ser>
          <c:idx val="11"/>
          <c:order val="11"/>
          <c:tx>
            <c:strRef>
              <c:f>Trends_All_Refactorings!$A$15</c:f>
              <c:strCache>
                <c:ptCount val="1"/>
                <c:pt idx="0">
                  <c:v>Rename Package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AE-4B07-902C-75EC2AE39F93}"/>
            </c:ext>
          </c:extLst>
        </c:ser>
        <c:ser>
          <c:idx val="12"/>
          <c:order val="12"/>
          <c:tx>
            <c:strRef>
              <c:f>Trends_All_Refactorings!$A$16</c:f>
              <c:strCache>
                <c:ptCount val="1"/>
                <c:pt idx="0">
                  <c:v>Rename Method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Trends_All_Refactorings!$B$16:$H$16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AE-4B07-902C-75EC2AE39F93}"/>
            </c:ext>
          </c:extLst>
        </c:ser>
        <c:ser>
          <c:idx val="13"/>
          <c:order val="13"/>
          <c:tx>
            <c:strRef>
              <c:f>Trends_All_Refactorings!$A$17</c:f>
              <c:strCache>
                <c:ptCount val="1"/>
                <c:pt idx="0">
                  <c:v>Rename Class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Trends_All_Refactorings!$B$3:$H$3</c:f>
              <c:strCache>
                <c:ptCount val="7"/>
                <c:pt idx="0">
                  <c:v>OrientDB 2.1.5</c:v>
                </c:pt>
                <c:pt idx="1">
                  <c:v>OrientDB 2.1.9</c:v>
                </c:pt>
                <c:pt idx="2">
                  <c:v>OrientDb 2.1.12</c:v>
                </c:pt>
                <c:pt idx="3">
                  <c:v>OrientDB 2.2.4 </c:v>
                </c:pt>
                <c:pt idx="4">
                  <c:v>OrientDB 2.2.11</c:v>
                </c:pt>
                <c:pt idx="5">
                  <c:v>OrientDB 2.1.25 </c:v>
                </c:pt>
                <c:pt idx="6">
                  <c:v>OrientDB 2.2.15</c:v>
                </c:pt>
              </c:strCache>
            </c:strRef>
          </c:cat>
          <c:val>
            <c:numRef>
              <c:f>Trends_All_Refactorings!$B$17:$H$17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AE-4B07-902C-75EC2AE3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119944"/>
        <c:axId val="573119288"/>
      </c:barChart>
      <c:catAx>
        <c:axId val="57311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layout>
            <c:manualLayout>
              <c:xMode val="edge"/>
              <c:yMode val="edge"/>
              <c:x val="0.43779557788504192"/>
              <c:y val="0.68356579948579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9288"/>
        <c:crosses val="autoZero"/>
        <c:auto val="1"/>
        <c:lblAlgn val="ctr"/>
        <c:lblOffset val="100"/>
        <c:noMultiLvlLbl val="0"/>
      </c:catAx>
      <c:valAx>
        <c:axId val="5731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'All_7_Releases(Seperated)'!$C$1</c:f>
              <c:strCache>
                <c:ptCount val="1"/>
                <c:pt idx="0">
                  <c:v>OrientDB 2.1.5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'All_7_Releases(Seperated)'!$C$2:$C$79</c:f>
              <c:numCache>
                <c:formatCode>General</c:formatCode>
                <c:ptCount val="78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3FA-958F-89F42546AC77}"/>
            </c:ext>
          </c:extLst>
        </c:ser>
        <c:ser>
          <c:idx val="1"/>
          <c:order val="1"/>
          <c:tx>
            <c:strRef>
              <c:f>'All_7_Releases(Seperated)'!$D$1</c:f>
              <c:strCache>
                <c:ptCount val="1"/>
                <c:pt idx="0">
                  <c:v>OrientDB 2.1.9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41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  <c:pt idx="22">
                  <c:v>9</c:v>
                </c:pt>
                <c:pt idx="23">
                  <c:v>11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9-43FA-958F-89F42546AC77}"/>
            </c:ext>
          </c:extLst>
        </c:ser>
        <c:ser>
          <c:idx val="2"/>
          <c:order val="2"/>
          <c:tx>
            <c:strRef>
              <c:f>'All_7_Releases(Seperated)'!$E$1</c:f>
              <c:strCache>
                <c:ptCount val="1"/>
                <c:pt idx="0">
                  <c:v>OrientDB 2.1.12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20</c:v>
                </c:pt>
                <c:pt idx="36">
                  <c:v>17</c:v>
                </c:pt>
                <c:pt idx="37">
                  <c:v>8</c:v>
                </c:pt>
                <c:pt idx="38">
                  <c:v>3</c:v>
                </c:pt>
                <c:pt idx="39">
                  <c:v>9</c:v>
                </c:pt>
                <c:pt idx="40">
                  <c:v>11</c:v>
                </c:pt>
                <c:pt idx="41">
                  <c:v>8</c:v>
                </c:pt>
                <c:pt idx="42">
                  <c:v>6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9-43FA-958F-89F42546AC77}"/>
            </c:ext>
          </c:extLst>
        </c:ser>
        <c:ser>
          <c:idx val="3"/>
          <c:order val="3"/>
          <c:tx>
            <c:strRef>
              <c:f>'All_7_Releases(Seperated)'!$F$1</c:f>
              <c:strCache>
                <c:ptCount val="1"/>
                <c:pt idx="0">
                  <c:v>OrientDB 2.2.4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'All_7_Releases(Seperated)'!$F$2:$F$79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9-43FA-958F-89F42546AC77}"/>
            </c:ext>
          </c:extLst>
        </c:ser>
        <c:ser>
          <c:idx val="4"/>
          <c:order val="4"/>
          <c:tx>
            <c:strRef>
              <c:f>'All_7_Releases(Seperated)'!$G$1</c:f>
              <c:strCache>
                <c:ptCount val="1"/>
                <c:pt idx="0">
                  <c:v>OrientDB 2.2.11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9</c:v>
                </c:pt>
                <c:pt idx="64">
                  <c:v>7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9-43FA-958F-89F42546AC77}"/>
            </c:ext>
          </c:extLst>
        </c:ser>
        <c:ser>
          <c:idx val="5"/>
          <c:order val="5"/>
          <c:tx>
            <c:strRef>
              <c:f>'All_7_Releases(Seperated)'!$H$1</c:f>
              <c:strCache>
                <c:ptCount val="1"/>
                <c:pt idx="0">
                  <c:v>OrientDB 2.1.25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9-43FA-958F-89F42546AC77}"/>
            </c:ext>
          </c:extLst>
        </c:ser>
        <c:ser>
          <c:idx val="6"/>
          <c:order val="6"/>
          <c:tx>
            <c:strRef>
              <c:f>'All_7_Releases(Seperated)'!$I$1</c:f>
              <c:strCache>
                <c:ptCount val="1"/>
                <c:pt idx="0">
                  <c:v>OrientDB 2.2.15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'All_7_Releases(Seperated)'!$B$2:$B$79</c:f>
              <c:strCache>
                <c:ptCount val="78"/>
                <c:pt idx="0">
                  <c:v>14-Oct-15</c:v>
                </c:pt>
                <c:pt idx="1">
                  <c:v>16-Oct-15</c:v>
                </c:pt>
                <c:pt idx="2">
                  <c:v>21-Oct-15</c:v>
                </c:pt>
                <c:pt idx="3">
                  <c:v>27-Oct-15</c:v>
                </c:pt>
                <c:pt idx="4">
                  <c:v>28-Oct-15</c:v>
                </c:pt>
                <c:pt idx="5">
                  <c:v>30-Oct-15</c:v>
                </c:pt>
                <c:pt idx="6">
                  <c:v>3-Nov-15</c:v>
                </c:pt>
                <c:pt idx="7">
                  <c:v>4-Nov-15</c:v>
                </c:pt>
                <c:pt idx="8">
                  <c:v>7-Nov-15
</c:v>
                </c:pt>
                <c:pt idx="9">
                  <c:v>10-Nov-15</c:v>
                </c:pt>
                <c:pt idx="10">
                  <c:v>13-Nov-15</c:v>
                </c:pt>
                <c:pt idx="11">
                  <c:v>18-Nov-15</c:v>
                </c:pt>
                <c:pt idx="12">
                  <c:v>17-Dec-15</c:v>
                </c:pt>
                <c:pt idx="13">
                  <c:v>21-Dec-15</c:v>
                </c:pt>
                <c:pt idx="14">
                  <c:v>22-Dec-15</c:v>
                </c:pt>
                <c:pt idx="15">
                  <c:v>23-Dec-15</c:v>
                </c:pt>
                <c:pt idx="16">
                  <c:v>24-Dec-15</c:v>
                </c:pt>
                <c:pt idx="17">
                  <c:v>27-Dec-15
</c:v>
                </c:pt>
                <c:pt idx="18">
                  <c:v>28-Dec-15</c:v>
                </c:pt>
                <c:pt idx="19">
                  <c:v>2-Jan-16</c:v>
                </c:pt>
                <c:pt idx="20">
                  <c:v>4-Jan-16</c:v>
                </c:pt>
                <c:pt idx="21">
                  <c:v>8-Jan-16</c:v>
                </c:pt>
                <c:pt idx="22">
                  <c:v>11-Jan-16</c:v>
                </c:pt>
                <c:pt idx="23">
                  <c:v>12-Jan-16</c:v>
                </c:pt>
                <c:pt idx="24">
                  <c:v>13-Jan-16</c:v>
                </c:pt>
                <c:pt idx="25">
                  <c:v>14-Jan-16</c:v>
                </c:pt>
                <c:pt idx="26">
                  <c:v>15-Jan-16</c:v>
                </c:pt>
                <c:pt idx="27">
                  <c:v>18-Jan-16</c:v>
                </c:pt>
                <c:pt idx="28">
                  <c:v>20-Jan-16</c:v>
                </c:pt>
                <c:pt idx="29">
                  <c:v>22-Jan-16</c:v>
                </c:pt>
                <c:pt idx="30">
                  <c:v>25-Jan-16</c:v>
                </c:pt>
                <c:pt idx="31">
                  <c:v>26-Jan-16</c:v>
                </c:pt>
                <c:pt idx="32">
                  <c:v>27-Jan-16</c:v>
                </c:pt>
                <c:pt idx="33">
                  <c:v>29-Jan-16</c:v>
                </c:pt>
                <c:pt idx="34">
                  <c:v>16-Feb-16</c:v>
                </c:pt>
                <c:pt idx="35">
                  <c:v>22-Feb-16</c:v>
                </c:pt>
                <c:pt idx="36">
                  <c:v>23-Feb-16</c:v>
                </c:pt>
                <c:pt idx="37">
                  <c:v>25-Feb-16</c:v>
                </c:pt>
                <c:pt idx="38">
                  <c:v>27-Feb-16</c:v>
                </c:pt>
                <c:pt idx="39">
                  <c:v>7-Mar-16</c:v>
                </c:pt>
                <c:pt idx="40">
                  <c:v>8-Mar-16</c:v>
                </c:pt>
                <c:pt idx="41">
                  <c:v>9-Mar-16</c:v>
                </c:pt>
                <c:pt idx="42">
                  <c:v>11-Mar-16</c:v>
                </c:pt>
                <c:pt idx="43">
                  <c:v>13-Mar-16</c:v>
                </c:pt>
                <c:pt idx="44">
                  <c:v>16-Jun-16</c:v>
                </c:pt>
                <c:pt idx="45">
                  <c:v>23-Jun-16</c:v>
                </c:pt>
                <c:pt idx="46">
                  <c:v>24-Jun-16</c:v>
                </c:pt>
                <c:pt idx="47">
                  <c:v>27-Jun-16</c:v>
                </c:pt>
                <c:pt idx="48">
                  <c:v>29-Jun-16</c:v>
                </c:pt>
                <c:pt idx="49">
                  <c:v>1-Jul-16</c:v>
                </c:pt>
                <c:pt idx="50">
                  <c:v>2-Jul-16</c:v>
                </c:pt>
                <c:pt idx="51">
                  <c:v>3-Jul-16</c:v>
                </c:pt>
                <c:pt idx="52">
                  <c:v>4-Jul-16</c:v>
                </c:pt>
                <c:pt idx="53">
                  <c:v>8-Jul-16</c:v>
                </c:pt>
                <c:pt idx="54">
                  <c:v>13-Jul-16</c:v>
                </c:pt>
                <c:pt idx="55">
                  <c:v>14-Jul-16</c:v>
                </c:pt>
                <c:pt idx="56">
                  <c:v>15-Jul-16</c:v>
                </c:pt>
                <c:pt idx="57">
                  <c:v>16-Jul-16</c:v>
                </c:pt>
                <c:pt idx="58">
                  <c:v>17-Jul-16</c:v>
                </c:pt>
                <c:pt idx="59">
                  <c:v>18-Jul-16</c:v>
                </c:pt>
                <c:pt idx="60">
                  <c:v>21-Sep-16</c:v>
                </c:pt>
                <c:pt idx="61">
                  <c:v>28-Sep-16</c:v>
                </c:pt>
                <c:pt idx="62">
                  <c:v>4-Oct-16</c:v>
                </c:pt>
                <c:pt idx="63">
                  <c:v>5-Oct-16</c:v>
                </c:pt>
                <c:pt idx="64">
                  <c:v>6-Oct-16</c:v>
                </c:pt>
                <c:pt idx="65">
                  <c:v>11-Oct-16</c:v>
                </c:pt>
                <c:pt idx="66">
                  <c:v>12-Oct-16</c:v>
                </c:pt>
                <c:pt idx="67">
                  <c:v>15-Oct-16</c:v>
                </c:pt>
                <c:pt idx="68">
                  <c:v>22-Oct-16</c:v>
                </c:pt>
                <c:pt idx="69">
                  <c:v>29-Oct-16</c:v>
                </c:pt>
                <c:pt idx="70">
                  <c:v>31-Oct-16</c:v>
                </c:pt>
                <c:pt idx="71">
                  <c:v>1-Nov-16</c:v>
                </c:pt>
                <c:pt idx="72">
                  <c:v>4-Nov-16</c:v>
                </c:pt>
                <c:pt idx="73">
                  <c:v>28-Dec-16</c:v>
                </c:pt>
                <c:pt idx="74">
                  <c:v>4-Jan-17</c:v>
                </c:pt>
                <c:pt idx="75">
                  <c:v>7-Jan-17
</c:v>
                </c:pt>
                <c:pt idx="76">
                  <c:v>9-Jan-17
</c:v>
                </c:pt>
                <c:pt idx="77">
                  <c:v>19-Jan-17</c:v>
                </c:pt>
              </c:strCache>
            </c:strRef>
          </c:cat>
          <c:val>
            <c:numRef>
              <c:f>'All_7_Releases(Seperated)'!$I$2:$I$79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9-43FA-958F-89F42546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91088"/>
        <c:axId val="664903224"/>
      </c:lineChart>
      <c:catAx>
        <c:axId val="6648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03224"/>
        <c:crosses val="autoZero"/>
        <c:auto val="1"/>
        <c:lblAlgn val="ctr"/>
        <c:lblOffset val="100"/>
        <c:noMultiLvlLbl val="0"/>
      </c:catAx>
      <c:valAx>
        <c:axId val="664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19050</xdr:rowOff>
    </xdr:from>
    <xdr:to>
      <xdr:col>12</xdr:col>
      <xdr:colOff>464820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D3421-5AC0-42F7-9A36-295B6A57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417195</xdr:colOff>
      <xdr:row>33</xdr:row>
      <xdr:rowOff>152400</xdr:rowOff>
    </xdr:from>
    <xdr:to>
      <xdr:col>12</xdr:col>
      <xdr:colOff>508635</xdr:colOff>
      <xdr:row>48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548BD-09D7-44D5-8767-07D512EE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18</xdr:row>
      <xdr:rowOff>3810</xdr:rowOff>
    </xdr:from>
    <xdr:to>
      <xdr:col>12</xdr:col>
      <xdr:colOff>520065</xdr:colOff>
      <xdr:row>33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86CEF-9E4E-4FD7-A13F-F532C81E4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459105</xdr:colOff>
      <xdr:row>77</xdr:row>
      <xdr:rowOff>26670</xdr:rowOff>
    </xdr:from>
    <xdr:to>
      <xdr:col>12</xdr:col>
      <xdr:colOff>550545</xdr:colOff>
      <xdr:row>92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A06F7-C90E-41F1-9FE6-5357BA53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561975</xdr:colOff>
      <xdr:row>93</xdr:row>
      <xdr:rowOff>57150</xdr:rowOff>
    </xdr:from>
    <xdr:to>
      <xdr:col>13</xdr:col>
      <xdr:colOff>13335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FACA8F-A829-4CDC-B6E5-E82A1134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455295</xdr:colOff>
      <xdr:row>62</xdr:row>
      <xdr:rowOff>114300</xdr:rowOff>
    </xdr:from>
    <xdr:to>
      <xdr:col>12</xdr:col>
      <xdr:colOff>546735</xdr:colOff>
      <xdr:row>76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37CEF-2258-4986-B661-4677421E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424815</xdr:colOff>
      <xdr:row>49</xdr:row>
      <xdr:rowOff>1905</xdr:rowOff>
    </xdr:from>
    <xdr:to>
      <xdr:col>12</xdr:col>
      <xdr:colOff>516255</xdr:colOff>
      <xdr:row>62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705684-4A83-4B8E-9DE2-A4972263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3810</xdr:rowOff>
    </xdr:from>
    <xdr:to>
      <xdr:col>22</xdr:col>
      <xdr:colOff>335280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515E1-ECFB-4578-A944-6B99F149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0</xdr:row>
      <xdr:rowOff>0</xdr:rowOff>
    </xdr:from>
    <xdr:to>
      <xdr:col>20</xdr:col>
      <xdr:colOff>636270</xdr:colOff>
      <xdr:row>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9D8F4-1210-48BE-971C-4C421DBD0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626746</xdr:colOff>
      <xdr:row>17</xdr:row>
      <xdr:rowOff>5716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7EC65-C46A-491C-8291-5A21E1ACE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0.45013</cdr:x>
      <cdr:y>0.13345</cdr:y>
    </cdr:from>
    <cdr:to>
      <cdr:x>0.45076</cdr:x>
      <cdr:y>0.81899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6606229-DEDC-45B8-A2BD-4A0C97D6D310}"/>
            </a:ext>
          </a:extLst>
        </cdr:cNvPr>
        <cdr:cNvCxnSpPr/>
      </cdr:nvCxnSpPr>
      <cdr:spPr>
        <a:xfrm xmlns:a="http://schemas.openxmlformats.org/drawingml/2006/main">
          <a:off x="3739516" y="440056"/>
          <a:ext cx="5240" cy="226061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oop"/>
      <sheetName val="OrientDB"/>
      <sheetName val="Camel"/>
      <sheetName val="Sheet4"/>
    </sheetNames>
    <sheetDataSet>
      <sheetData sheetId="0">
        <row r="1">
          <cell r="F1" t="str">
            <v>0.20.204.0-rc0</v>
          </cell>
        </row>
      </sheetData>
      <sheetData sheetId="1">
        <row r="2">
          <cell r="F2" t="str">
            <v>OrientDB 2.1.5</v>
          </cell>
          <cell r="G2" t="str">
            <v>OrientDB 2.1.9</v>
          </cell>
          <cell r="H2" t="str">
            <v>OrientDb 2.1.12</v>
          </cell>
          <cell r="I2" t="str">
            <v xml:space="preserve">OrientDB 2.2.4 </v>
          </cell>
          <cell r="J2" t="str">
            <v>OrientDB 2.2.11</v>
          </cell>
          <cell r="K2" t="str">
            <v xml:space="preserve">OrientDB 2.1.25 </v>
          </cell>
          <cell r="L2" t="str">
            <v>OrientDB 2.2.15</v>
          </cell>
        </row>
        <row r="3">
          <cell r="E3">
            <v>-65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-64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E5">
            <v>-63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E6">
            <v>-62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E7">
            <v>-61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E8">
            <v>-60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E9">
            <v>-59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E10">
            <v>-58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E11">
            <v>-57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E12">
            <v>-56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E13">
            <v>-55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E14">
            <v>-54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E15">
            <v>-53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E16">
            <v>-52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E17">
            <v>-51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E18">
            <v>-50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E19">
            <v>-49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E20">
            <v>-48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E21">
            <v>-47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E22">
            <v>-46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E23">
            <v>-45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E24">
            <v>-44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E25">
            <v>-43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E26">
            <v>-42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E27">
            <v>-41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E28">
            <v>-40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E29">
            <v>-39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E30">
            <v>-38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E31">
            <v>-37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E32">
            <v>-36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E33">
            <v>-35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E34">
            <v>-34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E35">
            <v>-33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E36">
            <v>-32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E37">
            <v>-31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E38">
            <v>-30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E39">
            <v>-29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E40">
            <v>-28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E41">
            <v>-27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E42">
            <v>-26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E43">
            <v>-25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E44">
            <v>-24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E45">
            <v>-23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E46">
            <v>-22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E47">
            <v>-21</v>
          </cell>
          <cell r="F47">
            <v>0</v>
          </cell>
          <cell r="G47">
            <v>0</v>
          </cell>
          <cell r="H47">
            <v>0</v>
          </cell>
          <cell r="I47">
            <v>7</v>
          </cell>
          <cell r="J47">
            <v>0</v>
          </cell>
          <cell r="K47">
            <v>0</v>
          </cell>
          <cell r="L47">
            <v>1</v>
          </cell>
        </row>
        <row r="48">
          <cell r="E48">
            <v>-20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E49">
            <v>-19</v>
          </cell>
          <cell r="F49">
            <v>0</v>
          </cell>
          <cell r="G49">
            <v>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E50">
            <v>-18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E51">
            <v>-17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E52">
            <v>-16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E53">
            <v>-15</v>
          </cell>
          <cell r="F53">
            <v>3</v>
          </cell>
          <cell r="G53">
            <v>2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E54">
            <v>-14</v>
          </cell>
          <cell r="G54">
            <v>41</v>
          </cell>
          <cell r="H54">
            <v>2</v>
          </cell>
          <cell r="I54">
            <v>5</v>
          </cell>
          <cell r="J54">
            <v>0</v>
          </cell>
          <cell r="K54">
            <v>0</v>
          </cell>
          <cell r="L54">
            <v>1</v>
          </cell>
        </row>
        <row r="55">
          <cell r="E55">
            <v>-13</v>
          </cell>
          <cell r="F55">
            <v>1</v>
          </cell>
          <cell r="G55">
            <v>4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</row>
        <row r="56">
          <cell r="E56">
            <v>-12</v>
          </cell>
          <cell r="F56">
            <v>0</v>
          </cell>
          <cell r="G56">
            <v>1</v>
          </cell>
          <cell r="H56">
            <v>0</v>
          </cell>
          <cell r="J56">
            <v>1</v>
          </cell>
          <cell r="K56">
            <v>0</v>
          </cell>
          <cell r="L56">
            <v>0</v>
          </cell>
        </row>
        <row r="57">
          <cell r="E57">
            <v>-11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3</v>
          </cell>
          <cell r="L57">
            <v>1</v>
          </cell>
        </row>
        <row r="58">
          <cell r="E58">
            <v>-10</v>
          </cell>
          <cell r="F58">
            <v>0</v>
          </cell>
          <cell r="G58">
            <v>0</v>
          </cell>
          <cell r="H58">
            <v>0</v>
          </cell>
          <cell r="I58">
            <v>4</v>
          </cell>
          <cell r="J58">
            <v>0</v>
          </cell>
          <cell r="K58">
            <v>0</v>
          </cell>
          <cell r="L58">
            <v>0</v>
          </cell>
        </row>
        <row r="59">
          <cell r="E59">
            <v>-9</v>
          </cell>
          <cell r="F59">
            <v>0</v>
          </cell>
          <cell r="G59">
            <v>1</v>
          </cell>
          <cell r="H59">
            <v>0</v>
          </cell>
          <cell r="J59">
            <v>0</v>
          </cell>
          <cell r="K59">
            <v>0</v>
          </cell>
          <cell r="L59">
            <v>1</v>
          </cell>
        </row>
        <row r="60">
          <cell r="E60">
            <v>-8</v>
          </cell>
          <cell r="F60">
            <v>4</v>
          </cell>
          <cell r="G60">
            <v>7</v>
          </cell>
          <cell r="H60">
            <v>20</v>
          </cell>
          <cell r="I60">
            <v>1</v>
          </cell>
          <cell r="J60">
            <v>0</v>
          </cell>
          <cell r="K60">
            <v>0</v>
          </cell>
          <cell r="L60">
            <v>0</v>
          </cell>
        </row>
        <row r="61">
          <cell r="E61">
            <v>-7</v>
          </cell>
          <cell r="F61">
            <v>0</v>
          </cell>
          <cell r="G61">
            <v>0</v>
          </cell>
          <cell r="H61">
            <v>17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-6</v>
          </cell>
          <cell r="F62">
            <v>0</v>
          </cell>
          <cell r="G62">
            <v>0</v>
          </cell>
          <cell r="H62">
            <v>0</v>
          </cell>
          <cell r="I62">
            <v>1</v>
          </cell>
          <cell r="J62">
            <v>0</v>
          </cell>
          <cell r="K62">
            <v>0</v>
          </cell>
          <cell r="L62">
            <v>0</v>
          </cell>
        </row>
        <row r="63">
          <cell r="E63">
            <v>-5</v>
          </cell>
          <cell r="F63">
            <v>0</v>
          </cell>
          <cell r="G63">
            <v>0</v>
          </cell>
          <cell r="H63">
            <v>8</v>
          </cell>
          <cell r="I63">
            <v>2</v>
          </cell>
          <cell r="J63">
            <v>1</v>
          </cell>
          <cell r="K63">
            <v>0</v>
          </cell>
          <cell r="L63">
            <v>0</v>
          </cell>
        </row>
        <row r="64">
          <cell r="E64">
            <v>-4</v>
          </cell>
          <cell r="F64">
            <v>0</v>
          </cell>
          <cell r="G64">
            <v>0</v>
          </cell>
          <cell r="I64">
            <v>1</v>
          </cell>
          <cell r="J64">
            <v>0</v>
          </cell>
          <cell r="K64">
            <v>1</v>
          </cell>
          <cell r="L64">
            <v>0</v>
          </cell>
        </row>
        <row r="65">
          <cell r="E65">
            <v>-3</v>
          </cell>
          <cell r="F65">
            <v>0</v>
          </cell>
          <cell r="G65">
            <v>1</v>
          </cell>
          <cell r="H65">
            <v>3</v>
          </cell>
          <cell r="I65">
            <v>6</v>
          </cell>
          <cell r="J65">
            <v>0</v>
          </cell>
          <cell r="K65">
            <v>0</v>
          </cell>
          <cell r="L65">
            <v>0</v>
          </cell>
        </row>
        <row r="66">
          <cell r="E66">
            <v>-2</v>
          </cell>
          <cell r="F66">
            <v>2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</v>
          </cell>
          <cell r="L66">
            <v>0</v>
          </cell>
        </row>
        <row r="67">
          <cell r="E67">
            <v>-1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  <cell r="J67">
            <v>0</v>
          </cell>
          <cell r="K67">
            <v>4</v>
          </cell>
          <cell r="L67">
            <v>1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E69">
            <v>1</v>
          </cell>
          <cell r="F69">
            <v>1</v>
          </cell>
          <cell r="G69">
            <v>0</v>
          </cell>
          <cell r="H69">
            <v>0</v>
          </cell>
          <cell r="I69">
            <v>1</v>
          </cell>
          <cell r="J69">
            <v>3</v>
          </cell>
          <cell r="K69">
            <v>0</v>
          </cell>
          <cell r="L69">
            <v>0</v>
          </cell>
        </row>
        <row r="70"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</v>
          </cell>
          <cell r="K70">
            <v>2</v>
          </cell>
          <cell r="L70">
            <v>0</v>
          </cell>
        </row>
        <row r="71">
          <cell r="E71">
            <v>3</v>
          </cell>
          <cell r="F71">
            <v>0</v>
          </cell>
          <cell r="G71">
            <v>4</v>
          </cell>
          <cell r="H71">
            <v>0</v>
          </cell>
          <cell r="I71">
            <v>0</v>
          </cell>
          <cell r="J71">
            <v>7</v>
          </cell>
          <cell r="K71">
            <v>0</v>
          </cell>
          <cell r="L71">
            <v>0</v>
          </cell>
        </row>
        <row r="72">
          <cell r="E72">
            <v>4</v>
          </cell>
          <cell r="F72">
            <v>0</v>
          </cell>
          <cell r="G72">
            <v>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E73">
            <v>5</v>
          </cell>
          <cell r="F73">
            <v>3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E74">
            <v>6</v>
          </cell>
          <cell r="F74">
            <v>1</v>
          </cell>
          <cell r="G74">
            <v>0</v>
          </cell>
          <cell r="H74">
            <v>9</v>
          </cell>
          <cell r="I74">
            <v>1</v>
          </cell>
          <cell r="J74">
            <v>0</v>
          </cell>
          <cell r="K74">
            <v>0</v>
          </cell>
          <cell r="L74">
            <v>0</v>
          </cell>
        </row>
        <row r="75">
          <cell r="E75">
            <v>7</v>
          </cell>
          <cell r="F75">
            <v>0</v>
          </cell>
          <cell r="G75">
            <v>11</v>
          </cell>
          <cell r="H75">
            <v>11</v>
          </cell>
          <cell r="I75">
            <v>3</v>
          </cell>
          <cell r="J75">
            <v>0</v>
          </cell>
          <cell r="K75">
            <v>0</v>
          </cell>
          <cell r="L75">
            <v>0</v>
          </cell>
        </row>
        <row r="76">
          <cell r="E76">
            <v>8</v>
          </cell>
          <cell r="F76">
            <v>0</v>
          </cell>
          <cell r="G76">
            <v>8</v>
          </cell>
          <cell r="H76">
            <v>8</v>
          </cell>
          <cell r="I76">
            <v>5</v>
          </cell>
          <cell r="J76">
            <v>2</v>
          </cell>
          <cell r="K76">
            <v>0</v>
          </cell>
          <cell r="L76">
            <v>0</v>
          </cell>
        </row>
        <row r="77">
          <cell r="E77">
            <v>9</v>
          </cell>
          <cell r="F77">
            <v>1</v>
          </cell>
          <cell r="G77">
            <v>1</v>
          </cell>
          <cell r="H77">
            <v>0</v>
          </cell>
          <cell r="I77">
            <v>1</v>
          </cell>
          <cell r="J77">
            <v>5</v>
          </cell>
          <cell r="K77">
            <v>0</v>
          </cell>
          <cell r="L77">
            <v>0</v>
          </cell>
        </row>
        <row r="78">
          <cell r="E78">
            <v>10</v>
          </cell>
          <cell r="F78">
            <v>0</v>
          </cell>
          <cell r="G78">
            <v>2</v>
          </cell>
          <cell r="H78">
            <v>6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</row>
        <row r="79">
          <cell r="E79">
            <v>11</v>
          </cell>
          <cell r="F79">
            <v>0</v>
          </cell>
          <cell r="G79">
            <v>0</v>
          </cell>
          <cell r="H79">
            <v>0</v>
          </cell>
          <cell r="I79">
            <v>3</v>
          </cell>
          <cell r="J79">
            <v>0</v>
          </cell>
          <cell r="K79">
            <v>0</v>
          </cell>
          <cell r="L79">
            <v>0</v>
          </cell>
        </row>
        <row r="80">
          <cell r="E80">
            <v>12</v>
          </cell>
          <cell r="F80">
            <v>1</v>
          </cell>
          <cell r="G80">
            <v>0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0</v>
          </cell>
        </row>
        <row r="81">
          <cell r="E81">
            <v>13</v>
          </cell>
          <cell r="F81">
            <v>0</v>
          </cell>
          <cell r="G81">
            <v>5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E82">
            <v>14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E83">
            <v>15</v>
          </cell>
          <cell r="F83">
            <v>9</v>
          </cell>
          <cell r="G83">
            <v>2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E84">
            <v>16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E85">
            <v>17</v>
          </cell>
          <cell r="F85">
            <v>0</v>
          </cell>
          <cell r="G85">
            <v>6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E86">
            <v>18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E87">
            <v>19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E88">
            <v>20</v>
          </cell>
          <cell r="F88">
            <v>4</v>
          </cell>
          <cell r="G88">
            <v>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E89">
            <v>21</v>
          </cell>
          <cell r="F89">
            <v>0</v>
          </cell>
          <cell r="G89">
            <v>2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E90">
            <v>22</v>
          </cell>
          <cell r="F90">
            <v>0</v>
          </cell>
          <cell r="G90">
            <v>1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E91">
            <v>23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E92">
            <v>24</v>
          </cell>
          <cell r="F92">
            <v>0</v>
          </cell>
          <cell r="G92">
            <v>1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E93">
            <v>25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E94">
            <v>26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E95">
            <v>27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E96">
            <v>28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E97">
            <v>29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E98">
            <v>30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31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E100">
            <v>32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E101">
            <v>33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E102">
            <v>34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E103">
            <v>35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E104">
            <v>36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E105">
            <v>37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E106">
            <v>38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E107">
            <v>39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E108">
            <v>40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E109">
            <v>41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E110">
            <v>42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E111">
            <v>43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E112">
            <v>44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E113">
            <v>45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E114">
            <v>46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E115">
            <v>47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E116">
            <v>48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E117">
            <v>49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E118">
            <v>50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E119">
            <v>51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E120">
            <v>52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E121">
            <v>53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E122">
            <v>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E123">
            <v>55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E124">
            <v>56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E125">
            <v>57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E126">
            <v>58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E127">
            <v>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E128">
            <v>60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E129">
            <v>61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E130">
            <v>62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E131">
            <v>63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E132">
            <v>64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E133">
            <v>65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</sheetData>
      <sheetData sheetId="2">
        <row r="1">
          <cell r="G1" t="str">
            <v>camel-2.15.2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67780-0D48-4B5E-952D-108D5A3772D8}" name="Table1" displayName="Table1" ref="A1:E16" totalsRowCount="1">
  <autoFilter ref="A1:E15" xr:uid="{52D1CF9D-845E-4357-AF64-B6C5292E5070}"/>
  <tableColumns count="5">
    <tableColumn id="1" xr3:uid="{3E6FA8A5-9FAE-4872-BF64-73AD8DF5D1BC}" name="Refactoring Operation "/>
    <tableColumn id="2" xr3:uid="{BB5039B5-D751-4445-ABE3-C506A2E7DE2A}" name="Before Release " totalsRowFunction="custom">
      <totalsRowFormula>SUM(Table1[[Before Release ]])</totalsRowFormula>
    </tableColumn>
    <tableColumn id="3" xr3:uid="{019C8F36-9524-46DB-84A0-7717DD664737}" name="%" totalsRowFunction="custom" dataDxfId="1">
      <calculatedColumnFormula>Table1[[#This Row],[Before Release ]]/Table1[[#Totals],[Before Release ]]*100</calculatedColumnFormula>
      <totalsRowFormula>SUM(Table1[%])</totalsRowFormula>
    </tableColumn>
    <tableColumn id="4" xr3:uid="{3458A8EE-EF3D-4E28-82F0-63CDFE35D8AA}" name="After Release" totalsRowFunction="custom">
      <totalsRowFormula>SUM(Table1[After Release])</totalsRowFormula>
    </tableColumn>
    <tableColumn id="5" xr3:uid="{19FB144F-DBE8-4D95-A497-0AD1DAB6B988}" name="%2" totalsRowFunction="custom" dataDxfId="0">
      <calculatedColumnFormula>Table1[[#This Row],[After Release]]/Table1[[#Totals],[After Release]]*100</calculatedColumnFormula>
      <totalsRowFormula>SUM(Table1[%2])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7755-F3F4-4F14-A37A-19B91735A192}">
  <dimension ref="A1:F1834"/>
  <sheetViews>
    <sheetView topLeftCell="A332" workbookViewId="0">
      <selection activeCell="F2" sqref="F2:F136"/>
    </sheetView>
  </sheetViews>
  <sheetFormatPr defaultRowHeight="14.4" x14ac:dyDescent="0.55000000000000004"/>
  <cols>
    <col min="1" max="1" width="16.9453125" bestFit="1" customWidth="1"/>
    <col min="2" max="2" width="16.68359375" bestFit="1" customWidth="1"/>
    <col min="3" max="3" width="25.5234375" bestFit="1" customWidth="1"/>
    <col min="4" max="4" width="16.26171875" bestFit="1" customWidth="1"/>
    <col min="5" max="5" width="26.20703125" style="58" bestFit="1" customWidth="1"/>
    <col min="6" max="6" width="23.47265625" style="58" bestFit="1" customWidth="1"/>
  </cols>
  <sheetData>
    <row r="1" spans="1:6" s="19" customFormat="1" x14ac:dyDescent="0.55000000000000004">
      <c r="A1" s="19" t="s">
        <v>15</v>
      </c>
      <c r="B1" s="19" t="s">
        <v>16</v>
      </c>
      <c r="C1" s="19" t="s">
        <v>18</v>
      </c>
      <c r="D1" s="19" t="s">
        <v>0</v>
      </c>
      <c r="E1" s="58" t="s">
        <v>19</v>
      </c>
      <c r="F1" s="58" t="s">
        <v>20</v>
      </c>
    </row>
    <row r="2" spans="1:6" s="19" customFormat="1" ht="144" customHeight="1" x14ac:dyDescent="0.55000000000000004">
      <c r="A2" s="72" t="s">
        <v>172</v>
      </c>
      <c r="B2" s="77"/>
      <c r="C2" s="9" t="s">
        <v>121</v>
      </c>
      <c r="D2" s="9" t="s">
        <v>5</v>
      </c>
      <c r="E2" s="72" t="s">
        <v>187</v>
      </c>
      <c r="F2" s="72" t="s">
        <v>186</v>
      </c>
    </row>
    <row r="3" spans="1:6" x14ac:dyDescent="0.55000000000000004">
      <c r="A3" s="77"/>
      <c r="B3" s="77"/>
      <c r="C3" s="9" t="s">
        <v>121</v>
      </c>
      <c r="D3" s="9" t="s">
        <v>5</v>
      </c>
      <c r="E3" s="72"/>
      <c r="F3" s="72"/>
    </row>
    <row r="4" spans="1:6" x14ac:dyDescent="0.55000000000000004">
      <c r="A4" s="77"/>
      <c r="B4" s="77"/>
      <c r="C4" s="9" t="s">
        <v>121</v>
      </c>
      <c r="D4" s="9" t="s">
        <v>5</v>
      </c>
      <c r="E4" s="72"/>
      <c r="F4" s="72"/>
    </row>
    <row r="5" spans="1:6" x14ac:dyDescent="0.55000000000000004">
      <c r="A5" s="77"/>
      <c r="B5" s="77"/>
      <c r="C5" s="9" t="s">
        <v>121</v>
      </c>
      <c r="D5" s="9" t="s">
        <v>5</v>
      </c>
      <c r="E5" s="72"/>
      <c r="F5" s="72"/>
    </row>
    <row r="6" spans="1:6" x14ac:dyDescent="0.55000000000000004">
      <c r="A6" s="77"/>
      <c r="B6" s="77"/>
      <c r="C6" s="9" t="s">
        <v>122</v>
      </c>
      <c r="D6" s="9" t="s">
        <v>1</v>
      </c>
      <c r="E6" s="72"/>
      <c r="F6" s="72"/>
    </row>
    <row r="7" spans="1:6" x14ac:dyDescent="0.55000000000000004">
      <c r="A7" s="77"/>
      <c r="B7" s="77"/>
      <c r="C7" s="9" t="s">
        <v>122</v>
      </c>
      <c r="D7" s="9" t="s">
        <v>1</v>
      </c>
      <c r="E7" s="72"/>
      <c r="F7" s="72"/>
    </row>
    <row r="8" spans="1:6" x14ac:dyDescent="0.55000000000000004">
      <c r="A8" s="77"/>
      <c r="B8" s="77"/>
      <c r="C8" s="9" t="s">
        <v>122</v>
      </c>
      <c r="D8" s="9" t="s">
        <v>1</v>
      </c>
      <c r="E8" s="72"/>
      <c r="F8" s="72"/>
    </row>
    <row r="9" spans="1:6" x14ac:dyDescent="0.55000000000000004">
      <c r="A9" s="77"/>
      <c r="B9" s="77"/>
      <c r="C9" s="9" t="s">
        <v>122</v>
      </c>
      <c r="D9" s="9" t="s">
        <v>1</v>
      </c>
      <c r="E9" s="72"/>
      <c r="F9" s="72"/>
    </row>
    <row r="10" spans="1:6" x14ac:dyDescent="0.55000000000000004">
      <c r="A10" s="77"/>
      <c r="B10" s="77"/>
      <c r="C10" s="9" t="s">
        <v>122</v>
      </c>
      <c r="D10" s="9" t="s">
        <v>1</v>
      </c>
      <c r="E10" s="72"/>
      <c r="F10" s="72"/>
    </row>
    <row r="11" spans="1:6" x14ac:dyDescent="0.55000000000000004">
      <c r="A11" s="77"/>
      <c r="B11" s="77"/>
      <c r="C11" s="9" t="s">
        <v>122</v>
      </c>
      <c r="D11" s="9" t="s">
        <v>1</v>
      </c>
      <c r="E11" s="72"/>
      <c r="F11" s="72"/>
    </row>
    <row r="12" spans="1:6" x14ac:dyDescent="0.55000000000000004">
      <c r="A12" s="77"/>
      <c r="B12" s="77"/>
      <c r="C12" s="9" t="s">
        <v>122</v>
      </c>
      <c r="D12" s="9" t="s">
        <v>1</v>
      </c>
      <c r="E12" s="72"/>
      <c r="F12" s="72"/>
    </row>
    <row r="13" spans="1:6" x14ac:dyDescent="0.55000000000000004">
      <c r="A13" s="77"/>
      <c r="B13" s="77"/>
      <c r="C13" s="9" t="s">
        <v>122</v>
      </c>
      <c r="D13" s="9" t="s">
        <v>1</v>
      </c>
      <c r="E13" s="72"/>
      <c r="F13" s="72"/>
    </row>
    <row r="14" spans="1:6" x14ac:dyDescent="0.55000000000000004">
      <c r="A14" s="77"/>
      <c r="B14" s="77"/>
      <c r="C14" s="9" t="s">
        <v>122</v>
      </c>
      <c r="D14" s="9" t="s">
        <v>1</v>
      </c>
      <c r="E14" s="72"/>
      <c r="F14" s="72"/>
    </row>
    <row r="15" spans="1:6" x14ac:dyDescent="0.55000000000000004">
      <c r="A15" s="77"/>
      <c r="B15" s="77"/>
      <c r="C15" s="9" t="s">
        <v>122</v>
      </c>
      <c r="D15" s="9" t="s">
        <v>1</v>
      </c>
      <c r="E15" s="72"/>
      <c r="F15" s="72"/>
    </row>
    <row r="16" spans="1:6" x14ac:dyDescent="0.55000000000000004">
      <c r="A16" s="77"/>
      <c r="B16" s="77"/>
      <c r="C16" s="9" t="s">
        <v>122</v>
      </c>
      <c r="D16" s="9" t="s">
        <v>1</v>
      </c>
      <c r="E16" s="72"/>
      <c r="F16" s="72"/>
    </row>
    <row r="17" spans="1:6" x14ac:dyDescent="0.55000000000000004">
      <c r="A17" s="77"/>
      <c r="B17" s="77"/>
      <c r="C17" s="9" t="s">
        <v>122</v>
      </c>
      <c r="D17" s="9" t="s">
        <v>1</v>
      </c>
      <c r="E17" s="72"/>
      <c r="F17" s="72"/>
    </row>
    <row r="18" spans="1:6" x14ac:dyDescent="0.55000000000000004">
      <c r="A18" s="77"/>
      <c r="B18" s="77"/>
      <c r="C18" s="9" t="s">
        <v>122</v>
      </c>
      <c r="D18" s="9" t="s">
        <v>1</v>
      </c>
      <c r="E18" s="72"/>
      <c r="F18" s="72"/>
    </row>
    <row r="19" spans="1:6" x14ac:dyDescent="0.55000000000000004">
      <c r="A19" s="77"/>
      <c r="B19" s="77"/>
      <c r="C19" s="9" t="s">
        <v>122</v>
      </c>
      <c r="D19" s="9" t="s">
        <v>1</v>
      </c>
      <c r="E19" s="72"/>
      <c r="F19" s="72"/>
    </row>
    <row r="20" spans="1:6" x14ac:dyDescent="0.55000000000000004">
      <c r="A20" s="77"/>
      <c r="B20" s="77"/>
      <c r="C20" s="9" t="s">
        <v>122</v>
      </c>
      <c r="D20" s="9" t="s">
        <v>1</v>
      </c>
      <c r="E20" s="72"/>
      <c r="F20" s="72"/>
    </row>
    <row r="21" spans="1:6" x14ac:dyDescent="0.55000000000000004">
      <c r="A21" s="77"/>
      <c r="B21" s="77"/>
      <c r="C21" s="9" t="s">
        <v>122</v>
      </c>
      <c r="D21" s="9" t="s">
        <v>1</v>
      </c>
      <c r="E21" s="72"/>
      <c r="F21" s="72"/>
    </row>
    <row r="22" spans="1:6" x14ac:dyDescent="0.55000000000000004">
      <c r="A22" s="77"/>
      <c r="B22" s="77"/>
      <c r="C22" s="9" t="s">
        <v>122</v>
      </c>
      <c r="D22" s="9" t="s">
        <v>1</v>
      </c>
      <c r="E22" s="72"/>
      <c r="F22" s="72"/>
    </row>
    <row r="23" spans="1:6" x14ac:dyDescent="0.55000000000000004">
      <c r="A23" s="77"/>
      <c r="B23" s="77"/>
      <c r="C23" s="9" t="s">
        <v>122</v>
      </c>
      <c r="D23" s="9" t="s">
        <v>1</v>
      </c>
      <c r="E23" s="72"/>
      <c r="F23" s="72"/>
    </row>
    <row r="24" spans="1:6" x14ac:dyDescent="0.55000000000000004">
      <c r="A24" s="77"/>
      <c r="B24" s="77"/>
      <c r="C24" s="9" t="s">
        <v>122</v>
      </c>
      <c r="D24" s="9" t="s">
        <v>1</v>
      </c>
      <c r="E24" s="72"/>
      <c r="F24" s="72"/>
    </row>
    <row r="25" spans="1:6" x14ac:dyDescent="0.55000000000000004">
      <c r="A25" s="77"/>
      <c r="B25" s="77"/>
      <c r="C25" s="9" t="s">
        <v>122</v>
      </c>
      <c r="D25" s="9" t="s">
        <v>1</v>
      </c>
      <c r="E25" s="72"/>
      <c r="F25" s="72"/>
    </row>
    <row r="26" spans="1:6" x14ac:dyDescent="0.55000000000000004">
      <c r="A26" s="77"/>
      <c r="B26" s="77"/>
      <c r="C26" s="9" t="s">
        <v>122</v>
      </c>
      <c r="D26" s="9" t="s">
        <v>1</v>
      </c>
      <c r="E26" s="72"/>
      <c r="F26" s="72"/>
    </row>
    <row r="27" spans="1:6" x14ac:dyDescent="0.55000000000000004">
      <c r="A27" s="77"/>
      <c r="B27" s="77"/>
      <c r="C27" s="9" t="s">
        <v>122</v>
      </c>
      <c r="D27" s="9" t="s">
        <v>1</v>
      </c>
      <c r="E27" s="72"/>
      <c r="F27" s="72"/>
    </row>
    <row r="28" spans="1:6" x14ac:dyDescent="0.55000000000000004">
      <c r="A28" s="77"/>
      <c r="B28" s="77"/>
      <c r="C28" s="9" t="s">
        <v>122</v>
      </c>
      <c r="D28" s="9" t="s">
        <v>1</v>
      </c>
      <c r="E28" s="72"/>
      <c r="F28" s="72"/>
    </row>
    <row r="29" spans="1:6" x14ac:dyDescent="0.55000000000000004">
      <c r="A29" s="77"/>
      <c r="B29" s="77"/>
      <c r="C29" s="9" t="s">
        <v>122</v>
      </c>
      <c r="D29" s="9" t="s">
        <v>1</v>
      </c>
      <c r="E29" s="72"/>
      <c r="F29" s="72"/>
    </row>
    <row r="30" spans="1:6" x14ac:dyDescent="0.55000000000000004">
      <c r="A30" s="77"/>
      <c r="B30" s="77"/>
      <c r="C30" s="9" t="s">
        <v>122</v>
      </c>
      <c r="D30" s="9" t="s">
        <v>1</v>
      </c>
      <c r="E30" s="72"/>
      <c r="F30" s="72"/>
    </row>
    <row r="31" spans="1:6" x14ac:dyDescent="0.55000000000000004">
      <c r="A31" s="77"/>
      <c r="B31" s="77"/>
      <c r="C31" s="9" t="s">
        <v>122</v>
      </c>
      <c r="D31" s="9" t="s">
        <v>1</v>
      </c>
      <c r="E31" s="72"/>
      <c r="F31" s="72"/>
    </row>
    <row r="32" spans="1:6" x14ac:dyDescent="0.55000000000000004">
      <c r="A32" s="77"/>
      <c r="B32" s="77"/>
      <c r="C32" s="9" t="s">
        <v>122</v>
      </c>
      <c r="D32" s="9" t="s">
        <v>21</v>
      </c>
      <c r="E32" s="72"/>
      <c r="F32" s="72"/>
    </row>
    <row r="33" spans="1:6" x14ac:dyDescent="0.55000000000000004">
      <c r="A33" s="77"/>
      <c r="B33" s="77"/>
      <c r="C33" s="9" t="s">
        <v>122</v>
      </c>
      <c r="D33" s="9" t="s">
        <v>1</v>
      </c>
      <c r="E33" s="72"/>
      <c r="F33" s="72"/>
    </row>
    <row r="34" spans="1:6" x14ac:dyDescent="0.55000000000000004">
      <c r="A34" s="77"/>
      <c r="B34" s="77"/>
      <c r="C34" s="9" t="s">
        <v>122</v>
      </c>
      <c r="D34" s="9" t="s">
        <v>1</v>
      </c>
      <c r="E34" s="72"/>
      <c r="F34" s="72"/>
    </row>
    <row r="35" spans="1:6" x14ac:dyDescent="0.55000000000000004">
      <c r="A35" s="77"/>
      <c r="B35" s="77"/>
      <c r="C35" s="9" t="s">
        <v>122</v>
      </c>
      <c r="D35" s="9" t="s">
        <v>1</v>
      </c>
      <c r="E35" s="72"/>
      <c r="F35" s="72"/>
    </row>
    <row r="36" spans="1:6" x14ac:dyDescent="0.55000000000000004">
      <c r="A36" s="77"/>
      <c r="B36" s="77"/>
      <c r="C36" s="9" t="s">
        <v>122</v>
      </c>
      <c r="D36" s="9" t="s">
        <v>1</v>
      </c>
      <c r="E36" s="72"/>
      <c r="F36" s="72"/>
    </row>
    <row r="37" spans="1:6" x14ac:dyDescent="0.55000000000000004">
      <c r="A37" s="77"/>
      <c r="B37" s="77"/>
      <c r="C37" s="9" t="s">
        <v>122</v>
      </c>
      <c r="D37" s="9" t="s">
        <v>1</v>
      </c>
      <c r="E37" s="72"/>
      <c r="F37" s="72"/>
    </row>
    <row r="38" spans="1:6" ht="15" customHeight="1" x14ac:dyDescent="0.55000000000000004">
      <c r="A38" s="77"/>
      <c r="B38" s="77"/>
      <c r="C38" s="9" t="s">
        <v>122</v>
      </c>
      <c r="D38" s="9" t="s">
        <v>1</v>
      </c>
      <c r="E38" s="72"/>
      <c r="F38" s="72"/>
    </row>
    <row r="39" spans="1:6" ht="15" customHeight="1" x14ac:dyDescent="0.55000000000000004">
      <c r="A39" s="77"/>
      <c r="B39" s="77"/>
      <c r="C39" s="9" t="s">
        <v>122</v>
      </c>
      <c r="D39" s="9" t="s">
        <v>1</v>
      </c>
      <c r="E39" s="72"/>
      <c r="F39" s="72"/>
    </row>
    <row r="40" spans="1:6" ht="15" customHeight="1" x14ac:dyDescent="0.55000000000000004">
      <c r="A40" s="77"/>
      <c r="B40" s="77"/>
      <c r="C40" s="9" t="s">
        <v>122</v>
      </c>
      <c r="D40" s="9" t="s">
        <v>1</v>
      </c>
      <c r="E40" s="72"/>
      <c r="F40" s="72"/>
    </row>
    <row r="41" spans="1:6" ht="15" customHeight="1" x14ac:dyDescent="0.55000000000000004">
      <c r="A41" s="77"/>
      <c r="B41" s="77"/>
      <c r="C41" s="9" t="s">
        <v>122</v>
      </c>
      <c r="D41" s="9" t="s">
        <v>1</v>
      </c>
      <c r="E41" s="72"/>
      <c r="F41" s="72"/>
    </row>
    <row r="42" spans="1:6" ht="15" customHeight="1" x14ac:dyDescent="0.55000000000000004">
      <c r="A42" s="77"/>
      <c r="B42" s="77"/>
      <c r="C42" s="9" t="s">
        <v>122</v>
      </c>
      <c r="D42" s="9" t="s">
        <v>1</v>
      </c>
      <c r="E42" s="72"/>
      <c r="F42" s="72"/>
    </row>
    <row r="43" spans="1:6" x14ac:dyDescent="0.55000000000000004">
      <c r="A43" s="77"/>
      <c r="B43" s="77"/>
      <c r="C43" s="9" t="s">
        <v>122</v>
      </c>
      <c r="D43" s="9" t="s">
        <v>1</v>
      </c>
      <c r="E43" s="72"/>
      <c r="F43" s="72"/>
    </row>
    <row r="44" spans="1:6" x14ac:dyDescent="0.55000000000000004">
      <c r="A44" s="77"/>
      <c r="B44" s="77"/>
      <c r="C44" s="9" t="s">
        <v>122</v>
      </c>
      <c r="D44" s="9" t="s">
        <v>1</v>
      </c>
      <c r="E44" s="72"/>
      <c r="F44" s="72"/>
    </row>
    <row r="45" spans="1:6" x14ac:dyDescent="0.55000000000000004">
      <c r="A45" s="77"/>
      <c r="B45" s="77"/>
      <c r="C45" s="9" t="s">
        <v>122</v>
      </c>
      <c r="D45" s="9" t="s">
        <v>1</v>
      </c>
      <c r="E45" s="72"/>
      <c r="F45" s="72"/>
    </row>
    <row r="46" spans="1:6" x14ac:dyDescent="0.55000000000000004">
      <c r="A46" s="77"/>
      <c r="B46" s="77"/>
      <c r="C46" s="9" t="s">
        <v>122</v>
      </c>
      <c r="D46" s="9" t="s">
        <v>1</v>
      </c>
      <c r="E46" s="72"/>
      <c r="F46" s="72"/>
    </row>
    <row r="47" spans="1:6" x14ac:dyDescent="0.55000000000000004">
      <c r="A47" s="77"/>
      <c r="B47" s="77"/>
      <c r="C47" s="9" t="s">
        <v>123</v>
      </c>
      <c r="D47" s="9" t="s">
        <v>13</v>
      </c>
      <c r="E47" s="72"/>
      <c r="F47" s="72"/>
    </row>
    <row r="48" spans="1:6" x14ac:dyDescent="0.55000000000000004">
      <c r="A48" s="77"/>
      <c r="B48" s="77"/>
      <c r="C48" s="9" t="s">
        <v>124</v>
      </c>
      <c r="D48" s="9" t="s">
        <v>13</v>
      </c>
      <c r="E48" s="72"/>
      <c r="F48" s="72"/>
    </row>
    <row r="49" spans="1:6" x14ac:dyDescent="0.55000000000000004">
      <c r="A49" s="77"/>
      <c r="B49" s="77"/>
      <c r="C49" s="9" t="s">
        <v>124</v>
      </c>
      <c r="D49" s="9" t="s">
        <v>17</v>
      </c>
      <c r="E49" s="72"/>
      <c r="F49" s="72"/>
    </row>
    <row r="50" spans="1:6" x14ac:dyDescent="0.55000000000000004">
      <c r="A50" s="77"/>
      <c r="B50" s="77"/>
      <c r="C50" s="9" t="s">
        <v>124</v>
      </c>
      <c r="D50" s="9" t="s">
        <v>13</v>
      </c>
      <c r="E50" s="72"/>
      <c r="F50" s="72"/>
    </row>
    <row r="51" spans="1:6" ht="15" customHeight="1" x14ac:dyDescent="0.55000000000000004">
      <c r="A51" s="77"/>
      <c r="B51" s="77"/>
      <c r="C51" s="9" t="s">
        <v>124</v>
      </c>
      <c r="D51" s="9" t="s">
        <v>13</v>
      </c>
      <c r="E51" s="72"/>
      <c r="F51" s="72"/>
    </row>
    <row r="52" spans="1:6" ht="29.4" customHeight="1" x14ac:dyDescent="0.55000000000000004">
      <c r="A52" s="77"/>
      <c r="B52" s="77"/>
      <c r="C52" s="8" t="s">
        <v>125</v>
      </c>
      <c r="D52" s="9" t="s">
        <v>13</v>
      </c>
      <c r="E52" s="72"/>
      <c r="F52" s="72"/>
    </row>
    <row r="53" spans="1:6" x14ac:dyDescent="0.55000000000000004">
      <c r="A53" s="77"/>
      <c r="B53" s="77"/>
      <c r="C53" s="9" t="s">
        <v>126</v>
      </c>
      <c r="D53" s="9" t="s">
        <v>13</v>
      </c>
      <c r="E53" s="72"/>
      <c r="F53" s="72"/>
    </row>
    <row r="54" spans="1:6" x14ac:dyDescent="0.55000000000000004">
      <c r="A54" s="77"/>
      <c r="B54" s="77"/>
      <c r="C54" s="9" t="s">
        <v>126</v>
      </c>
      <c r="D54" s="9" t="s">
        <v>13</v>
      </c>
      <c r="E54" s="72"/>
      <c r="F54" s="72"/>
    </row>
    <row r="55" spans="1:6" x14ac:dyDescent="0.55000000000000004">
      <c r="A55" s="77"/>
      <c r="B55" s="77"/>
      <c r="C55" s="9" t="s">
        <v>126</v>
      </c>
      <c r="D55" s="9" t="s">
        <v>13</v>
      </c>
      <c r="E55" s="72"/>
      <c r="F55" s="72"/>
    </row>
    <row r="56" spans="1:6" x14ac:dyDescent="0.55000000000000004">
      <c r="A56" s="77"/>
      <c r="B56" s="77"/>
      <c r="C56" s="9" t="s">
        <v>127</v>
      </c>
      <c r="D56" s="9" t="s">
        <v>13</v>
      </c>
      <c r="E56" s="72"/>
      <c r="F56" s="72"/>
    </row>
    <row r="57" spans="1:6" x14ac:dyDescent="0.55000000000000004">
      <c r="A57" s="77"/>
      <c r="B57" s="77"/>
      <c r="C57" s="9" t="s">
        <v>127</v>
      </c>
      <c r="D57" s="9" t="s">
        <v>13</v>
      </c>
      <c r="E57" s="72"/>
      <c r="F57" s="72"/>
    </row>
    <row r="58" spans="1:6" x14ac:dyDescent="0.55000000000000004">
      <c r="A58" s="77"/>
      <c r="B58" s="77"/>
      <c r="C58" s="9" t="s">
        <v>127</v>
      </c>
      <c r="D58" s="9" t="s">
        <v>13</v>
      </c>
      <c r="E58" s="72"/>
      <c r="F58" s="72"/>
    </row>
    <row r="59" spans="1:6" x14ac:dyDescent="0.55000000000000004">
      <c r="A59" s="77"/>
      <c r="B59" s="77"/>
      <c r="C59" s="9" t="s">
        <v>127</v>
      </c>
      <c r="D59" s="9" t="s">
        <v>13</v>
      </c>
      <c r="E59" s="72"/>
      <c r="F59" s="72"/>
    </row>
    <row r="60" spans="1:6" x14ac:dyDescent="0.55000000000000004">
      <c r="A60" s="77"/>
      <c r="B60" s="77"/>
      <c r="C60" s="9" t="s">
        <v>128</v>
      </c>
      <c r="D60" s="9" t="s">
        <v>13</v>
      </c>
      <c r="E60" s="72"/>
      <c r="F60" s="72"/>
    </row>
    <row r="61" spans="1:6" x14ac:dyDescent="0.55000000000000004">
      <c r="A61" s="77"/>
      <c r="B61" s="77"/>
      <c r="C61" s="9" t="s">
        <v>128</v>
      </c>
      <c r="D61" s="9" t="s">
        <v>13</v>
      </c>
      <c r="E61" s="72"/>
      <c r="F61" s="72"/>
    </row>
    <row r="62" spans="1:6" x14ac:dyDescent="0.55000000000000004">
      <c r="A62" s="77"/>
      <c r="B62" s="77"/>
      <c r="C62" s="9" t="s">
        <v>38</v>
      </c>
      <c r="D62" s="9" t="s">
        <v>1</v>
      </c>
      <c r="E62" s="72"/>
      <c r="F62" s="72"/>
    </row>
    <row r="63" spans="1:6" x14ac:dyDescent="0.55000000000000004">
      <c r="A63" s="77"/>
      <c r="B63" s="77"/>
      <c r="C63" s="9" t="s">
        <v>39</v>
      </c>
      <c r="D63" s="9" t="s">
        <v>5</v>
      </c>
      <c r="E63" s="72"/>
      <c r="F63" s="72"/>
    </row>
    <row r="64" spans="1:6" x14ac:dyDescent="0.55000000000000004">
      <c r="A64" s="77"/>
      <c r="B64" s="77"/>
      <c r="C64" s="9" t="s">
        <v>39</v>
      </c>
      <c r="D64" s="9" t="s">
        <v>13</v>
      </c>
      <c r="E64" s="72"/>
      <c r="F64" s="72"/>
    </row>
    <row r="65" spans="1:6" x14ac:dyDescent="0.55000000000000004">
      <c r="A65" s="77"/>
      <c r="B65" s="77"/>
      <c r="C65" s="9" t="s">
        <v>40</v>
      </c>
      <c r="D65" s="9" t="s">
        <v>5</v>
      </c>
      <c r="E65" s="72"/>
      <c r="F65" s="72"/>
    </row>
    <row r="66" spans="1:6" x14ac:dyDescent="0.55000000000000004">
      <c r="A66" s="77"/>
      <c r="B66" s="77"/>
      <c r="C66" s="9" t="s">
        <v>40</v>
      </c>
      <c r="D66" s="9" t="s">
        <v>5</v>
      </c>
      <c r="E66" s="72"/>
      <c r="F66" s="72"/>
    </row>
    <row r="67" spans="1:6" x14ac:dyDescent="0.55000000000000004">
      <c r="A67" s="77"/>
      <c r="B67" s="77"/>
      <c r="C67" s="9" t="s">
        <v>40</v>
      </c>
      <c r="D67" s="9" t="s">
        <v>5</v>
      </c>
      <c r="E67" s="72"/>
      <c r="F67" s="72"/>
    </row>
    <row r="68" spans="1:6" x14ac:dyDescent="0.55000000000000004">
      <c r="A68" s="77"/>
      <c r="B68" s="77"/>
      <c r="C68" s="9" t="s">
        <v>40</v>
      </c>
      <c r="D68" s="9" t="s">
        <v>5</v>
      </c>
      <c r="E68" s="72"/>
      <c r="F68" s="72"/>
    </row>
    <row r="69" spans="1:6" x14ac:dyDescent="0.55000000000000004">
      <c r="A69" s="77"/>
      <c r="B69" s="77"/>
      <c r="C69" s="9" t="s">
        <v>40</v>
      </c>
      <c r="D69" s="9" t="s">
        <v>5</v>
      </c>
      <c r="E69" s="72"/>
      <c r="F69" s="72"/>
    </row>
    <row r="70" spans="1:6" x14ac:dyDescent="0.55000000000000004">
      <c r="A70" s="77"/>
      <c r="B70" s="77"/>
      <c r="C70" s="9" t="s">
        <v>40</v>
      </c>
      <c r="D70" s="9" t="s">
        <v>5</v>
      </c>
      <c r="E70" s="72"/>
      <c r="F70" s="72"/>
    </row>
    <row r="71" spans="1:6" x14ac:dyDescent="0.55000000000000004">
      <c r="A71" s="77"/>
      <c r="B71" s="77"/>
      <c r="C71" s="9" t="s">
        <v>40</v>
      </c>
      <c r="D71" s="9" t="s">
        <v>5</v>
      </c>
      <c r="E71" s="72"/>
      <c r="F71" s="72"/>
    </row>
    <row r="72" spans="1:6" x14ac:dyDescent="0.55000000000000004">
      <c r="A72" s="77"/>
      <c r="B72" s="77"/>
      <c r="C72" s="9" t="s">
        <v>40</v>
      </c>
      <c r="D72" s="9" t="s">
        <v>1</v>
      </c>
      <c r="E72" s="72"/>
      <c r="F72" s="72"/>
    </row>
    <row r="73" spans="1:6" x14ac:dyDescent="0.55000000000000004">
      <c r="A73" s="77"/>
      <c r="B73" s="77"/>
      <c r="C73" s="9" t="s">
        <v>104</v>
      </c>
      <c r="D73" s="9" t="s">
        <v>6</v>
      </c>
      <c r="E73" s="72"/>
      <c r="F73" s="72"/>
    </row>
    <row r="74" spans="1:6" x14ac:dyDescent="0.55000000000000004">
      <c r="A74" s="77"/>
      <c r="B74" s="77"/>
      <c r="C74" s="9" t="s">
        <v>105</v>
      </c>
      <c r="D74" s="9" t="s">
        <v>6</v>
      </c>
      <c r="E74" s="72"/>
      <c r="F74" s="72"/>
    </row>
    <row r="75" spans="1:6" x14ac:dyDescent="0.55000000000000004">
      <c r="A75" s="77"/>
      <c r="B75" s="77"/>
      <c r="C75" s="9" t="s">
        <v>105</v>
      </c>
      <c r="D75" s="9" t="s">
        <v>6</v>
      </c>
      <c r="E75" s="72"/>
      <c r="F75" s="72"/>
    </row>
    <row r="76" spans="1:6" x14ac:dyDescent="0.55000000000000004">
      <c r="A76" s="77"/>
      <c r="B76" s="77"/>
      <c r="C76" s="9" t="s">
        <v>105</v>
      </c>
      <c r="D76" s="9" t="s">
        <v>6</v>
      </c>
      <c r="E76" s="72"/>
      <c r="F76" s="72"/>
    </row>
    <row r="77" spans="1:6" x14ac:dyDescent="0.55000000000000004">
      <c r="A77" s="77"/>
      <c r="B77" s="77"/>
      <c r="C77" s="9" t="s">
        <v>105</v>
      </c>
      <c r="D77" s="9" t="s">
        <v>6</v>
      </c>
      <c r="E77" s="72"/>
      <c r="F77" s="72"/>
    </row>
    <row r="78" spans="1:6" x14ac:dyDescent="0.55000000000000004">
      <c r="A78" s="77"/>
      <c r="B78" s="77"/>
      <c r="C78" s="9" t="s">
        <v>105</v>
      </c>
      <c r="D78" s="9" t="s">
        <v>6</v>
      </c>
      <c r="E78" s="72"/>
      <c r="F78" s="72"/>
    </row>
    <row r="79" spans="1:6" x14ac:dyDescent="0.55000000000000004">
      <c r="A79" s="77"/>
      <c r="B79" s="77"/>
      <c r="C79" s="9" t="s">
        <v>105</v>
      </c>
      <c r="D79" s="9" t="s">
        <v>6</v>
      </c>
      <c r="E79" s="72"/>
      <c r="F79" s="72"/>
    </row>
    <row r="80" spans="1:6" x14ac:dyDescent="0.55000000000000004">
      <c r="A80" s="77"/>
      <c r="B80" s="77"/>
      <c r="C80" s="9" t="s">
        <v>106</v>
      </c>
      <c r="D80" s="9" t="s">
        <v>6</v>
      </c>
      <c r="E80" s="72"/>
      <c r="F80" s="72"/>
    </row>
    <row r="81" spans="1:6" x14ac:dyDescent="0.55000000000000004">
      <c r="A81" s="77"/>
      <c r="B81" s="77"/>
      <c r="C81" s="9" t="s">
        <v>107</v>
      </c>
      <c r="D81" s="9" t="s">
        <v>6</v>
      </c>
      <c r="E81" s="72"/>
      <c r="F81" s="72"/>
    </row>
    <row r="82" spans="1:6" x14ac:dyDescent="0.55000000000000004">
      <c r="A82" s="77"/>
      <c r="B82" s="77"/>
      <c r="C82" s="9" t="s">
        <v>108</v>
      </c>
      <c r="D82" s="9" t="s">
        <v>6</v>
      </c>
      <c r="E82" s="72"/>
      <c r="F82" s="72"/>
    </row>
    <row r="83" spans="1:6" x14ac:dyDescent="0.55000000000000004">
      <c r="A83" s="77"/>
      <c r="B83" s="77"/>
      <c r="C83" s="9" t="s">
        <v>108</v>
      </c>
      <c r="D83" s="9" t="s">
        <v>6</v>
      </c>
      <c r="E83" s="72"/>
      <c r="F83" s="72"/>
    </row>
    <row r="84" spans="1:6" x14ac:dyDescent="0.55000000000000004">
      <c r="A84" s="77"/>
      <c r="B84" s="77"/>
      <c r="C84" s="9" t="s">
        <v>108</v>
      </c>
      <c r="D84" s="9" t="s">
        <v>6</v>
      </c>
      <c r="E84" s="72"/>
      <c r="F84" s="72"/>
    </row>
    <row r="85" spans="1:6" x14ac:dyDescent="0.55000000000000004">
      <c r="A85" s="77"/>
      <c r="B85" s="77"/>
      <c r="C85" s="9" t="s">
        <v>109</v>
      </c>
      <c r="D85" s="9" t="s">
        <v>6</v>
      </c>
      <c r="E85" s="72"/>
      <c r="F85" s="72"/>
    </row>
    <row r="86" spans="1:6" x14ac:dyDescent="0.55000000000000004">
      <c r="A86" s="77"/>
      <c r="B86" s="77"/>
      <c r="C86" s="9" t="s">
        <v>50</v>
      </c>
      <c r="D86" s="9" t="s">
        <v>1</v>
      </c>
      <c r="E86" s="72"/>
      <c r="F86" s="72"/>
    </row>
    <row r="87" spans="1:6" x14ac:dyDescent="0.55000000000000004">
      <c r="A87" s="77"/>
      <c r="B87" s="77"/>
      <c r="C87" s="9" t="s">
        <v>51</v>
      </c>
      <c r="D87" s="9" t="s">
        <v>1</v>
      </c>
      <c r="E87" s="72"/>
      <c r="F87" s="72"/>
    </row>
    <row r="88" spans="1:6" x14ac:dyDescent="0.55000000000000004">
      <c r="A88" s="77"/>
      <c r="B88" s="77"/>
      <c r="C88" s="9" t="s">
        <v>52</v>
      </c>
      <c r="D88" s="9" t="s">
        <v>5</v>
      </c>
      <c r="E88" s="72"/>
      <c r="F88" s="72"/>
    </row>
    <row r="89" spans="1:6" x14ac:dyDescent="0.55000000000000004">
      <c r="A89" s="77"/>
      <c r="B89" s="77"/>
      <c r="C89" s="9" t="s">
        <v>52</v>
      </c>
      <c r="D89" s="9" t="s">
        <v>5</v>
      </c>
      <c r="E89" s="72"/>
      <c r="F89" s="72"/>
    </row>
    <row r="90" spans="1:6" x14ac:dyDescent="0.55000000000000004">
      <c r="A90" s="77"/>
      <c r="B90" s="77"/>
      <c r="C90" s="9" t="s">
        <v>52</v>
      </c>
      <c r="D90" s="9" t="s">
        <v>1</v>
      </c>
      <c r="E90" s="72"/>
      <c r="F90" s="72"/>
    </row>
    <row r="91" spans="1:6" x14ac:dyDescent="0.55000000000000004">
      <c r="A91" s="77"/>
      <c r="B91" s="77"/>
      <c r="C91" s="9" t="s">
        <v>52</v>
      </c>
      <c r="D91" s="9" t="s">
        <v>1</v>
      </c>
      <c r="E91" s="72"/>
      <c r="F91" s="72"/>
    </row>
    <row r="92" spans="1:6" x14ac:dyDescent="0.55000000000000004">
      <c r="A92" s="77"/>
      <c r="B92" s="77"/>
      <c r="C92" s="9" t="s">
        <v>52</v>
      </c>
      <c r="D92" s="9" t="s">
        <v>1</v>
      </c>
      <c r="E92" s="72"/>
      <c r="F92" s="72"/>
    </row>
    <row r="93" spans="1:6" x14ac:dyDescent="0.55000000000000004">
      <c r="A93" s="77"/>
      <c r="B93" s="77"/>
      <c r="C93" s="9" t="s">
        <v>52</v>
      </c>
      <c r="D93" s="9" t="s">
        <v>1</v>
      </c>
      <c r="E93" s="72"/>
      <c r="F93" s="72"/>
    </row>
    <row r="94" spans="1:6" x14ac:dyDescent="0.55000000000000004">
      <c r="A94" s="77"/>
      <c r="B94" s="77"/>
      <c r="C94" s="9" t="s">
        <v>52</v>
      </c>
      <c r="D94" s="9" t="s">
        <v>1</v>
      </c>
      <c r="E94" s="72"/>
      <c r="F94" s="72"/>
    </row>
    <row r="95" spans="1:6" x14ac:dyDescent="0.55000000000000004">
      <c r="A95" s="77"/>
      <c r="B95" s="77"/>
      <c r="C95" s="9" t="s">
        <v>52</v>
      </c>
      <c r="D95" s="9" t="s">
        <v>1</v>
      </c>
      <c r="E95" s="72"/>
      <c r="F95" s="72"/>
    </row>
    <row r="96" spans="1:6" x14ac:dyDescent="0.55000000000000004">
      <c r="A96" s="77"/>
      <c r="B96" s="77"/>
      <c r="C96" s="9" t="s">
        <v>52</v>
      </c>
      <c r="D96" s="9" t="s">
        <v>1</v>
      </c>
      <c r="E96" s="72"/>
      <c r="F96" s="72"/>
    </row>
    <row r="97" spans="1:6" x14ac:dyDescent="0.55000000000000004">
      <c r="A97" s="77"/>
      <c r="B97" s="77"/>
      <c r="C97" s="9" t="s">
        <v>52</v>
      </c>
      <c r="D97" s="9" t="s">
        <v>1</v>
      </c>
      <c r="E97" s="72"/>
      <c r="F97" s="72"/>
    </row>
    <row r="98" spans="1:6" x14ac:dyDescent="0.55000000000000004">
      <c r="A98" s="77"/>
      <c r="B98" s="77"/>
      <c r="C98" s="9" t="s">
        <v>52</v>
      </c>
      <c r="D98" s="9" t="s">
        <v>1</v>
      </c>
      <c r="E98" s="72"/>
      <c r="F98" s="72"/>
    </row>
    <row r="99" spans="1:6" x14ac:dyDescent="0.55000000000000004">
      <c r="A99" s="77"/>
      <c r="B99" s="77"/>
      <c r="C99" s="9" t="s">
        <v>63</v>
      </c>
      <c r="D99" s="9" t="s">
        <v>14</v>
      </c>
      <c r="E99" s="72"/>
      <c r="F99" s="72"/>
    </row>
    <row r="100" spans="1:6" x14ac:dyDescent="0.55000000000000004">
      <c r="A100" s="77"/>
      <c r="B100" s="77"/>
      <c r="C100" s="9" t="s">
        <v>73</v>
      </c>
      <c r="D100" s="9" t="s">
        <v>6</v>
      </c>
      <c r="E100" s="72"/>
      <c r="F100" s="72"/>
    </row>
    <row r="101" spans="1:6" x14ac:dyDescent="0.55000000000000004">
      <c r="A101" s="77"/>
      <c r="B101" s="77"/>
      <c r="C101" s="9" t="s">
        <v>73</v>
      </c>
      <c r="D101" s="9" t="s">
        <v>6</v>
      </c>
      <c r="E101" s="72"/>
      <c r="F101" s="72"/>
    </row>
    <row r="102" spans="1:6" x14ac:dyDescent="0.55000000000000004">
      <c r="A102" s="77"/>
      <c r="B102" s="77"/>
      <c r="C102" s="9" t="s">
        <v>73</v>
      </c>
      <c r="D102" s="9" t="s">
        <v>6</v>
      </c>
      <c r="E102" s="72"/>
      <c r="F102" s="72"/>
    </row>
    <row r="103" spans="1:6" x14ac:dyDescent="0.55000000000000004">
      <c r="A103" s="77"/>
      <c r="B103" s="77"/>
      <c r="C103" s="9" t="s">
        <v>73</v>
      </c>
      <c r="D103" s="9" t="s">
        <v>6</v>
      </c>
      <c r="E103" s="72"/>
      <c r="F103" s="72"/>
    </row>
    <row r="104" spans="1:6" x14ac:dyDescent="0.55000000000000004">
      <c r="A104" s="77"/>
      <c r="B104" s="77"/>
      <c r="C104" s="9" t="s">
        <v>73</v>
      </c>
      <c r="D104" s="9" t="s">
        <v>6</v>
      </c>
      <c r="E104" s="72"/>
      <c r="F104" s="72"/>
    </row>
    <row r="105" spans="1:6" x14ac:dyDescent="0.55000000000000004">
      <c r="A105" s="77"/>
      <c r="B105" s="77"/>
      <c r="C105" s="9" t="s">
        <v>74</v>
      </c>
      <c r="D105" s="9" t="s">
        <v>6</v>
      </c>
      <c r="E105" s="72"/>
      <c r="F105" s="72"/>
    </row>
    <row r="106" spans="1:6" x14ac:dyDescent="0.55000000000000004">
      <c r="A106" s="77"/>
      <c r="B106" s="77"/>
      <c r="C106" s="9" t="s">
        <v>74</v>
      </c>
      <c r="D106" s="9" t="s">
        <v>6</v>
      </c>
      <c r="E106" s="72"/>
      <c r="F106" s="72"/>
    </row>
    <row r="107" spans="1:6" x14ac:dyDescent="0.55000000000000004">
      <c r="A107" s="77"/>
      <c r="B107" s="77"/>
      <c r="C107" s="9" t="s">
        <v>74</v>
      </c>
      <c r="D107" s="9" t="s">
        <v>6</v>
      </c>
      <c r="E107" s="72"/>
      <c r="F107" s="72"/>
    </row>
    <row r="108" spans="1:6" x14ac:dyDescent="0.55000000000000004">
      <c r="A108" s="77"/>
      <c r="B108" s="77"/>
      <c r="C108" s="9" t="s">
        <v>74</v>
      </c>
      <c r="D108" s="9" t="s">
        <v>6</v>
      </c>
      <c r="E108" s="72"/>
      <c r="F108" s="72"/>
    </row>
    <row r="109" spans="1:6" x14ac:dyDescent="0.55000000000000004">
      <c r="A109" s="77"/>
      <c r="B109" s="77"/>
      <c r="C109" s="9" t="s">
        <v>88</v>
      </c>
      <c r="D109" s="9" t="s">
        <v>6</v>
      </c>
      <c r="E109" s="72"/>
      <c r="F109" s="72"/>
    </row>
    <row r="110" spans="1:6" x14ac:dyDescent="0.55000000000000004">
      <c r="A110" s="77"/>
      <c r="B110" s="77"/>
      <c r="C110" s="9" t="s">
        <v>89</v>
      </c>
      <c r="D110" s="9" t="s">
        <v>6</v>
      </c>
      <c r="E110" s="72"/>
      <c r="F110" s="72"/>
    </row>
    <row r="111" spans="1:6" x14ac:dyDescent="0.55000000000000004">
      <c r="A111" s="77"/>
      <c r="B111" s="77"/>
      <c r="C111" s="9" t="s">
        <v>89</v>
      </c>
      <c r="D111" s="9" t="s">
        <v>6</v>
      </c>
      <c r="E111" s="72"/>
      <c r="F111" s="72"/>
    </row>
    <row r="112" spans="1:6" x14ac:dyDescent="0.55000000000000004">
      <c r="A112" s="77"/>
      <c r="B112" s="77"/>
      <c r="C112" s="9" t="s">
        <v>90</v>
      </c>
      <c r="D112" s="9" t="s">
        <v>6</v>
      </c>
      <c r="E112" s="72"/>
      <c r="F112" s="72"/>
    </row>
    <row r="113" spans="1:6" x14ac:dyDescent="0.55000000000000004">
      <c r="A113" s="77"/>
      <c r="B113" s="77"/>
      <c r="C113" s="9" t="s">
        <v>90</v>
      </c>
      <c r="D113" s="9" t="s">
        <v>6</v>
      </c>
      <c r="E113" s="72"/>
      <c r="F113" s="72"/>
    </row>
    <row r="114" spans="1:6" x14ac:dyDescent="0.55000000000000004">
      <c r="A114" s="77"/>
      <c r="B114" s="77"/>
      <c r="C114" s="9" t="s">
        <v>91</v>
      </c>
      <c r="D114" s="9" t="s">
        <v>6</v>
      </c>
      <c r="E114" s="72"/>
      <c r="F114" s="72"/>
    </row>
    <row r="115" spans="1:6" x14ac:dyDescent="0.55000000000000004">
      <c r="A115" s="77"/>
      <c r="B115" s="77"/>
      <c r="C115" s="9" t="s">
        <v>91</v>
      </c>
      <c r="D115" s="9" t="s">
        <v>6</v>
      </c>
      <c r="E115" s="72"/>
      <c r="F115" s="72"/>
    </row>
    <row r="116" spans="1:6" x14ac:dyDescent="0.55000000000000004">
      <c r="A116" s="77"/>
      <c r="B116" s="77"/>
      <c r="C116" s="9" t="s">
        <v>91</v>
      </c>
      <c r="D116" s="9" t="s">
        <v>6</v>
      </c>
      <c r="E116" s="72"/>
      <c r="F116" s="72"/>
    </row>
    <row r="117" spans="1:6" x14ac:dyDescent="0.55000000000000004">
      <c r="A117" s="77"/>
      <c r="B117" s="77"/>
      <c r="C117" s="9" t="s">
        <v>91</v>
      </c>
      <c r="D117" s="9" t="s">
        <v>6</v>
      </c>
      <c r="E117" s="72"/>
      <c r="F117" s="72"/>
    </row>
    <row r="118" spans="1:6" x14ac:dyDescent="0.55000000000000004">
      <c r="A118" s="77"/>
      <c r="B118" s="77"/>
      <c r="C118" s="9" t="s">
        <v>91</v>
      </c>
      <c r="D118" s="9" t="s">
        <v>6</v>
      </c>
      <c r="E118" s="72"/>
      <c r="F118" s="72"/>
    </row>
    <row r="119" spans="1:6" x14ac:dyDescent="0.55000000000000004">
      <c r="A119" s="77"/>
      <c r="B119" s="77"/>
      <c r="C119" s="9" t="s">
        <v>92</v>
      </c>
      <c r="D119" s="9" t="s">
        <v>6</v>
      </c>
      <c r="E119" s="72"/>
      <c r="F119" s="72"/>
    </row>
    <row r="120" spans="1:6" x14ac:dyDescent="0.55000000000000004">
      <c r="A120" s="77"/>
      <c r="B120" s="77"/>
      <c r="C120" s="9" t="s">
        <v>92</v>
      </c>
      <c r="D120" s="9" t="s">
        <v>6</v>
      </c>
      <c r="E120" s="72"/>
      <c r="F120" s="72"/>
    </row>
    <row r="121" spans="1:6" x14ac:dyDescent="0.55000000000000004">
      <c r="A121" s="77"/>
      <c r="B121" s="77"/>
      <c r="C121" s="9" t="s">
        <v>92</v>
      </c>
      <c r="D121" s="9" t="s">
        <v>6</v>
      </c>
      <c r="E121" s="72"/>
      <c r="F121" s="72"/>
    </row>
    <row r="122" spans="1:6" x14ac:dyDescent="0.55000000000000004">
      <c r="A122" s="77"/>
      <c r="B122" s="77"/>
      <c r="C122" s="9" t="s">
        <v>92</v>
      </c>
      <c r="D122" s="9" t="s">
        <v>6</v>
      </c>
      <c r="E122" s="72"/>
      <c r="F122" s="72"/>
    </row>
    <row r="123" spans="1:6" x14ac:dyDescent="0.55000000000000004">
      <c r="A123" s="77"/>
      <c r="B123" s="77"/>
      <c r="C123" s="9" t="s">
        <v>92</v>
      </c>
      <c r="D123" s="9" t="s">
        <v>6</v>
      </c>
      <c r="E123" s="72"/>
      <c r="F123" s="72"/>
    </row>
    <row r="124" spans="1:6" x14ac:dyDescent="0.55000000000000004">
      <c r="A124" s="77"/>
      <c r="B124" s="77"/>
      <c r="C124" s="9" t="s">
        <v>92</v>
      </c>
      <c r="D124" s="9" t="s">
        <v>6</v>
      </c>
      <c r="E124" s="72"/>
      <c r="F124" s="72"/>
    </row>
    <row r="125" spans="1:6" x14ac:dyDescent="0.55000000000000004">
      <c r="A125" s="77"/>
      <c r="B125" s="77"/>
      <c r="C125" s="9" t="s">
        <v>92</v>
      </c>
      <c r="D125" s="9" t="s">
        <v>6</v>
      </c>
      <c r="E125" s="72"/>
      <c r="F125" s="72"/>
    </row>
    <row r="126" spans="1:6" x14ac:dyDescent="0.55000000000000004">
      <c r="A126" s="77"/>
      <c r="B126" s="77"/>
      <c r="C126" s="9" t="s">
        <v>92</v>
      </c>
      <c r="D126" s="9" t="s">
        <v>6</v>
      </c>
      <c r="E126" s="72"/>
      <c r="F126" s="72"/>
    </row>
    <row r="127" spans="1:6" x14ac:dyDescent="0.55000000000000004">
      <c r="A127" s="77"/>
      <c r="B127" s="77"/>
      <c r="C127" s="9" t="s">
        <v>92</v>
      </c>
      <c r="D127" s="9" t="s">
        <v>6</v>
      </c>
      <c r="E127" s="72"/>
      <c r="F127" s="72"/>
    </row>
    <row r="128" spans="1:6" x14ac:dyDescent="0.55000000000000004">
      <c r="A128" s="77"/>
      <c r="B128" s="77"/>
      <c r="C128" s="9" t="s">
        <v>93</v>
      </c>
      <c r="D128" s="9" t="s">
        <v>6</v>
      </c>
      <c r="E128" s="72"/>
      <c r="F128" s="72"/>
    </row>
    <row r="129" spans="1:6" x14ac:dyDescent="0.55000000000000004">
      <c r="A129" s="77"/>
      <c r="B129" s="77"/>
      <c r="C129" s="9" t="s">
        <v>93</v>
      </c>
      <c r="D129" s="9" t="s">
        <v>6</v>
      </c>
      <c r="E129" s="72"/>
      <c r="F129" s="72"/>
    </row>
    <row r="130" spans="1:6" x14ac:dyDescent="0.55000000000000004">
      <c r="A130" s="77"/>
      <c r="B130" s="77"/>
      <c r="C130" s="9" t="s">
        <v>93</v>
      </c>
      <c r="D130" s="9" t="s">
        <v>6</v>
      </c>
      <c r="E130" s="72"/>
      <c r="F130" s="72"/>
    </row>
    <row r="131" spans="1:6" x14ac:dyDescent="0.55000000000000004">
      <c r="A131" s="77"/>
      <c r="B131" s="77"/>
      <c r="C131" s="9" t="s">
        <v>93</v>
      </c>
      <c r="D131" s="9" t="s">
        <v>6</v>
      </c>
      <c r="E131" s="72"/>
      <c r="F131" s="72"/>
    </row>
    <row r="132" spans="1:6" x14ac:dyDescent="0.55000000000000004">
      <c r="A132" s="77"/>
      <c r="B132" s="77"/>
      <c r="C132" s="9" t="s">
        <v>93</v>
      </c>
      <c r="D132" s="9" t="s">
        <v>110</v>
      </c>
      <c r="E132" s="72"/>
      <c r="F132" s="72"/>
    </row>
    <row r="133" spans="1:6" x14ac:dyDescent="0.55000000000000004">
      <c r="A133" s="77"/>
      <c r="B133" s="77"/>
      <c r="C133" s="9" t="s">
        <v>93</v>
      </c>
      <c r="D133" s="9" t="s">
        <v>6</v>
      </c>
      <c r="E133" s="72"/>
      <c r="F133" s="72"/>
    </row>
    <row r="134" spans="1:6" x14ac:dyDescent="0.55000000000000004">
      <c r="A134" s="77"/>
      <c r="B134" s="77"/>
      <c r="C134" s="9" t="s">
        <v>93</v>
      </c>
      <c r="D134" s="9" t="s">
        <v>6</v>
      </c>
      <c r="E134" s="72"/>
      <c r="F134" s="72"/>
    </row>
    <row r="135" spans="1:6" x14ac:dyDescent="0.55000000000000004">
      <c r="A135" s="77"/>
      <c r="B135" s="77"/>
      <c r="C135" s="9" t="s">
        <v>93</v>
      </c>
      <c r="D135" s="9" t="s">
        <v>6</v>
      </c>
      <c r="E135" s="72"/>
      <c r="F135" s="72"/>
    </row>
    <row r="136" spans="1:6" x14ac:dyDescent="0.55000000000000004">
      <c r="A136" s="77"/>
      <c r="B136" s="77"/>
      <c r="C136" s="9" t="s">
        <v>93</v>
      </c>
      <c r="D136" s="9" t="s">
        <v>6</v>
      </c>
      <c r="E136" s="72"/>
      <c r="F136" s="72"/>
    </row>
    <row r="137" spans="1:6" x14ac:dyDescent="0.55000000000000004">
      <c r="A137" s="73" t="s">
        <v>173</v>
      </c>
      <c r="B137" s="74"/>
      <c r="C137" s="2" t="s">
        <v>53</v>
      </c>
      <c r="D137" s="2" t="s">
        <v>1</v>
      </c>
      <c r="E137" s="73" t="s">
        <v>130</v>
      </c>
      <c r="F137" s="73" t="s">
        <v>129</v>
      </c>
    </row>
    <row r="138" spans="1:6" x14ac:dyDescent="0.55000000000000004">
      <c r="A138" s="74"/>
      <c r="B138" s="74"/>
      <c r="C138" s="2" t="s">
        <v>53</v>
      </c>
      <c r="D138" s="2" t="s">
        <v>1</v>
      </c>
      <c r="E138" s="74"/>
      <c r="F138" s="74"/>
    </row>
    <row r="139" spans="1:6" x14ac:dyDescent="0.55000000000000004">
      <c r="A139" s="74"/>
      <c r="B139" s="74"/>
      <c r="C139" s="2" t="s">
        <v>53</v>
      </c>
      <c r="D139" s="2" t="s">
        <v>3</v>
      </c>
      <c r="E139" s="74"/>
      <c r="F139" s="74"/>
    </row>
    <row r="140" spans="1:6" x14ac:dyDescent="0.55000000000000004">
      <c r="A140" s="74"/>
      <c r="B140" s="74"/>
      <c r="C140" s="2" t="s">
        <v>53</v>
      </c>
      <c r="D140" s="2" t="s">
        <v>3</v>
      </c>
      <c r="E140" s="74"/>
      <c r="F140" s="74"/>
    </row>
    <row r="141" spans="1:6" x14ac:dyDescent="0.55000000000000004">
      <c r="A141" s="74"/>
      <c r="B141" s="74"/>
      <c r="C141" s="2" t="s">
        <v>53</v>
      </c>
      <c r="D141" s="2" t="s">
        <v>3</v>
      </c>
      <c r="E141" s="74"/>
      <c r="F141" s="74"/>
    </row>
    <row r="142" spans="1:6" x14ac:dyDescent="0.55000000000000004">
      <c r="A142" s="74"/>
      <c r="B142" s="74"/>
      <c r="C142" s="2" t="s">
        <v>53</v>
      </c>
      <c r="D142" s="2" t="s">
        <v>4</v>
      </c>
      <c r="E142" s="74"/>
      <c r="F142" s="74"/>
    </row>
    <row r="143" spans="1:6" x14ac:dyDescent="0.55000000000000004">
      <c r="A143" s="74"/>
      <c r="B143" s="74"/>
      <c r="C143" s="2" t="s">
        <v>53</v>
      </c>
      <c r="D143" s="2" t="s">
        <v>13</v>
      </c>
      <c r="E143" s="74"/>
      <c r="F143" s="74"/>
    </row>
    <row r="144" spans="1:6" x14ac:dyDescent="0.55000000000000004">
      <c r="A144" s="74"/>
      <c r="B144" s="74"/>
      <c r="C144" s="2" t="s">
        <v>54</v>
      </c>
      <c r="D144" s="2" t="s">
        <v>1</v>
      </c>
      <c r="E144" s="74"/>
      <c r="F144" s="74"/>
    </row>
    <row r="145" spans="1:6" x14ac:dyDescent="0.55000000000000004">
      <c r="A145" s="74"/>
      <c r="B145" s="74"/>
      <c r="C145" s="2" t="s">
        <v>54</v>
      </c>
      <c r="D145" s="2" t="s">
        <v>1</v>
      </c>
      <c r="E145" s="74"/>
      <c r="F145" s="74"/>
    </row>
    <row r="146" spans="1:6" x14ac:dyDescent="0.55000000000000004">
      <c r="A146" s="74"/>
      <c r="B146" s="74"/>
      <c r="C146" s="2" t="s">
        <v>55</v>
      </c>
      <c r="D146" s="2" t="s">
        <v>5</v>
      </c>
      <c r="E146" s="74"/>
      <c r="F146" s="74"/>
    </row>
    <row r="147" spans="1:6" x14ac:dyDescent="0.55000000000000004">
      <c r="A147" s="74"/>
      <c r="B147" s="74"/>
      <c r="C147" s="2" t="s">
        <v>55</v>
      </c>
      <c r="D147" s="2" t="s">
        <v>5</v>
      </c>
      <c r="E147" s="74"/>
      <c r="F147" s="74"/>
    </row>
    <row r="148" spans="1:6" x14ac:dyDescent="0.55000000000000004">
      <c r="A148" s="74"/>
      <c r="B148" s="74"/>
      <c r="C148" s="2" t="s">
        <v>55</v>
      </c>
      <c r="D148" s="2" t="s">
        <v>5</v>
      </c>
      <c r="E148" s="74"/>
      <c r="F148" s="74"/>
    </row>
    <row r="149" spans="1:6" x14ac:dyDescent="0.55000000000000004">
      <c r="A149" s="74"/>
      <c r="B149" s="74"/>
      <c r="C149" s="2" t="s">
        <v>55</v>
      </c>
      <c r="D149" s="2" t="s">
        <v>5</v>
      </c>
      <c r="E149" s="74"/>
      <c r="F149" s="74"/>
    </row>
    <row r="150" spans="1:6" x14ac:dyDescent="0.55000000000000004">
      <c r="A150" s="74"/>
      <c r="B150" s="74"/>
      <c r="C150" s="2" t="s">
        <v>55</v>
      </c>
      <c r="D150" s="2" t="s">
        <v>5</v>
      </c>
      <c r="E150" s="74"/>
      <c r="F150" s="74"/>
    </row>
    <row r="151" spans="1:6" x14ac:dyDescent="0.55000000000000004">
      <c r="A151" s="74"/>
      <c r="B151" s="74"/>
      <c r="C151" s="2" t="s">
        <v>55</v>
      </c>
      <c r="D151" s="2" t="s">
        <v>1</v>
      </c>
      <c r="E151" s="74"/>
      <c r="F151" s="74"/>
    </row>
    <row r="152" spans="1:6" x14ac:dyDescent="0.55000000000000004">
      <c r="A152" s="74"/>
      <c r="B152" s="74"/>
      <c r="C152" s="2" t="s">
        <v>55</v>
      </c>
      <c r="D152" s="2" t="s">
        <v>1</v>
      </c>
      <c r="E152" s="74"/>
      <c r="F152" s="74"/>
    </row>
    <row r="153" spans="1:6" x14ac:dyDescent="0.55000000000000004">
      <c r="A153" s="74"/>
      <c r="B153" s="74"/>
      <c r="C153" s="2" t="s">
        <v>55</v>
      </c>
      <c r="D153" s="2" t="s">
        <v>1</v>
      </c>
      <c r="E153" s="74"/>
      <c r="F153" s="74"/>
    </row>
    <row r="154" spans="1:6" x14ac:dyDescent="0.55000000000000004">
      <c r="A154" s="74"/>
      <c r="B154" s="74"/>
      <c r="C154" s="2" t="s">
        <v>56</v>
      </c>
      <c r="D154" s="2" t="s">
        <v>13</v>
      </c>
      <c r="E154" s="74"/>
      <c r="F154" s="74"/>
    </row>
    <row r="155" spans="1:6" x14ac:dyDescent="0.55000000000000004">
      <c r="A155" s="74"/>
      <c r="B155" s="74"/>
      <c r="C155" s="2" t="s">
        <v>56</v>
      </c>
      <c r="D155" s="2" t="s">
        <v>13</v>
      </c>
      <c r="E155" s="74"/>
      <c r="F155" s="74"/>
    </row>
    <row r="156" spans="1:6" x14ac:dyDescent="0.55000000000000004">
      <c r="A156" s="74"/>
      <c r="B156" s="74"/>
      <c r="C156" s="2" t="s">
        <v>64</v>
      </c>
      <c r="D156" s="2" t="s">
        <v>3</v>
      </c>
      <c r="E156" s="74"/>
      <c r="F156" s="74"/>
    </row>
    <row r="157" spans="1:6" x14ac:dyDescent="0.55000000000000004">
      <c r="A157" s="74"/>
      <c r="B157" s="74"/>
      <c r="C157" s="2" t="s">
        <v>64</v>
      </c>
      <c r="D157" s="2" t="s">
        <v>3</v>
      </c>
      <c r="E157" s="74"/>
      <c r="F157" s="74"/>
    </row>
    <row r="158" spans="1:6" x14ac:dyDescent="0.55000000000000004">
      <c r="A158" s="74"/>
      <c r="B158" s="74"/>
      <c r="C158" s="2" t="s">
        <v>64</v>
      </c>
      <c r="D158" s="2" t="s">
        <v>3</v>
      </c>
      <c r="E158" s="74"/>
      <c r="F158" s="74"/>
    </row>
    <row r="159" spans="1:6" x14ac:dyDescent="0.55000000000000004">
      <c r="A159" s="74"/>
      <c r="B159" s="74"/>
      <c r="C159" s="2" t="s">
        <v>64</v>
      </c>
      <c r="D159" s="2" t="s">
        <v>1</v>
      </c>
      <c r="E159" s="74"/>
      <c r="F159" s="74"/>
    </row>
    <row r="160" spans="1:6" x14ac:dyDescent="0.55000000000000004">
      <c r="A160" s="74"/>
      <c r="B160" s="74"/>
      <c r="C160" s="2" t="s">
        <v>64</v>
      </c>
      <c r="D160" s="2" t="s">
        <v>1</v>
      </c>
      <c r="E160" s="74"/>
      <c r="F160" s="74"/>
    </row>
    <row r="161" spans="1:6" x14ac:dyDescent="0.55000000000000004">
      <c r="A161" s="74"/>
      <c r="B161" s="74"/>
      <c r="C161" s="2" t="s">
        <v>64</v>
      </c>
      <c r="D161" s="2" t="s">
        <v>1</v>
      </c>
      <c r="E161" s="74"/>
      <c r="F161" s="74"/>
    </row>
    <row r="162" spans="1:6" x14ac:dyDescent="0.55000000000000004">
      <c r="A162" s="74"/>
      <c r="B162" s="74"/>
      <c r="C162" s="2" t="s">
        <v>64</v>
      </c>
      <c r="D162" s="2" t="s">
        <v>1</v>
      </c>
      <c r="E162" s="74"/>
      <c r="F162" s="74"/>
    </row>
    <row r="163" spans="1:6" x14ac:dyDescent="0.55000000000000004">
      <c r="A163" s="74"/>
      <c r="B163" s="74"/>
      <c r="C163" s="2" t="s">
        <v>64</v>
      </c>
      <c r="D163" s="2" t="s">
        <v>4</v>
      </c>
      <c r="E163" s="74"/>
      <c r="F163" s="74"/>
    </row>
    <row r="164" spans="1:6" x14ac:dyDescent="0.55000000000000004">
      <c r="A164" s="74"/>
      <c r="B164" s="74"/>
      <c r="C164" s="2" t="s">
        <v>75</v>
      </c>
      <c r="D164" s="2" t="s">
        <v>6</v>
      </c>
      <c r="E164" s="74"/>
      <c r="F164" s="74"/>
    </row>
    <row r="165" spans="1:6" x14ac:dyDescent="0.55000000000000004">
      <c r="A165" s="74"/>
      <c r="B165" s="74"/>
      <c r="C165" s="2" t="s">
        <v>75</v>
      </c>
      <c r="D165" s="2" t="s">
        <v>6</v>
      </c>
      <c r="E165" s="74"/>
      <c r="F165" s="74"/>
    </row>
    <row r="166" spans="1:6" x14ac:dyDescent="0.55000000000000004">
      <c r="A166" s="74"/>
      <c r="B166" s="74"/>
      <c r="C166" s="2" t="s">
        <v>75</v>
      </c>
      <c r="D166" s="2" t="s">
        <v>6</v>
      </c>
      <c r="E166" s="74"/>
      <c r="F166" s="74"/>
    </row>
    <row r="167" spans="1:6" x14ac:dyDescent="0.55000000000000004">
      <c r="A167" s="74"/>
      <c r="B167" s="74"/>
      <c r="C167" s="2" t="s">
        <v>94</v>
      </c>
      <c r="D167" s="2" t="s">
        <v>6</v>
      </c>
      <c r="E167" s="74"/>
      <c r="F167" s="74"/>
    </row>
    <row r="168" spans="1:6" x14ac:dyDescent="0.55000000000000004">
      <c r="A168" s="74"/>
      <c r="B168" s="74"/>
      <c r="C168" s="2" t="s">
        <v>94</v>
      </c>
      <c r="D168" s="2" t="s">
        <v>6</v>
      </c>
      <c r="E168" s="74"/>
      <c r="F168" s="74"/>
    </row>
    <row r="169" spans="1:6" x14ac:dyDescent="0.55000000000000004">
      <c r="A169" s="74"/>
      <c r="B169" s="74"/>
      <c r="C169" s="2" t="s">
        <v>94</v>
      </c>
      <c r="D169" s="2" t="s">
        <v>6</v>
      </c>
      <c r="E169" s="74"/>
      <c r="F169" s="74"/>
    </row>
    <row r="170" spans="1:6" x14ac:dyDescent="0.55000000000000004">
      <c r="A170" s="74"/>
      <c r="B170" s="74"/>
      <c r="C170" s="2" t="s">
        <v>94</v>
      </c>
      <c r="D170" s="2" t="s">
        <v>6</v>
      </c>
      <c r="E170" s="74"/>
      <c r="F170" s="74"/>
    </row>
    <row r="171" spans="1:6" x14ac:dyDescent="0.55000000000000004">
      <c r="A171" s="74"/>
      <c r="B171" s="74"/>
      <c r="C171" s="2" t="s">
        <v>94</v>
      </c>
      <c r="D171" s="2" t="s">
        <v>6</v>
      </c>
      <c r="E171" s="74"/>
      <c r="F171" s="74"/>
    </row>
    <row r="172" spans="1:6" x14ac:dyDescent="0.55000000000000004">
      <c r="A172" s="74"/>
      <c r="B172" s="74"/>
      <c r="C172" s="2" t="s">
        <v>94</v>
      </c>
      <c r="D172" s="2" t="s">
        <v>6</v>
      </c>
      <c r="E172" s="74"/>
      <c r="F172" s="74"/>
    </row>
    <row r="173" spans="1:6" x14ac:dyDescent="0.55000000000000004">
      <c r="A173" s="74"/>
      <c r="B173" s="74"/>
      <c r="C173" s="2" t="s">
        <v>94</v>
      </c>
      <c r="D173" s="2" t="s">
        <v>6</v>
      </c>
      <c r="E173" s="74"/>
      <c r="F173" s="74"/>
    </row>
    <row r="174" spans="1:6" x14ac:dyDescent="0.55000000000000004">
      <c r="A174" s="74"/>
      <c r="B174" s="74"/>
      <c r="C174" s="2" t="s">
        <v>94</v>
      </c>
      <c r="D174" s="2" t="s">
        <v>6</v>
      </c>
      <c r="E174" s="74"/>
      <c r="F174" s="74"/>
    </row>
    <row r="175" spans="1:6" x14ac:dyDescent="0.55000000000000004">
      <c r="A175" s="74"/>
      <c r="B175" s="74"/>
      <c r="C175" s="2" t="s">
        <v>94</v>
      </c>
      <c r="D175" s="2" t="s">
        <v>6</v>
      </c>
      <c r="E175" s="74"/>
      <c r="F175" s="74"/>
    </row>
    <row r="176" spans="1:6" x14ac:dyDescent="0.55000000000000004">
      <c r="A176" s="74"/>
      <c r="B176" s="74"/>
      <c r="C176" s="2" t="s">
        <v>95</v>
      </c>
      <c r="D176" s="2" t="s">
        <v>6</v>
      </c>
      <c r="E176" s="74"/>
      <c r="F176" s="74"/>
    </row>
    <row r="177" spans="1:6" x14ac:dyDescent="0.55000000000000004">
      <c r="A177" s="74"/>
      <c r="B177" s="74"/>
      <c r="C177" s="2" t="s">
        <v>95</v>
      </c>
      <c r="D177" s="2" t="s">
        <v>6</v>
      </c>
      <c r="E177" s="74"/>
      <c r="F177" s="74"/>
    </row>
    <row r="178" spans="1:6" x14ac:dyDescent="0.55000000000000004">
      <c r="A178" s="74"/>
      <c r="B178" s="74"/>
      <c r="C178" s="2" t="s">
        <v>95</v>
      </c>
      <c r="D178" s="2" t="s">
        <v>6</v>
      </c>
      <c r="E178" s="74"/>
      <c r="F178" s="74"/>
    </row>
    <row r="179" spans="1:6" x14ac:dyDescent="0.55000000000000004">
      <c r="A179" s="74"/>
      <c r="B179" s="74"/>
      <c r="C179" s="2" t="s">
        <v>95</v>
      </c>
      <c r="D179" s="2" t="s">
        <v>6</v>
      </c>
      <c r="E179" s="74"/>
      <c r="F179" s="74"/>
    </row>
    <row r="180" spans="1:6" x14ac:dyDescent="0.55000000000000004">
      <c r="A180" s="74"/>
      <c r="B180" s="74"/>
      <c r="C180" s="2" t="s">
        <v>95</v>
      </c>
      <c r="D180" s="2" t="s">
        <v>6</v>
      </c>
      <c r="E180" s="74"/>
      <c r="F180" s="74"/>
    </row>
    <row r="181" spans="1:6" x14ac:dyDescent="0.55000000000000004">
      <c r="A181" s="74"/>
      <c r="B181" s="74"/>
      <c r="C181" s="2" t="s">
        <v>95</v>
      </c>
      <c r="D181" s="2" t="s">
        <v>6</v>
      </c>
      <c r="E181" s="74"/>
      <c r="F181" s="74"/>
    </row>
    <row r="182" spans="1:6" x14ac:dyDescent="0.55000000000000004">
      <c r="A182" s="74"/>
      <c r="B182" s="74"/>
      <c r="C182" s="2" t="s">
        <v>95</v>
      </c>
      <c r="D182" s="2" t="s">
        <v>6</v>
      </c>
      <c r="E182" s="74"/>
      <c r="F182" s="74"/>
    </row>
    <row r="183" spans="1:6" x14ac:dyDescent="0.55000000000000004">
      <c r="A183" s="74"/>
      <c r="B183" s="74"/>
      <c r="C183" s="2" t="s">
        <v>95</v>
      </c>
      <c r="D183" s="2" t="s">
        <v>6</v>
      </c>
      <c r="E183" s="74"/>
      <c r="F183" s="74"/>
    </row>
    <row r="184" spans="1:6" x14ac:dyDescent="0.55000000000000004">
      <c r="A184" s="74"/>
      <c r="B184" s="74"/>
      <c r="C184" s="2" t="s">
        <v>95</v>
      </c>
      <c r="D184" s="2" t="s">
        <v>6</v>
      </c>
      <c r="E184" s="74"/>
      <c r="F184" s="74"/>
    </row>
    <row r="185" spans="1:6" x14ac:dyDescent="0.55000000000000004">
      <c r="A185" s="74"/>
      <c r="B185" s="74"/>
      <c r="C185" s="2" t="s">
        <v>95</v>
      </c>
      <c r="D185" s="2" t="s">
        <v>6</v>
      </c>
      <c r="E185" s="74"/>
      <c r="F185" s="74"/>
    </row>
    <row r="186" spans="1:6" x14ac:dyDescent="0.55000000000000004">
      <c r="A186" s="74"/>
      <c r="B186" s="74"/>
      <c r="C186" s="2" t="s">
        <v>96</v>
      </c>
      <c r="D186" s="2" t="s">
        <v>6</v>
      </c>
      <c r="E186" s="74"/>
      <c r="F186" s="74"/>
    </row>
    <row r="187" spans="1:6" x14ac:dyDescent="0.55000000000000004">
      <c r="A187" s="74"/>
      <c r="B187" s="74"/>
      <c r="C187" s="2" t="s">
        <v>98</v>
      </c>
      <c r="D187" s="2" t="s">
        <v>6</v>
      </c>
      <c r="E187" s="74"/>
      <c r="F187" s="74"/>
    </row>
    <row r="188" spans="1:6" x14ac:dyDescent="0.55000000000000004">
      <c r="A188" s="74"/>
      <c r="B188" s="74"/>
      <c r="C188" s="2" t="s">
        <v>99</v>
      </c>
      <c r="D188" s="2" t="s">
        <v>6</v>
      </c>
      <c r="E188" s="74"/>
      <c r="F188" s="74"/>
    </row>
    <row r="189" spans="1:6" x14ac:dyDescent="0.55000000000000004">
      <c r="A189" s="74"/>
      <c r="B189" s="74"/>
      <c r="C189" s="2" t="s">
        <v>99</v>
      </c>
      <c r="D189" s="2" t="s">
        <v>6</v>
      </c>
      <c r="E189" s="74"/>
      <c r="F189" s="74"/>
    </row>
    <row r="190" spans="1:6" x14ac:dyDescent="0.55000000000000004">
      <c r="A190" s="74"/>
      <c r="B190" s="74"/>
      <c r="C190" s="2" t="s">
        <v>99</v>
      </c>
      <c r="D190" s="2" t="s">
        <v>6</v>
      </c>
      <c r="E190" s="74"/>
      <c r="F190" s="74"/>
    </row>
    <row r="191" spans="1:6" x14ac:dyDescent="0.55000000000000004">
      <c r="A191" s="74"/>
      <c r="B191" s="74"/>
      <c r="C191" s="2" t="s">
        <v>99</v>
      </c>
      <c r="D191" s="2" t="s">
        <v>6</v>
      </c>
      <c r="E191" s="74"/>
      <c r="F191" s="74"/>
    </row>
    <row r="192" spans="1:6" x14ac:dyDescent="0.55000000000000004">
      <c r="A192" s="74"/>
      <c r="B192" s="74"/>
      <c r="C192" s="2" t="s">
        <v>99</v>
      </c>
      <c r="D192" s="2" t="s">
        <v>6</v>
      </c>
      <c r="E192" s="74"/>
      <c r="F192" s="74"/>
    </row>
    <row r="193" spans="1:6" x14ac:dyDescent="0.55000000000000004">
      <c r="A193" s="74"/>
      <c r="B193" s="74"/>
      <c r="C193" s="2" t="s">
        <v>78</v>
      </c>
      <c r="D193" s="2" t="s">
        <v>6</v>
      </c>
      <c r="E193" s="74"/>
      <c r="F193" s="74"/>
    </row>
    <row r="194" spans="1:6" x14ac:dyDescent="0.55000000000000004">
      <c r="A194" s="74"/>
      <c r="B194" s="74"/>
      <c r="C194" s="2" t="s">
        <v>78</v>
      </c>
      <c r="D194" s="2" t="s">
        <v>6</v>
      </c>
      <c r="E194" s="74"/>
      <c r="F194" s="74"/>
    </row>
    <row r="195" spans="1:6" x14ac:dyDescent="0.55000000000000004">
      <c r="A195" s="74"/>
      <c r="B195" s="74"/>
      <c r="C195" s="2" t="s">
        <v>79</v>
      </c>
      <c r="D195" s="2" t="s">
        <v>6</v>
      </c>
      <c r="E195" s="74"/>
      <c r="F195" s="74"/>
    </row>
    <row r="196" spans="1:6" x14ac:dyDescent="0.55000000000000004">
      <c r="A196" s="74"/>
      <c r="B196" s="74"/>
      <c r="C196" s="2" t="s">
        <v>80</v>
      </c>
      <c r="D196" s="2" t="s">
        <v>6</v>
      </c>
      <c r="E196" s="74"/>
      <c r="F196" s="74"/>
    </row>
    <row r="197" spans="1:6" x14ac:dyDescent="0.55000000000000004">
      <c r="A197" s="74"/>
      <c r="B197" s="74"/>
      <c r="C197" s="2" t="s">
        <v>80</v>
      </c>
      <c r="D197" s="2" t="s">
        <v>6</v>
      </c>
      <c r="E197" s="74"/>
      <c r="F197" s="74"/>
    </row>
    <row r="198" spans="1:6" x14ac:dyDescent="0.55000000000000004">
      <c r="A198" s="74"/>
      <c r="B198" s="74"/>
      <c r="C198" s="2" t="s">
        <v>80</v>
      </c>
      <c r="D198" s="2" t="s">
        <v>6</v>
      </c>
      <c r="E198" s="74"/>
      <c r="F198" s="74"/>
    </row>
    <row r="199" spans="1:6" x14ac:dyDescent="0.55000000000000004">
      <c r="A199" s="74"/>
      <c r="B199" s="74"/>
      <c r="C199" s="2" t="s">
        <v>80</v>
      </c>
      <c r="D199" s="2" t="s">
        <v>6</v>
      </c>
      <c r="E199" s="74"/>
      <c r="F199" s="74"/>
    </row>
    <row r="200" spans="1:6" x14ac:dyDescent="0.55000000000000004">
      <c r="A200" s="74"/>
      <c r="B200" s="74"/>
      <c r="C200" s="2" t="s">
        <v>80</v>
      </c>
      <c r="D200" s="2" t="s">
        <v>6</v>
      </c>
      <c r="E200" s="74"/>
      <c r="F200" s="74"/>
    </row>
    <row r="201" spans="1:6" x14ac:dyDescent="0.55000000000000004">
      <c r="A201" s="74"/>
      <c r="B201" s="74"/>
      <c r="C201" s="2" t="s">
        <v>80</v>
      </c>
      <c r="D201" s="2" t="s">
        <v>6</v>
      </c>
      <c r="E201" s="74"/>
      <c r="F201" s="74"/>
    </row>
    <row r="202" spans="1:6" x14ac:dyDescent="0.55000000000000004">
      <c r="A202" s="74"/>
      <c r="B202" s="74"/>
      <c r="C202" s="2" t="s">
        <v>32</v>
      </c>
      <c r="D202" s="2" t="s">
        <v>13</v>
      </c>
      <c r="E202" s="74"/>
      <c r="F202" s="74"/>
    </row>
    <row r="203" spans="1:6" x14ac:dyDescent="0.55000000000000004">
      <c r="A203" s="74"/>
      <c r="B203" s="74"/>
      <c r="C203" s="2" t="s">
        <v>33</v>
      </c>
      <c r="D203" s="2" t="s">
        <v>9</v>
      </c>
      <c r="E203" s="74"/>
      <c r="F203" s="74"/>
    </row>
    <row r="204" spans="1:6" x14ac:dyDescent="0.55000000000000004">
      <c r="A204" s="74"/>
      <c r="B204" s="74"/>
      <c r="C204" s="2" t="s">
        <v>34</v>
      </c>
      <c r="D204" s="2" t="s">
        <v>13</v>
      </c>
      <c r="E204" s="74"/>
      <c r="F204" s="74"/>
    </row>
    <row r="205" spans="1:6" x14ac:dyDescent="0.55000000000000004">
      <c r="A205" s="74"/>
      <c r="B205" s="74"/>
      <c r="C205" s="2" t="s">
        <v>34</v>
      </c>
      <c r="D205" s="2" t="s">
        <v>13</v>
      </c>
      <c r="E205" s="74"/>
      <c r="F205" s="74"/>
    </row>
    <row r="206" spans="1:6" x14ac:dyDescent="0.55000000000000004">
      <c r="A206" s="74"/>
      <c r="B206" s="74"/>
      <c r="C206" s="2" t="s">
        <v>34</v>
      </c>
      <c r="D206" s="2" t="s">
        <v>13</v>
      </c>
      <c r="E206" s="74"/>
      <c r="F206" s="74"/>
    </row>
    <row r="207" spans="1:6" x14ac:dyDescent="0.55000000000000004">
      <c r="A207" s="74"/>
      <c r="B207" s="74"/>
      <c r="C207" s="2" t="s">
        <v>34</v>
      </c>
      <c r="D207" s="2" t="s">
        <v>13</v>
      </c>
      <c r="E207" s="74"/>
      <c r="F207" s="74"/>
    </row>
    <row r="208" spans="1:6" x14ac:dyDescent="0.55000000000000004">
      <c r="A208" s="74"/>
      <c r="B208" s="74"/>
      <c r="C208" s="2" t="s">
        <v>34</v>
      </c>
      <c r="D208" s="2" t="s">
        <v>13</v>
      </c>
      <c r="E208" s="74"/>
      <c r="F208" s="74"/>
    </row>
    <row r="209" spans="1:6" x14ac:dyDescent="0.55000000000000004">
      <c r="A209" s="74"/>
      <c r="B209" s="74"/>
      <c r="C209" s="2" t="s">
        <v>35</v>
      </c>
      <c r="D209" s="2" t="s">
        <v>5</v>
      </c>
      <c r="E209" s="74"/>
      <c r="F209" s="74"/>
    </row>
    <row r="210" spans="1:6" x14ac:dyDescent="0.55000000000000004">
      <c r="A210" s="74"/>
      <c r="B210" s="74"/>
      <c r="C210" s="2" t="s">
        <v>65</v>
      </c>
      <c r="D210" s="2" t="s">
        <v>6</v>
      </c>
      <c r="E210" s="74"/>
      <c r="F210" s="74"/>
    </row>
    <row r="211" spans="1:6" x14ac:dyDescent="0.55000000000000004">
      <c r="A211" s="74"/>
      <c r="B211" s="74"/>
      <c r="C211" s="2" t="s">
        <v>47</v>
      </c>
      <c r="D211" s="2" t="s">
        <v>1</v>
      </c>
      <c r="E211" s="74"/>
      <c r="F211" s="74"/>
    </row>
    <row r="212" spans="1:6" x14ac:dyDescent="0.55000000000000004">
      <c r="A212" s="74"/>
      <c r="B212" s="74"/>
      <c r="C212" s="2" t="s">
        <v>47</v>
      </c>
      <c r="D212" s="2" t="s">
        <v>1</v>
      </c>
      <c r="E212" s="74"/>
      <c r="F212" s="74"/>
    </row>
    <row r="213" spans="1:6" x14ac:dyDescent="0.55000000000000004">
      <c r="A213" s="74"/>
      <c r="B213" s="74"/>
      <c r="C213" s="2" t="s">
        <v>47</v>
      </c>
      <c r="D213" s="2" t="s">
        <v>11</v>
      </c>
      <c r="E213" s="74"/>
      <c r="F213" s="74"/>
    </row>
    <row r="214" spans="1:6" x14ac:dyDescent="0.55000000000000004">
      <c r="A214" s="74"/>
      <c r="B214" s="74"/>
      <c r="C214" s="2" t="s">
        <v>47</v>
      </c>
      <c r="D214" s="2" t="s">
        <v>4</v>
      </c>
      <c r="E214" s="74"/>
      <c r="F214" s="74"/>
    </row>
    <row r="215" spans="1:6" x14ac:dyDescent="0.55000000000000004">
      <c r="A215" s="74"/>
      <c r="B215" s="74"/>
      <c r="C215" s="2" t="s">
        <v>47</v>
      </c>
      <c r="D215" s="2" t="s">
        <v>4</v>
      </c>
      <c r="E215" s="74"/>
      <c r="F215" s="74"/>
    </row>
    <row r="216" spans="1:6" x14ac:dyDescent="0.55000000000000004">
      <c r="A216" s="74"/>
      <c r="B216" s="74"/>
      <c r="C216" s="2" t="s">
        <v>48</v>
      </c>
      <c r="D216" s="2" t="s">
        <v>3</v>
      </c>
      <c r="E216" s="74"/>
      <c r="F216" s="74"/>
    </row>
    <row r="217" spans="1:6" x14ac:dyDescent="0.55000000000000004">
      <c r="A217" s="74"/>
      <c r="B217" s="74"/>
      <c r="C217" s="2" t="s">
        <v>48</v>
      </c>
      <c r="D217" s="2" t="s">
        <v>13</v>
      </c>
      <c r="E217" s="74"/>
      <c r="F217" s="74"/>
    </row>
    <row r="218" spans="1:6" x14ac:dyDescent="0.55000000000000004">
      <c r="A218" s="74"/>
      <c r="B218" s="74"/>
      <c r="C218" s="2" t="s">
        <v>48</v>
      </c>
      <c r="D218" s="2" t="s">
        <v>13</v>
      </c>
      <c r="E218" s="74"/>
      <c r="F218" s="74"/>
    </row>
    <row r="219" spans="1:6" x14ac:dyDescent="0.55000000000000004">
      <c r="A219" s="74"/>
      <c r="B219" s="74"/>
      <c r="C219" s="2" t="s">
        <v>48</v>
      </c>
      <c r="D219" s="2" t="s">
        <v>13</v>
      </c>
      <c r="E219" s="74"/>
      <c r="F219" s="74"/>
    </row>
    <row r="220" spans="1:6" x14ac:dyDescent="0.55000000000000004">
      <c r="A220" s="74"/>
      <c r="B220" s="74"/>
      <c r="C220" s="2" t="s">
        <v>49</v>
      </c>
      <c r="D220" s="2" t="s">
        <v>1</v>
      </c>
      <c r="E220" s="74"/>
      <c r="F220" s="74"/>
    </row>
    <row r="221" spans="1:6" x14ac:dyDescent="0.55000000000000004">
      <c r="A221" s="74"/>
      <c r="B221" s="74"/>
      <c r="C221" s="2" t="s">
        <v>49</v>
      </c>
      <c r="D221" s="2" t="s">
        <v>1</v>
      </c>
      <c r="E221" s="74"/>
      <c r="F221" s="74"/>
    </row>
    <row r="222" spans="1:6" x14ac:dyDescent="0.55000000000000004">
      <c r="A222" s="75" t="s">
        <v>174</v>
      </c>
      <c r="B222" s="76"/>
      <c r="C222" s="10" t="s">
        <v>36</v>
      </c>
      <c r="D222" s="10" t="s">
        <v>14</v>
      </c>
      <c r="E222" s="75" t="s">
        <v>185</v>
      </c>
      <c r="F222" s="75" t="s">
        <v>184</v>
      </c>
    </row>
    <row r="223" spans="1:6" x14ac:dyDescent="0.55000000000000004">
      <c r="A223" s="76"/>
      <c r="B223" s="76"/>
      <c r="C223" s="10" t="s">
        <v>72</v>
      </c>
      <c r="D223" s="10" t="s">
        <v>6</v>
      </c>
      <c r="E223" s="76"/>
      <c r="F223" s="76"/>
    </row>
    <row r="224" spans="1:6" x14ac:dyDescent="0.55000000000000004">
      <c r="A224" s="76"/>
      <c r="B224" s="76"/>
      <c r="C224" s="10" t="s">
        <v>100</v>
      </c>
      <c r="D224" s="10" t="s">
        <v>6</v>
      </c>
      <c r="E224" s="76"/>
      <c r="F224" s="76"/>
    </row>
    <row r="225" spans="1:6" x14ac:dyDescent="0.55000000000000004">
      <c r="A225" s="76"/>
      <c r="B225" s="76"/>
      <c r="C225" s="10" t="s">
        <v>81</v>
      </c>
      <c r="D225" s="10" t="s">
        <v>6</v>
      </c>
      <c r="E225" s="76"/>
      <c r="F225" s="76"/>
    </row>
    <row r="226" spans="1:6" x14ac:dyDescent="0.55000000000000004">
      <c r="A226" s="76"/>
      <c r="B226" s="76"/>
      <c r="C226" s="10" t="s">
        <v>81</v>
      </c>
      <c r="D226" s="10" t="s">
        <v>6</v>
      </c>
      <c r="E226" s="76"/>
      <c r="F226" s="76"/>
    </row>
    <row r="227" spans="1:6" x14ac:dyDescent="0.55000000000000004">
      <c r="A227" s="76"/>
      <c r="B227" s="76"/>
      <c r="C227" s="10" t="s">
        <v>82</v>
      </c>
      <c r="D227" s="10" t="s">
        <v>6</v>
      </c>
      <c r="E227" s="76"/>
      <c r="F227" s="76"/>
    </row>
    <row r="228" spans="1:6" x14ac:dyDescent="0.55000000000000004">
      <c r="A228" s="76"/>
      <c r="B228" s="76"/>
      <c r="C228" s="10" t="s">
        <v>83</v>
      </c>
      <c r="D228" s="10" t="s">
        <v>6</v>
      </c>
      <c r="E228" s="76"/>
      <c r="F228" s="76"/>
    </row>
    <row r="229" spans="1:6" x14ac:dyDescent="0.55000000000000004">
      <c r="A229" s="76"/>
      <c r="B229" s="76"/>
      <c r="C229" s="10" t="s">
        <v>85</v>
      </c>
      <c r="D229" s="10" t="s">
        <v>6</v>
      </c>
      <c r="E229" s="76"/>
      <c r="F229" s="76"/>
    </row>
    <row r="230" spans="1:6" x14ac:dyDescent="0.55000000000000004">
      <c r="A230" s="76"/>
      <c r="B230" s="76"/>
      <c r="C230" s="10" t="s">
        <v>86</v>
      </c>
      <c r="D230" s="10" t="s">
        <v>6</v>
      </c>
      <c r="E230" s="76"/>
      <c r="F230" s="76"/>
    </row>
    <row r="231" spans="1:6" x14ac:dyDescent="0.55000000000000004">
      <c r="A231" s="76"/>
      <c r="B231" s="76"/>
      <c r="C231" s="10" t="s">
        <v>87</v>
      </c>
      <c r="D231" s="10" t="s">
        <v>110</v>
      </c>
      <c r="E231" s="76"/>
      <c r="F231" s="76"/>
    </row>
    <row r="232" spans="1:6" x14ac:dyDescent="0.55000000000000004">
      <c r="A232" s="76"/>
      <c r="B232" s="76"/>
      <c r="C232" s="10" t="s">
        <v>72</v>
      </c>
      <c r="D232" s="10" t="s">
        <v>6</v>
      </c>
      <c r="E232" s="76"/>
      <c r="F232" s="76"/>
    </row>
    <row r="233" spans="1:6" x14ac:dyDescent="0.55000000000000004">
      <c r="A233" s="76"/>
      <c r="B233" s="76"/>
      <c r="C233" s="10" t="s">
        <v>103</v>
      </c>
      <c r="D233" s="10" t="s">
        <v>6</v>
      </c>
      <c r="E233" s="76"/>
      <c r="F233" s="76"/>
    </row>
    <row r="234" spans="1:6" x14ac:dyDescent="0.55000000000000004">
      <c r="A234" s="76"/>
      <c r="B234" s="76"/>
      <c r="C234" s="10" t="s">
        <v>67</v>
      </c>
      <c r="D234" s="10" t="s">
        <v>6</v>
      </c>
      <c r="E234" s="76"/>
      <c r="F234" s="76"/>
    </row>
    <row r="235" spans="1:6" x14ac:dyDescent="0.55000000000000004">
      <c r="A235" s="76"/>
      <c r="B235" s="76"/>
      <c r="C235" s="10" t="s">
        <v>85</v>
      </c>
      <c r="D235" s="10" t="s">
        <v>6</v>
      </c>
      <c r="E235" s="76"/>
      <c r="F235" s="76"/>
    </row>
    <row r="236" spans="1:6" x14ac:dyDescent="0.55000000000000004">
      <c r="A236" s="76"/>
      <c r="B236" s="76"/>
      <c r="C236" s="10" t="s">
        <v>86</v>
      </c>
      <c r="D236" s="10" t="s">
        <v>6</v>
      </c>
      <c r="E236" s="76"/>
      <c r="F236" s="76"/>
    </row>
    <row r="237" spans="1:6" x14ac:dyDescent="0.55000000000000004">
      <c r="A237" s="76"/>
      <c r="B237" s="76"/>
      <c r="C237" s="10" t="s">
        <v>87</v>
      </c>
      <c r="D237" s="10" t="s">
        <v>110</v>
      </c>
      <c r="E237" s="76"/>
      <c r="F237" s="76"/>
    </row>
    <row r="238" spans="1:6" x14ac:dyDescent="0.55000000000000004">
      <c r="A238" s="76"/>
      <c r="B238" s="76"/>
      <c r="C238" s="10" t="s">
        <v>58</v>
      </c>
      <c r="D238" s="10" t="s">
        <v>1</v>
      </c>
      <c r="E238" s="76"/>
      <c r="F238" s="76"/>
    </row>
    <row r="239" spans="1:6" x14ac:dyDescent="0.55000000000000004">
      <c r="A239" s="76"/>
      <c r="B239" s="76"/>
      <c r="C239" s="10" t="s">
        <v>59</v>
      </c>
      <c r="D239" s="10" t="s">
        <v>14</v>
      </c>
      <c r="E239" s="76"/>
      <c r="F239" s="76"/>
    </row>
    <row r="240" spans="1:6" x14ac:dyDescent="0.55000000000000004">
      <c r="A240" s="76"/>
      <c r="B240" s="76"/>
      <c r="C240" s="10" t="s">
        <v>59</v>
      </c>
      <c r="D240" s="10" t="s">
        <v>14</v>
      </c>
      <c r="E240" s="76"/>
      <c r="F240" s="76"/>
    </row>
    <row r="241" spans="1:6" x14ac:dyDescent="0.55000000000000004">
      <c r="A241" s="76"/>
      <c r="B241" s="76"/>
      <c r="C241" s="10" t="s">
        <v>60</v>
      </c>
      <c r="D241" s="10" t="s">
        <v>14</v>
      </c>
      <c r="E241" s="76"/>
      <c r="F241" s="76"/>
    </row>
    <row r="242" spans="1:6" x14ac:dyDescent="0.55000000000000004">
      <c r="A242" s="76"/>
      <c r="B242" s="76"/>
      <c r="C242" s="10" t="s">
        <v>60</v>
      </c>
      <c r="D242" s="10" t="s">
        <v>13</v>
      </c>
      <c r="E242" s="76"/>
      <c r="F242" s="76"/>
    </row>
    <row r="243" spans="1:6" x14ac:dyDescent="0.55000000000000004">
      <c r="A243" s="76"/>
      <c r="B243" s="76"/>
      <c r="C243" s="10" t="s">
        <v>61</v>
      </c>
      <c r="D243" s="10" t="s">
        <v>5</v>
      </c>
      <c r="E243" s="76"/>
      <c r="F243" s="76"/>
    </row>
    <row r="244" spans="1:6" x14ac:dyDescent="0.55000000000000004">
      <c r="A244" s="76"/>
      <c r="B244" s="76"/>
      <c r="C244" s="10" t="s">
        <v>61</v>
      </c>
      <c r="D244" s="10" t="s">
        <v>5</v>
      </c>
      <c r="E244" s="76"/>
      <c r="F244" s="76"/>
    </row>
    <row r="245" spans="1:6" x14ac:dyDescent="0.55000000000000004">
      <c r="A245" s="76"/>
      <c r="B245" s="76"/>
      <c r="C245" s="10" t="s">
        <v>61</v>
      </c>
      <c r="D245" s="10" t="s">
        <v>5</v>
      </c>
      <c r="E245" s="76"/>
      <c r="F245" s="76"/>
    </row>
    <row r="246" spans="1:6" x14ac:dyDescent="0.55000000000000004">
      <c r="A246" s="76"/>
      <c r="B246" s="76"/>
      <c r="C246" s="10" t="s">
        <v>61</v>
      </c>
      <c r="D246" s="10" t="s">
        <v>5</v>
      </c>
      <c r="E246" s="76"/>
      <c r="F246" s="76"/>
    </row>
    <row r="247" spans="1:6" x14ac:dyDescent="0.55000000000000004">
      <c r="A247" s="76"/>
      <c r="B247" s="76"/>
      <c r="C247" s="10" t="s">
        <v>61</v>
      </c>
      <c r="D247" s="10" t="s">
        <v>5</v>
      </c>
      <c r="E247" s="76"/>
      <c r="F247" s="76"/>
    </row>
    <row r="248" spans="1:6" x14ac:dyDescent="0.55000000000000004">
      <c r="A248" s="76"/>
      <c r="B248" s="76"/>
      <c r="C248" s="10" t="s">
        <v>61</v>
      </c>
      <c r="D248" s="10" t="s">
        <v>5</v>
      </c>
      <c r="E248" s="76"/>
      <c r="F248" s="76"/>
    </row>
    <row r="249" spans="1:6" x14ac:dyDescent="0.55000000000000004">
      <c r="A249" s="76"/>
      <c r="B249" s="76"/>
      <c r="C249" s="10" t="s">
        <v>61</v>
      </c>
      <c r="D249" s="10" t="s">
        <v>1</v>
      </c>
      <c r="E249" s="76"/>
      <c r="F249" s="76"/>
    </row>
    <row r="250" spans="1:6" x14ac:dyDescent="0.55000000000000004">
      <c r="A250" s="76"/>
      <c r="B250" s="76"/>
      <c r="C250" s="10" t="s">
        <v>37</v>
      </c>
      <c r="D250" s="10" t="s">
        <v>13</v>
      </c>
      <c r="E250" s="76"/>
      <c r="F250" s="76"/>
    </row>
    <row r="251" spans="1:6" x14ac:dyDescent="0.55000000000000004">
      <c r="A251" s="76"/>
      <c r="B251" s="76"/>
      <c r="C251" s="10" t="s">
        <v>62</v>
      </c>
      <c r="D251" s="10" t="s">
        <v>21</v>
      </c>
      <c r="E251" s="76"/>
      <c r="F251" s="76"/>
    </row>
    <row r="252" spans="1:6" x14ac:dyDescent="0.55000000000000004">
      <c r="A252" s="76"/>
      <c r="B252" s="76"/>
      <c r="C252" s="10" t="s">
        <v>62</v>
      </c>
      <c r="D252" s="10" t="s">
        <v>1</v>
      </c>
      <c r="E252" s="76"/>
      <c r="F252" s="76"/>
    </row>
    <row r="253" spans="1:6" x14ac:dyDescent="0.55000000000000004">
      <c r="A253" s="76"/>
      <c r="B253" s="76"/>
      <c r="C253" s="10" t="s">
        <v>62</v>
      </c>
      <c r="D253" s="10" t="s">
        <v>1</v>
      </c>
      <c r="E253" s="76"/>
      <c r="F253" s="76"/>
    </row>
    <row r="254" spans="1:6" x14ac:dyDescent="0.55000000000000004">
      <c r="A254" s="76"/>
      <c r="B254" s="76"/>
      <c r="C254" s="10" t="s">
        <v>66</v>
      </c>
      <c r="D254" s="10" t="s">
        <v>6</v>
      </c>
      <c r="E254" s="76"/>
      <c r="F254" s="76"/>
    </row>
    <row r="255" spans="1:6" x14ac:dyDescent="0.55000000000000004">
      <c r="A255" s="76"/>
      <c r="B255" s="76"/>
      <c r="C255" s="10" t="s">
        <v>84</v>
      </c>
      <c r="D255" s="10" t="s">
        <v>6</v>
      </c>
      <c r="E255" s="76"/>
      <c r="F255" s="76"/>
    </row>
    <row r="256" spans="1:6" x14ac:dyDescent="0.55000000000000004">
      <c r="A256" s="76"/>
      <c r="B256" s="76"/>
      <c r="C256" s="10" t="s">
        <v>84</v>
      </c>
      <c r="D256" s="10" t="s">
        <v>6</v>
      </c>
      <c r="E256" s="76"/>
      <c r="F256" s="76"/>
    </row>
    <row r="257" spans="1:6" x14ac:dyDescent="0.55000000000000004">
      <c r="A257" s="76"/>
      <c r="B257" s="76"/>
      <c r="C257" s="10" t="s">
        <v>84</v>
      </c>
      <c r="D257" s="10" t="s">
        <v>6</v>
      </c>
      <c r="E257" s="76"/>
      <c r="F257" s="76"/>
    </row>
    <row r="258" spans="1:6" x14ac:dyDescent="0.55000000000000004">
      <c r="A258" s="76"/>
      <c r="B258" s="76"/>
      <c r="C258" s="10" t="s">
        <v>101</v>
      </c>
      <c r="D258" s="10" t="s">
        <v>6</v>
      </c>
      <c r="E258" s="76"/>
      <c r="F258" s="76"/>
    </row>
    <row r="259" spans="1:6" x14ac:dyDescent="0.55000000000000004">
      <c r="A259" s="76"/>
      <c r="B259" s="76"/>
      <c r="C259" s="10" t="s">
        <v>101</v>
      </c>
      <c r="D259" s="10" t="s">
        <v>6</v>
      </c>
      <c r="E259" s="76"/>
      <c r="F259" s="76"/>
    </row>
    <row r="260" spans="1:6" x14ac:dyDescent="0.55000000000000004">
      <c r="A260" s="76"/>
      <c r="B260" s="76"/>
      <c r="C260" s="10" t="s">
        <v>101</v>
      </c>
      <c r="D260" s="10" t="s">
        <v>6</v>
      </c>
      <c r="E260" s="76"/>
      <c r="F260" s="76"/>
    </row>
    <row r="261" spans="1:6" x14ac:dyDescent="0.55000000000000004">
      <c r="A261" s="76"/>
      <c r="B261" s="76"/>
      <c r="C261" s="10" t="s">
        <v>101</v>
      </c>
      <c r="D261" s="10" t="s">
        <v>6</v>
      </c>
      <c r="E261" s="76"/>
      <c r="F261" s="76"/>
    </row>
    <row r="262" spans="1:6" x14ac:dyDescent="0.55000000000000004">
      <c r="A262" s="76"/>
      <c r="B262" s="76"/>
      <c r="C262" s="10" t="s">
        <v>101</v>
      </c>
      <c r="D262" s="10" t="s">
        <v>6</v>
      </c>
      <c r="E262" s="76"/>
      <c r="F262" s="76"/>
    </row>
    <row r="263" spans="1:6" x14ac:dyDescent="0.55000000000000004">
      <c r="A263" s="76"/>
      <c r="B263" s="76"/>
      <c r="C263" s="10" t="s">
        <v>102</v>
      </c>
      <c r="D263" s="10" t="s">
        <v>6</v>
      </c>
      <c r="E263" s="76"/>
      <c r="F263" s="76"/>
    </row>
    <row r="264" spans="1:6" x14ac:dyDescent="0.55000000000000004">
      <c r="A264" s="76"/>
      <c r="B264" s="76"/>
      <c r="C264" s="10" t="s">
        <v>71</v>
      </c>
      <c r="D264" s="10" t="s">
        <v>6</v>
      </c>
      <c r="E264" s="76"/>
      <c r="F264" s="76"/>
    </row>
    <row r="265" spans="1:6" x14ac:dyDescent="0.55000000000000004">
      <c r="A265" s="66" t="s">
        <v>175</v>
      </c>
      <c r="B265" s="67"/>
      <c r="C265" s="1" t="s">
        <v>28</v>
      </c>
      <c r="D265" s="1" t="s">
        <v>1</v>
      </c>
      <c r="E265" s="66" t="s">
        <v>131</v>
      </c>
      <c r="F265" s="66" t="s">
        <v>179</v>
      </c>
    </row>
    <row r="266" spans="1:6" x14ac:dyDescent="0.55000000000000004">
      <c r="A266" s="67"/>
      <c r="B266" s="67"/>
      <c r="C266" s="1" t="s">
        <v>27</v>
      </c>
      <c r="D266" s="1" t="s">
        <v>14</v>
      </c>
      <c r="E266" s="67"/>
      <c r="F266" s="67"/>
    </row>
    <row r="267" spans="1:6" x14ac:dyDescent="0.55000000000000004">
      <c r="A267" s="67"/>
      <c r="B267" s="67"/>
      <c r="C267" s="1" t="s">
        <v>29</v>
      </c>
      <c r="D267" s="1" t="s">
        <v>1</v>
      </c>
      <c r="E267" s="67"/>
      <c r="F267" s="67"/>
    </row>
    <row r="268" spans="1:6" x14ac:dyDescent="0.55000000000000004">
      <c r="A268" s="67"/>
      <c r="B268" s="67"/>
      <c r="C268" s="1" t="s">
        <v>30</v>
      </c>
      <c r="D268" s="1" t="s">
        <v>1</v>
      </c>
      <c r="E268" s="67"/>
      <c r="F268" s="67"/>
    </row>
    <row r="269" spans="1:6" x14ac:dyDescent="0.55000000000000004">
      <c r="A269" s="67"/>
      <c r="B269" s="67"/>
      <c r="C269" s="1" t="s">
        <v>30</v>
      </c>
      <c r="D269" s="1" t="s">
        <v>1</v>
      </c>
      <c r="E269" s="67"/>
      <c r="F269" s="67"/>
    </row>
    <row r="270" spans="1:6" x14ac:dyDescent="0.55000000000000004">
      <c r="A270" s="67"/>
      <c r="B270" s="67"/>
      <c r="C270" s="1" t="s">
        <v>30</v>
      </c>
      <c r="D270" s="1" t="s">
        <v>1</v>
      </c>
      <c r="E270" s="67"/>
      <c r="F270" s="67"/>
    </row>
    <row r="271" spans="1:6" x14ac:dyDescent="0.55000000000000004">
      <c r="A271" s="67"/>
      <c r="B271" s="67"/>
      <c r="C271" s="1" t="s">
        <v>30</v>
      </c>
      <c r="D271" s="1" t="s">
        <v>1</v>
      </c>
      <c r="E271" s="67"/>
      <c r="F271" s="67"/>
    </row>
    <row r="272" spans="1:6" x14ac:dyDescent="0.55000000000000004">
      <c r="A272" s="67"/>
      <c r="B272" s="67"/>
      <c r="C272" s="1" t="s">
        <v>31</v>
      </c>
      <c r="D272" s="1" t="s">
        <v>1</v>
      </c>
      <c r="E272" s="67"/>
      <c r="F272" s="67"/>
    </row>
    <row r="273" spans="1:6" x14ac:dyDescent="0.55000000000000004">
      <c r="A273" s="67"/>
      <c r="B273" s="67"/>
      <c r="C273" s="1" t="s">
        <v>31</v>
      </c>
      <c r="D273" s="1" t="s">
        <v>1</v>
      </c>
      <c r="E273" s="67"/>
      <c r="F273" s="67"/>
    </row>
    <row r="274" spans="1:6" x14ac:dyDescent="0.55000000000000004">
      <c r="A274" s="67"/>
      <c r="B274" s="67"/>
      <c r="C274" s="1" t="s">
        <v>31</v>
      </c>
      <c r="D274" s="1" t="s">
        <v>1</v>
      </c>
      <c r="E274" s="67"/>
      <c r="F274" s="67"/>
    </row>
    <row r="275" spans="1:6" x14ac:dyDescent="0.55000000000000004">
      <c r="A275" s="67"/>
      <c r="B275" s="67"/>
      <c r="C275" s="1" t="s">
        <v>31</v>
      </c>
      <c r="D275" s="1" t="s">
        <v>1</v>
      </c>
      <c r="E275" s="67"/>
      <c r="F275" s="67"/>
    </row>
    <row r="276" spans="1:6" x14ac:dyDescent="0.55000000000000004">
      <c r="A276" s="67"/>
      <c r="B276" s="67"/>
      <c r="C276" s="1" t="s">
        <v>31</v>
      </c>
      <c r="D276" s="1" t="s">
        <v>1</v>
      </c>
      <c r="E276" s="67"/>
      <c r="F276" s="67"/>
    </row>
    <row r="277" spans="1:6" x14ac:dyDescent="0.55000000000000004">
      <c r="A277" s="67"/>
      <c r="B277" s="67"/>
      <c r="C277" s="1" t="s">
        <v>31</v>
      </c>
      <c r="D277" s="1" t="s">
        <v>1</v>
      </c>
      <c r="E277" s="67"/>
      <c r="F277" s="67"/>
    </row>
    <row r="278" spans="1:6" x14ac:dyDescent="0.55000000000000004">
      <c r="A278" s="67"/>
      <c r="B278" s="67"/>
      <c r="C278" s="1" t="s">
        <v>31</v>
      </c>
      <c r="D278" s="1" t="s">
        <v>1</v>
      </c>
      <c r="E278" s="67"/>
      <c r="F278" s="67"/>
    </row>
    <row r="279" spans="1:6" x14ac:dyDescent="0.55000000000000004">
      <c r="A279" s="67"/>
      <c r="B279" s="67"/>
      <c r="C279" s="1" t="s">
        <v>31</v>
      </c>
      <c r="D279" s="1" t="s">
        <v>1</v>
      </c>
      <c r="E279" s="67"/>
      <c r="F279" s="67"/>
    </row>
    <row r="280" spans="1:6" x14ac:dyDescent="0.55000000000000004">
      <c r="A280" s="67"/>
      <c r="B280" s="67"/>
      <c r="C280" s="1" t="s">
        <v>31</v>
      </c>
      <c r="D280" s="1" t="s">
        <v>1</v>
      </c>
      <c r="E280" s="67"/>
      <c r="F280" s="67"/>
    </row>
    <row r="281" spans="1:6" x14ac:dyDescent="0.55000000000000004">
      <c r="A281" s="67"/>
      <c r="B281" s="67"/>
      <c r="C281" s="1" t="s">
        <v>42</v>
      </c>
      <c r="D281" s="1" t="s">
        <v>1</v>
      </c>
      <c r="E281" s="67"/>
      <c r="F281" s="67"/>
    </row>
    <row r="282" spans="1:6" x14ac:dyDescent="0.55000000000000004">
      <c r="A282" s="67"/>
      <c r="B282" s="67"/>
      <c r="C282" s="1" t="s">
        <v>42</v>
      </c>
      <c r="D282" s="1" t="s">
        <v>1</v>
      </c>
      <c r="E282" s="67"/>
      <c r="F282" s="67"/>
    </row>
    <row r="283" spans="1:6" x14ac:dyDescent="0.55000000000000004">
      <c r="A283" s="67"/>
      <c r="B283" s="67"/>
      <c r="C283" s="1" t="s">
        <v>43</v>
      </c>
      <c r="D283" s="1" t="s">
        <v>1</v>
      </c>
      <c r="E283" s="67"/>
      <c r="F283" s="67"/>
    </row>
    <row r="284" spans="1:6" x14ac:dyDescent="0.55000000000000004">
      <c r="A284" s="67"/>
      <c r="B284" s="67"/>
      <c r="C284" s="1" t="s">
        <v>44</v>
      </c>
      <c r="D284" s="1" t="s">
        <v>1</v>
      </c>
      <c r="E284" s="67"/>
      <c r="F284" s="67"/>
    </row>
    <row r="285" spans="1:6" x14ac:dyDescent="0.55000000000000004">
      <c r="A285" s="67"/>
      <c r="B285" s="67"/>
      <c r="C285" s="1" t="s">
        <v>45</v>
      </c>
      <c r="D285" s="1" t="s">
        <v>1</v>
      </c>
      <c r="E285" s="67"/>
      <c r="F285" s="67"/>
    </row>
    <row r="286" spans="1:6" x14ac:dyDescent="0.55000000000000004">
      <c r="A286" s="67"/>
      <c r="B286" s="67"/>
      <c r="C286" s="1" t="s">
        <v>57</v>
      </c>
      <c r="D286" s="1" t="s">
        <v>5</v>
      </c>
      <c r="E286" s="67"/>
      <c r="F286" s="67"/>
    </row>
    <row r="287" spans="1:6" x14ac:dyDescent="0.55000000000000004">
      <c r="A287" s="67"/>
      <c r="B287" s="67"/>
      <c r="C287" s="1" t="s">
        <v>57</v>
      </c>
      <c r="D287" s="1" t="s">
        <v>5</v>
      </c>
      <c r="E287" s="67"/>
      <c r="F287" s="67"/>
    </row>
    <row r="288" spans="1:6" x14ac:dyDescent="0.55000000000000004">
      <c r="A288" s="67"/>
      <c r="B288" s="67"/>
      <c r="C288" s="1" t="s">
        <v>57</v>
      </c>
      <c r="D288" s="1" t="s">
        <v>5</v>
      </c>
      <c r="E288" s="67"/>
      <c r="F288" s="67"/>
    </row>
    <row r="289" spans="1:6" x14ac:dyDescent="0.55000000000000004">
      <c r="A289" s="67"/>
      <c r="B289" s="67"/>
      <c r="C289" s="1" t="s">
        <v>57</v>
      </c>
      <c r="D289" s="1" t="s">
        <v>5</v>
      </c>
      <c r="E289" s="67"/>
      <c r="F289" s="67"/>
    </row>
    <row r="290" spans="1:6" x14ac:dyDescent="0.55000000000000004">
      <c r="A290" s="67"/>
      <c r="B290" s="67"/>
      <c r="C290" s="1" t="s">
        <v>57</v>
      </c>
      <c r="D290" s="1" t="s">
        <v>5</v>
      </c>
      <c r="E290" s="67"/>
      <c r="F290" s="67"/>
    </row>
    <row r="291" spans="1:6" x14ac:dyDescent="0.55000000000000004">
      <c r="A291" s="67"/>
      <c r="B291" s="67"/>
      <c r="C291" s="1" t="s">
        <v>57</v>
      </c>
      <c r="D291" s="1" t="s">
        <v>1</v>
      </c>
      <c r="E291" s="67"/>
      <c r="F291" s="67"/>
    </row>
    <row r="292" spans="1:6" x14ac:dyDescent="0.55000000000000004">
      <c r="A292" s="67"/>
      <c r="B292" s="67"/>
      <c r="C292" s="1" t="s">
        <v>57</v>
      </c>
      <c r="D292" s="1" t="s">
        <v>1</v>
      </c>
      <c r="E292" s="67"/>
      <c r="F292" s="67"/>
    </row>
    <row r="293" spans="1:6" x14ac:dyDescent="0.55000000000000004">
      <c r="A293" s="67"/>
      <c r="B293" s="67"/>
      <c r="C293" s="1" t="s">
        <v>70</v>
      </c>
      <c r="D293" s="1" t="s">
        <v>6</v>
      </c>
      <c r="E293" s="67"/>
      <c r="F293" s="67"/>
    </row>
    <row r="294" spans="1:6" x14ac:dyDescent="0.55000000000000004">
      <c r="A294" s="67"/>
      <c r="B294" s="67"/>
      <c r="C294" s="1" t="s">
        <v>70</v>
      </c>
      <c r="D294" s="1" t="s">
        <v>6</v>
      </c>
      <c r="E294" s="67"/>
      <c r="F294" s="67"/>
    </row>
    <row r="295" spans="1:6" x14ac:dyDescent="0.55000000000000004">
      <c r="A295" s="68" t="s">
        <v>176</v>
      </c>
      <c r="B295" s="69"/>
      <c r="C295" s="6" t="s">
        <v>46</v>
      </c>
      <c r="D295" s="6" t="s">
        <v>1</v>
      </c>
      <c r="E295" s="68" t="s">
        <v>133</v>
      </c>
      <c r="F295" s="68" t="s">
        <v>132</v>
      </c>
    </row>
    <row r="296" spans="1:6" x14ac:dyDescent="0.55000000000000004">
      <c r="A296" s="69"/>
      <c r="B296" s="69"/>
      <c r="C296" s="6" t="s">
        <v>46</v>
      </c>
      <c r="D296" s="6" t="s">
        <v>1</v>
      </c>
      <c r="E296" s="69"/>
      <c r="F296" s="69"/>
    </row>
    <row r="297" spans="1:6" x14ac:dyDescent="0.55000000000000004">
      <c r="A297" s="69"/>
      <c r="B297" s="69"/>
      <c r="C297" s="6" t="s">
        <v>46</v>
      </c>
      <c r="D297" s="6" t="s">
        <v>1</v>
      </c>
      <c r="E297" s="69"/>
      <c r="F297" s="69"/>
    </row>
    <row r="298" spans="1:6" x14ac:dyDescent="0.55000000000000004">
      <c r="A298" s="69"/>
      <c r="B298" s="69"/>
      <c r="C298" s="6" t="s">
        <v>46</v>
      </c>
      <c r="D298" s="6" t="s">
        <v>1</v>
      </c>
      <c r="E298" s="69"/>
      <c r="F298" s="69"/>
    </row>
    <row r="299" spans="1:6" x14ac:dyDescent="0.55000000000000004">
      <c r="A299" s="69"/>
      <c r="B299" s="69"/>
      <c r="C299" s="6" t="s">
        <v>76</v>
      </c>
      <c r="D299" s="6" t="s">
        <v>6</v>
      </c>
      <c r="E299" s="69"/>
      <c r="F299" s="69"/>
    </row>
    <row r="300" spans="1:6" x14ac:dyDescent="0.55000000000000004">
      <c r="A300" s="69"/>
      <c r="B300" s="69"/>
      <c r="C300" s="6" t="s">
        <v>77</v>
      </c>
      <c r="D300" s="6" t="s">
        <v>6</v>
      </c>
      <c r="E300" s="69"/>
      <c r="F300" s="69"/>
    </row>
    <row r="301" spans="1:6" x14ac:dyDescent="0.55000000000000004">
      <c r="A301" s="69"/>
      <c r="B301" s="69"/>
      <c r="C301" s="6" t="s">
        <v>68</v>
      </c>
      <c r="D301" s="6" t="s">
        <v>6</v>
      </c>
      <c r="E301" s="69"/>
      <c r="F301" s="69"/>
    </row>
    <row r="302" spans="1:6" x14ac:dyDescent="0.55000000000000004">
      <c r="A302" s="69"/>
      <c r="B302" s="69"/>
      <c r="C302" s="6" t="s">
        <v>69</v>
      </c>
      <c r="D302" s="6" t="s">
        <v>6</v>
      </c>
      <c r="E302" s="69"/>
      <c r="F302" s="69"/>
    </row>
    <row r="303" spans="1:6" x14ac:dyDescent="0.55000000000000004">
      <c r="A303" s="69"/>
      <c r="B303" s="69"/>
      <c r="C303" s="6" t="s">
        <v>69</v>
      </c>
      <c r="D303" s="6" t="s">
        <v>6</v>
      </c>
      <c r="E303" s="69"/>
      <c r="F303" s="69"/>
    </row>
    <row r="304" spans="1:6" x14ac:dyDescent="0.55000000000000004">
      <c r="A304" s="69"/>
      <c r="B304" s="69"/>
      <c r="C304" s="6" t="s">
        <v>69</v>
      </c>
      <c r="D304" s="6" t="s">
        <v>6</v>
      </c>
      <c r="E304" s="69"/>
      <c r="F304" s="69"/>
    </row>
    <row r="305" spans="1:6" x14ac:dyDescent="0.55000000000000004">
      <c r="A305" s="69"/>
      <c r="B305" s="69"/>
      <c r="C305" s="6" t="s">
        <v>97</v>
      </c>
      <c r="D305" s="6" t="s">
        <v>6</v>
      </c>
      <c r="E305" s="69"/>
      <c r="F305" s="69"/>
    </row>
    <row r="306" spans="1:6" x14ac:dyDescent="0.55000000000000004">
      <c r="A306" s="69"/>
      <c r="B306" s="69"/>
      <c r="C306" s="6" t="s">
        <v>97</v>
      </c>
      <c r="D306" s="6" t="s">
        <v>6</v>
      </c>
      <c r="E306" s="69"/>
      <c r="F306" s="69"/>
    </row>
    <row r="307" spans="1:6" x14ac:dyDescent="0.55000000000000004">
      <c r="A307" s="70" t="s">
        <v>177</v>
      </c>
      <c r="B307" s="71"/>
      <c r="C307" s="12" t="s">
        <v>136</v>
      </c>
      <c r="D307" s="12" t="s">
        <v>13</v>
      </c>
      <c r="E307" s="70" t="s">
        <v>153</v>
      </c>
      <c r="F307" s="70" t="s">
        <v>152</v>
      </c>
    </row>
    <row r="308" spans="1:6" x14ac:dyDescent="0.55000000000000004">
      <c r="A308" s="71"/>
      <c r="B308" s="71"/>
      <c r="C308" s="12" t="s">
        <v>137</v>
      </c>
      <c r="D308" s="12" t="s">
        <v>13</v>
      </c>
      <c r="E308" s="71"/>
      <c r="F308" s="71"/>
    </row>
    <row r="309" spans="1:6" x14ac:dyDescent="0.55000000000000004">
      <c r="A309" s="71"/>
      <c r="B309" s="71"/>
      <c r="C309" s="12" t="s">
        <v>137</v>
      </c>
      <c r="D309" s="12" t="s">
        <v>13</v>
      </c>
      <c r="E309" s="71"/>
      <c r="F309" s="71"/>
    </row>
    <row r="310" spans="1:6" x14ac:dyDescent="0.55000000000000004">
      <c r="A310" s="71"/>
      <c r="B310" s="71"/>
      <c r="C310" s="12" t="s">
        <v>137</v>
      </c>
      <c r="D310" s="12" t="s">
        <v>13</v>
      </c>
      <c r="E310" s="71"/>
      <c r="F310" s="71"/>
    </row>
    <row r="311" spans="1:6" x14ac:dyDescent="0.55000000000000004">
      <c r="A311" s="71"/>
      <c r="B311" s="71"/>
      <c r="C311" s="12" t="s">
        <v>137</v>
      </c>
      <c r="D311" s="12" t="s">
        <v>13</v>
      </c>
      <c r="E311" s="71"/>
      <c r="F311" s="71"/>
    </row>
    <row r="312" spans="1:6" x14ac:dyDescent="0.55000000000000004">
      <c r="A312" s="71"/>
      <c r="B312" s="71"/>
      <c r="C312" s="12" t="s">
        <v>138</v>
      </c>
      <c r="D312" s="12" t="s">
        <v>1</v>
      </c>
      <c r="E312" s="71"/>
      <c r="F312" s="71"/>
    </row>
    <row r="313" spans="1:6" x14ac:dyDescent="0.55000000000000004">
      <c r="A313" s="71"/>
      <c r="B313" s="71"/>
      <c r="C313" s="12" t="s">
        <v>138</v>
      </c>
      <c r="D313" s="12" t="s">
        <v>1</v>
      </c>
      <c r="E313" s="71"/>
      <c r="F313" s="71"/>
    </row>
    <row r="314" spans="1:6" x14ac:dyDescent="0.55000000000000004">
      <c r="A314" s="71"/>
      <c r="B314" s="71"/>
      <c r="C314" s="12" t="s">
        <v>139</v>
      </c>
      <c r="D314" s="12" t="s">
        <v>5</v>
      </c>
      <c r="E314" s="71"/>
      <c r="F314" s="71"/>
    </row>
    <row r="315" spans="1:6" x14ac:dyDescent="0.55000000000000004">
      <c r="A315" s="71"/>
      <c r="B315" s="71"/>
      <c r="C315" s="12" t="s">
        <v>143</v>
      </c>
      <c r="D315" s="12" t="s">
        <v>14</v>
      </c>
      <c r="E315" s="71"/>
      <c r="F315" s="71"/>
    </row>
    <row r="316" spans="1:6" x14ac:dyDescent="0.55000000000000004">
      <c r="A316" s="71"/>
      <c r="B316" s="71"/>
      <c r="C316" s="12" t="s">
        <v>143</v>
      </c>
      <c r="D316" s="12" t="s">
        <v>14</v>
      </c>
      <c r="E316" s="71"/>
      <c r="F316" s="71"/>
    </row>
    <row r="317" spans="1:6" x14ac:dyDescent="0.55000000000000004">
      <c r="A317" s="71"/>
      <c r="B317" s="71"/>
      <c r="C317" s="12"/>
      <c r="D317" s="12"/>
      <c r="E317" s="71"/>
      <c r="F317" s="71"/>
    </row>
    <row r="318" spans="1:6" x14ac:dyDescent="0.55000000000000004">
      <c r="A318" s="71"/>
      <c r="B318" s="71"/>
      <c r="C318" s="12" t="s">
        <v>147</v>
      </c>
      <c r="D318" s="12" t="s">
        <v>1</v>
      </c>
      <c r="E318" s="71"/>
      <c r="F318" s="71"/>
    </row>
    <row r="319" spans="1:6" x14ac:dyDescent="0.55000000000000004">
      <c r="A319" s="71"/>
      <c r="B319" s="71"/>
      <c r="C319" s="12" t="s">
        <v>146</v>
      </c>
      <c r="D319" s="12" t="s">
        <v>1</v>
      </c>
      <c r="E319" s="71"/>
      <c r="F319" s="71"/>
    </row>
    <row r="320" spans="1:6" x14ac:dyDescent="0.55000000000000004">
      <c r="A320" s="71"/>
      <c r="B320" s="71"/>
      <c r="C320" s="12" t="s">
        <v>140</v>
      </c>
      <c r="D320" s="12" t="s">
        <v>13</v>
      </c>
      <c r="E320" s="71"/>
      <c r="F320" s="71"/>
    </row>
    <row r="321" spans="1:6" x14ac:dyDescent="0.55000000000000004">
      <c r="A321" s="71"/>
      <c r="B321" s="71"/>
      <c r="C321" s="12" t="s">
        <v>140</v>
      </c>
      <c r="D321" s="12" t="s">
        <v>1</v>
      </c>
      <c r="E321" s="71"/>
      <c r="F321" s="71"/>
    </row>
    <row r="322" spans="1:6" x14ac:dyDescent="0.55000000000000004">
      <c r="A322" s="71"/>
      <c r="B322" s="71"/>
      <c r="C322" s="12" t="s">
        <v>140</v>
      </c>
      <c r="D322" s="12" t="s">
        <v>1</v>
      </c>
      <c r="E322" s="71"/>
      <c r="F322" s="71"/>
    </row>
    <row r="323" spans="1:6" x14ac:dyDescent="0.55000000000000004">
      <c r="A323" s="71"/>
      <c r="B323" s="71"/>
      <c r="C323" s="12" t="s">
        <v>141</v>
      </c>
      <c r="D323" s="12" t="s">
        <v>2</v>
      </c>
      <c r="E323" s="71"/>
      <c r="F323" s="71"/>
    </row>
    <row r="324" spans="1:6" x14ac:dyDescent="0.55000000000000004">
      <c r="A324" s="71"/>
      <c r="B324" s="71"/>
      <c r="C324" s="12" t="s">
        <v>142</v>
      </c>
      <c r="D324" s="12" t="s">
        <v>13</v>
      </c>
      <c r="E324" s="71"/>
      <c r="F324" s="71"/>
    </row>
    <row r="325" spans="1:6" x14ac:dyDescent="0.55000000000000004">
      <c r="A325" s="71"/>
      <c r="B325" s="71"/>
      <c r="C325" s="12" t="s">
        <v>144</v>
      </c>
      <c r="D325" s="12" t="s">
        <v>9</v>
      </c>
      <c r="E325" s="71"/>
      <c r="F325" s="71"/>
    </row>
    <row r="326" spans="1:6" x14ac:dyDescent="0.55000000000000004">
      <c r="A326" s="71"/>
      <c r="B326" s="71"/>
      <c r="C326" s="12" t="s">
        <v>145</v>
      </c>
      <c r="D326" s="12" t="s">
        <v>1</v>
      </c>
      <c r="E326" s="71"/>
      <c r="F326" s="71"/>
    </row>
    <row r="327" spans="1:6" x14ac:dyDescent="0.55000000000000004">
      <c r="A327" s="71"/>
      <c r="B327" s="71"/>
      <c r="C327" s="12" t="s">
        <v>145</v>
      </c>
      <c r="D327" s="12" t="s">
        <v>13</v>
      </c>
      <c r="E327" s="71"/>
      <c r="F327" s="71"/>
    </row>
    <row r="328" spans="1:6" x14ac:dyDescent="0.55000000000000004">
      <c r="A328" s="71"/>
      <c r="B328" s="71"/>
      <c r="C328" s="12" t="s">
        <v>145</v>
      </c>
      <c r="D328" s="12" t="s">
        <v>13</v>
      </c>
      <c r="E328" s="71"/>
      <c r="F328" s="71"/>
    </row>
    <row r="329" spans="1:6" ht="28.8" x14ac:dyDescent="0.55000000000000004">
      <c r="A329" s="71"/>
      <c r="B329" s="71"/>
      <c r="C329" s="24" t="s">
        <v>151</v>
      </c>
      <c r="D329" s="12" t="s">
        <v>1</v>
      </c>
      <c r="E329" s="71"/>
      <c r="F329" s="71"/>
    </row>
    <row r="330" spans="1:6" x14ac:dyDescent="0.55000000000000004">
      <c r="A330" s="71"/>
      <c r="B330" s="71"/>
      <c r="C330" s="12" t="s">
        <v>148</v>
      </c>
      <c r="D330" s="12" t="s">
        <v>13</v>
      </c>
      <c r="E330" s="71"/>
      <c r="F330" s="71"/>
    </row>
    <row r="331" spans="1:6" x14ac:dyDescent="0.55000000000000004">
      <c r="A331" s="71"/>
      <c r="B331" s="71"/>
      <c r="C331" s="12" t="s">
        <v>148</v>
      </c>
      <c r="D331" s="12" t="s">
        <v>13</v>
      </c>
      <c r="E331" s="71"/>
      <c r="F331" s="71"/>
    </row>
    <row r="332" spans="1:6" x14ac:dyDescent="0.55000000000000004">
      <c r="A332" s="71"/>
      <c r="B332" s="71"/>
      <c r="C332" s="12" t="s">
        <v>148</v>
      </c>
      <c r="D332" s="12" t="s">
        <v>13</v>
      </c>
      <c r="E332" s="71"/>
      <c r="F332" s="71"/>
    </row>
    <row r="333" spans="1:6" x14ac:dyDescent="0.55000000000000004">
      <c r="A333" s="71"/>
      <c r="B333" s="71"/>
      <c r="C333" s="12" t="s">
        <v>148</v>
      </c>
      <c r="D333" s="12" t="s">
        <v>13</v>
      </c>
      <c r="E333" s="71"/>
      <c r="F333" s="71"/>
    </row>
    <row r="334" spans="1:6" x14ac:dyDescent="0.55000000000000004">
      <c r="A334" s="71"/>
      <c r="B334" s="71"/>
      <c r="C334" s="12" t="s">
        <v>149</v>
      </c>
      <c r="D334" s="12" t="s">
        <v>1</v>
      </c>
      <c r="E334" s="71"/>
      <c r="F334" s="71"/>
    </row>
    <row r="335" spans="1:6" x14ac:dyDescent="0.55000000000000004">
      <c r="A335" s="71"/>
      <c r="B335" s="71"/>
      <c r="C335" s="12" t="s">
        <v>149</v>
      </c>
      <c r="D335" s="12" t="s">
        <v>1</v>
      </c>
      <c r="E335" s="71"/>
      <c r="F335" s="71"/>
    </row>
    <row r="336" spans="1:6" x14ac:dyDescent="0.55000000000000004">
      <c r="A336" s="71"/>
      <c r="B336" s="71"/>
      <c r="C336" s="12" t="s">
        <v>149</v>
      </c>
      <c r="D336" s="12" t="s">
        <v>1</v>
      </c>
      <c r="E336" s="71"/>
      <c r="F336" s="71"/>
    </row>
    <row r="337" spans="1:6" x14ac:dyDescent="0.55000000000000004">
      <c r="A337" s="71"/>
      <c r="B337" s="71"/>
      <c r="C337" s="12" t="s">
        <v>149</v>
      </c>
      <c r="D337" s="12" t="s">
        <v>1</v>
      </c>
      <c r="E337" s="71"/>
      <c r="F337" s="71"/>
    </row>
    <row r="338" spans="1:6" x14ac:dyDescent="0.55000000000000004">
      <c r="A338" s="71"/>
      <c r="B338" s="71"/>
      <c r="C338" s="12" t="s">
        <v>150</v>
      </c>
      <c r="D338" s="12" t="s">
        <v>4</v>
      </c>
      <c r="E338" s="71"/>
      <c r="F338" s="71"/>
    </row>
    <row r="339" spans="1:6" x14ac:dyDescent="0.55000000000000004">
      <c r="A339" s="64" t="s">
        <v>178</v>
      </c>
      <c r="B339" s="65"/>
      <c r="C339" s="13" t="s">
        <v>41</v>
      </c>
      <c r="D339" s="13" t="s">
        <v>4</v>
      </c>
      <c r="E339" s="64" t="s">
        <v>161</v>
      </c>
      <c r="F339" s="64" t="s">
        <v>160</v>
      </c>
    </row>
    <row r="340" spans="1:6" x14ac:dyDescent="0.55000000000000004">
      <c r="A340" s="65"/>
      <c r="B340" s="65"/>
      <c r="C340" s="13" t="s">
        <v>156</v>
      </c>
      <c r="D340" s="13" t="s">
        <v>14</v>
      </c>
      <c r="E340" s="65"/>
      <c r="F340" s="65"/>
    </row>
    <row r="341" spans="1:6" ht="28.8" x14ac:dyDescent="0.55000000000000004">
      <c r="A341" s="65"/>
      <c r="B341" s="65"/>
      <c r="C341" s="23" t="s">
        <v>157</v>
      </c>
      <c r="D341" s="13" t="s">
        <v>13</v>
      </c>
      <c r="E341" s="65"/>
      <c r="F341" s="65"/>
    </row>
    <row r="342" spans="1:6" ht="28.8" x14ac:dyDescent="0.55000000000000004">
      <c r="A342" s="65"/>
      <c r="B342" s="65"/>
      <c r="C342" s="23" t="s">
        <v>158</v>
      </c>
      <c r="D342" s="13" t="s">
        <v>2</v>
      </c>
      <c r="E342" s="65"/>
      <c r="F342" s="65"/>
    </row>
    <row r="343" spans="1:6" x14ac:dyDescent="0.55000000000000004">
      <c r="A343" s="65"/>
      <c r="B343" s="65"/>
      <c r="C343" s="13" t="s">
        <v>159</v>
      </c>
      <c r="D343" s="13" t="s">
        <v>2</v>
      </c>
      <c r="E343" s="65"/>
      <c r="F343" s="65"/>
    </row>
    <row r="1834" spans="1:1" x14ac:dyDescent="0.55000000000000004">
      <c r="A1834" s="25"/>
    </row>
  </sheetData>
  <mergeCells count="21">
    <mergeCell ref="A339:B343"/>
    <mergeCell ref="A137:B221"/>
    <mergeCell ref="A2:B136"/>
    <mergeCell ref="A222:B264"/>
    <mergeCell ref="A295:B306"/>
    <mergeCell ref="A307:B338"/>
    <mergeCell ref="A265:B294"/>
    <mergeCell ref="E2:E136"/>
    <mergeCell ref="F2:F136"/>
    <mergeCell ref="E137:E221"/>
    <mergeCell ref="F137:F221"/>
    <mergeCell ref="E222:E264"/>
    <mergeCell ref="F222:F264"/>
    <mergeCell ref="E339:E343"/>
    <mergeCell ref="F339:F343"/>
    <mergeCell ref="E265:E294"/>
    <mergeCell ref="F265:F294"/>
    <mergeCell ref="E295:E306"/>
    <mergeCell ref="F295:F306"/>
    <mergeCell ref="E307:E338"/>
    <mergeCell ref="F307:F3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CAEF-968B-47A9-A576-BB7F43A92B76}">
  <dimension ref="A1:E79"/>
  <sheetViews>
    <sheetView tabSelected="1" topLeftCell="A72" workbookViewId="0">
      <selection activeCell="D87" sqref="D87"/>
    </sheetView>
  </sheetViews>
  <sheetFormatPr defaultRowHeight="14.4" x14ac:dyDescent="0.55000000000000004"/>
  <cols>
    <col min="1" max="1" width="13.89453125" bestFit="1" customWidth="1"/>
    <col min="2" max="2" width="13.7890625" bestFit="1" customWidth="1"/>
    <col min="3" max="3" width="25.578125" bestFit="1" customWidth="1"/>
    <col min="4" max="4" width="15.41796875" bestFit="1" customWidth="1"/>
  </cols>
  <sheetData>
    <row r="1" spans="1:4" ht="14.7" thickBot="1" x14ac:dyDescent="0.6">
      <c r="A1" s="20" t="s">
        <v>16</v>
      </c>
      <c r="B1" s="20" t="s">
        <v>15</v>
      </c>
      <c r="C1" s="20" t="s">
        <v>22</v>
      </c>
      <c r="D1" s="20" t="s">
        <v>19</v>
      </c>
    </row>
    <row r="2" spans="1:4" x14ac:dyDescent="0.55000000000000004">
      <c r="A2" s="9" t="s">
        <v>112</v>
      </c>
      <c r="B2" s="9" t="s">
        <v>111</v>
      </c>
      <c r="C2" s="3">
        <v>42361</v>
      </c>
      <c r="D2" s="9">
        <v>4</v>
      </c>
    </row>
    <row r="3" spans="1:4" x14ac:dyDescent="0.55000000000000004">
      <c r="A3" s="9" t="s">
        <v>112</v>
      </c>
      <c r="B3" s="9" t="s">
        <v>162</v>
      </c>
      <c r="C3" s="3">
        <v>42360</v>
      </c>
      <c r="D3" s="9">
        <v>41</v>
      </c>
    </row>
    <row r="4" spans="1:4" x14ac:dyDescent="0.55000000000000004">
      <c r="A4" s="9" t="s">
        <v>112</v>
      </c>
      <c r="B4" s="9" t="s">
        <v>162</v>
      </c>
      <c r="C4" s="3">
        <v>42362</v>
      </c>
      <c r="D4" s="9">
        <v>1</v>
      </c>
    </row>
    <row r="5" spans="1:4" x14ac:dyDescent="0.55000000000000004">
      <c r="A5" s="9" t="s">
        <v>112</v>
      </c>
      <c r="B5" s="9" t="s">
        <v>162</v>
      </c>
      <c r="C5" s="3">
        <v>42355</v>
      </c>
      <c r="D5" s="9">
        <v>4</v>
      </c>
    </row>
    <row r="6" spans="1:4" ht="28.8" x14ac:dyDescent="0.55000000000000004">
      <c r="A6" s="9" t="s">
        <v>112</v>
      </c>
      <c r="B6" s="9" t="s">
        <v>162</v>
      </c>
      <c r="C6" s="22" t="s">
        <v>163</v>
      </c>
      <c r="D6" s="9">
        <v>1</v>
      </c>
    </row>
    <row r="7" spans="1:4" x14ac:dyDescent="0.55000000000000004">
      <c r="A7" s="9" t="s">
        <v>112</v>
      </c>
      <c r="B7" s="9" t="s">
        <v>162</v>
      </c>
      <c r="C7" s="3">
        <v>42366</v>
      </c>
      <c r="D7" s="9">
        <v>7</v>
      </c>
    </row>
    <row r="8" spans="1:4" x14ac:dyDescent="0.55000000000000004">
      <c r="A8" s="9" t="s">
        <v>112</v>
      </c>
      <c r="B8" s="9" t="s">
        <v>162</v>
      </c>
      <c r="C8" s="3">
        <v>42359</v>
      </c>
      <c r="D8" s="9">
        <v>2</v>
      </c>
    </row>
    <row r="9" spans="1:4" x14ac:dyDescent="0.55000000000000004">
      <c r="A9" s="9" t="s">
        <v>112</v>
      </c>
      <c r="B9" s="9" t="s">
        <v>162</v>
      </c>
      <c r="C9" s="3">
        <v>42396</v>
      </c>
      <c r="D9" s="9">
        <v>1</v>
      </c>
    </row>
    <row r="10" spans="1:4" x14ac:dyDescent="0.55000000000000004">
      <c r="A10" s="9" t="s">
        <v>112</v>
      </c>
      <c r="B10" s="9" t="s">
        <v>162</v>
      </c>
      <c r="C10" s="3">
        <v>42389</v>
      </c>
      <c r="D10" s="9">
        <v>2</v>
      </c>
    </row>
    <row r="11" spans="1:4" x14ac:dyDescent="0.55000000000000004">
      <c r="A11" s="9" t="s">
        <v>112</v>
      </c>
      <c r="B11" s="9" t="s">
        <v>162</v>
      </c>
      <c r="C11" s="3">
        <v>42382</v>
      </c>
      <c r="D11" s="9">
        <v>8</v>
      </c>
    </row>
    <row r="12" spans="1:4" x14ac:dyDescent="0.55000000000000004">
      <c r="A12" s="9" t="s">
        <v>112</v>
      </c>
      <c r="B12" s="9" t="s">
        <v>162</v>
      </c>
      <c r="C12" s="3">
        <v>42398</v>
      </c>
      <c r="D12" s="9">
        <v>1</v>
      </c>
    </row>
    <row r="13" spans="1:4" x14ac:dyDescent="0.55000000000000004">
      <c r="A13" s="9" t="s">
        <v>112</v>
      </c>
      <c r="B13" s="9" t="s">
        <v>162</v>
      </c>
      <c r="C13" s="3">
        <v>42391</v>
      </c>
      <c r="D13" s="9">
        <v>6</v>
      </c>
    </row>
    <row r="14" spans="1:4" x14ac:dyDescent="0.55000000000000004">
      <c r="A14" s="9" t="s">
        <v>112</v>
      </c>
      <c r="B14" s="9" t="s">
        <v>162</v>
      </c>
      <c r="C14" s="3">
        <v>42384</v>
      </c>
      <c r="D14" s="9">
        <v>2</v>
      </c>
    </row>
    <row r="15" spans="1:4" x14ac:dyDescent="0.55000000000000004">
      <c r="A15" s="9" t="s">
        <v>112</v>
      </c>
      <c r="B15" s="9" t="s">
        <v>162</v>
      </c>
      <c r="C15" s="3">
        <v>42377</v>
      </c>
      <c r="D15" s="9">
        <v>4</v>
      </c>
    </row>
    <row r="16" spans="1:4" x14ac:dyDescent="0.55000000000000004">
      <c r="A16" s="9" t="s">
        <v>112</v>
      </c>
      <c r="B16" s="9" t="s">
        <v>162</v>
      </c>
      <c r="C16" s="3">
        <v>42395</v>
      </c>
      <c r="D16" s="9">
        <v>2</v>
      </c>
    </row>
    <row r="17" spans="1:4" x14ac:dyDescent="0.55000000000000004">
      <c r="A17" s="9" t="s">
        <v>112</v>
      </c>
      <c r="B17" s="9" t="s">
        <v>162</v>
      </c>
      <c r="C17" s="3">
        <v>42381</v>
      </c>
      <c r="D17" s="9">
        <v>11</v>
      </c>
    </row>
    <row r="18" spans="1:4" x14ac:dyDescent="0.55000000000000004">
      <c r="A18" s="9" t="s">
        <v>112</v>
      </c>
      <c r="B18" s="9" t="s">
        <v>162</v>
      </c>
      <c r="C18" s="3">
        <v>42383</v>
      </c>
      <c r="D18" s="9">
        <v>1</v>
      </c>
    </row>
    <row r="19" spans="1:4" x14ac:dyDescent="0.55000000000000004">
      <c r="A19" s="9" t="s">
        <v>112</v>
      </c>
      <c r="B19" s="9" t="s">
        <v>162</v>
      </c>
      <c r="C19" s="3">
        <v>42371</v>
      </c>
      <c r="D19" s="9">
        <v>9</v>
      </c>
    </row>
    <row r="20" spans="1:4" x14ac:dyDescent="0.55000000000000004">
      <c r="A20" s="9" t="s">
        <v>112</v>
      </c>
      <c r="B20" s="9" t="s">
        <v>162</v>
      </c>
      <c r="C20" s="3">
        <v>42394</v>
      </c>
      <c r="D20" s="9">
        <v>5</v>
      </c>
    </row>
    <row r="21" spans="1:4" x14ac:dyDescent="0.55000000000000004">
      <c r="A21" s="9" t="s">
        <v>112</v>
      </c>
      <c r="B21" s="9" t="s">
        <v>162</v>
      </c>
      <c r="C21" s="3">
        <v>42387</v>
      </c>
      <c r="D21" s="9">
        <v>5</v>
      </c>
    </row>
    <row r="22" spans="1:4" x14ac:dyDescent="0.55000000000000004">
      <c r="A22" s="9" t="s">
        <v>112</v>
      </c>
      <c r="B22" s="9" t="s">
        <v>162</v>
      </c>
      <c r="C22" s="3">
        <v>42380</v>
      </c>
      <c r="D22" s="9">
        <v>9</v>
      </c>
    </row>
    <row r="23" spans="1:4" x14ac:dyDescent="0.55000000000000004">
      <c r="A23" s="9" t="s">
        <v>112</v>
      </c>
      <c r="B23" s="9" t="s">
        <v>162</v>
      </c>
      <c r="C23" s="3">
        <v>42373</v>
      </c>
      <c r="D23" s="9">
        <v>9</v>
      </c>
    </row>
    <row r="24" spans="1:4" x14ac:dyDescent="0.55000000000000004">
      <c r="A24" s="10" t="s">
        <v>116</v>
      </c>
      <c r="B24" s="10" t="s">
        <v>115</v>
      </c>
      <c r="C24" s="11">
        <v>42550</v>
      </c>
      <c r="D24" s="10">
        <v>1</v>
      </c>
    </row>
    <row r="25" spans="1:4" x14ac:dyDescent="0.55000000000000004">
      <c r="A25" s="10" t="s">
        <v>116</v>
      </c>
      <c r="B25" s="10" t="s">
        <v>115</v>
      </c>
      <c r="C25" s="11">
        <v>42553</v>
      </c>
      <c r="D25" s="10">
        <v>2</v>
      </c>
    </row>
    <row r="26" spans="1:4" x14ac:dyDescent="0.55000000000000004">
      <c r="A26" s="10" t="s">
        <v>116</v>
      </c>
      <c r="B26" s="10" t="s">
        <v>164</v>
      </c>
      <c r="C26" s="11">
        <v>42545</v>
      </c>
      <c r="D26" s="10">
        <v>1</v>
      </c>
    </row>
    <row r="27" spans="1:4" x14ac:dyDescent="0.55000000000000004">
      <c r="A27" s="10" t="s">
        <v>116</v>
      </c>
      <c r="B27" s="10" t="s">
        <v>164</v>
      </c>
      <c r="C27" s="11">
        <v>42548</v>
      </c>
      <c r="D27" s="10">
        <v>4</v>
      </c>
    </row>
    <row r="28" spans="1:4" x14ac:dyDescent="0.55000000000000004">
      <c r="A28" s="10" t="s">
        <v>116</v>
      </c>
      <c r="B28" s="10" t="s">
        <v>164</v>
      </c>
      <c r="C28" s="11">
        <v>42555</v>
      </c>
      <c r="D28" s="10">
        <v>6</v>
      </c>
    </row>
    <row r="29" spans="1:4" x14ac:dyDescent="0.55000000000000004">
      <c r="A29" s="10" t="s">
        <v>116</v>
      </c>
      <c r="B29" s="10" t="s">
        <v>164</v>
      </c>
      <c r="C29" s="11">
        <v>42552</v>
      </c>
      <c r="D29" s="10">
        <v>1</v>
      </c>
    </row>
    <row r="30" spans="1:4" x14ac:dyDescent="0.55000000000000004">
      <c r="A30" s="10" t="s">
        <v>116</v>
      </c>
      <c r="B30" s="10" t="s">
        <v>164</v>
      </c>
      <c r="C30" s="11">
        <v>42554</v>
      </c>
      <c r="D30" s="10">
        <v>1</v>
      </c>
    </row>
    <row r="31" spans="1:4" x14ac:dyDescent="0.55000000000000004">
      <c r="A31" s="10" t="s">
        <v>116</v>
      </c>
      <c r="B31" s="10" t="s">
        <v>164</v>
      </c>
      <c r="C31" s="11">
        <v>42544</v>
      </c>
      <c r="D31" s="10">
        <v>5</v>
      </c>
    </row>
    <row r="32" spans="1:4" x14ac:dyDescent="0.55000000000000004">
      <c r="A32" s="10" t="s">
        <v>116</v>
      </c>
      <c r="B32" s="10" t="s">
        <v>164</v>
      </c>
      <c r="C32" s="11">
        <v>42537</v>
      </c>
      <c r="D32" s="10">
        <v>7</v>
      </c>
    </row>
    <row r="33" spans="1:5" x14ac:dyDescent="0.55000000000000004">
      <c r="A33" s="10" t="s">
        <v>116</v>
      </c>
      <c r="B33" s="10" t="s">
        <v>164</v>
      </c>
      <c r="C33" s="11">
        <v>42564</v>
      </c>
      <c r="D33" s="10">
        <v>1</v>
      </c>
    </row>
    <row r="34" spans="1:5" x14ac:dyDescent="0.55000000000000004">
      <c r="A34" s="10" t="s">
        <v>116</v>
      </c>
      <c r="B34" s="10" t="s">
        <v>164</v>
      </c>
      <c r="C34" s="11">
        <v>42565</v>
      </c>
      <c r="D34" s="10">
        <v>3</v>
      </c>
    </row>
    <row r="35" spans="1:5" x14ac:dyDescent="0.55000000000000004">
      <c r="A35" s="10" t="s">
        <v>116</v>
      </c>
      <c r="B35" s="10" t="s">
        <v>164</v>
      </c>
      <c r="C35" s="11">
        <v>42568</v>
      </c>
      <c r="D35" s="10">
        <v>1</v>
      </c>
    </row>
    <row r="36" spans="1:5" ht="15" customHeight="1" x14ac:dyDescent="0.55000000000000004">
      <c r="A36" s="10" t="s">
        <v>116</v>
      </c>
      <c r="B36" s="10" t="s">
        <v>164</v>
      </c>
      <c r="C36" s="11">
        <v>42569</v>
      </c>
      <c r="D36" s="10">
        <v>3</v>
      </c>
    </row>
    <row r="37" spans="1:5" x14ac:dyDescent="0.55000000000000004">
      <c r="A37" s="10" t="s">
        <v>116</v>
      </c>
      <c r="B37" s="10" t="s">
        <v>164</v>
      </c>
      <c r="C37" s="11">
        <v>42566</v>
      </c>
      <c r="D37" s="10">
        <v>5</v>
      </c>
    </row>
    <row r="38" spans="1:5" x14ac:dyDescent="0.55000000000000004">
      <c r="A38" s="10" t="s">
        <v>116</v>
      </c>
      <c r="B38" s="10" t="s">
        <v>164</v>
      </c>
      <c r="C38" s="11">
        <v>42559</v>
      </c>
      <c r="D38" s="10">
        <v>1</v>
      </c>
    </row>
    <row r="39" spans="1:5" x14ac:dyDescent="0.55000000000000004">
      <c r="A39" s="10" t="s">
        <v>116</v>
      </c>
      <c r="B39" s="10" t="s">
        <v>164</v>
      </c>
      <c r="C39" s="11">
        <v>42567</v>
      </c>
      <c r="D39" s="10">
        <v>1</v>
      </c>
      <c r="E39">
        <f>SUM(D24:D39)</f>
        <v>43</v>
      </c>
    </row>
    <row r="40" spans="1:5" x14ac:dyDescent="0.55000000000000004">
      <c r="A40" s="2" t="s">
        <v>114</v>
      </c>
      <c r="B40" s="2" t="s">
        <v>113</v>
      </c>
      <c r="C40" s="4">
        <v>42423</v>
      </c>
      <c r="D40" s="2">
        <v>17</v>
      </c>
    </row>
    <row r="41" spans="1:5" x14ac:dyDescent="0.55000000000000004">
      <c r="A41" s="2" t="s">
        <v>114</v>
      </c>
      <c r="B41" s="2" t="s">
        <v>113</v>
      </c>
      <c r="C41" s="4">
        <v>42416</v>
      </c>
      <c r="D41" s="2">
        <v>2</v>
      </c>
    </row>
    <row r="42" spans="1:5" x14ac:dyDescent="0.55000000000000004">
      <c r="A42" s="2" t="s">
        <v>114</v>
      </c>
      <c r="B42" s="2" t="s">
        <v>113</v>
      </c>
      <c r="C42" s="4">
        <v>42425</v>
      </c>
      <c r="D42" s="2">
        <v>8</v>
      </c>
    </row>
    <row r="43" spans="1:5" x14ac:dyDescent="0.55000000000000004">
      <c r="A43" s="2" t="s">
        <v>114</v>
      </c>
      <c r="B43" s="2" t="s">
        <v>113</v>
      </c>
      <c r="C43" s="4">
        <v>42427</v>
      </c>
      <c r="D43" s="2">
        <v>3</v>
      </c>
    </row>
    <row r="44" spans="1:5" x14ac:dyDescent="0.55000000000000004">
      <c r="A44" s="2" t="s">
        <v>114</v>
      </c>
      <c r="B44" s="2" t="s">
        <v>113</v>
      </c>
      <c r="C44" s="4">
        <v>42422</v>
      </c>
      <c r="D44" s="2">
        <v>20</v>
      </c>
    </row>
    <row r="45" spans="1:5" x14ac:dyDescent="0.55000000000000004">
      <c r="A45" s="2" t="s">
        <v>114</v>
      </c>
      <c r="B45" s="2" t="s">
        <v>113</v>
      </c>
      <c r="C45" s="4">
        <v>42440</v>
      </c>
      <c r="D45" s="2">
        <v>6</v>
      </c>
    </row>
    <row r="46" spans="1:5" x14ac:dyDescent="0.55000000000000004">
      <c r="A46" s="2" t="s">
        <v>114</v>
      </c>
      <c r="B46" s="2" t="s">
        <v>113</v>
      </c>
      <c r="C46" s="4">
        <v>42436</v>
      </c>
      <c r="D46" s="2">
        <v>9</v>
      </c>
    </row>
    <row r="47" spans="1:5" x14ac:dyDescent="0.55000000000000004">
      <c r="A47" s="2" t="s">
        <v>114</v>
      </c>
      <c r="B47" s="2" t="s">
        <v>113</v>
      </c>
      <c r="C47" s="4">
        <v>42438</v>
      </c>
      <c r="D47" s="2">
        <v>8</v>
      </c>
    </row>
    <row r="48" spans="1:5" x14ac:dyDescent="0.55000000000000004">
      <c r="A48" s="2" t="s">
        <v>114</v>
      </c>
      <c r="B48" s="2" t="s">
        <v>113</v>
      </c>
      <c r="C48" s="4">
        <v>42442</v>
      </c>
      <c r="D48" s="2">
        <v>1</v>
      </c>
    </row>
    <row r="49" spans="1:4" x14ac:dyDescent="0.55000000000000004">
      <c r="A49" s="2" t="s">
        <v>114</v>
      </c>
      <c r="B49" s="2" t="s">
        <v>113</v>
      </c>
      <c r="C49" s="4">
        <v>42437</v>
      </c>
      <c r="D49" s="2">
        <v>11</v>
      </c>
    </row>
    <row r="50" spans="1:4" x14ac:dyDescent="0.55000000000000004">
      <c r="A50" s="1" t="s">
        <v>118</v>
      </c>
      <c r="B50" s="1" t="s">
        <v>117</v>
      </c>
      <c r="C50" s="5">
        <v>42634</v>
      </c>
      <c r="D50" s="1">
        <v>1</v>
      </c>
    </row>
    <row r="51" spans="1:4" x14ac:dyDescent="0.55000000000000004">
      <c r="A51" s="1" t="s">
        <v>118</v>
      </c>
      <c r="B51" s="1" t="s">
        <v>117</v>
      </c>
      <c r="C51" s="5">
        <v>42641</v>
      </c>
      <c r="D51" s="1">
        <v>1</v>
      </c>
    </row>
    <row r="52" spans="1:4" x14ac:dyDescent="0.55000000000000004">
      <c r="A52" s="1" t="s">
        <v>118</v>
      </c>
      <c r="B52" s="1" t="s">
        <v>165</v>
      </c>
      <c r="C52" s="5">
        <v>42655</v>
      </c>
      <c r="D52" s="1">
        <v>5</v>
      </c>
    </row>
    <row r="53" spans="1:4" x14ac:dyDescent="0.55000000000000004">
      <c r="A53" s="1" t="s">
        <v>118</v>
      </c>
      <c r="B53" s="1" t="s">
        <v>165</v>
      </c>
      <c r="C53" s="5">
        <v>42648</v>
      </c>
      <c r="D53" s="1">
        <v>9</v>
      </c>
    </row>
    <row r="54" spans="1:4" x14ac:dyDescent="0.55000000000000004">
      <c r="A54" s="1" t="s">
        <v>118</v>
      </c>
      <c r="B54" s="1" t="s">
        <v>165</v>
      </c>
      <c r="C54" s="5">
        <v>42654</v>
      </c>
      <c r="D54" s="1">
        <v>2</v>
      </c>
    </row>
    <row r="55" spans="1:4" x14ac:dyDescent="0.55000000000000004">
      <c r="A55" s="1" t="s">
        <v>118</v>
      </c>
      <c r="B55" s="1" t="s">
        <v>165</v>
      </c>
      <c r="C55" s="5">
        <v>42647</v>
      </c>
      <c r="D55" s="1">
        <v>3</v>
      </c>
    </row>
    <row r="56" spans="1:4" x14ac:dyDescent="0.55000000000000004">
      <c r="A56" s="1" t="s">
        <v>118</v>
      </c>
      <c r="B56" s="1" t="s">
        <v>165</v>
      </c>
      <c r="C56" s="5">
        <v>42649</v>
      </c>
      <c r="D56" s="1">
        <v>7</v>
      </c>
    </row>
    <row r="57" spans="1:4" x14ac:dyDescent="0.55000000000000004">
      <c r="A57" s="1" t="s">
        <v>118</v>
      </c>
      <c r="B57" s="1" t="s">
        <v>165</v>
      </c>
      <c r="C57" s="5">
        <v>42658</v>
      </c>
      <c r="D57" s="1">
        <v>2</v>
      </c>
    </row>
    <row r="58" spans="1:4" x14ac:dyDescent="0.55000000000000004">
      <c r="A58" s="13" t="s">
        <v>155</v>
      </c>
      <c r="B58" s="13" t="s">
        <v>154</v>
      </c>
      <c r="C58" s="14">
        <v>42732</v>
      </c>
      <c r="D58" s="13">
        <v>1</v>
      </c>
    </row>
    <row r="59" spans="1:4" x14ac:dyDescent="0.55000000000000004">
      <c r="A59" s="13" t="s">
        <v>155</v>
      </c>
      <c r="B59" s="13" t="s">
        <v>154</v>
      </c>
      <c r="C59" s="14">
        <v>42739</v>
      </c>
      <c r="D59" s="13">
        <v>1</v>
      </c>
    </row>
    <row r="60" spans="1:4" ht="28.8" x14ac:dyDescent="0.55000000000000004">
      <c r="A60" s="13" t="s">
        <v>155</v>
      </c>
      <c r="B60" s="13" t="s">
        <v>154</v>
      </c>
      <c r="C60" s="28" t="s">
        <v>169</v>
      </c>
      <c r="D60" s="13">
        <v>1</v>
      </c>
    </row>
    <row r="61" spans="1:4" ht="28.8" x14ac:dyDescent="0.55000000000000004">
      <c r="A61" s="13" t="s">
        <v>155</v>
      </c>
      <c r="B61" s="13" t="s">
        <v>154</v>
      </c>
      <c r="C61" s="28" t="s">
        <v>170</v>
      </c>
      <c r="D61" s="13">
        <v>1</v>
      </c>
    </row>
    <row r="62" spans="1:4" x14ac:dyDescent="0.55000000000000004">
      <c r="A62" s="13" t="s">
        <v>155</v>
      </c>
      <c r="B62" s="13" t="s">
        <v>154</v>
      </c>
      <c r="C62" s="14">
        <v>42754</v>
      </c>
      <c r="D62" s="13">
        <v>1</v>
      </c>
    </row>
    <row r="63" spans="1:4" ht="15" x14ac:dyDescent="0.65">
      <c r="A63" s="21" t="s">
        <v>135</v>
      </c>
      <c r="B63" s="26" t="s">
        <v>134</v>
      </c>
      <c r="C63" s="15">
        <v>42305</v>
      </c>
      <c r="D63" s="12">
        <v>1</v>
      </c>
    </row>
    <row r="64" spans="1:4" ht="15" x14ac:dyDescent="0.65">
      <c r="A64" s="21" t="s">
        <v>135</v>
      </c>
      <c r="B64" s="26" t="s">
        <v>134</v>
      </c>
      <c r="C64" s="15">
        <v>42298</v>
      </c>
      <c r="D64" s="12">
        <v>4</v>
      </c>
    </row>
    <row r="65" spans="1:4" ht="15" x14ac:dyDescent="0.65">
      <c r="A65" s="21" t="s">
        <v>135</v>
      </c>
      <c r="B65" s="26" t="s">
        <v>166</v>
      </c>
      <c r="C65" s="15">
        <v>42291</v>
      </c>
      <c r="D65" s="12">
        <v>3</v>
      </c>
    </row>
    <row r="66" spans="1:4" ht="15" x14ac:dyDescent="0.65">
      <c r="A66" s="21" t="s">
        <v>135</v>
      </c>
      <c r="B66" s="29" t="s">
        <v>166</v>
      </c>
      <c r="C66" s="15">
        <v>42304</v>
      </c>
      <c r="D66" s="12">
        <v>2</v>
      </c>
    </row>
    <row r="67" spans="1:4" ht="15" x14ac:dyDescent="0.65">
      <c r="A67" s="21" t="s">
        <v>135</v>
      </c>
      <c r="B67" s="26" t="s">
        <v>166</v>
      </c>
      <c r="C67" s="15">
        <v>42293</v>
      </c>
      <c r="D67" s="12">
        <v>1</v>
      </c>
    </row>
    <row r="68" spans="1:4" ht="15" x14ac:dyDescent="0.65">
      <c r="A68" s="21" t="s">
        <v>135</v>
      </c>
      <c r="B68" s="26" t="s">
        <v>166</v>
      </c>
      <c r="C68" s="15">
        <v>42307</v>
      </c>
      <c r="D68" s="12">
        <v>1</v>
      </c>
    </row>
    <row r="69" spans="1:4" ht="15" x14ac:dyDescent="0.65">
      <c r="A69" s="21" t="s">
        <v>135</v>
      </c>
      <c r="B69" s="26" t="s">
        <v>166</v>
      </c>
      <c r="C69" s="15">
        <v>42326</v>
      </c>
      <c r="D69" s="12">
        <v>4</v>
      </c>
    </row>
    <row r="70" spans="1:4" ht="15" x14ac:dyDescent="0.65">
      <c r="A70" s="21" t="s">
        <v>135</v>
      </c>
      <c r="B70" s="26" t="s">
        <v>166</v>
      </c>
      <c r="C70" s="15">
        <v>42312</v>
      </c>
      <c r="D70" s="12">
        <v>1</v>
      </c>
    </row>
    <row r="71" spans="1:4" ht="15" x14ac:dyDescent="0.65">
      <c r="A71" s="21" t="s">
        <v>135</v>
      </c>
      <c r="B71" s="26" t="s">
        <v>166</v>
      </c>
      <c r="C71" s="15">
        <v>42318</v>
      </c>
      <c r="D71" s="12">
        <v>1</v>
      </c>
    </row>
    <row r="72" spans="1:4" ht="15" x14ac:dyDescent="0.65">
      <c r="A72" s="21" t="s">
        <v>135</v>
      </c>
      <c r="B72" s="26" t="s">
        <v>166</v>
      </c>
      <c r="C72" s="15">
        <v>42311</v>
      </c>
      <c r="D72" s="12">
        <v>3</v>
      </c>
    </row>
    <row r="73" spans="1:4" ht="29.4" x14ac:dyDescent="0.65">
      <c r="A73" s="21" t="s">
        <v>135</v>
      </c>
      <c r="B73" s="26" t="s">
        <v>166</v>
      </c>
      <c r="C73" s="27" t="s">
        <v>168</v>
      </c>
      <c r="D73" s="12">
        <v>1</v>
      </c>
    </row>
    <row r="74" spans="1:4" ht="15" x14ac:dyDescent="0.65">
      <c r="A74" s="21" t="s">
        <v>135</v>
      </c>
      <c r="B74" s="26" t="s">
        <v>166</v>
      </c>
      <c r="C74" s="15">
        <v>42321</v>
      </c>
      <c r="D74" s="12">
        <v>9</v>
      </c>
    </row>
    <row r="75" spans="1:4" x14ac:dyDescent="0.55000000000000004">
      <c r="A75" s="6" t="s">
        <v>120</v>
      </c>
      <c r="B75" s="6" t="s">
        <v>119</v>
      </c>
      <c r="C75" s="7">
        <v>42675</v>
      </c>
      <c r="D75" s="6">
        <v>4</v>
      </c>
    </row>
    <row r="76" spans="1:4" x14ac:dyDescent="0.55000000000000004">
      <c r="A76" s="6" t="s">
        <v>120</v>
      </c>
      <c r="B76" s="6" t="s">
        <v>167</v>
      </c>
      <c r="C76" s="7">
        <v>42674</v>
      </c>
      <c r="D76" s="6">
        <v>2</v>
      </c>
    </row>
    <row r="77" spans="1:4" x14ac:dyDescent="0.55000000000000004">
      <c r="A77" s="6" t="s">
        <v>120</v>
      </c>
      <c r="B77" s="6" t="s">
        <v>167</v>
      </c>
      <c r="C77" s="7">
        <v>42672</v>
      </c>
      <c r="D77" s="6">
        <v>1</v>
      </c>
    </row>
    <row r="78" spans="1:4" x14ac:dyDescent="0.55000000000000004">
      <c r="A78" s="6" t="s">
        <v>120</v>
      </c>
      <c r="B78" s="6" t="s">
        <v>167</v>
      </c>
      <c r="C78" s="7">
        <v>42665</v>
      </c>
      <c r="D78" s="6">
        <v>3</v>
      </c>
    </row>
    <row r="79" spans="1:4" x14ac:dyDescent="0.55000000000000004">
      <c r="A79" s="6" t="s">
        <v>120</v>
      </c>
      <c r="B79" s="6" t="s">
        <v>167</v>
      </c>
      <c r="C79" s="7">
        <v>42678</v>
      </c>
      <c r="D79" s="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4709-C53E-4DFF-8898-317F221A6B84}">
  <dimension ref="A1:H19"/>
  <sheetViews>
    <sheetView topLeftCell="F1" workbookViewId="0">
      <selection activeCell="T3" sqref="T3"/>
    </sheetView>
  </sheetViews>
  <sheetFormatPr defaultRowHeight="14.4" x14ac:dyDescent="0.55000000000000004"/>
  <cols>
    <col min="1" max="1" width="13.68359375" bestFit="1" customWidth="1"/>
    <col min="2" max="2" width="13.89453125" bestFit="1" customWidth="1"/>
    <col min="3" max="3" width="13.89453125" style="25" customWidth="1"/>
    <col min="4" max="4" width="13.3125" bestFit="1" customWidth="1"/>
    <col min="5" max="5" width="12.7890625" bestFit="1" customWidth="1"/>
    <col min="6" max="6" width="13.3671875" bestFit="1" customWidth="1"/>
    <col min="7" max="7" width="13.7890625" bestFit="1" customWidth="1"/>
    <col min="8" max="8" width="13.3671875" bestFit="1" customWidth="1"/>
  </cols>
  <sheetData>
    <row r="1" spans="1:8" s="25" customFormat="1" x14ac:dyDescent="0.55000000000000004">
      <c r="A1" s="78" t="s">
        <v>24</v>
      </c>
      <c r="B1" s="78"/>
      <c r="C1" s="78"/>
      <c r="D1" s="78"/>
      <c r="E1" s="78"/>
      <c r="F1" s="78"/>
      <c r="G1" s="78"/>
      <c r="H1" s="78"/>
    </row>
    <row r="2" spans="1:8" s="25" customFormat="1" ht="15" x14ac:dyDescent="0.65">
      <c r="A2" s="18" t="s">
        <v>26</v>
      </c>
      <c r="B2" s="21" t="s">
        <v>135</v>
      </c>
      <c r="C2" s="30" t="s">
        <v>112</v>
      </c>
      <c r="D2" s="31" t="s">
        <v>114</v>
      </c>
      <c r="E2" s="32" t="s">
        <v>116</v>
      </c>
      <c r="F2" s="33" t="s">
        <v>118</v>
      </c>
      <c r="G2" s="34" t="s">
        <v>120</v>
      </c>
      <c r="H2" s="35" t="s">
        <v>155</v>
      </c>
    </row>
    <row r="3" spans="1:8" x14ac:dyDescent="0.55000000000000004">
      <c r="A3" s="18"/>
      <c r="B3" s="36" t="s">
        <v>166</v>
      </c>
      <c r="C3" s="37" t="s">
        <v>162</v>
      </c>
      <c r="D3" s="31" t="s">
        <v>113</v>
      </c>
      <c r="E3" s="32" t="s">
        <v>115</v>
      </c>
      <c r="F3" s="33" t="s">
        <v>165</v>
      </c>
      <c r="G3" s="34" t="s">
        <v>119</v>
      </c>
      <c r="H3" s="38" t="s">
        <v>154</v>
      </c>
    </row>
    <row r="4" spans="1:8" x14ac:dyDescent="0.55000000000000004">
      <c r="A4" s="16" t="s">
        <v>1</v>
      </c>
      <c r="B4" s="12">
        <v>11</v>
      </c>
      <c r="C4" s="9">
        <v>54</v>
      </c>
      <c r="D4" s="2">
        <v>15</v>
      </c>
      <c r="E4" s="10">
        <v>5</v>
      </c>
      <c r="F4" s="1">
        <v>22</v>
      </c>
      <c r="G4" s="6">
        <v>4</v>
      </c>
      <c r="H4" s="13">
        <v>0</v>
      </c>
    </row>
    <row r="5" spans="1:8" x14ac:dyDescent="0.55000000000000004">
      <c r="A5" s="16" t="s">
        <v>2</v>
      </c>
      <c r="B5" s="12">
        <v>1</v>
      </c>
      <c r="C5" s="9">
        <v>0</v>
      </c>
      <c r="D5" s="2">
        <v>0</v>
      </c>
      <c r="E5" s="10">
        <v>0</v>
      </c>
      <c r="F5" s="1">
        <v>0</v>
      </c>
      <c r="G5" s="6">
        <v>0</v>
      </c>
      <c r="H5" s="13">
        <v>2</v>
      </c>
    </row>
    <row r="6" spans="1:8" x14ac:dyDescent="0.55000000000000004">
      <c r="A6" s="16" t="s">
        <v>3</v>
      </c>
      <c r="B6" s="12">
        <v>0</v>
      </c>
      <c r="C6" s="9">
        <v>0</v>
      </c>
      <c r="D6" s="2">
        <v>7</v>
      </c>
      <c r="E6" s="10">
        <v>0</v>
      </c>
      <c r="F6" s="1">
        <v>0</v>
      </c>
      <c r="G6" s="6">
        <v>0</v>
      </c>
      <c r="H6" s="13">
        <v>0</v>
      </c>
    </row>
    <row r="7" spans="1:8" x14ac:dyDescent="0.55000000000000004">
      <c r="A7" s="16" t="s">
        <v>4</v>
      </c>
      <c r="B7" s="12">
        <v>1</v>
      </c>
      <c r="C7" s="9">
        <v>0</v>
      </c>
      <c r="D7" s="2">
        <v>4</v>
      </c>
      <c r="E7" s="10">
        <v>0</v>
      </c>
      <c r="F7" s="1">
        <v>0</v>
      </c>
      <c r="G7" s="6">
        <v>0</v>
      </c>
      <c r="H7" s="13">
        <v>1</v>
      </c>
    </row>
    <row r="8" spans="1:8" x14ac:dyDescent="0.55000000000000004">
      <c r="A8" s="16" t="s">
        <v>5</v>
      </c>
      <c r="B8" s="12">
        <v>1</v>
      </c>
      <c r="C8" s="9">
        <v>14</v>
      </c>
      <c r="D8" s="2">
        <v>6</v>
      </c>
      <c r="E8" s="10">
        <v>6</v>
      </c>
      <c r="F8" s="1">
        <v>5</v>
      </c>
      <c r="G8" s="6">
        <v>0</v>
      </c>
      <c r="H8" s="13">
        <v>0</v>
      </c>
    </row>
    <row r="9" spans="1:8" x14ac:dyDescent="0.55000000000000004">
      <c r="A9" s="16" t="s">
        <v>6</v>
      </c>
      <c r="B9" s="12">
        <v>0</v>
      </c>
      <c r="C9" s="9">
        <v>50</v>
      </c>
      <c r="D9" s="2">
        <v>39</v>
      </c>
      <c r="E9" s="10">
        <v>26</v>
      </c>
      <c r="F9" s="1">
        <v>2</v>
      </c>
      <c r="G9" s="6">
        <v>8</v>
      </c>
      <c r="H9" s="13">
        <v>0</v>
      </c>
    </row>
    <row r="10" spans="1:8" ht="25.5" x14ac:dyDescent="0.55000000000000004">
      <c r="A10" s="16" t="s">
        <v>7</v>
      </c>
      <c r="B10" s="12">
        <v>0</v>
      </c>
      <c r="C10" s="9">
        <v>0</v>
      </c>
      <c r="D10" s="2">
        <v>0</v>
      </c>
      <c r="E10" s="10">
        <v>0</v>
      </c>
      <c r="F10" s="1">
        <v>0</v>
      </c>
      <c r="G10" s="6">
        <v>0</v>
      </c>
      <c r="H10" s="13">
        <v>0</v>
      </c>
    </row>
    <row r="11" spans="1:8" ht="25.5" x14ac:dyDescent="0.55000000000000004">
      <c r="A11" s="16" t="s">
        <v>8</v>
      </c>
      <c r="B11" s="12">
        <v>0</v>
      </c>
      <c r="C11" s="9">
        <v>0</v>
      </c>
      <c r="D11" s="2">
        <v>0</v>
      </c>
      <c r="E11" s="10">
        <v>0</v>
      </c>
      <c r="F11" s="1">
        <v>0</v>
      </c>
      <c r="G11" s="6">
        <v>0</v>
      </c>
      <c r="H11" s="13">
        <v>0</v>
      </c>
    </row>
    <row r="12" spans="1:8" ht="25.5" x14ac:dyDescent="0.55000000000000004">
      <c r="A12" s="16" t="s">
        <v>9</v>
      </c>
      <c r="B12" s="12">
        <v>1</v>
      </c>
      <c r="C12" s="9">
        <v>0</v>
      </c>
      <c r="D12" s="2">
        <v>1</v>
      </c>
      <c r="E12" s="10">
        <v>0</v>
      </c>
      <c r="F12" s="1">
        <v>0</v>
      </c>
      <c r="G12" s="6">
        <v>0</v>
      </c>
      <c r="H12" s="13">
        <v>0</v>
      </c>
    </row>
    <row r="13" spans="1:8" ht="25.5" x14ac:dyDescent="0.55000000000000004">
      <c r="A13" s="16" t="s">
        <v>10</v>
      </c>
      <c r="B13" s="12">
        <v>0</v>
      </c>
      <c r="C13" s="9">
        <v>0</v>
      </c>
      <c r="D13" s="2">
        <v>0</v>
      </c>
      <c r="E13" s="10">
        <v>0</v>
      </c>
      <c r="F13" s="1">
        <v>0</v>
      </c>
      <c r="G13" s="6">
        <v>0</v>
      </c>
      <c r="H13" s="13">
        <v>0</v>
      </c>
    </row>
    <row r="14" spans="1:8" ht="25.5" x14ac:dyDescent="0.55000000000000004">
      <c r="A14" s="16" t="s">
        <v>11</v>
      </c>
      <c r="B14" s="12">
        <v>0</v>
      </c>
      <c r="C14" s="9">
        <v>0</v>
      </c>
      <c r="D14" s="2">
        <v>1</v>
      </c>
      <c r="E14" s="10">
        <v>0</v>
      </c>
      <c r="F14" s="1">
        <v>0</v>
      </c>
      <c r="G14" s="6">
        <v>0</v>
      </c>
      <c r="H14" s="13">
        <v>0</v>
      </c>
    </row>
    <row r="15" spans="1:8" ht="25.5" x14ac:dyDescent="0.55000000000000004">
      <c r="A15" s="16" t="s">
        <v>12</v>
      </c>
      <c r="B15" s="12">
        <v>0</v>
      </c>
      <c r="C15" s="9">
        <v>0</v>
      </c>
      <c r="D15" s="2">
        <v>0</v>
      </c>
      <c r="E15" s="10">
        <v>0</v>
      </c>
      <c r="F15" s="1">
        <v>0</v>
      </c>
      <c r="G15" s="6">
        <v>0</v>
      </c>
      <c r="H15" s="13">
        <v>0</v>
      </c>
    </row>
    <row r="16" spans="1:8" ht="25.5" x14ac:dyDescent="0.55000000000000004">
      <c r="A16" s="16" t="s">
        <v>13</v>
      </c>
      <c r="B16" s="12">
        <v>13</v>
      </c>
      <c r="C16" s="9">
        <v>16</v>
      </c>
      <c r="D16" s="2">
        <v>12</v>
      </c>
      <c r="E16" s="10">
        <v>2</v>
      </c>
      <c r="F16" s="1">
        <v>0</v>
      </c>
      <c r="G16" s="6">
        <v>0</v>
      </c>
      <c r="H16" s="13">
        <v>1</v>
      </c>
    </row>
    <row r="17" spans="1:8" x14ac:dyDescent="0.55000000000000004">
      <c r="A17" s="16" t="s">
        <v>14</v>
      </c>
      <c r="B17" s="12">
        <v>2</v>
      </c>
      <c r="C17" s="9">
        <v>1</v>
      </c>
      <c r="D17" s="2">
        <v>0</v>
      </c>
      <c r="E17" s="10">
        <v>4</v>
      </c>
      <c r="F17" s="1">
        <v>1</v>
      </c>
      <c r="G17" s="6">
        <v>0</v>
      </c>
      <c r="H17" s="13">
        <v>1</v>
      </c>
    </row>
    <row r="18" spans="1:8" x14ac:dyDescent="0.55000000000000004">
      <c r="A18" s="17"/>
    </row>
    <row r="19" spans="1:8" x14ac:dyDescent="0.55000000000000004">
      <c r="A19" s="17" t="s">
        <v>25</v>
      </c>
      <c r="B19">
        <f>SUM(B4:B17)</f>
        <v>30</v>
      </c>
      <c r="C19" s="25">
        <f>SUM(C4:C18)</f>
        <v>135</v>
      </c>
      <c r="D19">
        <f>SUM(D4:D18)</f>
        <v>85</v>
      </c>
      <c r="E19">
        <f>SUM(E4:E17)</f>
        <v>43</v>
      </c>
      <c r="F19">
        <f>SUM(F4:F17)</f>
        <v>30</v>
      </c>
      <c r="G19">
        <f>SUM(G4:G17)</f>
        <v>12</v>
      </c>
      <c r="H19">
        <f>SUM(H4:H17)</f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696A-607B-4174-BF29-7AD65D3FC39A}">
  <dimension ref="A1:I99"/>
  <sheetViews>
    <sheetView topLeftCell="A49" workbookViewId="0">
      <selection activeCell="F56" sqref="F56"/>
    </sheetView>
  </sheetViews>
  <sheetFormatPr defaultRowHeight="14.4" x14ac:dyDescent="0.55000000000000004"/>
  <cols>
    <col min="1" max="1" width="14.5234375" style="59" bestFit="1" customWidth="1"/>
    <col min="2" max="2" width="29.05078125" bestFit="1" customWidth="1"/>
    <col min="3" max="3" width="15" style="57" customWidth="1"/>
    <col min="4" max="4" width="12.7890625" bestFit="1" customWidth="1"/>
    <col min="5" max="5" width="12.7890625" style="57" customWidth="1"/>
    <col min="6" max="6" width="12.7890625" bestFit="1" customWidth="1"/>
    <col min="7" max="7" width="13.7890625" bestFit="1" customWidth="1"/>
    <col min="8" max="8" width="13.7890625" style="57" customWidth="1"/>
    <col min="9" max="9" width="13.3671875" bestFit="1" customWidth="1"/>
  </cols>
  <sheetData>
    <row r="1" spans="1:9" x14ac:dyDescent="0.55000000000000004">
      <c r="A1" s="59" t="s">
        <v>16</v>
      </c>
      <c r="B1" t="s">
        <v>23</v>
      </c>
      <c r="C1" s="57" t="s">
        <v>166</v>
      </c>
      <c r="D1" t="s">
        <v>162</v>
      </c>
      <c r="E1" s="57" t="s">
        <v>171</v>
      </c>
      <c r="F1" t="s">
        <v>115</v>
      </c>
      <c r="G1" t="s">
        <v>117</v>
      </c>
      <c r="H1" s="57" t="s">
        <v>119</v>
      </c>
      <c r="I1" t="s">
        <v>154</v>
      </c>
    </row>
    <row r="2" spans="1:9" x14ac:dyDescent="0.55000000000000004">
      <c r="A2" s="79" t="s">
        <v>135</v>
      </c>
      <c r="B2" s="52">
        <v>42291</v>
      </c>
      <c r="C2" s="49">
        <v>3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</row>
    <row r="3" spans="1:9" x14ac:dyDescent="0.55000000000000004">
      <c r="A3" s="79"/>
      <c r="B3" s="52">
        <v>42293</v>
      </c>
      <c r="C3" s="49">
        <v>1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</row>
    <row r="4" spans="1:9" x14ac:dyDescent="0.55000000000000004">
      <c r="A4" s="79"/>
      <c r="B4" s="52">
        <v>42298</v>
      </c>
      <c r="C4" s="49">
        <v>4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</row>
    <row r="5" spans="1:9" x14ac:dyDescent="0.55000000000000004">
      <c r="A5" s="79"/>
      <c r="B5" s="52">
        <v>42304</v>
      </c>
      <c r="C5" s="49">
        <v>2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</row>
    <row r="6" spans="1:9" x14ac:dyDescent="0.55000000000000004">
      <c r="A6" s="79"/>
      <c r="B6" s="52">
        <v>42305</v>
      </c>
      <c r="C6" s="49">
        <v>1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</row>
    <row r="7" spans="1:9" x14ac:dyDescent="0.55000000000000004">
      <c r="A7" s="79"/>
      <c r="B7" s="52">
        <v>42307</v>
      </c>
      <c r="C7" s="49">
        <v>1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</row>
    <row r="8" spans="1:9" x14ac:dyDescent="0.55000000000000004">
      <c r="A8" s="79"/>
      <c r="B8" s="52">
        <v>42311</v>
      </c>
      <c r="C8" s="49">
        <v>3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</row>
    <row r="9" spans="1:9" x14ac:dyDescent="0.55000000000000004">
      <c r="A9" s="79"/>
      <c r="B9" s="52">
        <v>42312</v>
      </c>
      <c r="C9" s="49">
        <v>1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</row>
    <row r="10" spans="1:9" ht="28.8" x14ac:dyDescent="0.55000000000000004">
      <c r="A10" s="79"/>
      <c r="B10" s="55" t="s">
        <v>180</v>
      </c>
      <c r="C10" s="49">
        <v>1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</row>
    <row r="11" spans="1:9" x14ac:dyDescent="0.55000000000000004">
      <c r="A11" s="79"/>
      <c r="B11" s="52">
        <v>42318</v>
      </c>
      <c r="C11" s="49">
        <v>1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</row>
    <row r="12" spans="1:9" x14ac:dyDescent="0.55000000000000004">
      <c r="A12" s="79"/>
      <c r="B12" s="52">
        <v>42321</v>
      </c>
      <c r="C12" s="49">
        <v>9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</row>
    <row r="13" spans="1:9" x14ac:dyDescent="0.55000000000000004">
      <c r="A13" s="79"/>
      <c r="B13" s="52">
        <v>42326</v>
      </c>
      <c r="C13" s="49">
        <v>4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</row>
    <row r="14" spans="1:9" x14ac:dyDescent="0.55000000000000004">
      <c r="A14" s="79" t="s">
        <v>112</v>
      </c>
      <c r="B14" s="41">
        <v>42355</v>
      </c>
      <c r="C14" s="53">
        <v>0</v>
      </c>
      <c r="D14" s="43">
        <v>4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</row>
    <row r="15" spans="1:9" x14ac:dyDescent="0.55000000000000004">
      <c r="A15" s="79"/>
      <c r="B15" s="41">
        <v>42359</v>
      </c>
      <c r="C15" s="53">
        <v>0</v>
      </c>
      <c r="D15" s="43">
        <v>2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</row>
    <row r="16" spans="1:9" x14ac:dyDescent="0.55000000000000004">
      <c r="A16" s="79"/>
      <c r="B16" s="41">
        <v>42360</v>
      </c>
      <c r="C16" s="53">
        <v>0</v>
      </c>
      <c r="D16" s="43">
        <v>41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</row>
    <row r="17" spans="1:9" x14ac:dyDescent="0.55000000000000004">
      <c r="A17" s="79"/>
      <c r="B17" s="41">
        <v>42361</v>
      </c>
      <c r="C17" s="53">
        <v>0</v>
      </c>
      <c r="D17" s="43">
        <v>4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</row>
    <row r="18" spans="1:9" x14ac:dyDescent="0.55000000000000004">
      <c r="A18" s="79"/>
      <c r="B18" s="41">
        <v>42362</v>
      </c>
      <c r="C18" s="53">
        <v>0</v>
      </c>
      <c r="D18" s="43">
        <v>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</row>
    <row r="19" spans="1:9" ht="28.8" x14ac:dyDescent="0.55000000000000004">
      <c r="A19" s="79"/>
      <c r="B19" s="54" t="s">
        <v>181</v>
      </c>
      <c r="C19" s="53">
        <v>0</v>
      </c>
      <c r="D19" s="43">
        <v>1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</row>
    <row r="20" spans="1:9" x14ac:dyDescent="0.55000000000000004">
      <c r="A20" s="79"/>
      <c r="B20" s="41">
        <v>42366</v>
      </c>
      <c r="C20" s="53">
        <v>0</v>
      </c>
      <c r="D20" s="43">
        <v>7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</row>
    <row r="21" spans="1:9" x14ac:dyDescent="0.55000000000000004">
      <c r="A21" s="79"/>
      <c r="B21" s="41">
        <v>42371</v>
      </c>
      <c r="C21" s="53">
        <v>0</v>
      </c>
      <c r="D21" s="43">
        <v>9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</row>
    <row r="22" spans="1:9" x14ac:dyDescent="0.55000000000000004">
      <c r="A22" s="79"/>
      <c r="B22" s="41">
        <v>42373</v>
      </c>
      <c r="C22" s="53">
        <v>0</v>
      </c>
      <c r="D22" s="43">
        <v>9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</row>
    <row r="23" spans="1:9" x14ac:dyDescent="0.55000000000000004">
      <c r="A23" s="79"/>
      <c r="B23" s="41">
        <v>42377</v>
      </c>
      <c r="C23" s="53">
        <v>0</v>
      </c>
      <c r="D23" s="43">
        <v>4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</row>
    <row r="24" spans="1:9" x14ac:dyDescent="0.55000000000000004">
      <c r="A24" s="79"/>
      <c r="B24" s="41">
        <v>42380</v>
      </c>
      <c r="C24" s="53">
        <v>0</v>
      </c>
      <c r="D24" s="43">
        <v>9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</row>
    <row r="25" spans="1:9" x14ac:dyDescent="0.55000000000000004">
      <c r="A25" s="79"/>
      <c r="B25" s="41">
        <v>42381</v>
      </c>
      <c r="C25" s="53">
        <v>0</v>
      </c>
      <c r="D25" s="43">
        <v>11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1:9" x14ac:dyDescent="0.55000000000000004">
      <c r="A26" s="79"/>
      <c r="B26" s="41">
        <v>42382</v>
      </c>
      <c r="C26" s="53">
        <v>0</v>
      </c>
      <c r="D26" s="43">
        <v>8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</row>
    <row r="27" spans="1:9" x14ac:dyDescent="0.55000000000000004">
      <c r="A27" s="79"/>
      <c r="B27" s="41">
        <v>42383</v>
      </c>
      <c r="C27" s="53">
        <v>0</v>
      </c>
      <c r="D27" s="43">
        <v>1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</row>
    <row r="28" spans="1:9" x14ac:dyDescent="0.55000000000000004">
      <c r="A28" s="79"/>
      <c r="B28" s="41">
        <v>42384</v>
      </c>
      <c r="C28" s="53">
        <v>0</v>
      </c>
      <c r="D28" s="43">
        <v>2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</row>
    <row r="29" spans="1:9" x14ac:dyDescent="0.55000000000000004">
      <c r="A29" s="79"/>
      <c r="B29" s="41">
        <v>42387</v>
      </c>
      <c r="C29" s="53">
        <v>0</v>
      </c>
      <c r="D29" s="43">
        <v>5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</row>
    <row r="30" spans="1:9" x14ac:dyDescent="0.55000000000000004">
      <c r="A30" s="79"/>
      <c r="B30" s="41">
        <v>42389</v>
      </c>
      <c r="C30" s="53">
        <v>0</v>
      </c>
      <c r="D30" s="43">
        <v>2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</row>
    <row r="31" spans="1:9" x14ac:dyDescent="0.55000000000000004">
      <c r="A31" s="79"/>
      <c r="B31" s="41">
        <v>42391</v>
      </c>
      <c r="C31" s="53">
        <v>0</v>
      </c>
      <c r="D31" s="43">
        <v>6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</row>
    <row r="32" spans="1:9" x14ac:dyDescent="0.55000000000000004">
      <c r="A32" s="79"/>
      <c r="B32" s="41">
        <v>42394</v>
      </c>
      <c r="C32" s="53">
        <v>0</v>
      </c>
      <c r="D32" s="43">
        <v>5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</row>
    <row r="33" spans="1:9" x14ac:dyDescent="0.55000000000000004">
      <c r="A33" s="79"/>
      <c r="B33" s="41">
        <v>42395</v>
      </c>
      <c r="C33" s="53">
        <v>0</v>
      </c>
      <c r="D33" s="43">
        <v>2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</row>
    <row r="34" spans="1:9" x14ac:dyDescent="0.55000000000000004">
      <c r="A34" s="79"/>
      <c r="B34" s="41">
        <v>42396</v>
      </c>
      <c r="C34" s="53">
        <v>0</v>
      </c>
      <c r="D34" s="43">
        <v>1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</row>
    <row r="35" spans="1:9" x14ac:dyDescent="0.55000000000000004">
      <c r="A35" s="79"/>
      <c r="B35" s="41">
        <v>42398</v>
      </c>
      <c r="C35" s="53">
        <v>0</v>
      </c>
      <c r="D35" s="43">
        <v>1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</row>
    <row r="36" spans="1:9" x14ac:dyDescent="0.55000000000000004">
      <c r="A36" s="79" t="s">
        <v>114</v>
      </c>
      <c r="B36" s="42">
        <v>42416</v>
      </c>
      <c r="C36" s="53">
        <v>0</v>
      </c>
      <c r="D36" s="53">
        <v>0</v>
      </c>
      <c r="E36" s="40">
        <v>2</v>
      </c>
      <c r="F36" s="53">
        <v>0</v>
      </c>
      <c r="G36" s="53">
        <v>0</v>
      </c>
      <c r="H36" s="53">
        <v>0</v>
      </c>
      <c r="I36" s="53">
        <v>0</v>
      </c>
    </row>
    <row r="37" spans="1:9" x14ac:dyDescent="0.55000000000000004">
      <c r="A37" s="79"/>
      <c r="B37" s="42">
        <v>42422</v>
      </c>
      <c r="C37" s="53">
        <v>0</v>
      </c>
      <c r="D37" s="53">
        <v>0</v>
      </c>
      <c r="E37" s="40">
        <v>20</v>
      </c>
      <c r="F37" s="53">
        <v>0</v>
      </c>
      <c r="G37" s="53">
        <v>0</v>
      </c>
      <c r="H37" s="53">
        <v>0</v>
      </c>
      <c r="I37" s="53">
        <v>0</v>
      </c>
    </row>
    <row r="38" spans="1:9" x14ac:dyDescent="0.55000000000000004">
      <c r="A38" s="79"/>
      <c r="B38" s="42">
        <v>42423</v>
      </c>
      <c r="C38" s="53">
        <v>0</v>
      </c>
      <c r="D38" s="53">
        <v>0</v>
      </c>
      <c r="E38" s="40">
        <v>17</v>
      </c>
      <c r="F38" s="53">
        <v>0</v>
      </c>
      <c r="G38" s="53">
        <v>0</v>
      </c>
      <c r="H38" s="53">
        <v>0</v>
      </c>
      <c r="I38" s="53">
        <v>0</v>
      </c>
    </row>
    <row r="39" spans="1:9" x14ac:dyDescent="0.55000000000000004">
      <c r="A39" s="79"/>
      <c r="B39" s="42">
        <v>42425</v>
      </c>
      <c r="C39" s="53">
        <v>0</v>
      </c>
      <c r="D39" s="53">
        <v>0</v>
      </c>
      <c r="E39" s="40">
        <v>8</v>
      </c>
      <c r="F39" s="53">
        <v>0</v>
      </c>
      <c r="G39" s="53">
        <v>0</v>
      </c>
      <c r="H39" s="53">
        <v>0</v>
      </c>
      <c r="I39" s="53">
        <v>0</v>
      </c>
    </row>
    <row r="40" spans="1:9" x14ac:dyDescent="0.55000000000000004">
      <c r="A40" s="79"/>
      <c r="B40" s="42">
        <v>42427</v>
      </c>
      <c r="C40" s="53">
        <v>0</v>
      </c>
      <c r="D40" s="53">
        <v>0</v>
      </c>
      <c r="E40" s="40">
        <v>3</v>
      </c>
      <c r="F40" s="53">
        <v>0</v>
      </c>
      <c r="G40" s="53">
        <v>0</v>
      </c>
      <c r="H40" s="53">
        <v>0</v>
      </c>
      <c r="I40" s="53">
        <v>0</v>
      </c>
    </row>
    <row r="41" spans="1:9" x14ac:dyDescent="0.55000000000000004">
      <c r="A41" s="79"/>
      <c r="B41" s="42">
        <v>42436</v>
      </c>
      <c r="C41" s="53">
        <v>0</v>
      </c>
      <c r="D41" s="53">
        <v>0</v>
      </c>
      <c r="E41" s="40">
        <v>9</v>
      </c>
      <c r="F41" s="53">
        <v>0</v>
      </c>
      <c r="G41" s="53">
        <v>0</v>
      </c>
      <c r="H41" s="53">
        <v>0</v>
      </c>
      <c r="I41" s="53">
        <v>0</v>
      </c>
    </row>
    <row r="42" spans="1:9" x14ac:dyDescent="0.55000000000000004">
      <c r="A42" s="79"/>
      <c r="B42" s="42">
        <v>42437</v>
      </c>
      <c r="C42" s="53">
        <v>0</v>
      </c>
      <c r="D42" s="53">
        <v>0</v>
      </c>
      <c r="E42" s="40">
        <v>11</v>
      </c>
      <c r="F42" s="53">
        <v>0</v>
      </c>
      <c r="G42" s="53">
        <v>0</v>
      </c>
      <c r="H42" s="53">
        <v>0</v>
      </c>
      <c r="I42" s="53">
        <v>0</v>
      </c>
    </row>
    <row r="43" spans="1:9" x14ac:dyDescent="0.55000000000000004">
      <c r="A43" s="79"/>
      <c r="B43" s="42">
        <v>42438</v>
      </c>
      <c r="C43" s="53">
        <v>0</v>
      </c>
      <c r="D43" s="53">
        <v>0</v>
      </c>
      <c r="E43" s="40">
        <v>8</v>
      </c>
      <c r="F43" s="53">
        <v>0</v>
      </c>
      <c r="G43" s="53">
        <v>0</v>
      </c>
      <c r="H43" s="53">
        <v>0</v>
      </c>
      <c r="I43" s="53">
        <v>0</v>
      </c>
    </row>
    <row r="44" spans="1:9" x14ac:dyDescent="0.55000000000000004">
      <c r="A44" s="79"/>
      <c r="B44" s="42">
        <v>42440</v>
      </c>
      <c r="C44" s="53">
        <v>0</v>
      </c>
      <c r="D44" s="53">
        <v>0</v>
      </c>
      <c r="E44" s="40">
        <v>6</v>
      </c>
      <c r="F44" s="53">
        <v>0</v>
      </c>
      <c r="G44" s="53">
        <v>0</v>
      </c>
      <c r="H44" s="53">
        <v>0</v>
      </c>
      <c r="I44" s="53">
        <v>0</v>
      </c>
    </row>
    <row r="45" spans="1:9" x14ac:dyDescent="0.55000000000000004">
      <c r="A45" s="79"/>
      <c r="B45" s="42">
        <v>42442</v>
      </c>
      <c r="C45" s="53">
        <v>0</v>
      </c>
      <c r="D45" s="53">
        <v>0</v>
      </c>
      <c r="E45" s="40">
        <v>1</v>
      </c>
      <c r="F45" s="53">
        <v>0</v>
      </c>
      <c r="G45" s="53">
        <v>0</v>
      </c>
      <c r="H45" s="53">
        <v>0</v>
      </c>
      <c r="I45" s="53">
        <v>0</v>
      </c>
    </row>
    <row r="46" spans="1:9" x14ac:dyDescent="0.55000000000000004">
      <c r="A46" s="79" t="s">
        <v>116</v>
      </c>
      <c r="B46" s="48">
        <v>42537</v>
      </c>
      <c r="C46" s="53">
        <v>0</v>
      </c>
      <c r="D46" s="53">
        <v>0</v>
      </c>
      <c r="E46" s="53">
        <v>0</v>
      </c>
      <c r="F46" s="47">
        <v>7</v>
      </c>
      <c r="G46" s="53">
        <v>0</v>
      </c>
      <c r="H46" s="53">
        <v>0</v>
      </c>
      <c r="I46" s="53">
        <v>0</v>
      </c>
    </row>
    <row r="47" spans="1:9" x14ac:dyDescent="0.55000000000000004">
      <c r="A47" s="79"/>
      <c r="B47" s="48">
        <v>42544</v>
      </c>
      <c r="C47" s="53">
        <v>0</v>
      </c>
      <c r="D47" s="53">
        <v>0</v>
      </c>
      <c r="E47" s="53">
        <v>0</v>
      </c>
      <c r="F47" s="47">
        <v>5</v>
      </c>
      <c r="G47" s="53">
        <v>0</v>
      </c>
      <c r="H47" s="53">
        <v>0</v>
      </c>
      <c r="I47" s="53">
        <v>0</v>
      </c>
    </row>
    <row r="48" spans="1:9" x14ac:dyDescent="0.55000000000000004">
      <c r="A48" s="79"/>
      <c r="B48" s="48">
        <v>42545</v>
      </c>
      <c r="C48" s="53">
        <v>0</v>
      </c>
      <c r="D48" s="53">
        <v>0</v>
      </c>
      <c r="E48" s="53">
        <v>0</v>
      </c>
      <c r="F48" s="47">
        <v>1</v>
      </c>
      <c r="G48" s="53">
        <v>0</v>
      </c>
      <c r="H48" s="53">
        <v>0</v>
      </c>
      <c r="I48" s="53">
        <v>0</v>
      </c>
    </row>
    <row r="49" spans="1:9" x14ac:dyDescent="0.55000000000000004">
      <c r="A49" s="79"/>
      <c r="B49" s="48">
        <v>42548</v>
      </c>
      <c r="C49" s="53">
        <v>0</v>
      </c>
      <c r="D49" s="53">
        <v>0</v>
      </c>
      <c r="E49" s="53">
        <v>0</v>
      </c>
      <c r="F49" s="47">
        <v>4</v>
      </c>
      <c r="G49" s="53">
        <v>0</v>
      </c>
      <c r="H49" s="53">
        <v>0</v>
      </c>
      <c r="I49" s="53">
        <v>0</v>
      </c>
    </row>
    <row r="50" spans="1:9" x14ac:dyDescent="0.55000000000000004">
      <c r="A50" s="79"/>
      <c r="B50" s="48">
        <v>42550</v>
      </c>
      <c r="C50" s="53">
        <v>0</v>
      </c>
      <c r="D50" s="53">
        <v>0</v>
      </c>
      <c r="E50" s="53">
        <v>0</v>
      </c>
      <c r="F50" s="47">
        <v>1</v>
      </c>
      <c r="G50" s="53">
        <v>0</v>
      </c>
      <c r="H50" s="53">
        <v>0</v>
      </c>
      <c r="I50" s="53">
        <v>0</v>
      </c>
    </row>
    <row r="51" spans="1:9" x14ac:dyDescent="0.55000000000000004">
      <c r="A51" s="79"/>
      <c r="B51" s="48">
        <v>42552</v>
      </c>
      <c r="C51" s="53">
        <v>0</v>
      </c>
      <c r="D51" s="53">
        <v>0</v>
      </c>
      <c r="E51" s="53">
        <v>0</v>
      </c>
      <c r="F51" s="47">
        <v>1</v>
      </c>
      <c r="G51" s="53">
        <v>0</v>
      </c>
      <c r="H51" s="53">
        <v>0</v>
      </c>
      <c r="I51" s="53">
        <v>0</v>
      </c>
    </row>
    <row r="52" spans="1:9" x14ac:dyDescent="0.55000000000000004">
      <c r="A52" s="79"/>
      <c r="B52" s="48">
        <v>42553</v>
      </c>
      <c r="C52" s="53">
        <v>0</v>
      </c>
      <c r="D52" s="53">
        <v>0</v>
      </c>
      <c r="E52" s="53">
        <v>0</v>
      </c>
      <c r="F52" s="47">
        <v>2</v>
      </c>
      <c r="G52" s="53">
        <v>0</v>
      </c>
      <c r="H52" s="53">
        <v>0</v>
      </c>
      <c r="I52" s="53">
        <v>0</v>
      </c>
    </row>
    <row r="53" spans="1:9" x14ac:dyDescent="0.55000000000000004">
      <c r="A53" s="79"/>
      <c r="B53" s="48">
        <v>42554</v>
      </c>
      <c r="C53" s="53">
        <v>0</v>
      </c>
      <c r="D53" s="53">
        <v>0</v>
      </c>
      <c r="E53" s="53">
        <v>0</v>
      </c>
      <c r="F53" s="47">
        <v>1</v>
      </c>
      <c r="G53" s="53">
        <v>0</v>
      </c>
      <c r="H53" s="53">
        <v>0</v>
      </c>
      <c r="I53" s="53">
        <v>0</v>
      </c>
    </row>
    <row r="54" spans="1:9" x14ac:dyDescent="0.55000000000000004">
      <c r="A54" s="79"/>
      <c r="B54" s="48">
        <v>42555</v>
      </c>
      <c r="C54" s="53">
        <v>0</v>
      </c>
      <c r="D54" s="53">
        <v>0</v>
      </c>
      <c r="E54" s="53">
        <v>0</v>
      </c>
      <c r="F54" s="47">
        <v>6</v>
      </c>
      <c r="G54" s="53">
        <v>0</v>
      </c>
      <c r="H54" s="53">
        <v>0</v>
      </c>
      <c r="I54" s="53">
        <v>0</v>
      </c>
    </row>
    <row r="55" spans="1:9" x14ac:dyDescent="0.55000000000000004">
      <c r="A55" s="79"/>
      <c r="B55" s="48">
        <v>42559</v>
      </c>
      <c r="C55" s="53">
        <v>0</v>
      </c>
      <c r="D55" s="53">
        <v>0</v>
      </c>
      <c r="E55" s="53">
        <v>0</v>
      </c>
      <c r="F55" s="47">
        <v>1</v>
      </c>
      <c r="G55" s="53">
        <v>0</v>
      </c>
      <c r="H55" s="53">
        <v>0</v>
      </c>
      <c r="I55" s="53">
        <v>0</v>
      </c>
    </row>
    <row r="56" spans="1:9" x14ac:dyDescent="0.55000000000000004">
      <c r="A56" s="79"/>
      <c r="B56" s="48">
        <v>42564</v>
      </c>
      <c r="C56" s="53">
        <v>0</v>
      </c>
      <c r="D56" s="53">
        <v>0</v>
      </c>
      <c r="E56" s="53">
        <v>0</v>
      </c>
      <c r="F56" s="47">
        <v>1</v>
      </c>
      <c r="G56" s="53">
        <v>0</v>
      </c>
      <c r="H56" s="53">
        <v>0</v>
      </c>
      <c r="I56" s="53">
        <v>0</v>
      </c>
    </row>
    <row r="57" spans="1:9" x14ac:dyDescent="0.55000000000000004">
      <c r="A57" s="79"/>
      <c r="B57" s="48">
        <v>42565</v>
      </c>
      <c r="C57" s="53">
        <v>0</v>
      </c>
      <c r="D57" s="53">
        <v>0</v>
      </c>
      <c r="E57" s="53">
        <v>0</v>
      </c>
      <c r="F57" s="47">
        <v>3</v>
      </c>
      <c r="G57" s="53">
        <v>0</v>
      </c>
      <c r="H57" s="53">
        <v>0</v>
      </c>
      <c r="I57" s="53">
        <v>0</v>
      </c>
    </row>
    <row r="58" spans="1:9" x14ac:dyDescent="0.55000000000000004">
      <c r="A58" s="79"/>
      <c r="B58" s="48">
        <v>42566</v>
      </c>
      <c r="C58" s="53">
        <v>0</v>
      </c>
      <c r="D58" s="53">
        <v>0</v>
      </c>
      <c r="E58" s="53">
        <v>0</v>
      </c>
      <c r="F58" s="47">
        <v>5</v>
      </c>
      <c r="G58" s="53">
        <v>0</v>
      </c>
      <c r="H58" s="53">
        <v>0</v>
      </c>
      <c r="I58" s="53">
        <v>0</v>
      </c>
    </row>
    <row r="59" spans="1:9" x14ac:dyDescent="0.55000000000000004">
      <c r="A59" s="79"/>
      <c r="B59" s="48">
        <v>42567</v>
      </c>
      <c r="C59" s="53">
        <v>0</v>
      </c>
      <c r="D59" s="53">
        <v>0</v>
      </c>
      <c r="E59" s="53">
        <v>0</v>
      </c>
      <c r="F59" s="47">
        <v>1</v>
      </c>
      <c r="G59" s="53">
        <v>0</v>
      </c>
      <c r="H59" s="53">
        <v>0</v>
      </c>
      <c r="I59" s="53">
        <v>0</v>
      </c>
    </row>
    <row r="60" spans="1:9" x14ac:dyDescent="0.55000000000000004">
      <c r="A60" s="79"/>
      <c r="B60" s="48">
        <v>42568</v>
      </c>
      <c r="C60" s="53">
        <v>0</v>
      </c>
      <c r="D60" s="53">
        <v>0</v>
      </c>
      <c r="E60" s="53">
        <v>0</v>
      </c>
      <c r="F60" s="47">
        <v>1</v>
      </c>
      <c r="G60" s="53">
        <v>0</v>
      </c>
      <c r="H60" s="53">
        <v>0</v>
      </c>
      <c r="I60" s="53">
        <v>0</v>
      </c>
    </row>
    <row r="61" spans="1:9" x14ac:dyDescent="0.55000000000000004">
      <c r="A61" s="79"/>
      <c r="B61" s="48">
        <v>42569</v>
      </c>
      <c r="C61" s="53">
        <v>0</v>
      </c>
      <c r="D61" s="53">
        <v>0</v>
      </c>
      <c r="E61" s="53">
        <v>0</v>
      </c>
      <c r="F61" s="47">
        <v>3</v>
      </c>
      <c r="G61" s="53">
        <v>0</v>
      </c>
      <c r="H61" s="53">
        <v>0</v>
      </c>
      <c r="I61" s="53">
        <v>0</v>
      </c>
    </row>
    <row r="62" spans="1:9" x14ac:dyDescent="0.55000000000000004">
      <c r="A62" s="79" t="s">
        <v>118</v>
      </c>
      <c r="B62" s="44">
        <v>42634</v>
      </c>
      <c r="C62" s="53">
        <v>0</v>
      </c>
      <c r="D62" s="53">
        <v>0</v>
      </c>
      <c r="E62" s="53">
        <v>0</v>
      </c>
      <c r="F62" s="53">
        <v>0</v>
      </c>
      <c r="G62" s="39">
        <v>1</v>
      </c>
      <c r="H62" s="53">
        <v>0</v>
      </c>
      <c r="I62" s="53">
        <v>0</v>
      </c>
    </row>
    <row r="63" spans="1:9" x14ac:dyDescent="0.55000000000000004">
      <c r="A63" s="79"/>
      <c r="B63" s="44">
        <v>42641</v>
      </c>
      <c r="C63" s="53">
        <v>0</v>
      </c>
      <c r="D63" s="53">
        <v>0</v>
      </c>
      <c r="E63" s="53">
        <v>0</v>
      </c>
      <c r="F63" s="53">
        <v>0</v>
      </c>
      <c r="G63" s="39">
        <v>1</v>
      </c>
      <c r="H63" s="53">
        <v>0</v>
      </c>
      <c r="I63" s="53">
        <v>0</v>
      </c>
    </row>
    <row r="64" spans="1:9" x14ac:dyDescent="0.55000000000000004">
      <c r="A64" s="79"/>
      <c r="B64" s="44">
        <v>42647</v>
      </c>
      <c r="C64" s="53">
        <v>0</v>
      </c>
      <c r="D64" s="53">
        <v>0</v>
      </c>
      <c r="E64" s="53">
        <v>0</v>
      </c>
      <c r="F64" s="53">
        <v>0</v>
      </c>
      <c r="G64" s="39">
        <v>3</v>
      </c>
      <c r="H64" s="53">
        <v>0</v>
      </c>
      <c r="I64" s="53">
        <v>0</v>
      </c>
    </row>
    <row r="65" spans="1:9" x14ac:dyDescent="0.55000000000000004">
      <c r="A65" s="79"/>
      <c r="B65" s="44">
        <v>42648</v>
      </c>
      <c r="C65" s="53">
        <v>0</v>
      </c>
      <c r="D65" s="53">
        <v>0</v>
      </c>
      <c r="E65" s="53">
        <v>0</v>
      </c>
      <c r="F65" s="53">
        <v>0</v>
      </c>
      <c r="G65" s="39">
        <v>9</v>
      </c>
      <c r="H65" s="53">
        <v>0</v>
      </c>
      <c r="I65" s="53">
        <v>0</v>
      </c>
    </row>
    <row r="66" spans="1:9" x14ac:dyDescent="0.55000000000000004">
      <c r="A66" s="79"/>
      <c r="B66" s="44">
        <v>42649</v>
      </c>
      <c r="C66" s="53">
        <v>0</v>
      </c>
      <c r="D66" s="53">
        <v>0</v>
      </c>
      <c r="E66" s="53">
        <v>0</v>
      </c>
      <c r="F66" s="53">
        <v>0</v>
      </c>
      <c r="G66" s="39">
        <v>7</v>
      </c>
      <c r="H66" s="53">
        <v>0</v>
      </c>
      <c r="I66" s="53">
        <v>0</v>
      </c>
    </row>
    <row r="67" spans="1:9" x14ac:dyDescent="0.55000000000000004">
      <c r="A67" s="79"/>
      <c r="B67" s="44">
        <v>42654</v>
      </c>
      <c r="C67" s="53">
        <v>0</v>
      </c>
      <c r="D67" s="53">
        <v>0</v>
      </c>
      <c r="E67" s="53">
        <v>0</v>
      </c>
      <c r="F67" s="53">
        <v>0</v>
      </c>
      <c r="G67" s="39">
        <v>2</v>
      </c>
      <c r="H67" s="53">
        <v>0</v>
      </c>
      <c r="I67" s="53">
        <v>0</v>
      </c>
    </row>
    <row r="68" spans="1:9" x14ac:dyDescent="0.55000000000000004">
      <c r="A68" s="79"/>
      <c r="B68" s="44">
        <v>42655</v>
      </c>
      <c r="C68" s="53">
        <v>0</v>
      </c>
      <c r="D68" s="53">
        <v>0</v>
      </c>
      <c r="E68" s="53">
        <v>0</v>
      </c>
      <c r="F68" s="53">
        <v>0</v>
      </c>
      <c r="G68" s="39">
        <v>5</v>
      </c>
      <c r="H68" s="53">
        <v>0</v>
      </c>
      <c r="I68" s="53">
        <v>0</v>
      </c>
    </row>
    <row r="69" spans="1:9" x14ac:dyDescent="0.55000000000000004">
      <c r="A69" s="79"/>
      <c r="B69" s="44">
        <v>42658</v>
      </c>
      <c r="C69" s="53">
        <v>0</v>
      </c>
      <c r="D69" s="53">
        <v>0</v>
      </c>
      <c r="E69" s="53">
        <v>0</v>
      </c>
      <c r="F69" s="53">
        <v>0</v>
      </c>
      <c r="G69" s="39">
        <v>2</v>
      </c>
      <c r="H69" s="53">
        <v>0</v>
      </c>
      <c r="I69" s="53">
        <v>0</v>
      </c>
    </row>
    <row r="70" spans="1:9" x14ac:dyDescent="0.55000000000000004">
      <c r="A70" s="79" t="s">
        <v>120</v>
      </c>
      <c r="B70" s="46">
        <v>42665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45">
        <v>3</v>
      </c>
      <c r="I70" s="53">
        <v>0</v>
      </c>
    </row>
    <row r="71" spans="1:9" x14ac:dyDescent="0.55000000000000004">
      <c r="A71" s="79"/>
      <c r="B71" s="46">
        <v>42672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45">
        <v>1</v>
      </c>
      <c r="I71" s="53">
        <v>0</v>
      </c>
    </row>
    <row r="72" spans="1:9" x14ac:dyDescent="0.55000000000000004">
      <c r="A72" s="79"/>
      <c r="B72" s="46">
        <v>42674</v>
      </c>
      <c r="C72" s="53">
        <v>0</v>
      </c>
      <c r="D72" s="53">
        <v>0</v>
      </c>
      <c r="E72" s="53">
        <v>0</v>
      </c>
      <c r="F72" s="53">
        <v>0</v>
      </c>
      <c r="G72" s="53">
        <v>0</v>
      </c>
      <c r="H72" s="45">
        <v>2</v>
      </c>
      <c r="I72" s="53">
        <v>0</v>
      </c>
    </row>
    <row r="73" spans="1:9" x14ac:dyDescent="0.55000000000000004">
      <c r="A73" s="79"/>
      <c r="B73" s="46">
        <v>42675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45">
        <v>4</v>
      </c>
      <c r="I73" s="53">
        <v>0</v>
      </c>
    </row>
    <row r="74" spans="1:9" x14ac:dyDescent="0.55000000000000004">
      <c r="A74" s="79"/>
      <c r="B74" s="46">
        <v>42678</v>
      </c>
      <c r="C74" s="53">
        <v>0</v>
      </c>
      <c r="D74" s="53">
        <v>0</v>
      </c>
      <c r="E74" s="53">
        <v>0</v>
      </c>
      <c r="F74" s="53">
        <v>0</v>
      </c>
      <c r="G74" s="53">
        <v>0</v>
      </c>
      <c r="H74" s="45">
        <v>2</v>
      </c>
      <c r="I74" s="53">
        <v>0</v>
      </c>
    </row>
    <row r="75" spans="1:9" x14ac:dyDescent="0.55000000000000004">
      <c r="A75" s="79" t="s">
        <v>155</v>
      </c>
      <c r="B75" s="51">
        <v>42732</v>
      </c>
      <c r="C75" s="53">
        <v>0</v>
      </c>
      <c r="D75" s="53">
        <v>0</v>
      </c>
      <c r="E75" s="53">
        <v>0</v>
      </c>
      <c r="F75" s="53">
        <v>0</v>
      </c>
      <c r="G75" s="53">
        <v>0</v>
      </c>
      <c r="H75" s="53">
        <v>0</v>
      </c>
      <c r="I75" s="50">
        <v>1</v>
      </c>
    </row>
    <row r="76" spans="1:9" x14ac:dyDescent="0.55000000000000004">
      <c r="A76" s="79"/>
      <c r="B76" s="51">
        <v>42739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0">
        <v>1</v>
      </c>
    </row>
    <row r="77" spans="1:9" ht="28.8" x14ac:dyDescent="0.55000000000000004">
      <c r="A77" s="79"/>
      <c r="B77" s="56" t="s">
        <v>182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0">
        <v>1</v>
      </c>
    </row>
    <row r="78" spans="1:9" ht="28.8" x14ac:dyDescent="0.55000000000000004">
      <c r="A78" s="79"/>
      <c r="B78" s="56" t="s">
        <v>183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0">
        <v>1</v>
      </c>
    </row>
    <row r="79" spans="1:9" x14ac:dyDescent="0.55000000000000004">
      <c r="A79" s="79"/>
      <c r="B79" s="51">
        <v>42754</v>
      </c>
      <c r="C79" s="53">
        <v>0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0">
        <v>1</v>
      </c>
    </row>
    <row r="80" spans="1:9" x14ac:dyDescent="0.55000000000000004">
      <c r="C80" s="53"/>
    </row>
    <row r="81" spans="3:3" x14ac:dyDescent="0.55000000000000004">
      <c r="C81" s="53"/>
    </row>
    <row r="82" spans="3:3" x14ac:dyDescent="0.55000000000000004">
      <c r="C82" s="53"/>
    </row>
    <row r="83" spans="3:3" x14ac:dyDescent="0.55000000000000004">
      <c r="C83" s="53"/>
    </row>
    <row r="84" spans="3:3" x14ac:dyDescent="0.55000000000000004">
      <c r="C84" s="53"/>
    </row>
    <row r="85" spans="3:3" x14ac:dyDescent="0.55000000000000004">
      <c r="C85" s="53"/>
    </row>
    <row r="86" spans="3:3" x14ac:dyDescent="0.55000000000000004">
      <c r="C86" s="53"/>
    </row>
    <row r="87" spans="3:3" x14ac:dyDescent="0.55000000000000004">
      <c r="C87" s="53"/>
    </row>
    <row r="88" spans="3:3" x14ac:dyDescent="0.55000000000000004">
      <c r="C88" s="53"/>
    </row>
    <row r="89" spans="3:3" x14ac:dyDescent="0.55000000000000004">
      <c r="C89" s="53"/>
    </row>
    <row r="90" spans="3:3" x14ac:dyDescent="0.55000000000000004">
      <c r="C90" s="53"/>
    </row>
    <row r="91" spans="3:3" x14ac:dyDescent="0.55000000000000004">
      <c r="C91" s="53"/>
    </row>
    <row r="92" spans="3:3" x14ac:dyDescent="0.55000000000000004">
      <c r="C92" s="53"/>
    </row>
    <row r="93" spans="3:3" x14ac:dyDescent="0.55000000000000004">
      <c r="C93" s="53"/>
    </row>
    <row r="94" spans="3:3" x14ac:dyDescent="0.55000000000000004">
      <c r="C94" s="53"/>
    </row>
    <row r="95" spans="3:3" x14ac:dyDescent="0.55000000000000004">
      <c r="C95" s="53"/>
    </row>
    <row r="96" spans="3:3" x14ac:dyDescent="0.55000000000000004">
      <c r="C96" s="53"/>
    </row>
    <row r="97" spans="3:3" x14ac:dyDescent="0.55000000000000004">
      <c r="C97" s="53"/>
    </row>
    <row r="98" spans="3:3" x14ac:dyDescent="0.55000000000000004">
      <c r="C98" s="53"/>
    </row>
    <row r="99" spans="3:3" x14ac:dyDescent="0.55000000000000004">
      <c r="C99" s="53"/>
    </row>
  </sheetData>
  <mergeCells count="7">
    <mergeCell ref="A75:A79"/>
    <mergeCell ref="A2:A13"/>
    <mergeCell ref="A14:A35"/>
    <mergeCell ref="A36:A45"/>
    <mergeCell ref="A46:A61"/>
    <mergeCell ref="A62:A69"/>
    <mergeCell ref="A70:A7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314-ED23-4379-86C5-67049E0312EF}">
  <dimension ref="A1:E16"/>
  <sheetViews>
    <sheetView workbookViewId="0">
      <selection activeCell="L25" sqref="L25"/>
    </sheetView>
  </sheetViews>
  <sheetFormatPr defaultRowHeight="14.4" x14ac:dyDescent="0.55000000000000004"/>
  <cols>
    <col min="1" max="1" width="21" customWidth="1"/>
    <col min="2" max="2" width="15.15625" customWidth="1"/>
    <col min="3" max="3" width="12.83984375" style="59" customWidth="1"/>
    <col min="4" max="4" width="13.41796875" customWidth="1"/>
  </cols>
  <sheetData>
    <row r="1" spans="1:5" x14ac:dyDescent="0.55000000000000004">
      <c r="A1" s="59" t="s">
        <v>192</v>
      </c>
      <c r="B1" s="59" t="s">
        <v>193</v>
      </c>
      <c r="C1" s="59" t="s">
        <v>203</v>
      </c>
      <c r="D1" t="s">
        <v>202</v>
      </c>
      <c r="E1" t="s">
        <v>204</v>
      </c>
    </row>
    <row r="2" spans="1:5" x14ac:dyDescent="0.55000000000000004">
      <c r="A2" s="59" t="s">
        <v>194</v>
      </c>
      <c r="B2" s="59">
        <v>62</v>
      </c>
      <c r="C2" s="59">
        <f>Table1[[#This Row],[Before Release ]]/Table1[[#Totals],[Before Release ]]*100</f>
        <v>36.904761904761905</v>
      </c>
      <c r="D2">
        <v>49</v>
      </c>
      <c r="E2">
        <f>Table1[[#This Row],[After Release]]/Table1[[#Totals],[After Release]]*100</f>
        <v>33.333333333333329</v>
      </c>
    </row>
    <row r="3" spans="1:5" x14ac:dyDescent="0.55000000000000004">
      <c r="A3" s="59" t="s">
        <v>2</v>
      </c>
      <c r="B3" s="59">
        <v>1</v>
      </c>
      <c r="C3" s="59">
        <f>Table1[[#This Row],[Before Release ]]/Table1[[#Totals],[Before Release ]]*100</f>
        <v>0.59523809523809523</v>
      </c>
      <c r="D3">
        <v>2</v>
      </c>
      <c r="E3">
        <f>Table1[[#This Row],[After Release]]/Table1[[#Totals],[After Release]]*100</f>
        <v>1.3605442176870748</v>
      </c>
    </row>
    <row r="4" spans="1:5" x14ac:dyDescent="0.55000000000000004">
      <c r="A4" s="59" t="s">
        <v>195</v>
      </c>
      <c r="B4" s="59">
        <v>6</v>
      </c>
      <c r="C4" s="59">
        <f>Table1[[#This Row],[Before Release ]]/Table1[[#Totals],[Before Release ]]*100</f>
        <v>3.5714285714285712</v>
      </c>
      <c r="D4">
        <v>1</v>
      </c>
      <c r="E4">
        <f>Table1[[#This Row],[After Release]]/Table1[[#Totals],[After Release]]*100</f>
        <v>0.68027210884353739</v>
      </c>
    </row>
    <row r="5" spans="1:5" x14ac:dyDescent="0.55000000000000004">
      <c r="A5" s="59" t="s">
        <v>4</v>
      </c>
      <c r="B5" s="59">
        <v>3</v>
      </c>
      <c r="C5" s="59">
        <f>Table1[[#This Row],[Before Release ]]/Table1[[#Totals],[Before Release ]]*100</f>
        <v>1.7857142857142856</v>
      </c>
      <c r="D5">
        <v>3</v>
      </c>
      <c r="E5">
        <f>Table1[[#This Row],[After Release]]/Table1[[#Totals],[After Release]]*100</f>
        <v>2.0408163265306123</v>
      </c>
    </row>
    <row r="6" spans="1:5" x14ac:dyDescent="0.55000000000000004">
      <c r="A6" s="59" t="s">
        <v>5</v>
      </c>
      <c r="B6" s="59">
        <v>16</v>
      </c>
      <c r="C6" s="59">
        <f>Table1[[#This Row],[Before Release ]]/Table1[[#Totals],[Before Release ]]*100</f>
        <v>9.5238095238095237</v>
      </c>
      <c r="D6">
        <v>16</v>
      </c>
      <c r="E6">
        <f>Table1[[#This Row],[After Release]]/Table1[[#Totals],[After Release]]*100</f>
        <v>10.884353741496598</v>
      </c>
    </row>
    <row r="7" spans="1:5" x14ac:dyDescent="0.55000000000000004">
      <c r="A7" s="59" t="s">
        <v>196</v>
      </c>
      <c r="B7" s="59">
        <v>62</v>
      </c>
      <c r="C7" s="59">
        <f>Table1[[#This Row],[Before Release ]]/Table1[[#Totals],[Before Release ]]*100</f>
        <v>36.904761904761905</v>
      </c>
      <c r="D7">
        <v>63</v>
      </c>
      <c r="E7">
        <f>Table1[[#This Row],[After Release]]/Table1[[#Totals],[After Release]]*100</f>
        <v>42.857142857142854</v>
      </c>
    </row>
    <row r="8" spans="1:5" x14ac:dyDescent="0.55000000000000004">
      <c r="A8" s="59" t="s">
        <v>197</v>
      </c>
      <c r="B8" s="59">
        <v>0</v>
      </c>
      <c r="C8" s="59">
        <f>Table1[[#This Row],[Before Release ]]/Table1[[#Totals],[Before Release ]]*100</f>
        <v>0</v>
      </c>
      <c r="D8">
        <v>0</v>
      </c>
      <c r="E8">
        <f>Table1[[#This Row],[After Release]]/Table1[[#Totals],[After Release]]*100</f>
        <v>0</v>
      </c>
    </row>
    <row r="9" spans="1:5" x14ac:dyDescent="0.55000000000000004">
      <c r="A9" s="59" t="s">
        <v>8</v>
      </c>
      <c r="B9" s="59">
        <v>0</v>
      </c>
      <c r="C9" s="59">
        <f>Table1[[#This Row],[Before Release ]]/Table1[[#Totals],[Before Release ]]*100</f>
        <v>0</v>
      </c>
      <c r="D9">
        <v>0</v>
      </c>
      <c r="E9">
        <f>Table1[[#This Row],[After Release]]/Table1[[#Totals],[After Release]]*100</f>
        <v>0</v>
      </c>
    </row>
    <row r="10" spans="1:5" x14ac:dyDescent="0.55000000000000004">
      <c r="A10" s="59" t="s">
        <v>198</v>
      </c>
      <c r="B10" s="59">
        <v>0</v>
      </c>
      <c r="C10" s="59">
        <f>Table1[[#This Row],[Before Release ]]/Table1[[#Totals],[Before Release ]]*100</f>
        <v>0</v>
      </c>
      <c r="D10">
        <v>2</v>
      </c>
      <c r="E10">
        <f>Table1[[#This Row],[After Release]]/Table1[[#Totals],[After Release]]*100</f>
        <v>1.3605442176870748</v>
      </c>
    </row>
    <row r="11" spans="1:5" x14ac:dyDescent="0.55000000000000004">
      <c r="A11" s="59" t="s">
        <v>199</v>
      </c>
      <c r="B11" s="59">
        <v>0</v>
      </c>
      <c r="C11" s="59">
        <f>Table1[[#This Row],[Before Release ]]/Table1[[#Totals],[Before Release ]]*100</f>
        <v>0</v>
      </c>
      <c r="D11">
        <v>0</v>
      </c>
      <c r="E11">
        <f>Table1[[#This Row],[After Release]]/Table1[[#Totals],[After Release]]*100</f>
        <v>0</v>
      </c>
    </row>
    <row r="12" spans="1:5" x14ac:dyDescent="0.55000000000000004">
      <c r="A12" s="59" t="s">
        <v>11</v>
      </c>
      <c r="B12" s="59">
        <v>0</v>
      </c>
      <c r="C12" s="59">
        <f>Table1[[#This Row],[Before Release ]]/Table1[[#Totals],[Before Release ]]*100</f>
        <v>0</v>
      </c>
      <c r="D12">
        <v>1</v>
      </c>
      <c r="E12">
        <f>Table1[[#This Row],[After Release]]/Table1[[#Totals],[After Release]]*100</f>
        <v>0.68027210884353739</v>
      </c>
    </row>
    <row r="13" spans="1:5" x14ac:dyDescent="0.55000000000000004">
      <c r="A13" s="59" t="s">
        <v>200</v>
      </c>
      <c r="B13" s="59">
        <v>0</v>
      </c>
      <c r="C13" s="59">
        <f>Table1[[#This Row],[Before Release ]]/Table1[[#Totals],[Before Release ]]*100</f>
        <v>0</v>
      </c>
      <c r="D13">
        <v>0</v>
      </c>
      <c r="E13">
        <f>Table1[[#This Row],[After Release]]/Table1[[#Totals],[After Release]]*100</f>
        <v>0</v>
      </c>
    </row>
    <row r="14" spans="1:5" x14ac:dyDescent="0.55000000000000004">
      <c r="A14" s="59" t="s">
        <v>13</v>
      </c>
      <c r="B14" s="59">
        <v>10</v>
      </c>
      <c r="C14" s="59">
        <f>Table1[[#This Row],[Before Release ]]/Table1[[#Totals],[Before Release ]]*100</f>
        <v>5.9523809523809517</v>
      </c>
      <c r="D14">
        <v>9</v>
      </c>
      <c r="E14">
        <f>Table1[[#This Row],[After Release]]/Table1[[#Totals],[After Release]]*100</f>
        <v>6.1224489795918364</v>
      </c>
    </row>
    <row r="15" spans="1:5" x14ac:dyDescent="0.55000000000000004">
      <c r="A15" s="59" t="s">
        <v>201</v>
      </c>
      <c r="B15" s="59">
        <v>8</v>
      </c>
      <c r="C15" s="59">
        <f>Table1[[#This Row],[Before Release ]]/Table1[[#Totals],[Before Release ]]*100</f>
        <v>4.7619047619047619</v>
      </c>
      <c r="D15">
        <v>1</v>
      </c>
      <c r="E15">
        <f>Table1[[#This Row],[After Release]]/Table1[[#Totals],[After Release]]*100</f>
        <v>0.68027210884353739</v>
      </c>
    </row>
    <row r="16" spans="1:5" x14ac:dyDescent="0.55000000000000004">
      <c r="B16">
        <f>SUM(Table1[[Before Release ]])</f>
        <v>168</v>
      </c>
      <c r="C16" s="59">
        <f>SUM(Table1[%])</f>
        <v>99.999999999999986</v>
      </c>
      <c r="D16">
        <f>SUM(Table1[After Release])</f>
        <v>147</v>
      </c>
      <c r="E16">
        <f>SUM(Table1[%2])</f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81A5-DF96-4531-B5AF-2D3EDD642505}">
  <dimension ref="A1:M132"/>
  <sheetViews>
    <sheetView topLeftCell="B1" workbookViewId="0">
      <selection activeCell="O3" sqref="O3"/>
    </sheetView>
  </sheetViews>
  <sheetFormatPr defaultRowHeight="14.4" x14ac:dyDescent="0.55000000000000004"/>
  <cols>
    <col min="1" max="1" width="22.05078125" bestFit="1" customWidth="1"/>
    <col min="2" max="2" width="10.83984375" bestFit="1" customWidth="1"/>
    <col min="3" max="3" width="13.05078125" bestFit="1" customWidth="1"/>
    <col min="4" max="4" width="14.9453125" bestFit="1" customWidth="1"/>
    <col min="13" max="13" width="13.3671875" bestFit="1" customWidth="1"/>
  </cols>
  <sheetData>
    <row r="1" spans="1:13" x14ac:dyDescent="0.55000000000000004">
      <c r="A1" s="59" t="s">
        <v>188</v>
      </c>
      <c r="B1" s="59" t="s">
        <v>16</v>
      </c>
      <c r="C1" s="59" t="s">
        <v>189</v>
      </c>
      <c r="D1" s="59" t="s">
        <v>19</v>
      </c>
      <c r="F1" s="59"/>
      <c r="G1" s="36" t="s">
        <v>166</v>
      </c>
      <c r="H1" s="37" t="s">
        <v>162</v>
      </c>
      <c r="I1" s="31" t="s">
        <v>113</v>
      </c>
      <c r="J1" s="32" t="s">
        <v>115</v>
      </c>
      <c r="K1" s="33" t="s">
        <v>165</v>
      </c>
      <c r="L1" s="34" t="s">
        <v>119</v>
      </c>
      <c r="M1" s="38" t="s">
        <v>154</v>
      </c>
    </row>
    <row r="2" spans="1:13" x14ac:dyDescent="0.55000000000000004">
      <c r="A2" s="52">
        <v>42291</v>
      </c>
      <c r="B2" s="60">
        <v>42306</v>
      </c>
      <c r="C2" s="45">
        <f>DATEDIF(A2,B2,"d")</f>
        <v>15</v>
      </c>
      <c r="D2" s="49">
        <v>3</v>
      </c>
      <c r="F2" s="59">
        <v>-65</v>
      </c>
      <c r="G2" s="36">
        <v>0</v>
      </c>
      <c r="H2" s="37">
        <v>0</v>
      </c>
      <c r="I2" s="31">
        <v>0</v>
      </c>
      <c r="J2" s="32">
        <v>0</v>
      </c>
      <c r="K2" s="33">
        <v>0</v>
      </c>
      <c r="L2" s="34">
        <v>0</v>
      </c>
      <c r="M2" s="38">
        <v>0</v>
      </c>
    </row>
    <row r="3" spans="1:13" x14ac:dyDescent="0.55000000000000004">
      <c r="A3" s="52">
        <v>42293</v>
      </c>
      <c r="B3" s="61">
        <v>42306</v>
      </c>
      <c r="C3" s="45">
        <f t="shared" ref="C3:C6" si="0">DATEDIF(A3,B3,"d")</f>
        <v>13</v>
      </c>
      <c r="D3" s="49">
        <v>1</v>
      </c>
      <c r="F3" s="59">
        <v>-64</v>
      </c>
      <c r="G3" s="36">
        <v>0</v>
      </c>
      <c r="H3" s="37">
        <v>0</v>
      </c>
      <c r="I3" s="31">
        <v>0</v>
      </c>
      <c r="J3" s="32">
        <v>0</v>
      </c>
      <c r="K3" s="33">
        <v>0</v>
      </c>
      <c r="L3" s="34">
        <v>0</v>
      </c>
      <c r="M3" s="38">
        <v>0</v>
      </c>
    </row>
    <row r="4" spans="1:13" x14ac:dyDescent="0.55000000000000004">
      <c r="A4" s="52">
        <v>42298</v>
      </c>
      <c r="B4" s="60">
        <v>42306</v>
      </c>
      <c r="C4" s="45">
        <f t="shared" si="0"/>
        <v>8</v>
      </c>
      <c r="D4" s="49">
        <v>4</v>
      </c>
      <c r="F4" s="59">
        <v>-63</v>
      </c>
      <c r="G4" s="36">
        <v>0</v>
      </c>
      <c r="H4" s="37">
        <v>0</v>
      </c>
      <c r="I4" s="31">
        <v>0</v>
      </c>
      <c r="J4" s="32">
        <v>0</v>
      </c>
      <c r="K4" s="33">
        <v>0</v>
      </c>
      <c r="L4" s="34">
        <v>0</v>
      </c>
      <c r="M4" s="38">
        <v>0</v>
      </c>
    </row>
    <row r="5" spans="1:13" x14ac:dyDescent="0.55000000000000004">
      <c r="A5" s="52">
        <v>42304</v>
      </c>
      <c r="B5" s="61">
        <v>42306</v>
      </c>
      <c r="C5" s="45">
        <f t="shared" si="0"/>
        <v>2</v>
      </c>
      <c r="D5" s="49">
        <v>2</v>
      </c>
      <c r="F5" s="59">
        <v>-62</v>
      </c>
      <c r="G5" s="36">
        <v>0</v>
      </c>
      <c r="H5" s="37">
        <v>0</v>
      </c>
      <c r="I5" s="31">
        <v>0</v>
      </c>
      <c r="J5" s="32">
        <v>0</v>
      </c>
      <c r="K5" s="33">
        <v>0</v>
      </c>
      <c r="L5" s="34">
        <v>0</v>
      </c>
      <c r="M5" s="38">
        <v>0</v>
      </c>
    </row>
    <row r="6" spans="1:13" x14ac:dyDescent="0.55000000000000004">
      <c r="A6" s="52">
        <v>42305</v>
      </c>
      <c r="B6" s="60">
        <v>42306</v>
      </c>
      <c r="C6" s="45">
        <f t="shared" si="0"/>
        <v>1</v>
      </c>
      <c r="D6" s="49">
        <v>1</v>
      </c>
      <c r="F6" s="59">
        <v>-61</v>
      </c>
      <c r="G6" s="36">
        <v>0</v>
      </c>
      <c r="H6" s="37">
        <v>0</v>
      </c>
      <c r="I6" s="31">
        <v>0</v>
      </c>
      <c r="J6" s="32">
        <v>0</v>
      </c>
      <c r="K6" s="33">
        <v>0</v>
      </c>
      <c r="L6" s="34">
        <v>0</v>
      </c>
      <c r="M6" s="38">
        <v>0</v>
      </c>
    </row>
    <row r="7" spans="1:13" x14ac:dyDescent="0.55000000000000004">
      <c r="A7" s="52">
        <v>42307</v>
      </c>
      <c r="B7" s="61">
        <v>42306</v>
      </c>
      <c r="C7" s="62">
        <f>DATEDIF(B7,A7,"d")</f>
        <v>1</v>
      </c>
      <c r="D7" s="49">
        <v>1</v>
      </c>
      <c r="F7" s="59">
        <v>-60</v>
      </c>
      <c r="G7" s="36">
        <v>0</v>
      </c>
      <c r="H7" s="37">
        <v>0</v>
      </c>
      <c r="I7" s="31">
        <v>0</v>
      </c>
      <c r="J7" s="32">
        <v>0</v>
      </c>
      <c r="K7" s="33">
        <v>0</v>
      </c>
      <c r="L7" s="34">
        <v>0</v>
      </c>
      <c r="M7" s="38">
        <v>0</v>
      </c>
    </row>
    <row r="8" spans="1:13" x14ac:dyDescent="0.55000000000000004">
      <c r="A8" s="52">
        <v>42311</v>
      </c>
      <c r="B8" s="60">
        <v>42306</v>
      </c>
      <c r="C8" s="62">
        <f t="shared" ref="C8:C13" si="1">DATEDIF(B8,A8,"d")</f>
        <v>5</v>
      </c>
      <c r="D8" s="49">
        <v>3</v>
      </c>
      <c r="F8" s="59">
        <v>-59</v>
      </c>
      <c r="G8" s="36">
        <v>0</v>
      </c>
      <c r="H8" s="37">
        <v>0</v>
      </c>
      <c r="I8" s="31">
        <v>0</v>
      </c>
      <c r="J8" s="32">
        <v>0</v>
      </c>
      <c r="K8" s="33">
        <v>0</v>
      </c>
      <c r="L8" s="34">
        <v>0</v>
      </c>
      <c r="M8" s="38">
        <v>0</v>
      </c>
    </row>
    <row r="9" spans="1:13" x14ac:dyDescent="0.55000000000000004">
      <c r="A9" s="52">
        <v>42312</v>
      </c>
      <c r="B9" s="61">
        <v>42306</v>
      </c>
      <c r="C9" s="62">
        <f t="shared" si="1"/>
        <v>6</v>
      </c>
      <c r="D9" s="49">
        <v>1</v>
      </c>
      <c r="F9" s="59">
        <v>-58</v>
      </c>
      <c r="G9" s="36">
        <v>0</v>
      </c>
      <c r="H9" s="37">
        <v>0</v>
      </c>
      <c r="I9" s="31">
        <v>0</v>
      </c>
      <c r="J9" s="32">
        <v>0</v>
      </c>
      <c r="K9" s="33">
        <v>0</v>
      </c>
      <c r="L9" s="34">
        <v>0</v>
      </c>
      <c r="M9" s="38">
        <v>0</v>
      </c>
    </row>
    <row r="10" spans="1:13" ht="28.8" x14ac:dyDescent="0.55000000000000004">
      <c r="A10" s="55" t="s">
        <v>180</v>
      </c>
      <c r="B10" s="60">
        <v>42306</v>
      </c>
      <c r="C10" s="62">
        <v>9</v>
      </c>
      <c r="D10" s="49">
        <v>1</v>
      </c>
      <c r="F10" s="59">
        <v>-57</v>
      </c>
      <c r="G10" s="36">
        <v>0</v>
      </c>
      <c r="H10" s="37">
        <v>0</v>
      </c>
      <c r="I10" s="31">
        <v>0</v>
      </c>
      <c r="J10" s="32">
        <v>0</v>
      </c>
      <c r="K10" s="33">
        <v>0</v>
      </c>
      <c r="L10" s="34">
        <v>0</v>
      </c>
      <c r="M10" s="38">
        <v>0</v>
      </c>
    </row>
    <row r="11" spans="1:13" x14ac:dyDescent="0.55000000000000004">
      <c r="A11" s="52">
        <v>42318</v>
      </c>
      <c r="B11" s="61">
        <v>42306</v>
      </c>
      <c r="C11" s="62">
        <f t="shared" si="1"/>
        <v>12</v>
      </c>
      <c r="D11" s="49">
        <v>1</v>
      </c>
      <c r="F11" s="59">
        <v>-56</v>
      </c>
      <c r="G11" s="36">
        <v>0</v>
      </c>
      <c r="H11" s="37">
        <v>0</v>
      </c>
      <c r="I11" s="31">
        <v>0</v>
      </c>
      <c r="J11" s="32">
        <v>0</v>
      </c>
      <c r="K11" s="33">
        <v>0</v>
      </c>
      <c r="L11" s="34">
        <v>0</v>
      </c>
      <c r="M11" s="38">
        <v>0</v>
      </c>
    </row>
    <row r="12" spans="1:13" x14ac:dyDescent="0.55000000000000004">
      <c r="A12" s="52">
        <v>42321</v>
      </c>
      <c r="B12" s="60">
        <v>42306</v>
      </c>
      <c r="C12" s="62">
        <f t="shared" si="1"/>
        <v>15</v>
      </c>
      <c r="D12" s="49">
        <v>9</v>
      </c>
      <c r="F12" s="59">
        <v>-55</v>
      </c>
      <c r="G12" s="36">
        <v>0</v>
      </c>
      <c r="H12" s="37">
        <v>0</v>
      </c>
      <c r="I12" s="31">
        <v>0</v>
      </c>
      <c r="J12" s="32">
        <v>0</v>
      </c>
      <c r="K12" s="33">
        <v>0</v>
      </c>
      <c r="L12" s="34">
        <v>0</v>
      </c>
      <c r="M12" s="38">
        <v>0</v>
      </c>
    </row>
    <row r="13" spans="1:13" x14ac:dyDescent="0.55000000000000004">
      <c r="A13" s="52">
        <v>42326</v>
      </c>
      <c r="B13" s="61">
        <v>42306</v>
      </c>
      <c r="C13" s="62">
        <f t="shared" si="1"/>
        <v>20</v>
      </c>
      <c r="D13" s="49">
        <v>4</v>
      </c>
      <c r="F13" s="59">
        <v>-54</v>
      </c>
      <c r="G13" s="36">
        <v>0</v>
      </c>
      <c r="H13" s="37">
        <v>0</v>
      </c>
      <c r="I13" s="31">
        <v>0</v>
      </c>
      <c r="J13" s="32">
        <v>0</v>
      </c>
      <c r="K13" s="33">
        <v>0</v>
      </c>
      <c r="L13" s="34">
        <v>0</v>
      </c>
      <c r="M13" s="38">
        <v>0</v>
      </c>
    </row>
    <row r="14" spans="1:13" x14ac:dyDescent="0.55000000000000004">
      <c r="A14" s="41">
        <v>42355</v>
      </c>
      <c r="B14" s="60">
        <v>42374</v>
      </c>
      <c r="C14" s="45">
        <f>DATEDIF(A14,B14,"d")</f>
        <v>19</v>
      </c>
      <c r="D14" s="43">
        <v>4</v>
      </c>
      <c r="F14" s="59">
        <v>-53</v>
      </c>
      <c r="G14" s="36">
        <v>0</v>
      </c>
      <c r="H14" s="37">
        <v>0</v>
      </c>
      <c r="I14" s="31">
        <v>0</v>
      </c>
      <c r="J14" s="32">
        <v>0</v>
      </c>
      <c r="K14" s="33">
        <v>0</v>
      </c>
      <c r="L14" s="34">
        <v>0</v>
      </c>
      <c r="M14" s="38">
        <v>0</v>
      </c>
    </row>
    <row r="15" spans="1:13" x14ac:dyDescent="0.55000000000000004">
      <c r="A15" s="41">
        <v>42359</v>
      </c>
      <c r="B15" s="61">
        <v>42374</v>
      </c>
      <c r="C15" s="45">
        <f t="shared" ref="C15:C22" si="2">DATEDIF(A15,B15,"d")</f>
        <v>15</v>
      </c>
      <c r="D15" s="43">
        <v>2</v>
      </c>
      <c r="F15" s="59">
        <v>-52</v>
      </c>
      <c r="G15" s="36">
        <v>0</v>
      </c>
      <c r="H15" s="37">
        <v>0</v>
      </c>
      <c r="I15" s="31">
        <v>0</v>
      </c>
      <c r="J15" s="32">
        <v>0</v>
      </c>
      <c r="K15" s="33">
        <v>0</v>
      </c>
      <c r="L15" s="34">
        <v>0</v>
      </c>
      <c r="M15" s="38">
        <v>0</v>
      </c>
    </row>
    <row r="16" spans="1:13" x14ac:dyDescent="0.55000000000000004">
      <c r="A16" s="41">
        <v>42360</v>
      </c>
      <c r="B16" s="60">
        <v>42374</v>
      </c>
      <c r="C16" s="45">
        <f t="shared" si="2"/>
        <v>14</v>
      </c>
      <c r="D16" s="43">
        <v>41</v>
      </c>
      <c r="F16" s="59">
        <v>-51</v>
      </c>
      <c r="G16" s="36">
        <v>0</v>
      </c>
      <c r="H16" s="37">
        <v>0</v>
      </c>
      <c r="I16" s="31">
        <v>0</v>
      </c>
      <c r="J16" s="32">
        <v>0</v>
      </c>
      <c r="K16" s="33">
        <v>0</v>
      </c>
      <c r="L16" s="34">
        <v>0</v>
      </c>
      <c r="M16" s="38">
        <v>0</v>
      </c>
    </row>
    <row r="17" spans="1:13" x14ac:dyDescent="0.55000000000000004">
      <c r="A17" s="41">
        <v>42361</v>
      </c>
      <c r="B17" s="61">
        <v>42374</v>
      </c>
      <c r="C17" s="45">
        <f t="shared" si="2"/>
        <v>13</v>
      </c>
      <c r="D17" s="43">
        <v>4</v>
      </c>
      <c r="F17" s="59">
        <v>-50</v>
      </c>
      <c r="G17" s="36">
        <v>0</v>
      </c>
      <c r="H17" s="37">
        <v>0</v>
      </c>
      <c r="I17" s="31">
        <v>0</v>
      </c>
      <c r="J17" s="32">
        <v>0</v>
      </c>
      <c r="K17" s="33">
        <v>0</v>
      </c>
      <c r="L17" s="34">
        <v>0</v>
      </c>
      <c r="M17" s="38">
        <v>0</v>
      </c>
    </row>
    <row r="18" spans="1:13" x14ac:dyDescent="0.55000000000000004">
      <c r="A18" s="41">
        <v>42362</v>
      </c>
      <c r="B18" s="60">
        <v>42374</v>
      </c>
      <c r="C18" s="45">
        <f t="shared" si="2"/>
        <v>12</v>
      </c>
      <c r="D18" s="43">
        <v>1</v>
      </c>
      <c r="F18" s="59">
        <v>-49</v>
      </c>
      <c r="G18" s="36">
        <v>0</v>
      </c>
      <c r="H18" s="37">
        <v>0</v>
      </c>
      <c r="I18" s="31">
        <v>0</v>
      </c>
      <c r="J18" s="32">
        <v>0</v>
      </c>
      <c r="K18" s="33">
        <v>0</v>
      </c>
      <c r="L18" s="34">
        <v>0</v>
      </c>
      <c r="M18" s="38">
        <v>0</v>
      </c>
    </row>
    <row r="19" spans="1:13" ht="28.8" x14ac:dyDescent="0.55000000000000004">
      <c r="A19" s="54" t="s">
        <v>181</v>
      </c>
      <c r="B19" s="61">
        <v>42374</v>
      </c>
      <c r="C19" s="45">
        <v>9</v>
      </c>
      <c r="D19" s="43">
        <v>1</v>
      </c>
      <c r="F19" s="59">
        <v>-48</v>
      </c>
      <c r="G19" s="36">
        <v>0</v>
      </c>
      <c r="H19" s="37">
        <v>0</v>
      </c>
      <c r="I19" s="31">
        <v>0</v>
      </c>
      <c r="J19" s="32">
        <v>0</v>
      </c>
      <c r="K19" s="33">
        <v>0</v>
      </c>
      <c r="L19" s="34">
        <v>0</v>
      </c>
      <c r="M19" s="38">
        <v>0</v>
      </c>
    </row>
    <row r="20" spans="1:13" x14ac:dyDescent="0.55000000000000004">
      <c r="A20" s="41">
        <v>42366</v>
      </c>
      <c r="B20" s="60">
        <v>42374</v>
      </c>
      <c r="C20" s="45">
        <f t="shared" si="2"/>
        <v>8</v>
      </c>
      <c r="D20" s="43">
        <v>7</v>
      </c>
      <c r="F20" s="59">
        <v>-47</v>
      </c>
      <c r="G20" s="36">
        <v>0</v>
      </c>
      <c r="H20" s="37">
        <v>0</v>
      </c>
      <c r="I20" s="31">
        <v>0</v>
      </c>
      <c r="J20" s="32">
        <v>0</v>
      </c>
      <c r="K20" s="33">
        <v>0</v>
      </c>
      <c r="L20" s="34">
        <v>0</v>
      </c>
      <c r="M20" s="38">
        <v>0</v>
      </c>
    </row>
    <row r="21" spans="1:13" x14ac:dyDescent="0.55000000000000004">
      <c r="A21" s="41">
        <v>42371</v>
      </c>
      <c r="B21" s="61">
        <v>42374</v>
      </c>
      <c r="C21" s="45">
        <f t="shared" si="2"/>
        <v>3</v>
      </c>
      <c r="D21" s="43">
        <v>9</v>
      </c>
      <c r="F21" s="59">
        <v>-46</v>
      </c>
      <c r="G21" s="36">
        <v>0</v>
      </c>
      <c r="H21" s="37">
        <v>0</v>
      </c>
      <c r="I21" s="31">
        <v>0</v>
      </c>
      <c r="J21" s="32">
        <v>0</v>
      </c>
      <c r="K21" s="33">
        <v>0</v>
      </c>
      <c r="L21" s="34">
        <v>0</v>
      </c>
      <c r="M21" s="38">
        <v>0</v>
      </c>
    </row>
    <row r="22" spans="1:13" x14ac:dyDescent="0.55000000000000004">
      <c r="A22" s="41">
        <v>42373</v>
      </c>
      <c r="B22" s="60">
        <v>42374</v>
      </c>
      <c r="C22" s="45">
        <f t="shared" si="2"/>
        <v>1</v>
      </c>
      <c r="D22" s="43">
        <v>9</v>
      </c>
      <c r="F22" s="59">
        <v>-45</v>
      </c>
      <c r="G22" s="36">
        <v>0</v>
      </c>
      <c r="H22" s="37">
        <v>0</v>
      </c>
      <c r="I22" s="31">
        <v>0</v>
      </c>
      <c r="J22" s="32">
        <v>0</v>
      </c>
      <c r="K22" s="33">
        <v>0</v>
      </c>
      <c r="L22" s="34">
        <v>0</v>
      </c>
      <c r="M22" s="38">
        <v>0</v>
      </c>
    </row>
    <row r="23" spans="1:13" x14ac:dyDescent="0.55000000000000004">
      <c r="A23" s="41">
        <v>42377</v>
      </c>
      <c r="B23" s="61">
        <v>42374</v>
      </c>
      <c r="C23" s="62">
        <f>DATEDIF(B23,A23,"d")</f>
        <v>3</v>
      </c>
      <c r="D23" s="43">
        <v>4</v>
      </c>
      <c r="F23" s="59">
        <v>-44</v>
      </c>
      <c r="G23" s="36">
        <v>0</v>
      </c>
      <c r="H23" s="37">
        <v>0</v>
      </c>
      <c r="I23" s="31">
        <v>0</v>
      </c>
      <c r="J23" s="32">
        <v>0</v>
      </c>
      <c r="K23" s="33">
        <v>0</v>
      </c>
      <c r="L23" s="34">
        <v>0</v>
      </c>
      <c r="M23" s="38">
        <v>0</v>
      </c>
    </row>
    <row r="24" spans="1:13" x14ac:dyDescent="0.55000000000000004">
      <c r="A24" s="41">
        <v>42380</v>
      </c>
      <c r="B24" s="60">
        <v>42374</v>
      </c>
      <c r="C24" s="62">
        <f t="shared" ref="C24:C35" si="3">DATEDIF(B24,A24,"d")</f>
        <v>6</v>
      </c>
      <c r="D24" s="43">
        <v>9</v>
      </c>
      <c r="F24" s="59">
        <v>-43</v>
      </c>
      <c r="G24" s="36">
        <v>0</v>
      </c>
      <c r="H24" s="37">
        <v>0</v>
      </c>
      <c r="I24" s="31">
        <v>0</v>
      </c>
      <c r="J24" s="32">
        <v>0</v>
      </c>
      <c r="K24" s="33">
        <v>0</v>
      </c>
      <c r="L24" s="34">
        <v>0</v>
      </c>
      <c r="M24" s="38">
        <v>0</v>
      </c>
    </row>
    <row r="25" spans="1:13" x14ac:dyDescent="0.55000000000000004">
      <c r="A25" s="41">
        <v>42381</v>
      </c>
      <c r="B25" s="61">
        <v>42374</v>
      </c>
      <c r="C25" s="62">
        <f t="shared" si="3"/>
        <v>7</v>
      </c>
      <c r="D25" s="43">
        <v>11</v>
      </c>
      <c r="F25" s="59">
        <v>-42</v>
      </c>
      <c r="G25" s="36">
        <v>0</v>
      </c>
      <c r="H25" s="37">
        <v>0</v>
      </c>
      <c r="I25" s="31">
        <v>0</v>
      </c>
      <c r="J25" s="32">
        <v>0</v>
      </c>
      <c r="K25" s="33">
        <v>0</v>
      </c>
      <c r="L25" s="34">
        <v>0</v>
      </c>
      <c r="M25" s="38">
        <v>0</v>
      </c>
    </row>
    <row r="26" spans="1:13" x14ac:dyDescent="0.55000000000000004">
      <c r="A26" s="41">
        <v>42382</v>
      </c>
      <c r="B26" s="60">
        <v>42374</v>
      </c>
      <c r="C26" s="62">
        <f t="shared" si="3"/>
        <v>8</v>
      </c>
      <c r="D26" s="43">
        <v>8</v>
      </c>
      <c r="F26" s="59">
        <v>-41</v>
      </c>
      <c r="G26" s="36">
        <v>0</v>
      </c>
      <c r="H26" s="37">
        <v>0</v>
      </c>
      <c r="I26" s="31">
        <v>0</v>
      </c>
      <c r="J26" s="32">
        <v>0</v>
      </c>
      <c r="K26" s="33">
        <v>0</v>
      </c>
      <c r="L26" s="34">
        <v>0</v>
      </c>
      <c r="M26" s="38">
        <v>0</v>
      </c>
    </row>
    <row r="27" spans="1:13" x14ac:dyDescent="0.55000000000000004">
      <c r="A27" s="41">
        <v>42383</v>
      </c>
      <c r="B27" s="61">
        <v>42374</v>
      </c>
      <c r="C27" s="62">
        <f t="shared" si="3"/>
        <v>9</v>
      </c>
      <c r="D27" s="43">
        <v>1</v>
      </c>
      <c r="F27" s="59">
        <v>-40</v>
      </c>
      <c r="G27" s="36">
        <v>0</v>
      </c>
      <c r="H27" s="37">
        <v>0</v>
      </c>
      <c r="I27" s="31">
        <v>0</v>
      </c>
      <c r="J27" s="32">
        <v>0</v>
      </c>
      <c r="K27" s="33">
        <v>0</v>
      </c>
      <c r="L27" s="34">
        <v>0</v>
      </c>
      <c r="M27" s="38">
        <v>0</v>
      </c>
    </row>
    <row r="28" spans="1:13" x14ac:dyDescent="0.55000000000000004">
      <c r="A28" s="41">
        <v>42384</v>
      </c>
      <c r="B28" s="60">
        <v>42374</v>
      </c>
      <c r="C28" s="62">
        <f t="shared" si="3"/>
        <v>10</v>
      </c>
      <c r="D28" s="43">
        <v>2</v>
      </c>
      <c r="F28" s="59">
        <v>-39</v>
      </c>
      <c r="G28" s="36">
        <v>0</v>
      </c>
      <c r="H28" s="37">
        <v>0</v>
      </c>
      <c r="I28" s="31">
        <v>0</v>
      </c>
      <c r="J28" s="32">
        <v>0</v>
      </c>
      <c r="K28" s="33">
        <v>0</v>
      </c>
      <c r="L28" s="34">
        <v>0</v>
      </c>
      <c r="M28" s="38">
        <v>0</v>
      </c>
    </row>
    <row r="29" spans="1:13" x14ac:dyDescent="0.55000000000000004">
      <c r="A29" s="41">
        <v>42387</v>
      </c>
      <c r="B29" s="61">
        <v>42374</v>
      </c>
      <c r="C29" s="62">
        <f t="shared" si="3"/>
        <v>13</v>
      </c>
      <c r="D29" s="43">
        <v>5</v>
      </c>
      <c r="F29" s="59">
        <v>-38</v>
      </c>
      <c r="G29" s="36">
        <v>0</v>
      </c>
      <c r="H29" s="37">
        <v>0</v>
      </c>
      <c r="I29" s="31">
        <v>0</v>
      </c>
      <c r="J29" s="32">
        <v>0</v>
      </c>
      <c r="K29" s="33">
        <v>0</v>
      </c>
      <c r="L29" s="34">
        <v>0</v>
      </c>
      <c r="M29" s="38">
        <v>0</v>
      </c>
    </row>
    <row r="30" spans="1:13" x14ac:dyDescent="0.55000000000000004">
      <c r="A30" s="41">
        <v>42389</v>
      </c>
      <c r="B30" s="60">
        <v>42374</v>
      </c>
      <c r="C30" s="62">
        <f t="shared" si="3"/>
        <v>15</v>
      </c>
      <c r="D30" s="43">
        <v>2</v>
      </c>
      <c r="F30" s="59">
        <v>-37</v>
      </c>
      <c r="G30" s="36">
        <v>0</v>
      </c>
      <c r="H30" s="37">
        <v>0</v>
      </c>
      <c r="I30" s="31">
        <v>0</v>
      </c>
      <c r="J30" s="32">
        <v>0</v>
      </c>
      <c r="K30" s="33">
        <v>0</v>
      </c>
      <c r="L30" s="34">
        <v>0</v>
      </c>
      <c r="M30" s="38">
        <v>0</v>
      </c>
    </row>
    <row r="31" spans="1:13" x14ac:dyDescent="0.55000000000000004">
      <c r="A31" s="41">
        <v>42391</v>
      </c>
      <c r="B31" s="61">
        <v>42374</v>
      </c>
      <c r="C31" s="62">
        <f t="shared" si="3"/>
        <v>17</v>
      </c>
      <c r="D31" s="43">
        <v>6</v>
      </c>
      <c r="F31" s="59">
        <v>-36</v>
      </c>
      <c r="G31" s="36">
        <v>0</v>
      </c>
      <c r="H31" s="37">
        <v>0</v>
      </c>
      <c r="I31" s="31">
        <v>0</v>
      </c>
      <c r="J31" s="32">
        <v>0</v>
      </c>
      <c r="K31" s="33">
        <v>0</v>
      </c>
      <c r="L31" s="34">
        <v>0</v>
      </c>
      <c r="M31" s="38">
        <v>0</v>
      </c>
    </row>
    <row r="32" spans="1:13" x14ac:dyDescent="0.55000000000000004">
      <c r="A32" s="41">
        <v>42394</v>
      </c>
      <c r="B32" s="60">
        <v>42374</v>
      </c>
      <c r="C32" s="62">
        <f t="shared" si="3"/>
        <v>20</v>
      </c>
      <c r="D32" s="43">
        <v>5</v>
      </c>
      <c r="F32" s="59">
        <v>-35</v>
      </c>
      <c r="G32" s="36">
        <v>0</v>
      </c>
      <c r="H32" s="37">
        <v>0</v>
      </c>
      <c r="I32" s="31">
        <v>0</v>
      </c>
      <c r="J32" s="32">
        <v>0</v>
      </c>
      <c r="K32" s="33">
        <v>0</v>
      </c>
      <c r="L32" s="34">
        <v>0</v>
      </c>
      <c r="M32" s="38">
        <v>0</v>
      </c>
    </row>
    <row r="33" spans="1:13" x14ac:dyDescent="0.55000000000000004">
      <c r="A33" s="41">
        <v>42395</v>
      </c>
      <c r="B33" s="61">
        <v>42374</v>
      </c>
      <c r="C33" s="62">
        <f t="shared" si="3"/>
        <v>21</v>
      </c>
      <c r="D33" s="43">
        <v>2</v>
      </c>
      <c r="F33" s="59">
        <v>-34</v>
      </c>
      <c r="G33" s="36">
        <v>0</v>
      </c>
      <c r="H33" s="37">
        <v>0</v>
      </c>
      <c r="I33" s="31">
        <v>0</v>
      </c>
      <c r="J33" s="32">
        <v>0</v>
      </c>
      <c r="K33" s="33">
        <v>0</v>
      </c>
      <c r="L33" s="34">
        <v>0</v>
      </c>
      <c r="M33" s="38">
        <v>0</v>
      </c>
    </row>
    <row r="34" spans="1:13" x14ac:dyDescent="0.55000000000000004">
      <c r="A34" s="41">
        <v>42396</v>
      </c>
      <c r="B34" s="60">
        <v>42374</v>
      </c>
      <c r="C34" s="62">
        <f t="shared" si="3"/>
        <v>22</v>
      </c>
      <c r="D34" s="43">
        <v>1</v>
      </c>
      <c r="F34" s="59">
        <v>-33</v>
      </c>
      <c r="G34" s="36">
        <v>0</v>
      </c>
      <c r="H34" s="37">
        <v>0</v>
      </c>
      <c r="I34" s="31">
        <v>0</v>
      </c>
      <c r="J34" s="32">
        <v>0</v>
      </c>
      <c r="K34" s="33">
        <v>0</v>
      </c>
      <c r="L34" s="34">
        <v>0</v>
      </c>
      <c r="M34" s="38">
        <v>0</v>
      </c>
    </row>
    <row r="35" spans="1:13" x14ac:dyDescent="0.55000000000000004">
      <c r="A35" s="41">
        <v>42398</v>
      </c>
      <c r="B35" s="61">
        <v>42374</v>
      </c>
      <c r="C35" s="62">
        <f t="shared" si="3"/>
        <v>24</v>
      </c>
      <c r="D35" s="43">
        <v>1</v>
      </c>
      <c r="F35" s="59">
        <v>-32</v>
      </c>
      <c r="G35" s="36">
        <v>0</v>
      </c>
      <c r="H35" s="37">
        <v>0</v>
      </c>
      <c r="I35" s="31">
        <v>0</v>
      </c>
      <c r="J35" s="32">
        <v>0</v>
      </c>
      <c r="K35" s="33">
        <v>0</v>
      </c>
      <c r="L35" s="34">
        <v>0</v>
      </c>
      <c r="M35" s="38">
        <v>0</v>
      </c>
    </row>
    <row r="36" spans="1:13" x14ac:dyDescent="0.55000000000000004">
      <c r="A36" s="42">
        <v>42416</v>
      </c>
      <c r="B36" s="60">
        <v>42430</v>
      </c>
      <c r="C36" s="45">
        <f>DATEDIF(A36,B36,"d")</f>
        <v>14</v>
      </c>
      <c r="D36" s="40">
        <v>2</v>
      </c>
      <c r="F36" s="59">
        <v>-31</v>
      </c>
      <c r="G36" s="36">
        <v>0</v>
      </c>
      <c r="H36" s="37">
        <v>0</v>
      </c>
      <c r="I36" s="31">
        <v>0</v>
      </c>
      <c r="J36" s="32">
        <v>0</v>
      </c>
      <c r="K36" s="33">
        <v>0</v>
      </c>
      <c r="L36" s="34">
        <v>0</v>
      </c>
      <c r="M36" s="38">
        <v>0</v>
      </c>
    </row>
    <row r="37" spans="1:13" x14ac:dyDescent="0.55000000000000004">
      <c r="A37" s="42">
        <v>42422</v>
      </c>
      <c r="B37" s="61">
        <v>42430</v>
      </c>
      <c r="C37" s="45">
        <f t="shared" ref="C37:C40" si="4">DATEDIF(A37,B37,"d")</f>
        <v>8</v>
      </c>
      <c r="D37" s="40">
        <v>20</v>
      </c>
      <c r="F37" s="59">
        <v>-30</v>
      </c>
      <c r="G37" s="36">
        <v>0</v>
      </c>
      <c r="H37" s="37">
        <v>0</v>
      </c>
      <c r="I37" s="31">
        <v>0</v>
      </c>
      <c r="J37" s="32">
        <v>0</v>
      </c>
      <c r="K37" s="33">
        <v>0</v>
      </c>
      <c r="L37" s="34">
        <v>0</v>
      </c>
      <c r="M37" s="38">
        <v>0</v>
      </c>
    </row>
    <row r="38" spans="1:13" x14ac:dyDescent="0.55000000000000004">
      <c r="A38" s="42">
        <v>42423</v>
      </c>
      <c r="B38" s="60">
        <v>42430</v>
      </c>
      <c r="C38" s="45">
        <f t="shared" si="4"/>
        <v>7</v>
      </c>
      <c r="D38" s="40">
        <v>17</v>
      </c>
      <c r="F38" s="59">
        <v>-29</v>
      </c>
      <c r="G38" s="36">
        <v>0</v>
      </c>
      <c r="H38" s="37">
        <v>0</v>
      </c>
      <c r="I38" s="31">
        <v>0</v>
      </c>
      <c r="J38" s="32">
        <v>0</v>
      </c>
      <c r="K38" s="33">
        <v>0</v>
      </c>
      <c r="L38" s="34">
        <v>0</v>
      </c>
      <c r="M38" s="38">
        <v>0</v>
      </c>
    </row>
    <row r="39" spans="1:13" x14ac:dyDescent="0.55000000000000004">
      <c r="A39" s="42">
        <v>42425</v>
      </c>
      <c r="B39" s="61">
        <v>42430</v>
      </c>
      <c r="C39" s="45">
        <f t="shared" si="4"/>
        <v>5</v>
      </c>
      <c r="D39" s="40">
        <v>8</v>
      </c>
      <c r="F39" s="59">
        <v>-28</v>
      </c>
      <c r="G39" s="36">
        <v>0</v>
      </c>
      <c r="H39" s="37">
        <v>0</v>
      </c>
      <c r="I39" s="31">
        <v>0</v>
      </c>
      <c r="J39" s="32">
        <v>0</v>
      </c>
      <c r="K39" s="33">
        <v>0</v>
      </c>
      <c r="L39" s="34">
        <v>0</v>
      </c>
      <c r="M39" s="38">
        <v>0</v>
      </c>
    </row>
    <row r="40" spans="1:13" x14ac:dyDescent="0.55000000000000004">
      <c r="A40" s="42">
        <v>42427</v>
      </c>
      <c r="B40" s="60">
        <v>42430</v>
      </c>
      <c r="C40" s="45">
        <f t="shared" si="4"/>
        <v>3</v>
      </c>
      <c r="D40" s="40">
        <v>3</v>
      </c>
      <c r="F40" s="59">
        <v>-27</v>
      </c>
      <c r="G40" s="36">
        <v>0</v>
      </c>
      <c r="H40" s="37">
        <v>0</v>
      </c>
      <c r="I40" s="31">
        <v>0</v>
      </c>
      <c r="J40" s="32">
        <v>0</v>
      </c>
      <c r="K40" s="33">
        <v>0</v>
      </c>
      <c r="L40" s="34">
        <v>0</v>
      </c>
      <c r="M40" s="38">
        <v>0</v>
      </c>
    </row>
    <row r="41" spans="1:13" x14ac:dyDescent="0.55000000000000004">
      <c r="A41" s="42">
        <v>42436</v>
      </c>
      <c r="B41" s="61">
        <v>42430</v>
      </c>
      <c r="C41" s="62">
        <f>DATEDIF(B41,A41,"d")</f>
        <v>6</v>
      </c>
      <c r="D41" s="40">
        <v>9</v>
      </c>
      <c r="F41" s="59">
        <v>-26</v>
      </c>
      <c r="G41" s="36">
        <v>0</v>
      </c>
      <c r="H41" s="37">
        <v>0</v>
      </c>
      <c r="I41" s="31">
        <v>0</v>
      </c>
      <c r="J41" s="32">
        <v>0</v>
      </c>
      <c r="K41" s="33">
        <v>0</v>
      </c>
      <c r="L41" s="34">
        <v>0</v>
      </c>
      <c r="M41" s="38">
        <v>0</v>
      </c>
    </row>
    <row r="42" spans="1:13" x14ac:dyDescent="0.55000000000000004">
      <c r="A42" s="42">
        <v>42437</v>
      </c>
      <c r="B42" s="60">
        <v>42430</v>
      </c>
      <c r="C42" s="62">
        <f t="shared" ref="C42:C45" si="5">DATEDIF(B42,A42,"d")</f>
        <v>7</v>
      </c>
      <c r="D42" s="40">
        <v>11</v>
      </c>
      <c r="F42" s="59">
        <v>-25</v>
      </c>
      <c r="G42" s="36">
        <v>0</v>
      </c>
      <c r="H42" s="37">
        <v>0</v>
      </c>
      <c r="I42" s="31">
        <v>0</v>
      </c>
      <c r="J42" s="32">
        <v>0</v>
      </c>
      <c r="K42" s="33">
        <v>0</v>
      </c>
      <c r="L42" s="34">
        <v>0</v>
      </c>
      <c r="M42" s="38">
        <v>0</v>
      </c>
    </row>
    <row r="43" spans="1:13" x14ac:dyDescent="0.55000000000000004">
      <c r="A43" s="42">
        <v>42438</v>
      </c>
      <c r="B43" s="61">
        <v>42430</v>
      </c>
      <c r="C43" s="62">
        <f t="shared" si="5"/>
        <v>8</v>
      </c>
      <c r="D43" s="40">
        <v>8</v>
      </c>
      <c r="F43" s="59">
        <v>-24</v>
      </c>
      <c r="G43" s="36">
        <v>0</v>
      </c>
      <c r="H43" s="37">
        <v>0</v>
      </c>
      <c r="I43" s="31">
        <v>0</v>
      </c>
      <c r="J43" s="32">
        <v>0</v>
      </c>
      <c r="K43" s="33">
        <v>0</v>
      </c>
      <c r="L43" s="34">
        <v>0</v>
      </c>
      <c r="M43" s="38">
        <v>0</v>
      </c>
    </row>
    <row r="44" spans="1:13" x14ac:dyDescent="0.55000000000000004">
      <c r="A44" s="42">
        <v>42440</v>
      </c>
      <c r="B44" s="60">
        <v>42430</v>
      </c>
      <c r="C44" s="62">
        <f t="shared" si="5"/>
        <v>10</v>
      </c>
      <c r="D44" s="40">
        <v>6</v>
      </c>
      <c r="F44" s="59">
        <v>-23</v>
      </c>
      <c r="G44" s="36">
        <v>0</v>
      </c>
      <c r="H44" s="37">
        <v>0</v>
      </c>
      <c r="I44" s="31">
        <v>0</v>
      </c>
      <c r="J44" s="32">
        <v>0</v>
      </c>
      <c r="K44" s="33">
        <v>0</v>
      </c>
      <c r="L44" s="34">
        <v>0</v>
      </c>
      <c r="M44" s="38">
        <v>0</v>
      </c>
    </row>
    <row r="45" spans="1:13" x14ac:dyDescent="0.55000000000000004">
      <c r="A45" s="42">
        <v>42442</v>
      </c>
      <c r="B45" s="61">
        <v>42430</v>
      </c>
      <c r="C45" s="62">
        <f t="shared" si="5"/>
        <v>12</v>
      </c>
      <c r="D45" s="40">
        <v>1</v>
      </c>
      <c r="F45" s="59">
        <v>-22</v>
      </c>
      <c r="G45" s="36">
        <v>0</v>
      </c>
      <c r="H45" s="37">
        <v>0</v>
      </c>
      <c r="I45" s="31">
        <v>0</v>
      </c>
      <c r="J45" s="32">
        <v>0</v>
      </c>
      <c r="K45" s="33">
        <v>0</v>
      </c>
      <c r="L45" s="34">
        <v>0</v>
      </c>
      <c r="M45" s="38">
        <v>0</v>
      </c>
    </row>
    <row r="46" spans="1:13" x14ac:dyDescent="0.55000000000000004">
      <c r="A46" s="48">
        <v>42537</v>
      </c>
      <c r="B46" s="60">
        <v>42558</v>
      </c>
      <c r="C46" s="45">
        <f>DATEDIF(A46,B46,"d")</f>
        <v>21</v>
      </c>
      <c r="D46" s="47">
        <v>7</v>
      </c>
      <c r="F46" s="59">
        <v>-21</v>
      </c>
      <c r="G46" s="49">
        <v>0</v>
      </c>
      <c r="H46" s="43">
        <v>0</v>
      </c>
      <c r="I46" s="40">
        <v>0</v>
      </c>
      <c r="J46" s="47">
        <v>7</v>
      </c>
      <c r="K46" s="39">
        <v>0</v>
      </c>
      <c r="L46" s="45">
        <v>0</v>
      </c>
      <c r="M46" s="50">
        <v>1</v>
      </c>
    </row>
    <row r="47" spans="1:13" x14ac:dyDescent="0.55000000000000004">
      <c r="A47" s="48">
        <v>42544</v>
      </c>
      <c r="B47" s="61">
        <v>42558</v>
      </c>
      <c r="C47" s="45">
        <f t="shared" ref="C47:C54" si="6">DATEDIF(A47,B47,"d")</f>
        <v>14</v>
      </c>
      <c r="D47" s="47">
        <v>5</v>
      </c>
      <c r="F47" s="59">
        <v>-20</v>
      </c>
      <c r="G47" s="49">
        <v>0</v>
      </c>
      <c r="H47" s="43">
        <v>0</v>
      </c>
      <c r="I47" s="40">
        <v>0</v>
      </c>
      <c r="J47" s="47">
        <v>0</v>
      </c>
      <c r="K47" s="39">
        <v>0</v>
      </c>
      <c r="L47" s="45">
        <v>0</v>
      </c>
      <c r="M47" s="50">
        <v>0</v>
      </c>
    </row>
    <row r="48" spans="1:13" x14ac:dyDescent="0.55000000000000004">
      <c r="A48" s="48">
        <v>42545</v>
      </c>
      <c r="B48" s="60">
        <v>42558</v>
      </c>
      <c r="C48" s="45">
        <f t="shared" si="6"/>
        <v>13</v>
      </c>
      <c r="D48" s="47">
        <v>1</v>
      </c>
      <c r="F48" s="59">
        <v>-19</v>
      </c>
      <c r="G48" s="49">
        <v>0</v>
      </c>
      <c r="H48" s="43">
        <v>4</v>
      </c>
      <c r="I48" s="40">
        <v>0</v>
      </c>
      <c r="J48" s="47">
        <v>0</v>
      </c>
      <c r="K48" s="39">
        <v>0</v>
      </c>
      <c r="L48" s="45">
        <v>0</v>
      </c>
      <c r="M48" s="50">
        <v>0</v>
      </c>
    </row>
    <row r="49" spans="1:13" x14ac:dyDescent="0.55000000000000004">
      <c r="A49" s="48">
        <v>42548</v>
      </c>
      <c r="B49" s="61">
        <v>42558</v>
      </c>
      <c r="C49" s="45">
        <f t="shared" si="6"/>
        <v>10</v>
      </c>
      <c r="D49" s="47">
        <v>4</v>
      </c>
      <c r="F49" s="59">
        <v>-18</v>
      </c>
      <c r="G49" s="49">
        <v>0</v>
      </c>
      <c r="H49" s="43">
        <v>0</v>
      </c>
      <c r="I49" s="40">
        <v>0</v>
      </c>
      <c r="J49" s="47">
        <v>0</v>
      </c>
      <c r="K49" s="39">
        <v>0</v>
      </c>
      <c r="L49" s="45">
        <v>0</v>
      </c>
      <c r="M49" s="50">
        <v>0</v>
      </c>
    </row>
    <row r="50" spans="1:13" x14ac:dyDescent="0.55000000000000004">
      <c r="A50" s="48">
        <v>42550</v>
      </c>
      <c r="B50" s="60">
        <v>42558</v>
      </c>
      <c r="C50" s="45">
        <f t="shared" si="6"/>
        <v>8</v>
      </c>
      <c r="D50" s="47">
        <v>1</v>
      </c>
      <c r="F50" s="59">
        <v>-17</v>
      </c>
      <c r="G50" s="49">
        <v>0</v>
      </c>
      <c r="H50" s="43">
        <v>0</v>
      </c>
      <c r="I50" s="40">
        <v>0</v>
      </c>
      <c r="J50" s="47">
        <v>0</v>
      </c>
      <c r="K50" s="39">
        <v>0</v>
      </c>
      <c r="L50" s="45">
        <v>0</v>
      </c>
      <c r="M50" s="50">
        <v>0</v>
      </c>
    </row>
    <row r="51" spans="1:13" x14ac:dyDescent="0.55000000000000004">
      <c r="A51" s="48">
        <v>42552</v>
      </c>
      <c r="B51" s="61">
        <v>42558</v>
      </c>
      <c r="C51" s="45">
        <f t="shared" si="6"/>
        <v>6</v>
      </c>
      <c r="D51" s="47">
        <v>1</v>
      </c>
      <c r="F51" s="59">
        <v>-16</v>
      </c>
      <c r="G51" s="49">
        <v>0</v>
      </c>
      <c r="H51" s="43">
        <v>0</v>
      </c>
      <c r="I51" s="40">
        <v>0</v>
      </c>
      <c r="J51" s="47">
        <v>0</v>
      </c>
      <c r="K51" s="39">
        <v>0</v>
      </c>
      <c r="L51" s="45">
        <v>0</v>
      </c>
      <c r="M51" s="50">
        <v>0</v>
      </c>
    </row>
    <row r="52" spans="1:13" x14ac:dyDescent="0.55000000000000004">
      <c r="A52" s="48">
        <v>42553</v>
      </c>
      <c r="B52" s="60">
        <v>42558</v>
      </c>
      <c r="C52" s="45">
        <f t="shared" si="6"/>
        <v>5</v>
      </c>
      <c r="D52" s="47">
        <v>2</v>
      </c>
      <c r="F52" s="59">
        <v>-15</v>
      </c>
      <c r="G52" s="49">
        <v>3</v>
      </c>
      <c r="H52" s="43">
        <v>2</v>
      </c>
      <c r="I52" s="40">
        <v>0</v>
      </c>
      <c r="J52" s="47">
        <v>0</v>
      </c>
      <c r="K52" s="39">
        <v>0</v>
      </c>
      <c r="L52" s="45">
        <v>0</v>
      </c>
      <c r="M52" s="50">
        <v>0</v>
      </c>
    </row>
    <row r="53" spans="1:13" x14ac:dyDescent="0.55000000000000004">
      <c r="A53" s="48">
        <v>42554</v>
      </c>
      <c r="B53" s="61">
        <v>42558</v>
      </c>
      <c r="C53" s="45">
        <f t="shared" si="6"/>
        <v>4</v>
      </c>
      <c r="D53" s="47">
        <v>1</v>
      </c>
      <c r="F53" s="59">
        <v>-14</v>
      </c>
      <c r="G53" s="49"/>
      <c r="H53" s="43">
        <v>41</v>
      </c>
      <c r="I53" s="40">
        <v>2</v>
      </c>
      <c r="J53" s="47">
        <v>5</v>
      </c>
      <c r="K53" s="39">
        <v>0</v>
      </c>
      <c r="L53" s="45">
        <v>0</v>
      </c>
      <c r="M53" s="50">
        <v>1</v>
      </c>
    </row>
    <row r="54" spans="1:13" x14ac:dyDescent="0.55000000000000004">
      <c r="A54" s="48">
        <v>42555</v>
      </c>
      <c r="B54" s="60">
        <v>42558</v>
      </c>
      <c r="C54" s="45">
        <f t="shared" si="6"/>
        <v>3</v>
      </c>
      <c r="D54" s="47">
        <v>6</v>
      </c>
      <c r="F54" s="59">
        <v>-13</v>
      </c>
      <c r="G54" s="49">
        <v>1</v>
      </c>
      <c r="H54" s="43">
        <v>4</v>
      </c>
      <c r="I54" s="40">
        <v>0</v>
      </c>
      <c r="J54" s="47">
        <v>1</v>
      </c>
      <c r="K54" s="39">
        <v>0</v>
      </c>
      <c r="L54" s="45">
        <v>0</v>
      </c>
      <c r="M54" s="50">
        <v>0</v>
      </c>
    </row>
    <row r="55" spans="1:13" x14ac:dyDescent="0.55000000000000004">
      <c r="A55" s="48">
        <v>42559</v>
      </c>
      <c r="B55" s="61">
        <v>42558</v>
      </c>
      <c r="C55" s="62">
        <f>DATEDIF(B55,A55,"d")</f>
        <v>1</v>
      </c>
      <c r="D55" s="47">
        <v>1</v>
      </c>
      <c r="F55" s="59">
        <v>-12</v>
      </c>
      <c r="G55" s="49">
        <v>0</v>
      </c>
      <c r="H55" s="43">
        <v>1</v>
      </c>
      <c r="I55" s="40">
        <v>0</v>
      </c>
      <c r="J55" s="47"/>
      <c r="K55" s="39">
        <v>1</v>
      </c>
      <c r="L55" s="45">
        <v>0</v>
      </c>
      <c r="M55" s="50">
        <v>0</v>
      </c>
    </row>
    <row r="56" spans="1:13" x14ac:dyDescent="0.55000000000000004">
      <c r="A56" s="48">
        <v>42564</v>
      </c>
      <c r="B56" s="60">
        <v>42558</v>
      </c>
      <c r="C56" s="62">
        <f>DATEDIF(B56,A56,"d")</f>
        <v>6</v>
      </c>
      <c r="D56" s="47">
        <v>1</v>
      </c>
      <c r="F56" s="59">
        <v>-11</v>
      </c>
      <c r="G56" s="49">
        <v>0</v>
      </c>
      <c r="H56" s="43">
        <v>0</v>
      </c>
      <c r="I56" s="40">
        <v>0</v>
      </c>
      <c r="J56" s="47"/>
      <c r="K56" s="39">
        <v>0</v>
      </c>
      <c r="L56" s="45">
        <v>3</v>
      </c>
      <c r="M56" s="50">
        <v>1</v>
      </c>
    </row>
    <row r="57" spans="1:13" x14ac:dyDescent="0.55000000000000004">
      <c r="A57" s="48">
        <v>42565</v>
      </c>
      <c r="B57" s="61">
        <v>42558</v>
      </c>
      <c r="C57" s="62">
        <f t="shared" ref="C57:C61" si="7">DATEDIF(B57,A57,"d")</f>
        <v>7</v>
      </c>
      <c r="D57" s="47">
        <v>3</v>
      </c>
      <c r="F57" s="59">
        <v>-10</v>
      </c>
      <c r="G57" s="49">
        <v>0</v>
      </c>
      <c r="H57" s="43">
        <v>0</v>
      </c>
      <c r="I57" s="40">
        <v>0</v>
      </c>
      <c r="J57" s="47">
        <v>4</v>
      </c>
      <c r="K57" s="39">
        <v>0</v>
      </c>
      <c r="L57" s="45">
        <v>0</v>
      </c>
      <c r="M57" s="50">
        <v>0</v>
      </c>
    </row>
    <row r="58" spans="1:13" ht="28.8" x14ac:dyDescent="0.55000000000000004">
      <c r="A58" s="63" t="s">
        <v>190</v>
      </c>
      <c r="B58" s="60">
        <v>42558</v>
      </c>
      <c r="C58" s="62">
        <v>8</v>
      </c>
      <c r="D58" s="47">
        <v>5</v>
      </c>
      <c r="F58" s="59">
        <v>-9</v>
      </c>
      <c r="G58" s="49">
        <v>0</v>
      </c>
      <c r="H58" s="43">
        <v>1</v>
      </c>
      <c r="I58" s="40">
        <v>0</v>
      </c>
      <c r="J58" s="47"/>
      <c r="K58" s="39">
        <v>0</v>
      </c>
      <c r="L58" s="45">
        <v>0</v>
      </c>
      <c r="M58" s="50">
        <v>1</v>
      </c>
    </row>
    <row r="59" spans="1:13" ht="28.8" x14ac:dyDescent="0.55000000000000004">
      <c r="A59" s="63" t="s">
        <v>191</v>
      </c>
      <c r="B59" s="61">
        <v>42558</v>
      </c>
      <c r="C59" s="62">
        <v>9</v>
      </c>
      <c r="D59" s="47">
        <v>1</v>
      </c>
      <c r="F59" s="59">
        <v>-8</v>
      </c>
      <c r="G59" s="49">
        <v>4</v>
      </c>
      <c r="H59" s="43">
        <v>7</v>
      </c>
      <c r="I59" s="40">
        <v>20</v>
      </c>
      <c r="J59" s="47">
        <v>1</v>
      </c>
      <c r="K59" s="39">
        <v>0</v>
      </c>
      <c r="L59" s="45">
        <v>0</v>
      </c>
      <c r="M59" s="50">
        <v>0</v>
      </c>
    </row>
    <row r="60" spans="1:13" x14ac:dyDescent="0.55000000000000004">
      <c r="A60" s="48">
        <v>42568</v>
      </c>
      <c r="B60" s="60">
        <v>42558</v>
      </c>
      <c r="C60" s="62">
        <f t="shared" si="7"/>
        <v>10</v>
      </c>
      <c r="D60" s="47">
        <v>1</v>
      </c>
      <c r="F60" s="59">
        <v>-7</v>
      </c>
      <c r="G60" s="49">
        <v>0</v>
      </c>
      <c r="H60" s="43">
        <v>0</v>
      </c>
      <c r="I60" s="40">
        <v>17</v>
      </c>
      <c r="J60" s="47"/>
      <c r="K60" s="39">
        <v>0</v>
      </c>
      <c r="L60" s="45">
        <v>0</v>
      </c>
      <c r="M60" s="50">
        <v>0</v>
      </c>
    </row>
    <row r="61" spans="1:13" x14ac:dyDescent="0.55000000000000004">
      <c r="A61" s="48">
        <v>42569</v>
      </c>
      <c r="B61" s="61">
        <v>42558</v>
      </c>
      <c r="C61" s="62">
        <f t="shared" si="7"/>
        <v>11</v>
      </c>
      <c r="D61" s="47">
        <v>3</v>
      </c>
      <c r="F61" s="59">
        <v>-6</v>
      </c>
      <c r="G61" s="49">
        <v>0</v>
      </c>
      <c r="H61" s="43">
        <v>0</v>
      </c>
      <c r="I61" s="40">
        <v>0</v>
      </c>
      <c r="J61" s="47">
        <v>1</v>
      </c>
      <c r="K61" s="39">
        <v>0</v>
      </c>
      <c r="L61" s="45">
        <v>0</v>
      </c>
      <c r="M61" s="50">
        <v>0</v>
      </c>
    </row>
    <row r="62" spans="1:13" x14ac:dyDescent="0.55000000000000004">
      <c r="A62" s="44">
        <v>42634</v>
      </c>
      <c r="B62" s="60">
        <v>42646</v>
      </c>
      <c r="C62" s="45">
        <f>DATEDIF(A62,B62,"d")</f>
        <v>12</v>
      </c>
      <c r="D62" s="39">
        <v>1</v>
      </c>
      <c r="F62" s="59">
        <v>-5</v>
      </c>
      <c r="G62" s="49">
        <v>0</v>
      </c>
      <c r="H62" s="43">
        <v>0</v>
      </c>
      <c r="I62" s="40">
        <v>8</v>
      </c>
      <c r="J62" s="47">
        <v>2</v>
      </c>
      <c r="K62" s="39">
        <v>1</v>
      </c>
      <c r="L62" s="45">
        <v>0</v>
      </c>
      <c r="M62" s="50">
        <v>0</v>
      </c>
    </row>
    <row r="63" spans="1:13" x14ac:dyDescent="0.55000000000000004">
      <c r="A63" s="44">
        <v>42641</v>
      </c>
      <c r="B63" s="61">
        <v>42646</v>
      </c>
      <c r="C63" s="45">
        <f t="shared" ref="C63" si="8">DATEDIF(A63,B63,"d")</f>
        <v>5</v>
      </c>
      <c r="D63" s="39">
        <v>1</v>
      </c>
      <c r="F63" s="59">
        <v>-4</v>
      </c>
      <c r="G63" s="49">
        <v>0</v>
      </c>
      <c r="H63" s="43">
        <v>0</v>
      </c>
      <c r="I63" s="40"/>
      <c r="J63" s="47">
        <v>1</v>
      </c>
      <c r="K63" s="39">
        <v>0</v>
      </c>
      <c r="L63" s="45">
        <v>1</v>
      </c>
      <c r="M63" s="50">
        <v>0</v>
      </c>
    </row>
    <row r="64" spans="1:13" x14ac:dyDescent="0.55000000000000004">
      <c r="A64" s="44">
        <v>42647</v>
      </c>
      <c r="B64" s="60">
        <v>42646</v>
      </c>
      <c r="C64" s="62">
        <f>DATEDIF(B64,A64,"d")</f>
        <v>1</v>
      </c>
      <c r="D64" s="39">
        <v>3</v>
      </c>
      <c r="F64" s="59">
        <v>-3</v>
      </c>
      <c r="G64" s="49">
        <v>0</v>
      </c>
      <c r="H64" s="43">
        <v>1</v>
      </c>
      <c r="I64" s="40">
        <v>3</v>
      </c>
      <c r="J64" s="47">
        <v>6</v>
      </c>
      <c r="K64" s="39">
        <v>0</v>
      </c>
      <c r="L64" s="45">
        <v>0</v>
      </c>
      <c r="M64" s="50">
        <v>0</v>
      </c>
    </row>
    <row r="65" spans="1:13" x14ac:dyDescent="0.55000000000000004">
      <c r="A65" s="44">
        <v>42648</v>
      </c>
      <c r="B65" s="61">
        <v>42646</v>
      </c>
      <c r="C65" s="62">
        <f t="shared" ref="C65:C69" si="9">DATEDIF(B65,A65,"d")</f>
        <v>2</v>
      </c>
      <c r="D65" s="39">
        <v>9</v>
      </c>
      <c r="F65" s="59">
        <v>-2</v>
      </c>
      <c r="G65" s="49">
        <v>2</v>
      </c>
      <c r="H65" s="43">
        <v>0</v>
      </c>
      <c r="I65" s="40">
        <v>0</v>
      </c>
      <c r="J65" s="47">
        <v>0</v>
      </c>
      <c r="K65" s="39">
        <v>0</v>
      </c>
      <c r="L65" s="45">
        <v>2</v>
      </c>
      <c r="M65" s="50">
        <v>0</v>
      </c>
    </row>
    <row r="66" spans="1:13" x14ac:dyDescent="0.55000000000000004">
      <c r="A66" s="44">
        <v>42649</v>
      </c>
      <c r="B66" s="60">
        <v>42646</v>
      </c>
      <c r="C66" s="62">
        <f t="shared" si="9"/>
        <v>3</v>
      </c>
      <c r="D66" s="39">
        <v>7</v>
      </c>
      <c r="F66" s="59">
        <v>-1</v>
      </c>
      <c r="G66" s="49">
        <v>1</v>
      </c>
      <c r="H66" s="43">
        <v>9</v>
      </c>
      <c r="I66" s="40">
        <v>0</v>
      </c>
      <c r="J66" s="47">
        <v>0</v>
      </c>
      <c r="K66" s="39">
        <v>0</v>
      </c>
      <c r="L66" s="45">
        <v>4</v>
      </c>
      <c r="M66" s="50">
        <v>1</v>
      </c>
    </row>
    <row r="67" spans="1:13" x14ac:dyDescent="0.55000000000000004">
      <c r="A67" s="44">
        <v>42654</v>
      </c>
      <c r="B67" s="61">
        <v>42646</v>
      </c>
      <c r="C67" s="62">
        <f t="shared" si="9"/>
        <v>8</v>
      </c>
      <c r="D67" s="39">
        <v>2</v>
      </c>
      <c r="F67" s="59">
        <v>0</v>
      </c>
      <c r="G67" s="49">
        <v>0</v>
      </c>
      <c r="H67" s="43">
        <v>0</v>
      </c>
      <c r="I67" s="40">
        <v>0</v>
      </c>
      <c r="J67" s="47">
        <v>0</v>
      </c>
      <c r="K67" s="39">
        <v>0</v>
      </c>
      <c r="L67" s="45">
        <v>0</v>
      </c>
      <c r="M67" s="50">
        <v>0</v>
      </c>
    </row>
    <row r="68" spans="1:13" x14ac:dyDescent="0.55000000000000004">
      <c r="A68" s="44">
        <v>42655</v>
      </c>
      <c r="B68" s="60">
        <v>42646</v>
      </c>
      <c r="C68" s="62">
        <f t="shared" si="9"/>
        <v>9</v>
      </c>
      <c r="D68" s="39">
        <v>5</v>
      </c>
      <c r="F68" s="59">
        <v>1</v>
      </c>
      <c r="G68" s="49">
        <v>1</v>
      </c>
      <c r="H68" s="43">
        <v>0</v>
      </c>
      <c r="I68" s="40">
        <v>0</v>
      </c>
      <c r="J68" s="47">
        <v>1</v>
      </c>
      <c r="K68" s="39">
        <v>3</v>
      </c>
      <c r="L68" s="45">
        <v>0</v>
      </c>
      <c r="M68" s="50">
        <v>0</v>
      </c>
    </row>
    <row r="69" spans="1:13" x14ac:dyDescent="0.55000000000000004">
      <c r="A69" s="44">
        <v>42658</v>
      </c>
      <c r="B69" s="61">
        <v>42646</v>
      </c>
      <c r="C69" s="62">
        <f t="shared" si="9"/>
        <v>12</v>
      </c>
      <c r="D69" s="39">
        <v>2</v>
      </c>
      <c r="F69" s="59">
        <v>2</v>
      </c>
      <c r="G69" s="49">
        <v>0</v>
      </c>
      <c r="H69" s="43">
        <v>0</v>
      </c>
      <c r="I69" s="40">
        <v>0</v>
      </c>
      <c r="J69" s="47">
        <v>0</v>
      </c>
      <c r="K69" s="39">
        <v>9</v>
      </c>
      <c r="L69" s="45">
        <v>2</v>
      </c>
      <c r="M69" s="50">
        <v>0</v>
      </c>
    </row>
    <row r="70" spans="1:13" x14ac:dyDescent="0.55000000000000004">
      <c r="A70" s="46">
        <v>42665</v>
      </c>
      <c r="B70" s="60">
        <v>42676</v>
      </c>
      <c r="C70" s="45">
        <f>DATEDIF(A70,B70,"d")</f>
        <v>11</v>
      </c>
      <c r="D70" s="45">
        <v>3</v>
      </c>
      <c r="F70" s="59">
        <v>3</v>
      </c>
      <c r="G70" s="49">
        <v>0</v>
      </c>
      <c r="H70" s="43">
        <v>4</v>
      </c>
      <c r="I70" s="40">
        <v>0</v>
      </c>
      <c r="J70" s="47">
        <v>0</v>
      </c>
      <c r="K70" s="39">
        <v>7</v>
      </c>
      <c r="L70" s="45">
        <v>0</v>
      </c>
      <c r="M70" s="50">
        <v>0</v>
      </c>
    </row>
    <row r="71" spans="1:13" x14ac:dyDescent="0.55000000000000004">
      <c r="A71" s="46">
        <v>42672</v>
      </c>
      <c r="B71" s="61">
        <v>42676</v>
      </c>
      <c r="C71" s="45">
        <f t="shared" ref="C71:C73" si="10">DATEDIF(A71,B71,"d")</f>
        <v>4</v>
      </c>
      <c r="D71" s="45">
        <v>1</v>
      </c>
      <c r="F71" s="59">
        <v>4</v>
      </c>
      <c r="G71" s="49">
        <v>0</v>
      </c>
      <c r="H71" s="43">
        <v>9</v>
      </c>
      <c r="I71" s="40">
        <v>0</v>
      </c>
      <c r="J71" s="47">
        <v>0</v>
      </c>
      <c r="K71" s="39">
        <v>0</v>
      </c>
      <c r="L71" s="45">
        <v>0</v>
      </c>
      <c r="M71" s="50">
        <v>0</v>
      </c>
    </row>
    <row r="72" spans="1:13" x14ac:dyDescent="0.55000000000000004">
      <c r="A72" s="46">
        <v>42674</v>
      </c>
      <c r="B72" s="60">
        <v>42676</v>
      </c>
      <c r="C72" s="45">
        <f t="shared" si="10"/>
        <v>2</v>
      </c>
      <c r="D72" s="45">
        <v>2</v>
      </c>
      <c r="F72" s="59">
        <v>5</v>
      </c>
      <c r="G72" s="49">
        <v>3</v>
      </c>
      <c r="H72" s="43">
        <v>0</v>
      </c>
      <c r="I72" s="40">
        <v>0</v>
      </c>
      <c r="J72" s="47">
        <v>0</v>
      </c>
      <c r="K72" s="39">
        <v>0</v>
      </c>
      <c r="L72" s="45">
        <v>0</v>
      </c>
      <c r="M72" s="50">
        <v>0</v>
      </c>
    </row>
    <row r="73" spans="1:13" x14ac:dyDescent="0.55000000000000004">
      <c r="A73" s="46">
        <v>42675</v>
      </c>
      <c r="B73" s="61">
        <v>42676</v>
      </c>
      <c r="C73" s="45">
        <f t="shared" si="10"/>
        <v>1</v>
      </c>
      <c r="D73" s="45">
        <v>4</v>
      </c>
      <c r="F73" s="59">
        <v>6</v>
      </c>
      <c r="G73" s="49">
        <v>1</v>
      </c>
      <c r="H73" s="43">
        <v>0</v>
      </c>
      <c r="I73" s="40">
        <v>9</v>
      </c>
      <c r="J73" s="47">
        <v>1</v>
      </c>
      <c r="K73" s="39">
        <v>0</v>
      </c>
      <c r="L73" s="45">
        <v>0</v>
      </c>
      <c r="M73" s="50">
        <v>0</v>
      </c>
    </row>
    <row r="74" spans="1:13" x14ac:dyDescent="0.55000000000000004">
      <c r="A74" s="46">
        <v>42678</v>
      </c>
      <c r="B74" s="60">
        <v>42676</v>
      </c>
      <c r="C74" s="62">
        <f>DATEDIF(B74,A74,"d")</f>
        <v>2</v>
      </c>
      <c r="D74" s="45">
        <v>2</v>
      </c>
      <c r="F74" s="59">
        <v>7</v>
      </c>
      <c r="G74" s="49">
        <v>0</v>
      </c>
      <c r="H74" s="43">
        <v>11</v>
      </c>
      <c r="I74" s="40">
        <v>11</v>
      </c>
      <c r="J74" s="47">
        <v>3</v>
      </c>
      <c r="K74" s="39">
        <v>0</v>
      </c>
      <c r="L74" s="45">
        <v>0</v>
      </c>
      <c r="M74" s="50">
        <v>0</v>
      </c>
    </row>
    <row r="75" spans="1:13" x14ac:dyDescent="0.55000000000000004">
      <c r="A75" s="51">
        <v>42732</v>
      </c>
      <c r="B75" s="60">
        <v>42753</v>
      </c>
      <c r="C75" s="45">
        <f>DATEDIF(A75,B75,"d")</f>
        <v>21</v>
      </c>
      <c r="D75" s="50">
        <v>1</v>
      </c>
      <c r="F75" s="59">
        <v>8</v>
      </c>
      <c r="G75" s="49">
        <v>0</v>
      </c>
      <c r="H75" s="43">
        <v>8</v>
      </c>
      <c r="I75" s="40">
        <v>8</v>
      </c>
      <c r="J75" s="47">
        <v>5</v>
      </c>
      <c r="K75" s="39">
        <v>2</v>
      </c>
      <c r="L75" s="45">
        <v>0</v>
      </c>
      <c r="M75" s="50">
        <v>0</v>
      </c>
    </row>
    <row r="76" spans="1:13" x14ac:dyDescent="0.55000000000000004">
      <c r="A76" s="51">
        <v>42739</v>
      </c>
      <c r="B76" s="61">
        <v>42753</v>
      </c>
      <c r="C76" s="62">
        <f t="shared" ref="C76" si="11">DATEDIF(A76,B76,"d")</f>
        <v>14</v>
      </c>
      <c r="D76" s="50">
        <v>1</v>
      </c>
      <c r="F76" s="59">
        <v>9</v>
      </c>
      <c r="G76" s="49">
        <v>1</v>
      </c>
      <c r="H76" s="43">
        <v>1</v>
      </c>
      <c r="I76" s="40">
        <v>0</v>
      </c>
      <c r="J76" s="47">
        <v>1</v>
      </c>
      <c r="K76" s="39">
        <v>5</v>
      </c>
      <c r="L76" s="45">
        <v>0</v>
      </c>
      <c r="M76" s="50">
        <v>0</v>
      </c>
    </row>
    <row r="77" spans="1:13" ht="28.8" x14ac:dyDescent="0.55000000000000004">
      <c r="A77" s="56" t="s">
        <v>182</v>
      </c>
      <c r="B77" s="60">
        <v>42753</v>
      </c>
      <c r="C77" s="62">
        <v>11</v>
      </c>
      <c r="D77" s="50">
        <v>1</v>
      </c>
      <c r="F77" s="59">
        <v>10</v>
      </c>
      <c r="G77" s="49">
        <v>0</v>
      </c>
      <c r="H77" s="43">
        <v>2</v>
      </c>
      <c r="I77" s="40">
        <v>6</v>
      </c>
      <c r="J77" s="47">
        <v>1</v>
      </c>
      <c r="K77" s="39">
        <v>0</v>
      </c>
      <c r="L77" s="45">
        <v>0</v>
      </c>
      <c r="M77" s="50">
        <v>0</v>
      </c>
    </row>
    <row r="78" spans="1:13" ht="28.8" x14ac:dyDescent="0.55000000000000004">
      <c r="A78" s="56" t="s">
        <v>183</v>
      </c>
      <c r="B78" s="61">
        <v>42753</v>
      </c>
      <c r="C78" s="62">
        <v>9</v>
      </c>
      <c r="D78" s="50">
        <v>1</v>
      </c>
      <c r="F78" s="59">
        <v>11</v>
      </c>
      <c r="G78" s="49">
        <v>0</v>
      </c>
      <c r="H78" s="43">
        <v>0</v>
      </c>
      <c r="I78" s="40">
        <v>0</v>
      </c>
      <c r="J78" s="47">
        <v>3</v>
      </c>
      <c r="K78" s="39">
        <v>0</v>
      </c>
      <c r="L78" s="45">
        <v>0</v>
      </c>
      <c r="M78" s="50">
        <v>0</v>
      </c>
    </row>
    <row r="79" spans="1:13" x14ac:dyDescent="0.55000000000000004">
      <c r="A79" s="51">
        <v>42754</v>
      </c>
      <c r="B79" s="60">
        <v>42753</v>
      </c>
      <c r="C79" s="62">
        <f>DATEDIF(B79,A79,"d")</f>
        <v>1</v>
      </c>
      <c r="D79" s="50">
        <v>1</v>
      </c>
      <c r="F79" s="59">
        <v>12</v>
      </c>
      <c r="G79" s="49">
        <v>1</v>
      </c>
      <c r="H79" s="43">
        <v>0</v>
      </c>
      <c r="I79" s="40">
        <v>1</v>
      </c>
      <c r="J79" s="47">
        <v>0</v>
      </c>
      <c r="K79" s="39">
        <v>2</v>
      </c>
      <c r="L79" s="45">
        <v>0</v>
      </c>
      <c r="M79" s="50">
        <v>0</v>
      </c>
    </row>
    <row r="80" spans="1:13" x14ac:dyDescent="0.55000000000000004">
      <c r="F80" s="59">
        <v>13</v>
      </c>
      <c r="G80" s="49">
        <v>0</v>
      </c>
      <c r="H80" s="43">
        <v>5</v>
      </c>
      <c r="I80" s="40">
        <v>0</v>
      </c>
      <c r="J80" s="47">
        <v>0</v>
      </c>
      <c r="K80" s="39">
        <v>0</v>
      </c>
      <c r="L80" s="45">
        <v>0</v>
      </c>
      <c r="M80" s="50">
        <v>0</v>
      </c>
    </row>
    <row r="81" spans="6:13" x14ac:dyDescent="0.55000000000000004">
      <c r="F81" s="59">
        <v>14</v>
      </c>
      <c r="G81" s="49">
        <v>0</v>
      </c>
      <c r="H81" s="43">
        <v>0</v>
      </c>
      <c r="I81" s="40">
        <v>0</v>
      </c>
      <c r="J81" s="47">
        <v>0</v>
      </c>
      <c r="K81" s="39">
        <v>0</v>
      </c>
      <c r="L81" s="45">
        <v>0</v>
      </c>
      <c r="M81" s="50">
        <v>0</v>
      </c>
    </row>
    <row r="82" spans="6:13" x14ac:dyDescent="0.55000000000000004">
      <c r="F82" s="59">
        <v>15</v>
      </c>
      <c r="G82" s="49">
        <v>9</v>
      </c>
      <c r="H82" s="43">
        <v>2</v>
      </c>
      <c r="I82" s="40">
        <v>0</v>
      </c>
      <c r="J82" s="47">
        <v>0</v>
      </c>
      <c r="K82" s="39">
        <v>0</v>
      </c>
      <c r="L82" s="45">
        <v>0</v>
      </c>
      <c r="M82" s="50">
        <v>0</v>
      </c>
    </row>
    <row r="83" spans="6:13" x14ac:dyDescent="0.55000000000000004">
      <c r="F83" s="59">
        <v>16</v>
      </c>
      <c r="G83" s="49">
        <v>0</v>
      </c>
      <c r="H83" s="43">
        <v>0</v>
      </c>
      <c r="I83" s="40">
        <v>0</v>
      </c>
      <c r="J83" s="47">
        <v>0</v>
      </c>
      <c r="K83" s="39">
        <v>0</v>
      </c>
      <c r="L83" s="45">
        <v>0</v>
      </c>
      <c r="M83" s="50">
        <v>0</v>
      </c>
    </row>
    <row r="84" spans="6:13" x14ac:dyDescent="0.55000000000000004">
      <c r="F84" s="59">
        <v>17</v>
      </c>
      <c r="G84" s="49">
        <v>0</v>
      </c>
      <c r="H84" s="43">
        <v>6</v>
      </c>
      <c r="I84" s="40">
        <v>0</v>
      </c>
      <c r="J84" s="47">
        <v>0</v>
      </c>
      <c r="K84" s="39">
        <v>0</v>
      </c>
      <c r="L84" s="45">
        <v>0</v>
      </c>
      <c r="M84" s="50">
        <v>0</v>
      </c>
    </row>
    <row r="85" spans="6:13" x14ac:dyDescent="0.55000000000000004">
      <c r="F85" s="59">
        <v>18</v>
      </c>
      <c r="G85" s="49">
        <v>0</v>
      </c>
      <c r="H85" s="43">
        <v>0</v>
      </c>
      <c r="I85" s="40">
        <v>0</v>
      </c>
      <c r="J85" s="47">
        <v>0</v>
      </c>
      <c r="K85" s="39">
        <v>0</v>
      </c>
      <c r="L85" s="45">
        <v>0</v>
      </c>
      <c r="M85" s="50">
        <v>0</v>
      </c>
    </row>
    <row r="86" spans="6:13" x14ac:dyDescent="0.55000000000000004">
      <c r="F86" s="59">
        <v>19</v>
      </c>
      <c r="G86" s="49">
        <v>0</v>
      </c>
      <c r="H86" s="43">
        <v>0</v>
      </c>
      <c r="I86" s="40">
        <v>0</v>
      </c>
      <c r="J86" s="47">
        <v>0</v>
      </c>
      <c r="K86" s="39">
        <v>0</v>
      </c>
      <c r="L86" s="45">
        <v>0</v>
      </c>
      <c r="M86" s="50">
        <v>0</v>
      </c>
    </row>
    <row r="87" spans="6:13" x14ac:dyDescent="0.55000000000000004">
      <c r="F87" s="59">
        <v>20</v>
      </c>
      <c r="G87" s="49">
        <v>4</v>
      </c>
      <c r="H87" s="43">
        <v>5</v>
      </c>
      <c r="I87" s="40">
        <v>0</v>
      </c>
      <c r="J87" s="47">
        <v>0</v>
      </c>
      <c r="K87" s="39">
        <v>0</v>
      </c>
      <c r="L87" s="45">
        <v>0</v>
      </c>
      <c r="M87" s="50">
        <v>0</v>
      </c>
    </row>
    <row r="88" spans="6:13" x14ac:dyDescent="0.55000000000000004">
      <c r="F88" s="59">
        <v>21</v>
      </c>
      <c r="G88" s="49">
        <v>0</v>
      </c>
      <c r="H88" s="43">
        <v>2</v>
      </c>
      <c r="I88" s="40">
        <v>0</v>
      </c>
      <c r="J88" s="47">
        <v>0</v>
      </c>
      <c r="K88" s="39">
        <v>0</v>
      </c>
      <c r="L88" s="45">
        <v>0</v>
      </c>
      <c r="M88" s="50">
        <v>0</v>
      </c>
    </row>
    <row r="89" spans="6:13" x14ac:dyDescent="0.55000000000000004">
      <c r="F89" s="59">
        <v>22</v>
      </c>
      <c r="G89" s="49">
        <v>0</v>
      </c>
      <c r="H89" s="43">
        <v>1</v>
      </c>
      <c r="I89" s="40">
        <v>0</v>
      </c>
      <c r="J89" s="47">
        <v>0</v>
      </c>
      <c r="K89" s="39">
        <v>0</v>
      </c>
      <c r="L89" s="45">
        <v>0</v>
      </c>
      <c r="M89" s="50">
        <v>0</v>
      </c>
    </row>
    <row r="90" spans="6:13" x14ac:dyDescent="0.55000000000000004">
      <c r="F90" s="59">
        <v>23</v>
      </c>
      <c r="G90" s="49">
        <v>0</v>
      </c>
      <c r="H90" s="43">
        <v>0</v>
      </c>
      <c r="I90" s="40">
        <v>0</v>
      </c>
      <c r="J90" s="47">
        <v>0</v>
      </c>
      <c r="K90" s="39">
        <v>0</v>
      </c>
      <c r="L90" s="45">
        <v>0</v>
      </c>
      <c r="M90" s="50">
        <v>0</v>
      </c>
    </row>
    <row r="91" spans="6:13" x14ac:dyDescent="0.55000000000000004">
      <c r="F91" s="59">
        <v>24</v>
      </c>
      <c r="G91" s="49">
        <v>0</v>
      </c>
      <c r="H91" s="43">
        <v>1</v>
      </c>
      <c r="I91" s="40">
        <v>0</v>
      </c>
      <c r="J91" s="47">
        <v>0</v>
      </c>
      <c r="K91" s="39">
        <v>0</v>
      </c>
      <c r="L91" s="45"/>
      <c r="M91" s="50">
        <v>0</v>
      </c>
    </row>
    <row r="92" spans="6:13" x14ac:dyDescent="0.55000000000000004">
      <c r="F92" s="59">
        <v>25</v>
      </c>
      <c r="G92" s="49">
        <v>0</v>
      </c>
      <c r="H92" s="43">
        <v>0</v>
      </c>
      <c r="I92" s="40">
        <v>0</v>
      </c>
      <c r="J92" s="47">
        <v>0</v>
      </c>
      <c r="K92" s="39">
        <v>0</v>
      </c>
      <c r="L92" s="45">
        <v>0</v>
      </c>
      <c r="M92" s="50">
        <v>0</v>
      </c>
    </row>
    <row r="93" spans="6:13" x14ac:dyDescent="0.55000000000000004">
      <c r="F93" s="59">
        <v>26</v>
      </c>
      <c r="G93" s="49">
        <v>0</v>
      </c>
      <c r="H93" s="43">
        <v>0</v>
      </c>
      <c r="I93" s="40">
        <v>0</v>
      </c>
      <c r="J93" s="47">
        <v>0</v>
      </c>
      <c r="K93" s="39">
        <v>0</v>
      </c>
      <c r="L93" s="45">
        <v>0</v>
      </c>
      <c r="M93" s="50">
        <v>0</v>
      </c>
    </row>
    <row r="94" spans="6:13" x14ac:dyDescent="0.55000000000000004">
      <c r="F94" s="59">
        <v>27</v>
      </c>
      <c r="G94" s="49">
        <v>0</v>
      </c>
      <c r="H94" s="43">
        <v>0</v>
      </c>
      <c r="I94" s="40">
        <v>0</v>
      </c>
      <c r="J94" s="47">
        <v>0</v>
      </c>
      <c r="K94" s="39">
        <v>0</v>
      </c>
      <c r="L94" s="45">
        <v>0</v>
      </c>
      <c r="M94" s="50">
        <v>0</v>
      </c>
    </row>
    <row r="95" spans="6:13" x14ac:dyDescent="0.55000000000000004">
      <c r="F95" s="59">
        <v>28</v>
      </c>
      <c r="G95" s="49">
        <v>0</v>
      </c>
      <c r="H95" s="43">
        <v>0</v>
      </c>
      <c r="I95" s="40">
        <v>0</v>
      </c>
      <c r="J95" s="47">
        <v>0</v>
      </c>
      <c r="K95" s="39">
        <v>0</v>
      </c>
      <c r="L95" s="45">
        <v>0</v>
      </c>
      <c r="M95" s="50">
        <v>0</v>
      </c>
    </row>
    <row r="96" spans="6:13" x14ac:dyDescent="0.55000000000000004">
      <c r="F96" s="59">
        <v>29</v>
      </c>
      <c r="G96" s="49">
        <v>0</v>
      </c>
      <c r="H96" s="43">
        <v>0</v>
      </c>
      <c r="I96" s="40">
        <v>0</v>
      </c>
      <c r="J96" s="47">
        <v>0</v>
      </c>
      <c r="K96" s="39">
        <v>0</v>
      </c>
      <c r="L96" s="45">
        <v>0</v>
      </c>
      <c r="M96" s="50">
        <v>0</v>
      </c>
    </row>
    <row r="97" spans="6:13" x14ac:dyDescent="0.55000000000000004">
      <c r="F97" s="59">
        <v>30</v>
      </c>
      <c r="G97" s="49">
        <v>0</v>
      </c>
      <c r="H97" s="43">
        <v>0</v>
      </c>
      <c r="I97" s="40">
        <v>0</v>
      </c>
      <c r="J97" s="47">
        <v>0</v>
      </c>
      <c r="K97" s="39">
        <v>0</v>
      </c>
      <c r="L97" s="45">
        <v>0</v>
      </c>
      <c r="M97" s="50">
        <v>0</v>
      </c>
    </row>
    <row r="98" spans="6:13" x14ac:dyDescent="0.55000000000000004">
      <c r="F98" s="59">
        <v>31</v>
      </c>
      <c r="G98" s="49">
        <v>0</v>
      </c>
      <c r="H98" s="43">
        <v>0</v>
      </c>
      <c r="I98" s="40">
        <v>0</v>
      </c>
      <c r="J98" s="47">
        <v>0</v>
      </c>
      <c r="K98" s="39">
        <v>0</v>
      </c>
      <c r="L98" s="45">
        <v>0</v>
      </c>
      <c r="M98" s="50">
        <v>0</v>
      </c>
    </row>
    <row r="99" spans="6:13" x14ac:dyDescent="0.55000000000000004">
      <c r="F99" s="59">
        <v>32</v>
      </c>
      <c r="G99" s="49">
        <v>0</v>
      </c>
      <c r="H99" s="43">
        <v>0</v>
      </c>
      <c r="I99" s="40">
        <v>0</v>
      </c>
      <c r="J99" s="47">
        <v>0</v>
      </c>
      <c r="K99" s="39">
        <v>0</v>
      </c>
      <c r="L99" s="45">
        <v>0</v>
      </c>
      <c r="M99" s="50">
        <v>0</v>
      </c>
    </row>
    <row r="100" spans="6:13" x14ac:dyDescent="0.55000000000000004">
      <c r="F100" s="59">
        <v>33</v>
      </c>
      <c r="G100" s="49">
        <v>0</v>
      </c>
      <c r="H100" s="43">
        <v>0</v>
      </c>
      <c r="I100" s="40">
        <v>0</v>
      </c>
      <c r="J100" s="47">
        <v>0</v>
      </c>
      <c r="K100" s="39">
        <v>0</v>
      </c>
      <c r="L100" s="45">
        <v>0</v>
      </c>
      <c r="M100" s="50">
        <v>0</v>
      </c>
    </row>
    <row r="101" spans="6:13" x14ac:dyDescent="0.55000000000000004">
      <c r="F101" s="59">
        <v>34</v>
      </c>
      <c r="G101" s="49">
        <v>0</v>
      </c>
      <c r="H101" s="43">
        <v>0</v>
      </c>
      <c r="I101" s="40">
        <v>0</v>
      </c>
      <c r="J101" s="47">
        <v>0</v>
      </c>
      <c r="K101" s="39">
        <v>0</v>
      </c>
      <c r="L101" s="45">
        <v>0</v>
      </c>
      <c r="M101" s="50">
        <v>0</v>
      </c>
    </row>
    <row r="102" spans="6:13" x14ac:dyDescent="0.55000000000000004">
      <c r="F102" s="59">
        <v>35</v>
      </c>
      <c r="G102" s="49">
        <v>0</v>
      </c>
      <c r="H102" s="43">
        <v>0</v>
      </c>
      <c r="I102" s="40">
        <v>0</v>
      </c>
      <c r="J102" s="47">
        <v>0</v>
      </c>
      <c r="K102" s="39">
        <v>0</v>
      </c>
      <c r="L102" s="45">
        <v>0</v>
      </c>
      <c r="M102" s="50">
        <v>0</v>
      </c>
    </row>
    <row r="103" spans="6:13" x14ac:dyDescent="0.55000000000000004">
      <c r="F103" s="59">
        <v>36</v>
      </c>
      <c r="G103" s="49">
        <v>0</v>
      </c>
      <c r="H103" s="43">
        <v>0</v>
      </c>
      <c r="I103" s="40">
        <v>0</v>
      </c>
      <c r="J103" s="47">
        <v>0</v>
      </c>
      <c r="K103" s="39">
        <v>0</v>
      </c>
      <c r="L103" s="45">
        <v>0</v>
      </c>
      <c r="M103" s="50">
        <v>0</v>
      </c>
    </row>
    <row r="104" spans="6:13" x14ac:dyDescent="0.55000000000000004">
      <c r="F104" s="59">
        <v>37</v>
      </c>
      <c r="G104" s="49">
        <v>0</v>
      </c>
      <c r="H104" s="43">
        <v>0</v>
      </c>
      <c r="I104" s="40">
        <v>0</v>
      </c>
      <c r="J104" s="47">
        <v>0</v>
      </c>
      <c r="K104" s="39">
        <v>0</v>
      </c>
      <c r="L104" s="45">
        <v>0</v>
      </c>
      <c r="M104" s="50">
        <v>0</v>
      </c>
    </row>
    <row r="105" spans="6:13" x14ac:dyDescent="0.55000000000000004">
      <c r="F105" s="59">
        <v>38</v>
      </c>
      <c r="G105" s="49">
        <v>0</v>
      </c>
      <c r="H105" s="43">
        <v>0</v>
      </c>
      <c r="I105" s="40">
        <v>0</v>
      </c>
      <c r="J105" s="47">
        <v>0</v>
      </c>
      <c r="K105" s="39">
        <v>0</v>
      </c>
      <c r="L105" s="45">
        <v>0</v>
      </c>
      <c r="M105" s="50">
        <v>0</v>
      </c>
    </row>
    <row r="106" spans="6:13" x14ac:dyDescent="0.55000000000000004">
      <c r="F106" s="59">
        <v>39</v>
      </c>
      <c r="G106" s="49">
        <v>0</v>
      </c>
      <c r="H106" s="43">
        <v>0</v>
      </c>
      <c r="I106" s="40">
        <v>0</v>
      </c>
      <c r="J106" s="47">
        <v>0</v>
      </c>
      <c r="K106" s="39">
        <v>0</v>
      </c>
      <c r="L106" s="45">
        <v>0</v>
      </c>
      <c r="M106" s="50">
        <v>0</v>
      </c>
    </row>
    <row r="107" spans="6:13" x14ac:dyDescent="0.55000000000000004">
      <c r="F107" s="59">
        <v>40</v>
      </c>
      <c r="G107" s="49">
        <v>0</v>
      </c>
      <c r="H107" s="43">
        <v>0</v>
      </c>
      <c r="I107" s="40">
        <v>0</v>
      </c>
      <c r="J107" s="47">
        <v>0</v>
      </c>
      <c r="K107" s="39">
        <v>0</v>
      </c>
      <c r="L107" s="45">
        <v>0</v>
      </c>
      <c r="M107" s="50">
        <v>0</v>
      </c>
    </row>
    <row r="108" spans="6:13" x14ac:dyDescent="0.55000000000000004">
      <c r="F108" s="59">
        <v>41</v>
      </c>
      <c r="G108" s="49">
        <v>0</v>
      </c>
      <c r="H108" s="43">
        <v>0</v>
      </c>
      <c r="I108" s="40">
        <v>0</v>
      </c>
      <c r="J108" s="47">
        <v>0</v>
      </c>
      <c r="K108" s="39">
        <v>0</v>
      </c>
      <c r="L108" s="45">
        <v>0</v>
      </c>
      <c r="M108" s="50">
        <v>0</v>
      </c>
    </row>
    <row r="109" spans="6:13" x14ac:dyDescent="0.55000000000000004">
      <c r="F109" s="59">
        <v>42</v>
      </c>
      <c r="G109" s="49">
        <v>0</v>
      </c>
      <c r="H109" s="43">
        <v>0</v>
      </c>
      <c r="I109" s="40">
        <v>0</v>
      </c>
      <c r="J109" s="47">
        <v>0</v>
      </c>
      <c r="K109" s="39">
        <v>0</v>
      </c>
      <c r="L109" s="45">
        <v>0</v>
      </c>
      <c r="M109" s="50">
        <v>0</v>
      </c>
    </row>
    <row r="110" spans="6:13" x14ac:dyDescent="0.55000000000000004">
      <c r="F110" s="59">
        <v>43</v>
      </c>
      <c r="G110" s="49">
        <v>0</v>
      </c>
      <c r="H110" s="43">
        <v>0</v>
      </c>
      <c r="I110" s="40">
        <v>0</v>
      </c>
      <c r="J110" s="47">
        <v>0</v>
      </c>
      <c r="K110" s="39">
        <v>0</v>
      </c>
      <c r="L110" s="45">
        <v>0</v>
      </c>
      <c r="M110" s="50">
        <v>0</v>
      </c>
    </row>
    <row r="111" spans="6:13" x14ac:dyDescent="0.55000000000000004">
      <c r="F111" s="59">
        <v>44</v>
      </c>
      <c r="G111" s="49">
        <v>0</v>
      </c>
      <c r="H111" s="43">
        <v>0</v>
      </c>
      <c r="I111" s="40">
        <v>0</v>
      </c>
      <c r="J111" s="47">
        <v>0</v>
      </c>
      <c r="K111" s="39">
        <v>0</v>
      </c>
      <c r="L111" s="45">
        <v>0</v>
      </c>
      <c r="M111" s="50">
        <v>0</v>
      </c>
    </row>
    <row r="112" spans="6:13" x14ac:dyDescent="0.55000000000000004">
      <c r="F112" s="59">
        <v>45</v>
      </c>
      <c r="G112" s="49">
        <v>0</v>
      </c>
      <c r="H112" s="43">
        <v>0</v>
      </c>
      <c r="I112" s="40">
        <v>0</v>
      </c>
      <c r="J112" s="47">
        <v>0</v>
      </c>
      <c r="K112" s="39">
        <v>0</v>
      </c>
      <c r="L112" s="45">
        <v>0</v>
      </c>
      <c r="M112" s="50">
        <v>0</v>
      </c>
    </row>
    <row r="113" spans="6:13" x14ac:dyDescent="0.55000000000000004">
      <c r="F113" s="59">
        <v>46</v>
      </c>
      <c r="G113" s="49">
        <v>0</v>
      </c>
      <c r="H113" s="43">
        <v>0</v>
      </c>
      <c r="I113" s="40">
        <v>0</v>
      </c>
      <c r="J113" s="47">
        <v>0</v>
      </c>
      <c r="K113" s="39">
        <v>0</v>
      </c>
      <c r="L113" s="45">
        <v>0</v>
      </c>
      <c r="M113" s="50">
        <v>0</v>
      </c>
    </row>
    <row r="114" spans="6:13" x14ac:dyDescent="0.55000000000000004">
      <c r="F114" s="59">
        <v>47</v>
      </c>
      <c r="G114" s="49">
        <v>0</v>
      </c>
      <c r="H114" s="43">
        <v>0</v>
      </c>
      <c r="I114" s="40">
        <v>0</v>
      </c>
      <c r="J114" s="47">
        <v>0</v>
      </c>
      <c r="K114" s="39">
        <v>0</v>
      </c>
      <c r="L114" s="45">
        <v>0</v>
      </c>
      <c r="M114" s="50">
        <v>0</v>
      </c>
    </row>
    <row r="115" spans="6:13" x14ac:dyDescent="0.55000000000000004">
      <c r="F115" s="59">
        <v>48</v>
      </c>
      <c r="G115" s="49">
        <v>0</v>
      </c>
      <c r="H115" s="43">
        <v>0</v>
      </c>
      <c r="I115" s="40">
        <v>0</v>
      </c>
      <c r="J115" s="47">
        <v>0</v>
      </c>
      <c r="K115" s="39">
        <v>0</v>
      </c>
      <c r="L115" s="45">
        <v>0</v>
      </c>
      <c r="M115" s="50">
        <v>0</v>
      </c>
    </row>
    <row r="116" spans="6:13" x14ac:dyDescent="0.55000000000000004">
      <c r="F116" s="59">
        <v>49</v>
      </c>
      <c r="G116" s="49">
        <v>0</v>
      </c>
      <c r="H116" s="43">
        <v>0</v>
      </c>
      <c r="I116" s="40">
        <v>0</v>
      </c>
      <c r="J116" s="47">
        <v>0</v>
      </c>
      <c r="K116" s="39">
        <v>0</v>
      </c>
      <c r="L116" s="45">
        <v>0</v>
      </c>
      <c r="M116" s="50">
        <v>0</v>
      </c>
    </row>
    <row r="117" spans="6:13" x14ac:dyDescent="0.55000000000000004">
      <c r="F117" s="59">
        <v>50</v>
      </c>
      <c r="G117" s="49">
        <v>0</v>
      </c>
      <c r="H117" s="43">
        <v>0</v>
      </c>
      <c r="I117" s="40">
        <v>0</v>
      </c>
      <c r="J117" s="47">
        <v>0</v>
      </c>
      <c r="K117" s="39">
        <v>0</v>
      </c>
      <c r="L117" s="45">
        <v>0</v>
      </c>
      <c r="M117" s="50">
        <v>0</v>
      </c>
    </row>
    <row r="118" spans="6:13" x14ac:dyDescent="0.55000000000000004">
      <c r="F118" s="59">
        <v>51</v>
      </c>
      <c r="G118" s="49">
        <v>0</v>
      </c>
      <c r="H118" s="43">
        <v>0</v>
      </c>
      <c r="I118" s="40">
        <v>0</v>
      </c>
      <c r="J118" s="47">
        <v>0</v>
      </c>
      <c r="K118" s="39">
        <v>0</v>
      </c>
      <c r="L118" s="45">
        <v>0</v>
      </c>
      <c r="M118" s="50">
        <v>0</v>
      </c>
    </row>
    <row r="119" spans="6:13" x14ac:dyDescent="0.55000000000000004">
      <c r="F119" s="59">
        <v>52</v>
      </c>
      <c r="G119" s="49">
        <v>0</v>
      </c>
      <c r="H119" s="43">
        <v>0</v>
      </c>
      <c r="I119" s="40">
        <v>0</v>
      </c>
      <c r="J119" s="47">
        <v>0</v>
      </c>
      <c r="K119" s="39">
        <v>0</v>
      </c>
      <c r="L119" s="45">
        <v>0</v>
      </c>
      <c r="M119" s="50">
        <v>0</v>
      </c>
    </row>
    <row r="120" spans="6:13" x14ac:dyDescent="0.55000000000000004">
      <c r="F120" s="59">
        <v>53</v>
      </c>
      <c r="G120" s="49">
        <v>0</v>
      </c>
      <c r="H120" s="43">
        <v>0</v>
      </c>
      <c r="I120" s="40">
        <v>0</v>
      </c>
      <c r="J120" s="47">
        <v>0</v>
      </c>
      <c r="K120" s="39">
        <v>0</v>
      </c>
      <c r="L120" s="45">
        <v>0</v>
      </c>
      <c r="M120" s="50">
        <v>0</v>
      </c>
    </row>
    <row r="121" spans="6:13" x14ac:dyDescent="0.55000000000000004">
      <c r="F121" s="59">
        <v>54</v>
      </c>
      <c r="G121" s="49">
        <v>0</v>
      </c>
      <c r="H121" s="43">
        <v>0</v>
      </c>
      <c r="I121" s="40">
        <v>0</v>
      </c>
      <c r="J121" s="47">
        <v>0</v>
      </c>
      <c r="K121" s="39">
        <v>0</v>
      </c>
      <c r="L121" s="45">
        <v>0</v>
      </c>
      <c r="M121" s="50">
        <v>0</v>
      </c>
    </row>
    <row r="122" spans="6:13" x14ac:dyDescent="0.55000000000000004">
      <c r="F122" s="59">
        <v>55</v>
      </c>
      <c r="G122" s="49">
        <v>0</v>
      </c>
      <c r="H122" s="43">
        <v>0</v>
      </c>
      <c r="I122" s="40">
        <v>0</v>
      </c>
      <c r="J122" s="47">
        <v>0</v>
      </c>
      <c r="K122" s="39">
        <v>0</v>
      </c>
      <c r="L122" s="45">
        <v>0</v>
      </c>
      <c r="M122" s="50">
        <v>0</v>
      </c>
    </row>
    <row r="123" spans="6:13" x14ac:dyDescent="0.55000000000000004">
      <c r="F123" s="59">
        <v>56</v>
      </c>
      <c r="G123" s="49">
        <v>0</v>
      </c>
      <c r="H123" s="43">
        <v>0</v>
      </c>
      <c r="I123" s="40">
        <v>0</v>
      </c>
      <c r="J123" s="47">
        <v>0</v>
      </c>
      <c r="K123" s="39">
        <v>0</v>
      </c>
      <c r="L123" s="45">
        <v>0</v>
      </c>
      <c r="M123" s="50">
        <v>0</v>
      </c>
    </row>
    <row r="124" spans="6:13" x14ac:dyDescent="0.55000000000000004">
      <c r="F124" s="59">
        <v>57</v>
      </c>
      <c r="G124" s="49">
        <v>0</v>
      </c>
      <c r="H124" s="43">
        <v>0</v>
      </c>
      <c r="I124" s="40">
        <v>0</v>
      </c>
      <c r="J124" s="47">
        <v>0</v>
      </c>
      <c r="K124" s="39">
        <v>0</v>
      </c>
      <c r="L124" s="45">
        <v>0</v>
      </c>
      <c r="M124" s="50">
        <v>0</v>
      </c>
    </row>
    <row r="125" spans="6:13" x14ac:dyDescent="0.55000000000000004">
      <c r="F125" s="59">
        <v>58</v>
      </c>
      <c r="G125" s="49">
        <v>0</v>
      </c>
      <c r="H125" s="43">
        <v>0</v>
      </c>
      <c r="I125" s="40">
        <v>0</v>
      </c>
      <c r="J125" s="47">
        <v>0</v>
      </c>
      <c r="K125" s="39">
        <v>0</v>
      </c>
      <c r="L125" s="45">
        <v>0</v>
      </c>
      <c r="M125" s="50">
        <v>0</v>
      </c>
    </row>
    <row r="126" spans="6:13" x14ac:dyDescent="0.55000000000000004">
      <c r="F126" s="59">
        <v>59</v>
      </c>
      <c r="G126" s="49">
        <v>0</v>
      </c>
      <c r="H126" s="43">
        <v>0</v>
      </c>
      <c r="I126" s="40">
        <v>0</v>
      </c>
      <c r="J126" s="47">
        <v>0</v>
      </c>
      <c r="K126" s="39">
        <v>0</v>
      </c>
      <c r="L126" s="45">
        <v>0</v>
      </c>
      <c r="M126" s="50">
        <v>0</v>
      </c>
    </row>
    <row r="127" spans="6:13" x14ac:dyDescent="0.55000000000000004">
      <c r="F127" s="59">
        <v>60</v>
      </c>
      <c r="G127" s="49">
        <v>0</v>
      </c>
      <c r="H127" s="43">
        <v>0</v>
      </c>
      <c r="I127" s="40">
        <v>0</v>
      </c>
      <c r="J127" s="47">
        <v>0</v>
      </c>
      <c r="K127" s="39">
        <v>0</v>
      </c>
      <c r="L127" s="45">
        <v>0</v>
      </c>
      <c r="M127" s="50">
        <v>0</v>
      </c>
    </row>
    <row r="128" spans="6:13" x14ac:dyDescent="0.55000000000000004">
      <c r="F128" s="59">
        <v>61</v>
      </c>
      <c r="G128" s="49">
        <v>0</v>
      </c>
      <c r="H128" s="43">
        <v>0</v>
      </c>
      <c r="I128" s="40">
        <v>0</v>
      </c>
      <c r="J128" s="47">
        <v>0</v>
      </c>
      <c r="K128" s="39">
        <v>0</v>
      </c>
      <c r="L128" s="45">
        <v>0</v>
      </c>
      <c r="M128" s="50">
        <v>0</v>
      </c>
    </row>
    <row r="129" spans="6:13" x14ac:dyDescent="0.55000000000000004">
      <c r="F129" s="59">
        <v>62</v>
      </c>
      <c r="G129" s="49">
        <v>0</v>
      </c>
      <c r="H129" s="43">
        <v>0</v>
      </c>
      <c r="I129" s="40">
        <v>0</v>
      </c>
      <c r="J129" s="47">
        <v>0</v>
      </c>
      <c r="K129" s="39">
        <v>0</v>
      </c>
      <c r="L129" s="45">
        <v>0</v>
      </c>
      <c r="M129" s="50">
        <v>0</v>
      </c>
    </row>
    <row r="130" spans="6:13" x14ac:dyDescent="0.55000000000000004">
      <c r="F130" s="59">
        <v>63</v>
      </c>
      <c r="G130" s="49">
        <v>0</v>
      </c>
      <c r="H130" s="43">
        <v>0</v>
      </c>
      <c r="I130" s="40">
        <v>0</v>
      </c>
      <c r="J130" s="47">
        <v>0</v>
      </c>
      <c r="K130" s="39">
        <v>0</v>
      </c>
      <c r="L130" s="45">
        <v>0</v>
      </c>
      <c r="M130" s="50">
        <v>0</v>
      </c>
    </row>
    <row r="131" spans="6:13" x14ac:dyDescent="0.55000000000000004">
      <c r="F131" s="59">
        <v>64</v>
      </c>
      <c r="G131" s="49">
        <v>0</v>
      </c>
      <c r="H131" s="43">
        <v>0</v>
      </c>
      <c r="I131" s="40">
        <v>0</v>
      </c>
      <c r="J131" s="47">
        <v>0</v>
      </c>
      <c r="K131" s="39">
        <v>0</v>
      </c>
      <c r="L131" s="45">
        <v>0</v>
      </c>
      <c r="M131" s="50">
        <v>0</v>
      </c>
    </row>
    <row r="132" spans="6:13" x14ac:dyDescent="0.55000000000000004">
      <c r="F132" s="59">
        <v>65</v>
      </c>
      <c r="G132" s="49">
        <v>0</v>
      </c>
      <c r="H132" s="43">
        <v>0</v>
      </c>
      <c r="I132" s="40">
        <v>0</v>
      </c>
      <c r="J132" s="47">
        <v>0</v>
      </c>
      <c r="K132" s="39">
        <v>0</v>
      </c>
      <c r="L132" s="45">
        <v>0</v>
      </c>
      <c r="M132" s="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Project_Refactorings_Detail</vt:lpstr>
      <vt:lpstr>Refactoring_Activity</vt:lpstr>
      <vt:lpstr>Trends_All_Refactorings</vt:lpstr>
      <vt:lpstr>All_7_Releases(Seperated)</vt:lpstr>
      <vt:lpstr>Refactoring Operation Frequency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2017-12-10T18:51:56Z</dcterms:created>
  <dcterms:modified xsi:type="dcterms:W3CDTF">2018-11-07T01:57:25Z</dcterms:modified>
</cp:coreProperties>
</file>