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ffly\_git\development\key-metrics\"/>
    </mc:Choice>
  </mc:AlternateContent>
  <bookViews>
    <workbookView xWindow="0" yWindow="0" windowWidth="20490" windowHeight="7530"/>
  </bookViews>
  <sheets>
    <sheet name="Sheet3" sheetId="5" r:id="rId1"/>
  </sheets>
  <definedNames>
    <definedName name="_xlnm._FilterDatabase" localSheetId="0" hidden="1">Sheet3!$A$1:$I$54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5" l="1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</calcChain>
</file>

<file path=xl/sharedStrings.xml><?xml version="1.0" encoding="utf-8"?>
<sst xmlns="http://schemas.openxmlformats.org/spreadsheetml/2006/main" count="113" uniqueCount="30">
  <si>
    <t>Payment Method</t>
  </si>
  <si>
    <t>From Customer</t>
  </si>
  <si>
    <t>Flat per Order</t>
  </si>
  <si>
    <t>IPP</t>
  </si>
  <si>
    <t>Tenor</t>
  </si>
  <si>
    <t>Bank</t>
  </si>
  <si>
    <t>DOKUInstallment</t>
  </si>
  <si>
    <t>BRI</t>
  </si>
  <si>
    <t>HSBC</t>
  </si>
  <si>
    <t>UOB</t>
  </si>
  <si>
    <t>Bank BNI</t>
  </si>
  <si>
    <t>Bank Mandiri</t>
  </si>
  <si>
    <t>Bank MNC</t>
  </si>
  <si>
    <t>Citibank</t>
  </si>
  <si>
    <t>Danamon</t>
  </si>
  <si>
    <t>OCBC</t>
  </si>
  <si>
    <t>Permata</t>
  </si>
  <si>
    <t>PT BANK PANIN TBK</t>
  </si>
  <si>
    <t>PT. ANZ PANIN BANK</t>
  </si>
  <si>
    <t>PT. BANK BUKOPIN</t>
  </si>
  <si>
    <t>PT. BANK CIMB NIAGA TBK.</t>
  </si>
  <si>
    <t>PT. BANK INTERNASIONAL INDONESIA</t>
  </si>
  <si>
    <t>Standard Chartered Bank</t>
  </si>
  <si>
    <t>NoPayment</t>
  </si>
  <si>
    <t>CashOnDelivery</t>
  </si>
  <si>
    <t>No</t>
  </si>
  <si>
    <t>Non COD Non DOKU)*</t>
  </si>
  <si>
    <t>--&gt; Other NON COD payment method</t>
  </si>
  <si>
    <t>Calc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</si>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</sst>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0" fontId="2" fillId="0" borderId="0" xfId="1" applyNumberFormat="1" applyFont="1"/>
    <xf numFmtId="0" fontId="3" fillId="2" borderId="0" xfId="0" applyFont="1" applyFill="1"/>
    <xf numFmtId="10" fontId="3" fillId="2" borderId="0" xfId="1" applyNumberFormat="1" applyFont="1" applyFill="1"/>
    <xf numFmtId="0" fontId="2" fillId="0" borderId="0" xfId="0" quotePrefix="1" applyFont="1"/>
    <xf numFmtId="10" fontId="3" fillId="3" borderId="0" xfId="1" applyNumberFormat="1" applyFont="1" applyFill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tabSelected="1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H5" sqref="H5"/>
    </sheetView>
  </sheetViews>
  <sheetFormatPr defaultRowHeight="11.25" x14ac:dyDescent="0.2"/>
  <cols>
    <col min="1" max="1" width="5.140625" style="1" bestFit="1" customWidth="1"/>
    <col min="2" max="2" width="15.28515625" style="1" bestFit="1" customWidth="1"/>
    <col min="3" max="3" width="7.140625" style="1" bestFit="1" customWidth="1"/>
    <col min="4" max="4" width="25.28515625" style="1" bestFit="1" customWidth="1"/>
    <col min="5" max="5" width="12.42578125" style="1" bestFit="1" customWidth="1"/>
    <col min="6" max="6" width="13.42578125" style="2" bestFit="1" customWidth="1"/>
    <col min="7" max="7" width="5.42578125" style="2" bestFit="1" customWidth="1"/>
    <col min="8" max="8" width="95" style="2" bestFit="1" customWidth="1"/>
    <col min="9" max="9" width="97.7109375" style="1" bestFit="1" customWidth="1"/>
    <col min="10" max="16384" width="9.140625" style="1"/>
  </cols>
  <sheetData>
    <row r="1" spans="1:9" x14ac:dyDescent="0.2">
      <c r="A1" s="3" t="s">
        <v>25</v>
      </c>
      <c r="B1" s="3" t="s">
        <v>0</v>
      </c>
      <c r="C1" s="3" t="s">
        <v>4</v>
      </c>
      <c r="D1" s="3" t="s">
        <v>5</v>
      </c>
      <c r="E1" s="3" t="s">
        <v>2</v>
      </c>
      <c r="F1" s="4" t="s">
        <v>1</v>
      </c>
      <c r="G1" s="4" t="s">
        <v>3</v>
      </c>
      <c r="H1" s="6" t="s">
        <v>29</v>
      </c>
      <c r="I1" s="7" t="s">
        <v>28</v>
      </c>
    </row>
    <row r="2" spans="1:9" hidden="1" x14ac:dyDescent="0.2">
      <c r="A2" s="1">
        <v>1</v>
      </c>
      <c r="B2" s="1" t="s">
        <v>23</v>
      </c>
      <c r="F2" s="2">
        <v>0</v>
      </c>
      <c r="G2" s="2">
        <v>0</v>
      </c>
    </row>
    <row r="3" spans="1:9" hidden="1" x14ac:dyDescent="0.2">
      <c r="A3" s="1">
        <v>2</v>
      </c>
      <c r="B3" s="1" t="s">
        <v>24</v>
      </c>
      <c r="F3" s="2">
        <v>1.4999999999999999E-2</v>
      </c>
      <c r="G3" s="2">
        <v>0</v>
      </c>
    </row>
    <row r="4" spans="1:9" hidden="1" x14ac:dyDescent="0.2">
      <c r="A4" s="1">
        <v>3</v>
      </c>
      <c r="B4" s="1" t="s">
        <v>26</v>
      </c>
      <c r="F4" s="2">
        <v>2.0299999999999999E-2</v>
      </c>
      <c r="G4" s="2">
        <v>0</v>
      </c>
      <c r="H4" s="5" t="s">
        <v>27</v>
      </c>
    </row>
    <row r="5" spans="1:9" x14ac:dyDescent="0.2">
      <c r="A5" s="1">
        <v>4</v>
      </c>
      <c r="B5" s="1" t="s">
        <v>6</v>
      </c>
      <c r="C5" s="1">
        <v>3</v>
      </c>
      <c r="D5" s="1" t="s">
        <v>10</v>
      </c>
      <c r="F5" s="2">
        <v>2.0299999999999999E-2</v>
      </c>
      <c r="G5" s="2">
        <v>1.35E-2</v>
      </c>
      <c r="H5" s="2" t="str">
        <f>"WHEN SUBSTRING_INDEX(SUBSTRING_INDEX(pdr.raw_response, '&lt;/BANK&gt;', 1), '&lt;BANK&gt;', - 1) = '"&amp;D5&amp;"' THEN '"&amp;G5*100&amp;"%'"</f>
        <v>WHEN SUBSTRING_INDEX(SUBSTRING_INDEX(pdr.raw_response, '&lt;/BANK&gt;', 1), '&lt;BANK&gt;', - 1) = 'Bank BNI' THEN '1.35%'</v>
      </c>
      <c r="I5" s="1" t="str">
        <f>"WHEN SUBSTRING_INDEX(SUBSTRING_INDEX(pdr.raw_response, '&lt;/BANK&gt;', 1), '&lt;BANK&gt;', - 1) = '"&amp;D5&amp;"' THEN "&amp;G5*100&amp;" / 100"</f>
        <v>WHEN SUBSTRING_INDEX(SUBSTRING_INDEX(pdr.raw_response, '&lt;/BANK&gt;', 1), '&lt;BANK&gt;', - 1) = 'Bank BNI' THEN 1.35 / 100</v>
      </c>
    </row>
    <row r="6" spans="1:9" x14ac:dyDescent="0.2">
      <c r="A6" s="1">
        <v>5</v>
      </c>
      <c r="B6" s="1" t="s">
        <v>6</v>
      </c>
      <c r="C6" s="1">
        <v>3</v>
      </c>
      <c r="D6" s="1" t="s">
        <v>11</v>
      </c>
      <c r="F6" s="2">
        <v>2.0299999999999999E-2</v>
      </c>
      <c r="G6" s="2">
        <v>8.0000000000000002E-3</v>
      </c>
      <c r="H6" s="2" t="str">
        <f t="shared" ref="H6:H54" si="0">"WHEN SUBSTRING_INDEX(SUBSTRING_INDEX(pdr.raw_response, '&lt;/BANK&gt;', 1), '&lt;BANK&gt;', - 1) = '"&amp;D6&amp;"' THEN '"&amp;G6*100&amp;"%'"</f>
        <v>WHEN SUBSTRING_INDEX(SUBSTRING_INDEX(pdr.raw_response, '&lt;/BANK&gt;', 1), '&lt;BANK&gt;', - 1) = 'Bank Mandiri' THEN '0.8%'</v>
      </c>
      <c r="I6" s="1" t="str">
        <f t="shared" ref="I6:I54" si="1">"WHEN SUBSTRING_INDEX(SUBSTRING_INDEX(pdr.raw_response, '&lt;/BANK&gt;', 1), '&lt;BANK&gt;', - 1) = '"&amp;D6&amp;"' THEN "&amp;G6*100&amp;" / 100"</f>
        <v>WHEN SUBSTRING_INDEX(SUBSTRING_INDEX(pdr.raw_response, '&lt;/BANK&gt;', 1), '&lt;BANK&gt;', - 1) = 'Bank Mandiri' THEN 0.8 / 100</v>
      </c>
    </row>
    <row r="7" spans="1:9" x14ac:dyDescent="0.2">
      <c r="A7" s="1">
        <v>6</v>
      </c>
      <c r="B7" s="1" t="s">
        <v>6</v>
      </c>
      <c r="C7" s="1">
        <v>3</v>
      </c>
      <c r="D7" s="1" t="s">
        <v>18</v>
      </c>
      <c r="F7" s="2">
        <v>2.0299999999999999E-2</v>
      </c>
      <c r="G7" s="2">
        <v>0.02</v>
      </c>
      <c r="H7" s="2" t="str">
        <f t="shared" si="0"/>
        <v>WHEN SUBSTRING_INDEX(SUBSTRING_INDEX(pdr.raw_response, '&lt;/BANK&gt;', 1), '&lt;BANK&gt;', - 1) = 'PT. ANZ PANIN BANK' THEN '2%'</v>
      </c>
      <c r="I7" s="1" t="str">
        <f t="shared" si="1"/>
        <v>WHEN SUBSTRING_INDEX(SUBSTRING_INDEX(pdr.raw_response, '&lt;/BANK&gt;', 1), '&lt;BANK&gt;', - 1) = 'PT. ANZ PANIN BANK' THEN 2 / 100</v>
      </c>
    </row>
    <row r="8" spans="1:9" x14ac:dyDescent="0.2">
      <c r="A8" s="1">
        <v>7</v>
      </c>
      <c r="B8" s="1" t="s">
        <v>6</v>
      </c>
      <c r="C8" s="1">
        <v>3</v>
      </c>
      <c r="D8" s="1" t="s">
        <v>21</v>
      </c>
      <c r="F8" s="2">
        <v>2.0299999999999999E-2</v>
      </c>
      <c r="G8" s="2">
        <v>0.03</v>
      </c>
      <c r="H8" s="2" t="str">
        <f t="shared" si="0"/>
        <v>WHEN SUBSTRING_INDEX(SUBSTRING_INDEX(pdr.raw_response, '&lt;/BANK&gt;', 1), '&lt;BANK&gt;', - 1) = 'PT. BANK INTERNASIONAL INDONESIA' THEN '3%'</v>
      </c>
      <c r="I8" s="1" t="str">
        <f t="shared" si="1"/>
        <v>WHEN SUBSTRING_INDEX(SUBSTRING_INDEX(pdr.raw_response, '&lt;/BANK&gt;', 1), '&lt;BANK&gt;', - 1) = 'PT. BANK INTERNASIONAL INDONESIA' THEN 3 / 100</v>
      </c>
    </row>
    <row r="9" spans="1:9" x14ac:dyDescent="0.2">
      <c r="A9" s="1">
        <v>8</v>
      </c>
      <c r="B9" s="1" t="s">
        <v>6</v>
      </c>
      <c r="C9" s="1">
        <v>3</v>
      </c>
      <c r="D9" s="1" t="s">
        <v>7</v>
      </c>
      <c r="F9" s="2">
        <v>2.0299999999999999E-2</v>
      </c>
      <c r="G9" s="2">
        <v>0.02</v>
      </c>
      <c r="H9" s="2" t="str">
        <f t="shared" si="0"/>
        <v>WHEN SUBSTRING_INDEX(SUBSTRING_INDEX(pdr.raw_response, '&lt;/BANK&gt;', 1), '&lt;BANK&gt;', - 1) = 'BRI' THEN '2%'</v>
      </c>
      <c r="I9" s="1" t="str">
        <f t="shared" si="1"/>
        <v>WHEN SUBSTRING_INDEX(SUBSTRING_INDEX(pdr.raw_response, '&lt;/BANK&gt;', 1), '&lt;BANK&gt;', - 1) = 'BRI' THEN 2 / 100</v>
      </c>
    </row>
    <row r="10" spans="1:9" x14ac:dyDescent="0.2">
      <c r="A10" s="1">
        <v>9</v>
      </c>
      <c r="B10" s="1" t="s">
        <v>6</v>
      </c>
      <c r="C10" s="1">
        <v>3</v>
      </c>
      <c r="D10" s="1" t="s">
        <v>20</v>
      </c>
      <c r="F10" s="2">
        <v>2.0299999999999999E-2</v>
      </c>
      <c r="G10" s="2">
        <v>0.02</v>
      </c>
      <c r="H10" s="2" t="str">
        <f t="shared" si="0"/>
        <v>WHEN SUBSTRING_INDEX(SUBSTRING_INDEX(pdr.raw_response, '&lt;/BANK&gt;', 1), '&lt;BANK&gt;', - 1) = 'PT. BANK CIMB NIAGA TBK.' THEN '2%'</v>
      </c>
      <c r="I10" s="1" t="str">
        <f t="shared" si="1"/>
        <v>WHEN SUBSTRING_INDEX(SUBSTRING_INDEX(pdr.raw_response, '&lt;/BANK&gt;', 1), '&lt;BANK&gt;', - 1) = 'PT. BANK CIMB NIAGA TBK.' THEN 2 / 100</v>
      </c>
    </row>
    <row r="11" spans="1:9" x14ac:dyDescent="0.2">
      <c r="A11" s="1">
        <v>10</v>
      </c>
      <c r="B11" s="1" t="s">
        <v>6</v>
      </c>
      <c r="C11" s="1">
        <v>3</v>
      </c>
      <c r="D11" s="1" t="s">
        <v>13</v>
      </c>
      <c r="F11" s="2">
        <v>2.0299999999999999E-2</v>
      </c>
      <c r="G11" s="2">
        <v>0.01</v>
      </c>
      <c r="H11" s="2" t="str">
        <f t="shared" si="0"/>
        <v>WHEN SUBSTRING_INDEX(SUBSTRING_INDEX(pdr.raw_response, '&lt;/BANK&gt;', 1), '&lt;BANK&gt;', - 1) = 'Citibank' THEN '1%'</v>
      </c>
      <c r="I11" s="1" t="str">
        <f t="shared" si="1"/>
        <v>WHEN SUBSTRING_INDEX(SUBSTRING_INDEX(pdr.raw_response, '&lt;/BANK&gt;', 1), '&lt;BANK&gt;', - 1) = 'Citibank' THEN 1 / 100</v>
      </c>
    </row>
    <row r="12" spans="1:9" x14ac:dyDescent="0.2">
      <c r="A12" s="1">
        <v>11</v>
      </c>
      <c r="B12" s="1" t="s">
        <v>6</v>
      </c>
      <c r="C12" s="1">
        <v>3</v>
      </c>
      <c r="D12" s="1" t="s">
        <v>14</v>
      </c>
      <c r="F12" s="2">
        <v>2.0299999999999999E-2</v>
      </c>
      <c r="G12" s="2">
        <v>1.2999999999999999E-2</v>
      </c>
      <c r="H12" s="2" t="str">
        <f t="shared" si="0"/>
        <v>WHEN SUBSTRING_INDEX(SUBSTRING_INDEX(pdr.raw_response, '&lt;/BANK&gt;', 1), '&lt;BANK&gt;', - 1) = 'Danamon' THEN '1.3%'</v>
      </c>
      <c r="I12" s="1" t="str">
        <f t="shared" si="1"/>
        <v>WHEN SUBSTRING_INDEX(SUBSTRING_INDEX(pdr.raw_response, '&lt;/BANK&gt;', 1), '&lt;BANK&gt;', - 1) = 'Danamon' THEN 1.3 / 100</v>
      </c>
    </row>
    <row r="13" spans="1:9" x14ac:dyDescent="0.2">
      <c r="A13" s="1">
        <v>12</v>
      </c>
      <c r="B13" s="1" t="s">
        <v>6</v>
      </c>
      <c r="C13" s="1">
        <v>3</v>
      </c>
      <c r="D13" s="1" t="s">
        <v>8</v>
      </c>
      <c r="F13" s="2">
        <v>2.0299999999999999E-2</v>
      </c>
      <c r="G13" s="2">
        <v>0.03</v>
      </c>
      <c r="H13" s="2" t="str">
        <f t="shared" si="0"/>
        <v>WHEN SUBSTRING_INDEX(SUBSTRING_INDEX(pdr.raw_response, '&lt;/BANK&gt;', 1), '&lt;BANK&gt;', - 1) = 'HSBC' THEN '3%'</v>
      </c>
      <c r="I13" s="1" t="str">
        <f t="shared" si="1"/>
        <v>WHEN SUBSTRING_INDEX(SUBSTRING_INDEX(pdr.raw_response, '&lt;/BANK&gt;', 1), '&lt;BANK&gt;', - 1) = 'HSBC' THEN 3 / 100</v>
      </c>
    </row>
    <row r="14" spans="1:9" x14ac:dyDescent="0.2">
      <c r="A14" s="1">
        <v>13</v>
      </c>
      <c r="B14" s="1" t="s">
        <v>6</v>
      </c>
      <c r="C14" s="1">
        <v>3</v>
      </c>
      <c r="D14" s="1" t="s">
        <v>15</v>
      </c>
      <c r="F14" s="2">
        <v>2.0299999999999999E-2</v>
      </c>
      <c r="G14" s="2">
        <v>0.02</v>
      </c>
      <c r="H14" s="2" t="str">
        <f t="shared" si="0"/>
        <v>WHEN SUBSTRING_INDEX(SUBSTRING_INDEX(pdr.raw_response, '&lt;/BANK&gt;', 1), '&lt;BANK&gt;', - 1) = 'OCBC' THEN '2%'</v>
      </c>
      <c r="I14" s="1" t="str">
        <f t="shared" si="1"/>
        <v>WHEN SUBSTRING_INDEX(SUBSTRING_INDEX(pdr.raw_response, '&lt;/BANK&gt;', 1), '&lt;BANK&gt;', - 1) = 'OCBC' THEN 2 / 100</v>
      </c>
    </row>
    <row r="15" spans="1:9" x14ac:dyDescent="0.2">
      <c r="A15" s="1">
        <v>14</v>
      </c>
      <c r="B15" s="1" t="s">
        <v>6</v>
      </c>
      <c r="C15" s="1">
        <v>3</v>
      </c>
      <c r="D15" s="1" t="s">
        <v>16</v>
      </c>
      <c r="F15" s="2">
        <v>2.0299999999999999E-2</v>
      </c>
      <c r="G15" s="2">
        <v>2.5000000000000001E-2</v>
      </c>
      <c r="H15" s="2" t="str">
        <f t="shared" si="0"/>
        <v>WHEN SUBSTRING_INDEX(SUBSTRING_INDEX(pdr.raw_response, '&lt;/BANK&gt;', 1), '&lt;BANK&gt;', - 1) = 'Permata' THEN '2.5%'</v>
      </c>
      <c r="I15" s="1" t="str">
        <f t="shared" si="1"/>
        <v>WHEN SUBSTRING_INDEX(SUBSTRING_INDEX(pdr.raw_response, '&lt;/BANK&gt;', 1), '&lt;BANK&gt;', - 1) = 'Permata' THEN 2.5 / 100</v>
      </c>
    </row>
    <row r="16" spans="1:9" x14ac:dyDescent="0.2">
      <c r="A16" s="1">
        <v>15</v>
      </c>
      <c r="B16" s="1" t="s">
        <v>6</v>
      </c>
      <c r="C16" s="1">
        <v>3</v>
      </c>
      <c r="D16" s="1" t="s">
        <v>22</v>
      </c>
      <c r="F16" s="2">
        <v>2.0299999999999999E-2</v>
      </c>
      <c r="G16" s="2">
        <v>2.5000000000000001E-2</v>
      </c>
      <c r="H16" s="2" t="str">
        <f t="shared" si="0"/>
        <v>WHEN SUBSTRING_INDEX(SUBSTRING_INDEX(pdr.raw_response, '&lt;/BANK&gt;', 1), '&lt;BANK&gt;', - 1) = 'Standard Chartered Bank' THEN '2.5%'</v>
      </c>
      <c r="I16" s="1" t="str">
        <f t="shared" si="1"/>
        <v>WHEN SUBSTRING_INDEX(SUBSTRING_INDEX(pdr.raw_response, '&lt;/BANK&gt;', 1), '&lt;BANK&gt;', - 1) = 'Standard Chartered Bank' THEN 2.5 / 100</v>
      </c>
    </row>
    <row r="17" spans="1:9" x14ac:dyDescent="0.2">
      <c r="A17" s="1">
        <v>16</v>
      </c>
      <c r="B17" s="1" t="s">
        <v>6</v>
      </c>
      <c r="C17" s="1">
        <v>3</v>
      </c>
      <c r="D17" s="1" t="s">
        <v>9</v>
      </c>
      <c r="F17" s="2">
        <v>2.0299999999999999E-2</v>
      </c>
      <c r="G17" s="2">
        <v>1.2999999999999999E-2</v>
      </c>
      <c r="H17" s="2" t="str">
        <f t="shared" si="0"/>
        <v>WHEN SUBSTRING_INDEX(SUBSTRING_INDEX(pdr.raw_response, '&lt;/BANK&gt;', 1), '&lt;BANK&gt;', - 1) = 'UOB' THEN '1.3%'</v>
      </c>
      <c r="I17" s="1" t="str">
        <f t="shared" si="1"/>
        <v>WHEN SUBSTRING_INDEX(SUBSTRING_INDEX(pdr.raw_response, '&lt;/BANK&gt;', 1), '&lt;BANK&gt;', - 1) = 'UOB' THEN 1.3 / 100</v>
      </c>
    </row>
    <row r="18" spans="1:9" x14ac:dyDescent="0.2">
      <c r="A18" s="1">
        <v>17</v>
      </c>
      <c r="B18" s="1" t="s">
        <v>6</v>
      </c>
      <c r="C18" s="1">
        <v>3</v>
      </c>
      <c r="D18" s="1" t="s">
        <v>19</v>
      </c>
      <c r="F18" s="2">
        <v>2.0299999999999999E-2</v>
      </c>
      <c r="G18" s="2">
        <v>0.02</v>
      </c>
      <c r="H18" s="2" t="str">
        <f t="shared" si="0"/>
        <v>WHEN SUBSTRING_INDEX(SUBSTRING_INDEX(pdr.raw_response, '&lt;/BANK&gt;', 1), '&lt;BANK&gt;', - 1) = 'PT. BANK BUKOPIN' THEN '2%'</v>
      </c>
      <c r="I18" s="1" t="str">
        <f t="shared" si="1"/>
        <v>WHEN SUBSTRING_INDEX(SUBSTRING_INDEX(pdr.raw_response, '&lt;/BANK&gt;', 1), '&lt;BANK&gt;', - 1) = 'PT. BANK BUKOPIN' THEN 2 / 100</v>
      </c>
    </row>
    <row r="19" spans="1:9" x14ac:dyDescent="0.2">
      <c r="A19" s="1">
        <v>18</v>
      </c>
      <c r="B19" s="1" t="s">
        <v>6</v>
      </c>
      <c r="C19" s="1">
        <v>3</v>
      </c>
      <c r="D19" s="1" t="s">
        <v>12</v>
      </c>
      <c r="F19" s="2">
        <v>2.0299999999999999E-2</v>
      </c>
      <c r="G19" s="2">
        <v>1.4999999999999999E-2</v>
      </c>
      <c r="H19" s="2" t="str">
        <f t="shared" si="0"/>
        <v>WHEN SUBSTRING_INDEX(SUBSTRING_INDEX(pdr.raw_response, '&lt;/BANK&gt;', 1), '&lt;BANK&gt;', - 1) = 'Bank MNC' THEN '1.5%'</v>
      </c>
      <c r="I19" s="1" t="str">
        <f t="shared" si="1"/>
        <v>WHEN SUBSTRING_INDEX(SUBSTRING_INDEX(pdr.raw_response, '&lt;/BANK&gt;', 1), '&lt;BANK&gt;', - 1) = 'Bank MNC' THEN 1.5 / 100</v>
      </c>
    </row>
    <row r="20" spans="1:9" x14ac:dyDescent="0.2">
      <c r="A20" s="1">
        <v>19</v>
      </c>
      <c r="B20" s="1" t="s">
        <v>6</v>
      </c>
      <c r="C20" s="1">
        <v>3</v>
      </c>
      <c r="D20" s="1" t="s">
        <v>17</v>
      </c>
      <c r="F20" s="2">
        <v>2.0299999999999999E-2</v>
      </c>
      <c r="G20" s="2">
        <v>1.7999999999999999E-2</v>
      </c>
      <c r="H20" s="2" t="str">
        <f t="shared" si="0"/>
        <v>WHEN SUBSTRING_INDEX(SUBSTRING_INDEX(pdr.raw_response, '&lt;/BANK&gt;', 1), '&lt;BANK&gt;', - 1) = 'PT BANK PANIN TBK' THEN '1.8%'</v>
      </c>
      <c r="I20" s="1" t="str">
        <f t="shared" si="1"/>
        <v>WHEN SUBSTRING_INDEX(SUBSTRING_INDEX(pdr.raw_response, '&lt;/BANK&gt;', 1), '&lt;BANK&gt;', - 1) = 'PT BANK PANIN TBK' THEN 1.8 / 100</v>
      </c>
    </row>
    <row r="21" spans="1:9" x14ac:dyDescent="0.2">
      <c r="A21" s="1">
        <v>20</v>
      </c>
      <c r="B21" s="1" t="s">
        <v>6</v>
      </c>
      <c r="C21" s="1">
        <v>6</v>
      </c>
      <c r="D21" s="1" t="s">
        <v>10</v>
      </c>
      <c r="F21" s="2">
        <v>2.0299999999999999E-2</v>
      </c>
      <c r="G21" s="2">
        <v>2.35E-2</v>
      </c>
      <c r="H21" s="2" t="str">
        <f t="shared" si="0"/>
        <v>WHEN SUBSTRING_INDEX(SUBSTRING_INDEX(pdr.raw_response, '&lt;/BANK&gt;', 1), '&lt;BANK&gt;', - 1) = 'Bank BNI' THEN '2.35%'</v>
      </c>
      <c r="I21" s="1" t="str">
        <f t="shared" si="1"/>
        <v>WHEN SUBSTRING_INDEX(SUBSTRING_INDEX(pdr.raw_response, '&lt;/BANK&gt;', 1), '&lt;BANK&gt;', - 1) = 'Bank BNI' THEN 2.35 / 100</v>
      </c>
    </row>
    <row r="22" spans="1:9" x14ac:dyDescent="0.2">
      <c r="A22" s="1">
        <v>21</v>
      </c>
      <c r="B22" s="1" t="s">
        <v>6</v>
      </c>
      <c r="C22" s="1">
        <v>6</v>
      </c>
      <c r="D22" s="1" t="s">
        <v>11</v>
      </c>
      <c r="F22" s="2">
        <v>2.0299999999999999E-2</v>
      </c>
      <c r="G22" s="2">
        <v>2.3E-2</v>
      </c>
      <c r="H22" s="2" t="str">
        <f t="shared" si="0"/>
        <v>WHEN SUBSTRING_INDEX(SUBSTRING_INDEX(pdr.raw_response, '&lt;/BANK&gt;', 1), '&lt;BANK&gt;', - 1) = 'Bank Mandiri' THEN '2.3%'</v>
      </c>
      <c r="I22" s="1" t="str">
        <f t="shared" si="1"/>
        <v>WHEN SUBSTRING_INDEX(SUBSTRING_INDEX(pdr.raw_response, '&lt;/BANK&gt;', 1), '&lt;BANK&gt;', - 1) = 'Bank Mandiri' THEN 2.3 / 100</v>
      </c>
    </row>
    <row r="23" spans="1:9" x14ac:dyDescent="0.2">
      <c r="A23" s="1">
        <v>22</v>
      </c>
      <c r="B23" s="1" t="s">
        <v>6</v>
      </c>
      <c r="C23" s="1">
        <v>6</v>
      </c>
      <c r="D23" s="1" t="s">
        <v>18</v>
      </c>
      <c r="F23" s="2">
        <v>2.0299999999999999E-2</v>
      </c>
      <c r="G23" s="2">
        <v>0.03</v>
      </c>
      <c r="H23" s="2" t="str">
        <f t="shared" si="0"/>
        <v>WHEN SUBSTRING_INDEX(SUBSTRING_INDEX(pdr.raw_response, '&lt;/BANK&gt;', 1), '&lt;BANK&gt;', - 1) = 'PT. ANZ PANIN BANK' THEN '3%'</v>
      </c>
      <c r="I23" s="1" t="str">
        <f t="shared" si="1"/>
        <v>WHEN SUBSTRING_INDEX(SUBSTRING_INDEX(pdr.raw_response, '&lt;/BANK&gt;', 1), '&lt;BANK&gt;', - 1) = 'PT. ANZ PANIN BANK' THEN 3 / 100</v>
      </c>
    </row>
    <row r="24" spans="1:9" x14ac:dyDescent="0.2">
      <c r="A24" s="1">
        <v>23</v>
      </c>
      <c r="B24" s="1" t="s">
        <v>6</v>
      </c>
      <c r="C24" s="1">
        <v>6</v>
      </c>
      <c r="D24" s="1" t="s">
        <v>21</v>
      </c>
      <c r="F24" s="2">
        <v>2.0299999999999999E-2</v>
      </c>
      <c r="G24" s="2">
        <v>0.04</v>
      </c>
      <c r="H24" s="2" t="str">
        <f t="shared" si="0"/>
        <v>WHEN SUBSTRING_INDEX(SUBSTRING_INDEX(pdr.raw_response, '&lt;/BANK&gt;', 1), '&lt;BANK&gt;', - 1) = 'PT. BANK INTERNASIONAL INDONESIA' THEN '4%'</v>
      </c>
      <c r="I24" s="1" t="str">
        <f t="shared" si="1"/>
        <v>WHEN SUBSTRING_INDEX(SUBSTRING_INDEX(pdr.raw_response, '&lt;/BANK&gt;', 1), '&lt;BANK&gt;', - 1) = 'PT. BANK INTERNASIONAL INDONESIA' THEN 4 / 100</v>
      </c>
    </row>
    <row r="25" spans="1:9" x14ac:dyDescent="0.2">
      <c r="A25" s="1">
        <v>24</v>
      </c>
      <c r="B25" s="1" t="s">
        <v>6</v>
      </c>
      <c r="C25" s="1">
        <v>6</v>
      </c>
      <c r="D25" s="1" t="s">
        <v>7</v>
      </c>
      <c r="F25" s="2">
        <v>2.0299999999999999E-2</v>
      </c>
      <c r="G25" s="2">
        <v>0.02</v>
      </c>
      <c r="H25" s="2" t="str">
        <f t="shared" si="0"/>
        <v>WHEN SUBSTRING_INDEX(SUBSTRING_INDEX(pdr.raw_response, '&lt;/BANK&gt;', 1), '&lt;BANK&gt;', - 1) = 'BRI' THEN '2%'</v>
      </c>
      <c r="I25" s="1" t="str">
        <f t="shared" si="1"/>
        <v>WHEN SUBSTRING_INDEX(SUBSTRING_INDEX(pdr.raw_response, '&lt;/BANK&gt;', 1), '&lt;BANK&gt;', - 1) = 'BRI' THEN 2 / 100</v>
      </c>
    </row>
    <row r="26" spans="1:9" x14ac:dyDescent="0.2">
      <c r="A26" s="1">
        <v>25</v>
      </c>
      <c r="B26" s="1" t="s">
        <v>6</v>
      </c>
      <c r="C26" s="1">
        <v>6</v>
      </c>
      <c r="D26" s="1" t="s">
        <v>20</v>
      </c>
      <c r="F26" s="2">
        <v>2.0299999999999999E-2</v>
      </c>
      <c r="G26" s="2">
        <v>0.04</v>
      </c>
      <c r="H26" s="2" t="str">
        <f t="shared" si="0"/>
        <v>WHEN SUBSTRING_INDEX(SUBSTRING_INDEX(pdr.raw_response, '&lt;/BANK&gt;', 1), '&lt;BANK&gt;', - 1) = 'PT. BANK CIMB NIAGA TBK.' THEN '4%'</v>
      </c>
      <c r="I26" s="1" t="str">
        <f t="shared" si="1"/>
        <v>WHEN SUBSTRING_INDEX(SUBSTRING_INDEX(pdr.raw_response, '&lt;/BANK&gt;', 1), '&lt;BANK&gt;', - 1) = 'PT. BANK CIMB NIAGA TBK.' THEN 4 / 100</v>
      </c>
    </row>
    <row r="27" spans="1:9" x14ac:dyDescent="0.2">
      <c r="A27" s="1">
        <v>26</v>
      </c>
      <c r="B27" s="1" t="s">
        <v>6</v>
      </c>
      <c r="C27" s="1">
        <v>6</v>
      </c>
      <c r="D27" s="1" t="s">
        <v>13</v>
      </c>
      <c r="F27" s="2">
        <v>2.0299999999999999E-2</v>
      </c>
      <c r="G27" s="2">
        <v>3.5000000000000003E-2</v>
      </c>
      <c r="H27" s="2" t="str">
        <f t="shared" si="0"/>
        <v>WHEN SUBSTRING_INDEX(SUBSTRING_INDEX(pdr.raw_response, '&lt;/BANK&gt;', 1), '&lt;BANK&gt;', - 1) = 'Citibank' THEN '3.5%'</v>
      </c>
      <c r="I27" s="1" t="str">
        <f t="shared" si="1"/>
        <v>WHEN SUBSTRING_INDEX(SUBSTRING_INDEX(pdr.raw_response, '&lt;/BANK&gt;', 1), '&lt;BANK&gt;', - 1) = 'Citibank' THEN 3.5 / 100</v>
      </c>
    </row>
    <row r="28" spans="1:9" x14ac:dyDescent="0.2">
      <c r="A28" s="1">
        <v>27</v>
      </c>
      <c r="B28" s="1" t="s">
        <v>6</v>
      </c>
      <c r="C28" s="1">
        <v>6</v>
      </c>
      <c r="D28" s="1" t="s">
        <v>14</v>
      </c>
      <c r="F28" s="2">
        <v>2.0299999999999999E-2</v>
      </c>
      <c r="G28" s="2">
        <v>2.3E-2</v>
      </c>
      <c r="H28" s="2" t="str">
        <f t="shared" si="0"/>
        <v>WHEN SUBSTRING_INDEX(SUBSTRING_INDEX(pdr.raw_response, '&lt;/BANK&gt;', 1), '&lt;BANK&gt;', - 1) = 'Danamon' THEN '2.3%'</v>
      </c>
      <c r="I28" s="1" t="str">
        <f t="shared" si="1"/>
        <v>WHEN SUBSTRING_INDEX(SUBSTRING_INDEX(pdr.raw_response, '&lt;/BANK&gt;', 1), '&lt;BANK&gt;', - 1) = 'Danamon' THEN 2.3 / 100</v>
      </c>
    </row>
    <row r="29" spans="1:9" x14ac:dyDescent="0.2">
      <c r="A29" s="1">
        <v>28</v>
      </c>
      <c r="B29" s="1" t="s">
        <v>6</v>
      </c>
      <c r="C29" s="1">
        <v>6</v>
      </c>
      <c r="D29" s="1" t="s">
        <v>8</v>
      </c>
      <c r="F29" s="2">
        <v>2.0299999999999999E-2</v>
      </c>
      <c r="G29" s="2">
        <v>0.04</v>
      </c>
      <c r="H29" s="2" t="str">
        <f t="shared" si="0"/>
        <v>WHEN SUBSTRING_INDEX(SUBSTRING_INDEX(pdr.raw_response, '&lt;/BANK&gt;', 1), '&lt;BANK&gt;', - 1) = 'HSBC' THEN '4%'</v>
      </c>
      <c r="I29" s="1" t="str">
        <f t="shared" si="1"/>
        <v>WHEN SUBSTRING_INDEX(SUBSTRING_INDEX(pdr.raw_response, '&lt;/BANK&gt;', 1), '&lt;BANK&gt;', - 1) = 'HSBC' THEN 4 / 100</v>
      </c>
    </row>
    <row r="30" spans="1:9" x14ac:dyDescent="0.2">
      <c r="A30" s="1">
        <v>29</v>
      </c>
      <c r="B30" s="1" t="s">
        <v>6</v>
      </c>
      <c r="C30" s="1">
        <v>6</v>
      </c>
      <c r="D30" s="1" t="s">
        <v>16</v>
      </c>
      <c r="F30" s="2">
        <v>2.0299999999999999E-2</v>
      </c>
      <c r="G30" s="2">
        <v>0.04</v>
      </c>
      <c r="H30" s="2" t="str">
        <f t="shared" si="0"/>
        <v>WHEN SUBSTRING_INDEX(SUBSTRING_INDEX(pdr.raw_response, '&lt;/BANK&gt;', 1), '&lt;BANK&gt;', - 1) = 'Permata' THEN '4%'</v>
      </c>
      <c r="I30" s="1" t="str">
        <f t="shared" si="1"/>
        <v>WHEN SUBSTRING_INDEX(SUBSTRING_INDEX(pdr.raw_response, '&lt;/BANK&gt;', 1), '&lt;BANK&gt;', - 1) = 'Permata' THEN 4 / 100</v>
      </c>
    </row>
    <row r="31" spans="1:9" x14ac:dyDescent="0.2">
      <c r="A31" s="1">
        <v>30</v>
      </c>
      <c r="B31" s="1" t="s">
        <v>6</v>
      </c>
      <c r="C31" s="1">
        <v>6</v>
      </c>
      <c r="D31" s="1" t="s">
        <v>15</v>
      </c>
      <c r="F31" s="2">
        <v>2.0299999999999999E-2</v>
      </c>
      <c r="G31" s="2">
        <v>0.03</v>
      </c>
      <c r="H31" s="2" t="str">
        <f t="shared" si="0"/>
        <v>WHEN SUBSTRING_INDEX(SUBSTRING_INDEX(pdr.raw_response, '&lt;/BANK&gt;', 1), '&lt;BANK&gt;', - 1) = 'OCBC' THEN '3%'</v>
      </c>
      <c r="I31" s="1" t="str">
        <f t="shared" si="1"/>
        <v>WHEN SUBSTRING_INDEX(SUBSTRING_INDEX(pdr.raw_response, '&lt;/BANK&gt;', 1), '&lt;BANK&gt;', - 1) = 'OCBC' THEN 3 / 100</v>
      </c>
    </row>
    <row r="32" spans="1:9" x14ac:dyDescent="0.2">
      <c r="A32" s="1">
        <v>31</v>
      </c>
      <c r="B32" s="1" t="s">
        <v>6</v>
      </c>
      <c r="C32" s="1">
        <v>6</v>
      </c>
      <c r="D32" s="1" t="s">
        <v>22</v>
      </c>
      <c r="F32" s="2">
        <v>2.0299999999999999E-2</v>
      </c>
      <c r="G32" s="2">
        <v>2.5000000000000001E-2</v>
      </c>
      <c r="H32" s="2" t="str">
        <f t="shared" si="0"/>
        <v>WHEN SUBSTRING_INDEX(SUBSTRING_INDEX(pdr.raw_response, '&lt;/BANK&gt;', 1), '&lt;BANK&gt;', - 1) = 'Standard Chartered Bank' THEN '2.5%'</v>
      </c>
      <c r="I32" s="1" t="str">
        <f t="shared" si="1"/>
        <v>WHEN SUBSTRING_INDEX(SUBSTRING_INDEX(pdr.raw_response, '&lt;/BANK&gt;', 1), '&lt;BANK&gt;', - 1) = 'Standard Chartered Bank' THEN 2.5 / 100</v>
      </c>
    </row>
    <row r="33" spans="1:9" x14ac:dyDescent="0.2">
      <c r="A33" s="1">
        <v>32</v>
      </c>
      <c r="B33" s="1" t="s">
        <v>6</v>
      </c>
      <c r="C33" s="1">
        <v>6</v>
      </c>
      <c r="D33" s="1" t="s">
        <v>9</v>
      </c>
      <c r="F33" s="2">
        <v>2.0299999999999999E-2</v>
      </c>
      <c r="G33" s="2">
        <v>0.02</v>
      </c>
      <c r="H33" s="2" t="str">
        <f t="shared" si="0"/>
        <v>WHEN SUBSTRING_INDEX(SUBSTRING_INDEX(pdr.raw_response, '&lt;/BANK&gt;', 1), '&lt;BANK&gt;', - 1) = 'UOB' THEN '2%'</v>
      </c>
      <c r="I33" s="1" t="str">
        <f t="shared" si="1"/>
        <v>WHEN SUBSTRING_INDEX(SUBSTRING_INDEX(pdr.raw_response, '&lt;/BANK&gt;', 1), '&lt;BANK&gt;', - 1) = 'UOB' THEN 2 / 100</v>
      </c>
    </row>
    <row r="34" spans="1:9" x14ac:dyDescent="0.2">
      <c r="A34" s="1">
        <v>33</v>
      </c>
      <c r="B34" s="1" t="s">
        <v>6</v>
      </c>
      <c r="C34" s="1">
        <v>6</v>
      </c>
      <c r="D34" s="1" t="s">
        <v>19</v>
      </c>
      <c r="F34" s="2">
        <v>2.0299999999999999E-2</v>
      </c>
      <c r="G34" s="2">
        <v>0.03</v>
      </c>
      <c r="H34" s="2" t="str">
        <f t="shared" si="0"/>
        <v>WHEN SUBSTRING_INDEX(SUBSTRING_INDEX(pdr.raw_response, '&lt;/BANK&gt;', 1), '&lt;BANK&gt;', - 1) = 'PT. BANK BUKOPIN' THEN '3%'</v>
      </c>
      <c r="I34" s="1" t="str">
        <f t="shared" si="1"/>
        <v>WHEN SUBSTRING_INDEX(SUBSTRING_INDEX(pdr.raw_response, '&lt;/BANK&gt;', 1), '&lt;BANK&gt;', - 1) = 'PT. BANK BUKOPIN' THEN 3 / 100</v>
      </c>
    </row>
    <row r="35" spans="1:9" x14ac:dyDescent="0.2">
      <c r="A35" s="1">
        <v>34</v>
      </c>
      <c r="B35" s="1" t="s">
        <v>6</v>
      </c>
      <c r="C35" s="1">
        <v>6</v>
      </c>
      <c r="D35" s="1" t="s">
        <v>12</v>
      </c>
      <c r="F35" s="2">
        <v>2.0299999999999999E-2</v>
      </c>
      <c r="G35" s="2">
        <v>2.5000000000000001E-2</v>
      </c>
      <c r="H35" s="2" t="str">
        <f t="shared" si="0"/>
        <v>WHEN SUBSTRING_INDEX(SUBSTRING_INDEX(pdr.raw_response, '&lt;/BANK&gt;', 1), '&lt;BANK&gt;', - 1) = 'Bank MNC' THEN '2.5%'</v>
      </c>
      <c r="I35" s="1" t="str">
        <f t="shared" si="1"/>
        <v>WHEN SUBSTRING_INDEX(SUBSTRING_INDEX(pdr.raw_response, '&lt;/BANK&gt;', 1), '&lt;BANK&gt;', - 1) = 'Bank MNC' THEN 2.5 / 100</v>
      </c>
    </row>
    <row r="36" spans="1:9" x14ac:dyDescent="0.2">
      <c r="A36" s="1">
        <v>35</v>
      </c>
      <c r="B36" s="1" t="s">
        <v>6</v>
      </c>
      <c r="C36" s="1">
        <v>6</v>
      </c>
      <c r="D36" s="1" t="s">
        <v>17</v>
      </c>
      <c r="F36" s="2">
        <v>2.0299999999999999E-2</v>
      </c>
      <c r="G36" s="2">
        <v>2.5000000000000001E-2</v>
      </c>
      <c r="H36" s="2" t="str">
        <f t="shared" si="0"/>
        <v>WHEN SUBSTRING_INDEX(SUBSTRING_INDEX(pdr.raw_response, '&lt;/BANK&gt;', 1), '&lt;BANK&gt;', - 1) = 'PT BANK PANIN TBK' THEN '2.5%'</v>
      </c>
      <c r="I36" s="1" t="str">
        <f t="shared" si="1"/>
        <v>WHEN SUBSTRING_INDEX(SUBSTRING_INDEX(pdr.raw_response, '&lt;/BANK&gt;', 1), '&lt;BANK&gt;', - 1) = 'PT BANK PANIN TBK' THEN 2.5 / 100</v>
      </c>
    </row>
    <row r="37" spans="1:9" x14ac:dyDescent="0.2">
      <c r="A37" s="1">
        <v>36</v>
      </c>
      <c r="B37" s="1" t="s">
        <v>6</v>
      </c>
      <c r="C37" s="1">
        <v>12</v>
      </c>
      <c r="D37" s="1" t="s">
        <v>10</v>
      </c>
      <c r="F37" s="2">
        <v>2.0299999999999999E-2</v>
      </c>
      <c r="G37" s="2">
        <v>4.3499999999999997E-2</v>
      </c>
      <c r="H37" s="2" t="str">
        <f t="shared" si="0"/>
        <v>WHEN SUBSTRING_INDEX(SUBSTRING_INDEX(pdr.raw_response, '&lt;/BANK&gt;', 1), '&lt;BANK&gt;', - 1) = 'Bank BNI' THEN '4.35%'</v>
      </c>
      <c r="I37" s="1" t="str">
        <f t="shared" si="1"/>
        <v>WHEN SUBSTRING_INDEX(SUBSTRING_INDEX(pdr.raw_response, '&lt;/BANK&gt;', 1), '&lt;BANK&gt;', - 1) = 'Bank BNI' THEN 4.35 / 100</v>
      </c>
    </row>
    <row r="38" spans="1:9" x14ac:dyDescent="0.2">
      <c r="A38" s="1">
        <v>37</v>
      </c>
      <c r="B38" s="1" t="s">
        <v>6</v>
      </c>
      <c r="C38" s="1">
        <v>12</v>
      </c>
      <c r="D38" s="1" t="s">
        <v>11</v>
      </c>
      <c r="F38" s="2">
        <v>2.0299999999999999E-2</v>
      </c>
      <c r="G38" s="2">
        <v>4.2999999999999997E-2</v>
      </c>
      <c r="H38" s="2" t="str">
        <f t="shared" si="0"/>
        <v>WHEN SUBSTRING_INDEX(SUBSTRING_INDEX(pdr.raw_response, '&lt;/BANK&gt;', 1), '&lt;BANK&gt;', - 1) = 'Bank Mandiri' THEN '4.3%'</v>
      </c>
      <c r="I38" s="1" t="str">
        <f t="shared" si="1"/>
        <v>WHEN SUBSTRING_INDEX(SUBSTRING_INDEX(pdr.raw_response, '&lt;/BANK&gt;', 1), '&lt;BANK&gt;', - 1) = 'Bank Mandiri' THEN 4.3 / 100</v>
      </c>
    </row>
    <row r="39" spans="1:9" x14ac:dyDescent="0.2">
      <c r="A39" s="1">
        <v>38</v>
      </c>
      <c r="B39" s="1" t="s">
        <v>6</v>
      </c>
      <c r="C39" s="1">
        <v>12</v>
      </c>
      <c r="D39" s="1" t="s">
        <v>18</v>
      </c>
      <c r="F39" s="2">
        <v>2.0299999999999999E-2</v>
      </c>
      <c r="G39" s="2">
        <v>0.05</v>
      </c>
      <c r="H39" s="2" t="str">
        <f t="shared" si="0"/>
        <v>WHEN SUBSTRING_INDEX(SUBSTRING_INDEX(pdr.raw_response, '&lt;/BANK&gt;', 1), '&lt;BANK&gt;', - 1) = 'PT. ANZ PANIN BANK' THEN '5%'</v>
      </c>
      <c r="I39" s="1" t="str">
        <f t="shared" si="1"/>
        <v>WHEN SUBSTRING_INDEX(SUBSTRING_INDEX(pdr.raw_response, '&lt;/BANK&gt;', 1), '&lt;BANK&gt;', - 1) = 'PT. ANZ PANIN BANK' THEN 5 / 100</v>
      </c>
    </row>
    <row r="40" spans="1:9" x14ac:dyDescent="0.2">
      <c r="A40" s="1">
        <v>39</v>
      </c>
      <c r="B40" s="1" t="s">
        <v>6</v>
      </c>
      <c r="C40" s="1">
        <v>12</v>
      </c>
      <c r="D40" s="1" t="s">
        <v>21</v>
      </c>
      <c r="F40" s="2">
        <v>2.0299999999999999E-2</v>
      </c>
      <c r="G40" s="2">
        <v>0.05</v>
      </c>
      <c r="H40" s="2" t="str">
        <f t="shared" si="0"/>
        <v>WHEN SUBSTRING_INDEX(SUBSTRING_INDEX(pdr.raw_response, '&lt;/BANK&gt;', 1), '&lt;BANK&gt;', - 1) = 'PT. BANK INTERNASIONAL INDONESIA' THEN '5%'</v>
      </c>
      <c r="I40" s="1" t="str">
        <f t="shared" si="1"/>
        <v>WHEN SUBSTRING_INDEX(SUBSTRING_INDEX(pdr.raw_response, '&lt;/BANK&gt;', 1), '&lt;BANK&gt;', - 1) = 'PT. BANK INTERNASIONAL INDONESIA' THEN 5 / 100</v>
      </c>
    </row>
    <row r="41" spans="1:9" x14ac:dyDescent="0.2">
      <c r="A41" s="1">
        <v>40</v>
      </c>
      <c r="B41" s="1" t="s">
        <v>6</v>
      </c>
      <c r="C41" s="1">
        <v>12</v>
      </c>
      <c r="D41" s="1" t="s">
        <v>7</v>
      </c>
      <c r="F41" s="2">
        <v>2.0299999999999999E-2</v>
      </c>
      <c r="G41" s="2">
        <v>0.02</v>
      </c>
      <c r="H41" s="2" t="str">
        <f t="shared" si="0"/>
        <v>WHEN SUBSTRING_INDEX(SUBSTRING_INDEX(pdr.raw_response, '&lt;/BANK&gt;', 1), '&lt;BANK&gt;', - 1) = 'BRI' THEN '2%'</v>
      </c>
      <c r="I41" s="1" t="str">
        <f t="shared" si="1"/>
        <v>WHEN SUBSTRING_INDEX(SUBSTRING_INDEX(pdr.raw_response, '&lt;/BANK&gt;', 1), '&lt;BANK&gt;', - 1) = 'BRI' THEN 2 / 100</v>
      </c>
    </row>
    <row r="42" spans="1:9" x14ac:dyDescent="0.2">
      <c r="A42" s="1">
        <v>41</v>
      </c>
      <c r="B42" s="1" t="s">
        <v>6</v>
      </c>
      <c r="C42" s="1">
        <v>12</v>
      </c>
      <c r="D42" s="1" t="s">
        <v>20</v>
      </c>
      <c r="F42" s="2">
        <v>2.0299999999999999E-2</v>
      </c>
      <c r="G42" s="2">
        <v>0.06</v>
      </c>
      <c r="H42" s="2" t="str">
        <f t="shared" si="0"/>
        <v>WHEN SUBSTRING_INDEX(SUBSTRING_INDEX(pdr.raw_response, '&lt;/BANK&gt;', 1), '&lt;BANK&gt;', - 1) = 'PT. BANK CIMB NIAGA TBK.' THEN '6%'</v>
      </c>
      <c r="I42" s="1" t="str">
        <f t="shared" si="1"/>
        <v>WHEN SUBSTRING_INDEX(SUBSTRING_INDEX(pdr.raw_response, '&lt;/BANK&gt;', 1), '&lt;BANK&gt;', - 1) = 'PT. BANK CIMB NIAGA TBK.' THEN 6 / 100</v>
      </c>
    </row>
    <row r="43" spans="1:9" x14ac:dyDescent="0.2">
      <c r="A43" s="1">
        <v>42</v>
      </c>
      <c r="B43" s="1" t="s">
        <v>6</v>
      </c>
      <c r="C43" s="1">
        <v>12</v>
      </c>
      <c r="D43" s="1" t="s">
        <v>13</v>
      </c>
      <c r="F43" s="2">
        <v>2.0299999999999999E-2</v>
      </c>
      <c r="G43" s="2">
        <v>0.05</v>
      </c>
      <c r="H43" s="2" t="str">
        <f t="shared" si="0"/>
        <v>WHEN SUBSTRING_INDEX(SUBSTRING_INDEX(pdr.raw_response, '&lt;/BANK&gt;', 1), '&lt;BANK&gt;', - 1) = 'Citibank' THEN '5%'</v>
      </c>
      <c r="I43" s="1" t="str">
        <f t="shared" si="1"/>
        <v>WHEN SUBSTRING_INDEX(SUBSTRING_INDEX(pdr.raw_response, '&lt;/BANK&gt;', 1), '&lt;BANK&gt;', - 1) = 'Citibank' THEN 5 / 100</v>
      </c>
    </row>
    <row r="44" spans="1:9" x14ac:dyDescent="0.2">
      <c r="A44" s="1">
        <v>43</v>
      </c>
      <c r="B44" s="1" t="s">
        <v>6</v>
      </c>
      <c r="C44" s="1">
        <v>12</v>
      </c>
      <c r="D44" s="1" t="s">
        <v>14</v>
      </c>
      <c r="F44" s="2">
        <v>2.0299999999999999E-2</v>
      </c>
      <c r="G44" s="2">
        <v>4.2000000000000003E-2</v>
      </c>
      <c r="H44" s="2" t="str">
        <f t="shared" si="0"/>
        <v>WHEN SUBSTRING_INDEX(SUBSTRING_INDEX(pdr.raw_response, '&lt;/BANK&gt;', 1), '&lt;BANK&gt;', - 1) = 'Danamon' THEN '4.2%'</v>
      </c>
      <c r="I44" s="1" t="str">
        <f t="shared" si="1"/>
        <v>WHEN SUBSTRING_INDEX(SUBSTRING_INDEX(pdr.raw_response, '&lt;/BANK&gt;', 1), '&lt;BANK&gt;', - 1) = 'Danamon' THEN 4.2 / 100</v>
      </c>
    </row>
    <row r="45" spans="1:9" x14ac:dyDescent="0.2">
      <c r="A45" s="1">
        <v>44</v>
      </c>
      <c r="B45" s="1" t="s">
        <v>6</v>
      </c>
      <c r="C45" s="1">
        <v>12</v>
      </c>
      <c r="D45" s="1" t="s">
        <v>8</v>
      </c>
      <c r="F45" s="2">
        <v>2.0299999999999999E-2</v>
      </c>
      <c r="G45" s="2">
        <v>0.04</v>
      </c>
      <c r="H45" s="2" t="str">
        <f t="shared" si="0"/>
        <v>WHEN SUBSTRING_INDEX(SUBSTRING_INDEX(pdr.raw_response, '&lt;/BANK&gt;', 1), '&lt;BANK&gt;', - 1) = 'HSBC' THEN '4%'</v>
      </c>
      <c r="I45" s="1" t="str">
        <f t="shared" si="1"/>
        <v>WHEN SUBSTRING_INDEX(SUBSTRING_INDEX(pdr.raw_response, '&lt;/BANK&gt;', 1), '&lt;BANK&gt;', - 1) = 'HSBC' THEN 4 / 100</v>
      </c>
    </row>
    <row r="46" spans="1:9" x14ac:dyDescent="0.2">
      <c r="A46" s="1">
        <v>45</v>
      </c>
      <c r="B46" s="1" t="s">
        <v>6</v>
      </c>
      <c r="C46" s="1">
        <v>12</v>
      </c>
      <c r="D46" s="1" t="s">
        <v>15</v>
      </c>
      <c r="F46" s="2">
        <v>2.0299999999999999E-2</v>
      </c>
      <c r="G46" s="2">
        <v>0.04</v>
      </c>
      <c r="H46" s="2" t="str">
        <f t="shared" si="0"/>
        <v>WHEN SUBSTRING_INDEX(SUBSTRING_INDEX(pdr.raw_response, '&lt;/BANK&gt;', 1), '&lt;BANK&gt;', - 1) = 'OCBC' THEN '4%'</v>
      </c>
      <c r="I46" s="1" t="str">
        <f t="shared" si="1"/>
        <v>WHEN SUBSTRING_INDEX(SUBSTRING_INDEX(pdr.raw_response, '&lt;/BANK&gt;', 1), '&lt;BANK&gt;', - 1) = 'OCBC' THEN 4 / 100</v>
      </c>
    </row>
    <row r="47" spans="1:9" x14ac:dyDescent="0.2">
      <c r="A47" s="1">
        <v>46</v>
      </c>
      <c r="B47" s="1" t="s">
        <v>6</v>
      </c>
      <c r="C47" s="1">
        <v>12</v>
      </c>
      <c r="D47" s="1" t="s">
        <v>16</v>
      </c>
      <c r="F47" s="2">
        <v>2.0299999999999999E-2</v>
      </c>
      <c r="G47" s="2">
        <v>0.06</v>
      </c>
      <c r="H47" s="2" t="str">
        <f t="shared" si="0"/>
        <v>WHEN SUBSTRING_INDEX(SUBSTRING_INDEX(pdr.raw_response, '&lt;/BANK&gt;', 1), '&lt;BANK&gt;', - 1) = 'Permata' THEN '6%'</v>
      </c>
      <c r="I47" s="1" t="str">
        <f t="shared" si="1"/>
        <v>WHEN SUBSTRING_INDEX(SUBSTRING_INDEX(pdr.raw_response, '&lt;/BANK&gt;', 1), '&lt;BANK&gt;', - 1) = 'Permata' THEN 6 / 100</v>
      </c>
    </row>
    <row r="48" spans="1:9" x14ac:dyDescent="0.2">
      <c r="A48" s="1">
        <v>47</v>
      </c>
      <c r="B48" s="1" t="s">
        <v>6</v>
      </c>
      <c r="C48" s="1">
        <v>12</v>
      </c>
      <c r="D48" s="1" t="s">
        <v>22</v>
      </c>
      <c r="F48" s="2">
        <v>2.0299999999999999E-2</v>
      </c>
      <c r="G48" s="2">
        <v>4.4999999999999998E-2</v>
      </c>
      <c r="H48" s="2" t="str">
        <f t="shared" si="0"/>
        <v>WHEN SUBSTRING_INDEX(SUBSTRING_INDEX(pdr.raw_response, '&lt;/BANK&gt;', 1), '&lt;BANK&gt;', - 1) = 'Standard Chartered Bank' THEN '4.5%'</v>
      </c>
      <c r="I48" s="1" t="str">
        <f t="shared" si="1"/>
        <v>WHEN SUBSTRING_INDEX(SUBSTRING_INDEX(pdr.raw_response, '&lt;/BANK&gt;', 1), '&lt;BANK&gt;', - 1) = 'Standard Chartered Bank' THEN 4.5 / 100</v>
      </c>
    </row>
    <row r="49" spans="1:9" x14ac:dyDescent="0.2">
      <c r="A49" s="1">
        <v>48</v>
      </c>
      <c r="B49" s="1" t="s">
        <v>6</v>
      </c>
      <c r="C49" s="1">
        <v>12</v>
      </c>
      <c r="D49" s="1" t="s">
        <v>9</v>
      </c>
      <c r="F49" s="2">
        <v>2.0299999999999999E-2</v>
      </c>
      <c r="G49" s="2">
        <v>3.5000000000000003E-2</v>
      </c>
      <c r="H49" s="2" t="str">
        <f t="shared" si="0"/>
        <v>WHEN SUBSTRING_INDEX(SUBSTRING_INDEX(pdr.raw_response, '&lt;/BANK&gt;', 1), '&lt;BANK&gt;', - 1) = 'UOB' THEN '3.5%'</v>
      </c>
      <c r="I49" s="1" t="str">
        <f t="shared" si="1"/>
        <v>WHEN SUBSTRING_INDEX(SUBSTRING_INDEX(pdr.raw_response, '&lt;/BANK&gt;', 1), '&lt;BANK&gt;', - 1) = 'UOB' THEN 3.5 / 100</v>
      </c>
    </row>
    <row r="50" spans="1:9" x14ac:dyDescent="0.2">
      <c r="A50" s="1">
        <v>49</v>
      </c>
      <c r="B50" s="1" t="s">
        <v>6</v>
      </c>
      <c r="C50" s="1">
        <v>12</v>
      </c>
      <c r="D50" s="1" t="s">
        <v>19</v>
      </c>
      <c r="F50" s="2">
        <v>2.0299999999999999E-2</v>
      </c>
      <c r="G50" s="2">
        <v>0.04</v>
      </c>
      <c r="H50" s="2" t="str">
        <f t="shared" si="0"/>
        <v>WHEN SUBSTRING_INDEX(SUBSTRING_INDEX(pdr.raw_response, '&lt;/BANK&gt;', 1), '&lt;BANK&gt;', - 1) = 'PT. BANK BUKOPIN' THEN '4%'</v>
      </c>
      <c r="I50" s="1" t="str">
        <f t="shared" si="1"/>
        <v>WHEN SUBSTRING_INDEX(SUBSTRING_INDEX(pdr.raw_response, '&lt;/BANK&gt;', 1), '&lt;BANK&gt;', - 1) = 'PT. BANK BUKOPIN' THEN 4 / 100</v>
      </c>
    </row>
    <row r="51" spans="1:9" x14ac:dyDescent="0.2">
      <c r="A51" s="1">
        <v>50</v>
      </c>
      <c r="B51" s="1" t="s">
        <v>6</v>
      </c>
      <c r="C51" s="1">
        <v>12</v>
      </c>
      <c r="D51" s="1" t="s">
        <v>12</v>
      </c>
      <c r="F51" s="2">
        <v>2.0299999999999999E-2</v>
      </c>
      <c r="G51" s="2">
        <v>0.04</v>
      </c>
      <c r="H51" s="2" t="str">
        <f t="shared" si="0"/>
        <v>WHEN SUBSTRING_INDEX(SUBSTRING_INDEX(pdr.raw_response, '&lt;/BANK&gt;', 1), '&lt;BANK&gt;', - 1) = 'Bank MNC' THEN '4%'</v>
      </c>
      <c r="I51" s="1" t="str">
        <f t="shared" si="1"/>
        <v>WHEN SUBSTRING_INDEX(SUBSTRING_INDEX(pdr.raw_response, '&lt;/BANK&gt;', 1), '&lt;BANK&gt;', - 1) = 'Bank MNC' THEN 4 / 100</v>
      </c>
    </row>
    <row r="52" spans="1:9" x14ac:dyDescent="0.2">
      <c r="A52" s="1">
        <v>51</v>
      </c>
      <c r="B52" s="1" t="s">
        <v>6</v>
      </c>
      <c r="C52" s="1">
        <v>12</v>
      </c>
      <c r="D52" s="1" t="s">
        <v>17</v>
      </c>
      <c r="F52" s="2">
        <v>2.0299999999999999E-2</v>
      </c>
      <c r="G52" s="2">
        <v>0.04</v>
      </c>
      <c r="H52" s="2" t="str">
        <f t="shared" si="0"/>
        <v>WHEN SUBSTRING_INDEX(SUBSTRING_INDEX(pdr.raw_response, '&lt;/BANK&gt;', 1), '&lt;BANK&gt;', - 1) = 'PT BANK PANIN TBK' THEN '4%'</v>
      </c>
      <c r="I52" s="1" t="str">
        <f t="shared" si="1"/>
        <v>WHEN SUBSTRING_INDEX(SUBSTRING_INDEX(pdr.raw_response, '&lt;/BANK&gt;', 1), '&lt;BANK&gt;', - 1) = 'PT BANK PANIN TBK' THEN 4 / 100</v>
      </c>
    </row>
    <row r="53" spans="1:9" x14ac:dyDescent="0.2">
      <c r="A53" s="1">
        <v>52</v>
      </c>
      <c r="B53" s="1" t="s">
        <v>6</v>
      </c>
      <c r="C53" s="1">
        <v>18</v>
      </c>
      <c r="D53" s="1" t="s">
        <v>18</v>
      </c>
      <c r="F53" s="2">
        <v>2.0299999999999999E-2</v>
      </c>
      <c r="G53" s="2">
        <v>0.05</v>
      </c>
      <c r="H53" s="2" t="str">
        <f t="shared" si="0"/>
        <v>WHEN SUBSTRING_INDEX(SUBSTRING_INDEX(pdr.raw_response, '&lt;/BANK&gt;', 1), '&lt;BANK&gt;', - 1) = 'PT. ANZ PANIN BANK' THEN '5%'</v>
      </c>
      <c r="I53" s="1" t="str">
        <f t="shared" si="1"/>
        <v>WHEN SUBSTRING_INDEX(SUBSTRING_INDEX(pdr.raw_response, '&lt;/BANK&gt;', 1), '&lt;BANK&gt;', - 1) = 'PT. ANZ PANIN BANK' THEN 5 / 100</v>
      </c>
    </row>
    <row r="54" spans="1:9" x14ac:dyDescent="0.2">
      <c r="A54" s="1">
        <v>53</v>
      </c>
      <c r="B54" s="1" t="s">
        <v>6</v>
      </c>
      <c r="C54" s="1">
        <v>18</v>
      </c>
      <c r="D54" s="1" t="s">
        <v>9</v>
      </c>
      <c r="F54" s="2">
        <v>2.0299999999999999E-2</v>
      </c>
      <c r="G54" s="2">
        <v>3.5000000000000003E-2</v>
      </c>
      <c r="H54" s="2" t="str">
        <f t="shared" si="0"/>
        <v>WHEN SUBSTRING_INDEX(SUBSTRING_INDEX(pdr.raw_response, '&lt;/BANK&gt;', 1), '&lt;BANK&gt;', - 1) = 'UOB' THEN '3.5%'</v>
      </c>
      <c r="I54" s="1" t="str">
        <f t="shared" si="1"/>
        <v>WHEN SUBSTRING_INDEX(SUBSTRING_INDEX(pdr.raw_response, '&lt;/BANK&gt;', 1), '&lt;BANK&gt;', - 1) = 'UOB' THEN 3.5 / 100</v>
      </c>
    </row>
  </sheetData>
  <autoFilter ref="A1:I54">
    <filterColumn colId="1">
      <filters>
        <filter val="DOKUInstallmen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Refly Maliangkay (Lazada Indonesia)</cp:lastModifiedBy>
  <dcterms:created xsi:type="dcterms:W3CDTF">2016-12-08T11:01:02Z</dcterms:created>
  <dcterms:modified xsi:type="dcterms:W3CDTF">2017-04-12T07:28:02Z</dcterms:modified>
</cp:coreProperties>
</file>