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ffly\_git\development\pricing-subsidy-dashboard\"/>
    </mc:Choice>
  </mc:AlternateContent>
  <bookViews>
    <workbookView xWindow="0" yWindow="0" windowWidth="17970" windowHeight="5190"/>
  </bookViews>
  <sheets>
    <sheet name="WP Pricing Subsidy" sheetId="1" r:id="rId1"/>
  </sheets>
  <definedNames>
    <definedName name="_xlnm._FilterDatabase" localSheetId="0" hidden="1">'WP Pricing Subsidy'!$A$7:$K$39</definedName>
  </definedNames>
  <calcPr calcId="171027"/>
</workbook>
</file>

<file path=xl/calcChain.xml><?xml version="1.0" encoding="utf-8"?>
<calcChain xmlns="http://schemas.openxmlformats.org/spreadsheetml/2006/main">
  <c r="F37" i="1" l="1"/>
  <c r="E37" i="1"/>
  <c r="K37" i="1" s="1"/>
  <c r="F36" i="1"/>
  <c r="E36" i="1"/>
  <c r="G36" i="1" s="1"/>
  <c r="F39" i="1"/>
  <c r="E39" i="1"/>
  <c r="J39" i="1" s="1"/>
  <c r="F34" i="1"/>
  <c r="E34" i="1"/>
  <c r="H34" i="1" s="1"/>
  <c r="F35" i="1"/>
  <c r="E35" i="1"/>
  <c r="G35" i="1" s="1"/>
  <c r="F33" i="1"/>
  <c r="E33" i="1"/>
  <c r="J33" i="1" s="1"/>
  <c r="F38" i="1"/>
  <c r="E38" i="1"/>
  <c r="I38" i="1" s="1"/>
  <c r="F28" i="1"/>
  <c r="E28" i="1"/>
  <c r="K28" i="1" s="1"/>
  <c r="F32" i="1"/>
  <c r="E32" i="1"/>
  <c r="G32" i="1" s="1"/>
  <c r="F30" i="1"/>
  <c r="E30" i="1"/>
  <c r="K30" i="1" s="1"/>
  <c r="F31" i="1"/>
  <c r="E31" i="1"/>
  <c r="J31" i="1" s="1"/>
  <c r="F29" i="1"/>
  <c r="E29" i="1"/>
  <c r="H29" i="1" s="1"/>
  <c r="F18" i="1"/>
  <c r="E18" i="1"/>
  <c r="G18" i="1" s="1"/>
  <c r="F14" i="1"/>
  <c r="E14" i="1"/>
  <c r="J14" i="1" s="1"/>
  <c r="F15" i="1"/>
  <c r="E15" i="1"/>
  <c r="I15" i="1" s="1"/>
  <c r="F16" i="1"/>
  <c r="E16" i="1"/>
  <c r="K16" i="1" s="1"/>
  <c r="F19" i="1"/>
  <c r="E19" i="1"/>
  <c r="G19" i="1" s="1"/>
  <c r="F24" i="1"/>
  <c r="E24" i="1"/>
  <c r="G24" i="1" s="1"/>
  <c r="F17" i="1"/>
  <c r="E17" i="1"/>
  <c r="J17" i="1" s="1"/>
  <c r="F23" i="1"/>
  <c r="E23" i="1"/>
  <c r="H23" i="1" s="1"/>
  <c r="F21" i="1"/>
  <c r="E21" i="1"/>
  <c r="G21" i="1" s="1"/>
  <c r="F22" i="1"/>
  <c r="E22" i="1"/>
  <c r="J22" i="1" s="1"/>
  <c r="F20" i="1"/>
  <c r="E20" i="1"/>
  <c r="I20" i="1" s="1"/>
  <c r="F27" i="1"/>
  <c r="E27" i="1"/>
  <c r="K27" i="1" s="1"/>
  <c r="F26" i="1"/>
  <c r="E26" i="1"/>
  <c r="G26" i="1" s="1"/>
  <c r="F25" i="1"/>
  <c r="E25" i="1"/>
  <c r="K25" i="1" s="1"/>
  <c r="F12" i="1"/>
  <c r="E12" i="1"/>
  <c r="J12" i="1" s="1"/>
  <c r="F13" i="1"/>
  <c r="E13" i="1"/>
  <c r="H13" i="1" s="1"/>
  <c r="F11" i="1"/>
  <c r="E11" i="1"/>
  <c r="G11" i="1" s="1"/>
  <c r="F10" i="1"/>
  <c r="E10" i="1"/>
  <c r="J10" i="1" s="1"/>
  <c r="J8" i="1"/>
  <c r="F8" i="1"/>
  <c r="E8" i="1"/>
  <c r="I8" i="1" s="1"/>
  <c r="E9" i="1"/>
  <c r="G14" i="1" l="1"/>
  <c r="J38" i="1"/>
  <c r="H24" i="1"/>
  <c r="G33" i="1"/>
  <c r="I39" i="1"/>
  <c r="G39" i="1"/>
  <c r="I24" i="1"/>
  <c r="J24" i="1"/>
  <c r="J28" i="1"/>
  <c r="K31" i="1"/>
  <c r="I16" i="1"/>
  <c r="K39" i="1"/>
  <c r="G17" i="1"/>
  <c r="K8" i="1"/>
  <c r="I27" i="1"/>
  <c r="I17" i="1"/>
  <c r="J15" i="1"/>
  <c r="H36" i="1"/>
  <c r="G22" i="1"/>
  <c r="K22" i="1"/>
  <c r="H17" i="1"/>
  <c r="K12" i="1"/>
  <c r="K17" i="1"/>
  <c r="K15" i="1"/>
  <c r="J27" i="1"/>
  <c r="J19" i="1"/>
  <c r="I36" i="1"/>
  <c r="K19" i="1"/>
  <c r="G31" i="1"/>
  <c r="I28" i="1"/>
  <c r="K33" i="1"/>
  <c r="H39" i="1"/>
  <c r="H26" i="1"/>
  <c r="H32" i="1"/>
  <c r="J36" i="1"/>
  <c r="G25" i="1"/>
  <c r="I26" i="1"/>
  <c r="K24" i="1"/>
  <c r="G30" i="1"/>
  <c r="I32" i="1"/>
  <c r="K36" i="1"/>
  <c r="G10" i="1"/>
  <c r="G12" i="1"/>
  <c r="H25" i="1"/>
  <c r="J26" i="1"/>
  <c r="J20" i="1"/>
  <c r="H30" i="1"/>
  <c r="J32" i="1"/>
  <c r="K10" i="1"/>
  <c r="H12" i="1"/>
  <c r="I25" i="1"/>
  <c r="K26" i="1"/>
  <c r="K20" i="1"/>
  <c r="J16" i="1"/>
  <c r="K14" i="1"/>
  <c r="H31" i="1"/>
  <c r="I30" i="1"/>
  <c r="K32" i="1"/>
  <c r="K38" i="1"/>
  <c r="I31" i="1"/>
  <c r="J30" i="1"/>
  <c r="H37" i="1"/>
  <c r="I12" i="1"/>
  <c r="J25" i="1"/>
  <c r="H19" i="1"/>
  <c r="I19" i="1"/>
  <c r="I37" i="1"/>
  <c r="H11" i="1"/>
  <c r="I13" i="1"/>
  <c r="H21" i="1"/>
  <c r="I23" i="1"/>
  <c r="H18" i="1"/>
  <c r="I29" i="1"/>
  <c r="H35" i="1"/>
  <c r="I34" i="1"/>
  <c r="G8" i="1"/>
  <c r="H10" i="1"/>
  <c r="I11" i="1"/>
  <c r="J13" i="1"/>
  <c r="G20" i="1"/>
  <c r="H22" i="1"/>
  <c r="I21" i="1"/>
  <c r="J23" i="1"/>
  <c r="G15" i="1"/>
  <c r="H14" i="1"/>
  <c r="I18" i="1"/>
  <c r="J29" i="1"/>
  <c r="G38" i="1"/>
  <c r="H33" i="1"/>
  <c r="I35" i="1"/>
  <c r="J34" i="1"/>
  <c r="H8" i="1"/>
  <c r="I10" i="1"/>
  <c r="J11" i="1"/>
  <c r="K13" i="1"/>
  <c r="G27" i="1"/>
  <c r="H20" i="1"/>
  <c r="I22" i="1"/>
  <c r="J21" i="1"/>
  <c r="K23" i="1"/>
  <c r="G16" i="1"/>
  <c r="H15" i="1"/>
  <c r="I14" i="1"/>
  <c r="J18" i="1"/>
  <c r="K29" i="1"/>
  <c r="G28" i="1"/>
  <c r="H38" i="1"/>
  <c r="I33" i="1"/>
  <c r="J35" i="1"/>
  <c r="K34" i="1"/>
  <c r="K11" i="1"/>
  <c r="H27" i="1"/>
  <c r="K21" i="1"/>
  <c r="H16" i="1"/>
  <c r="K18" i="1"/>
  <c r="H28" i="1"/>
  <c r="K35" i="1"/>
  <c r="G37" i="1"/>
  <c r="G13" i="1"/>
  <c r="G23" i="1"/>
  <c r="G29" i="1"/>
  <c r="G34" i="1"/>
  <c r="J37" i="1"/>
  <c r="K9" i="1"/>
  <c r="F9" i="1"/>
  <c r="D4" i="1"/>
  <c r="G9" i="1" l="1"/>
  <c r="I9" i="1"/>
  <c r="H9" i="1"/>
  <c r="J9" i="1"/>
  <c r="D5" i="1"/>
</calcChain>
</file>

<file path=xl/sharedStrings.xml><?xml version="1.0" encoding="utf-8"?>
<sst xmlns="http://schemas.openxmlformats.org/spreadsheetml/2006/main" count="47" uniqueCount="46">
  <si>
    <t>SKU</t>
  </si>
  <si>
    <t>Start</t>
  </si>
  <si>
    <t>count_soi</t>
  </si>
  <si>
    <t>count_so</t>
  </si>
  <si>
    <t>period</t>
  </si>
  <si>
    <t>unit price</t>
  </si>
  <si>
    <t>paid_price</t>
  </si>
  <si>
    <t>FL716ELAA4S8WTANID-9507171</t>
  </si>
  <si>
    <t>FL716ELAA50R27ANID-10059624</t>
  </si>
  <si>
    <t>FL716ELAA5E2L8ANID-10892600</t>
  </si>
  <si>
    <t>FL716ELAA5E2L9ANID-10892601</t>
  </si>
  <si>
    <t>FL716ELAA5UU4XANID-12116046</t>
  </si>
  <si>
    <t>FL716ELAA5UU4YANID-12116047</t>
  </si>
  <si>
    <t>Start Date</t>
  </si>
  <si>
    <t>End Date</t>
  </si>
  <si>
    <t>End</t>
  </si>
  <si>
    <t>End + 1</t>
  </si>
  <si>
    <t>Price Threshold</t>
  </si>
  <si>
    <r>
      <rPr>
        <b/>
        <sz val="8"/>
        <color theme="1"/>
        <rFont val="Segoe UI"/>
        <family val="2"/>
      </rPr>
      <t>Formatted Parameter</t>
    </r>
    <r>
      <rPr>
        <sz val="8"/>
        <color theme="1"/>
        <rFont val="Segoe UI"/>
        <family val="2"/>
      </rPr>
      <t xml:space="preserve">. Copy value from columns with this color to designated SQL Script. Make sure that </t>
    </r>
    <r>
      <rPr>
        <b/>
        <sz val="8"/>
        <color theme="1"/>
        <rFont val="Segoe UI"/>
        <family val="2"/>
      </rPr>
      <t>all rows</t>
    </r>
    <r>
      <rPr>
        <sz val="8"/>
        <color theme="1"/>
        <rFont val="Segoe UI"/>
        <family val="2"/>
      </rPr>
      <t xml:space="preserve"> have their respective formatted parameters. </t>
    </r>
    <r>
      <rPr>
        <b/>
        <sz val="8"/>
        <color theme="1"/>
        <rFont val="Segoe UI"/>
        <family val="2"/>
      </rPr>
      <t>DO NOT CHANGE ANY FORMULA</t>
    </r>
    <r>
      <rPr>
        <sz val="8"/>
        <color theme="1"/>
        <rFont val="Segoe UI"/>
        <family val="2"/>
      </rPr>
      <t>.</t>
    </r>
  </si>
  <si>
    <t>IN991VCAA7AO23ANID-17813443</t>
  </si>
  <si>
    <t>IN991VCAA7AO42ANID-17813514</t>
  </si>
  <si>
    <t>IN991VCAA7AO4GANID-17813528</t>
  </si>
  <si>
    <t>IN991VCAA581WAANID-10506994</t>
  </si>
  <si>
    <t>IN991VCAA581WCANID-10506996</t>
  </si>
  <si>
    <t>IN991VCAA581WBANID-10506995</t>
  </si>
  <si>
    <t>IN991VCAA581WIANID-10507003</t>
  </si>
  <si>
    <t>IN991VCAA57Q1UANID-10490690</t>
  </si>
  <si>
    <t>IN991VCAA700RSANID-17180116</t>
  </si>
  <si>
    <t>IN991VCAA57Q1YANID-10490692</t>
  </si>
  <si>
    <t>IN991VCAA57Q1SANID-10490688</t>
  </si>
  <si>
    <t>IN991VCAA57Q1RANID-10490687</t>
  </si>
  <si>
    <t>IN991VCAA57Q1NANID-10490683</t>
  </si>
  <si>
    <t>IN991VCAA57Q1XANID-10490694</t>
  </si>
  <si>
    <t>XL713VCAA581WJANID-10507001</t>
  </si>
  <si>
    <t>XL713VCAA581WOANID-10507008</t>
  </si>
  <si>
    <t>XL713VCAA581WKANID-10507004</t>
  </si>
  <si>
    <t>XL713VCAA581WRANID-10507011</t>
  </si>
  <si>
    <t>XL713VCAA581WFANID-10506999</t>
  </si>
  <si>
    <t>XL713VCAA5VPJFANID-12197421</t>
  </si>
  <si>
    <t>XL713VCAA5VPJAANID-12197416</t>
  </si>
  <si>
    <t>XL713VCAA5VPJCANID-12197418</t>
  </si>
  <si>
    <t>XL713VCAA5VPJBANID-12197417</t>
  </si>
  <si>
    <t>XL713VCAA5VPJGANID-12197422</t>
  </si>
  <si>
    <t>XL713VCAA5VPJDANID-12197419</t>
  </si>
  <si>
    <t>XL713VCAA5VPJEANID-12197420</t>
  </si>
  <si>
    <r>
      <rPr>
        <b/>
        <sz val="8"/>
        <color theme="1"/>
        <rFont val="Segoe UI"/>
        <family val="2"/>
      </rPr>
      <t>Primary parameter</t>
    </r>
    <r>
      <rPr>
        <sz val="8"/>
        <color theme="1"/>
        <rFont val="Segoe UI"/>
        <family val="2"/>
      </rPr>
      <t xml:space="preserve">. Delete current data from columns with this color, then paste new data. You </t>
    </r>
    <r>
      <rPr>
        <b/>
        <sz val="8"/>
        <color theme="1"/>
        <rFont val="Segoe UI"/>
        <family val="2"/>
      </rPr>
      <t>must</t>
    </r>
    <r>
      <rPr>
        <sz val="8"/>
        <color theme="1"/>
        <rFont val="Segoe UI"/>
        <family val="2"/>
      </rPr>
      <t xml:space="preserve"> delete the old data so that it won't show up in current result. </t>
    </r>
    <r>
      <rPr>
        <b/>
        <sz val="8"/>
        <color theme="1"/>
        <rFont val="Segoe UI"/>
        <family val="2"/>
      </rPr>
      <t>MAKE SURE THE DATA IS SORTED TO PREVENT DOUBLE CALCULATION (Select all data then press: ALT, A, S, S, then OK)</t>
    </r>
    <r>
      <rPr>
        <sz val="8"/>
        <color theme="1"/>
        <rFont val="Segoe U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</si>
</sst>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8"/>
      <color theme="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164" fontId="19" fillId="34" borderId="0" xfId="0" applyNumberFormat="1" applyFont="1" applyFill="1"/>
    <xf numFmtId="0" fontId="18" fillId="34" borderId="0" xfId="0" applyFont="1" applyFill="1"/>
    <xf numFmtId="164" fontId="18" fillId="34" borderId="0" xfId="0" applyNumberFormat="1" applyFont="1" applyFill="1"/>
    <xf numFmtId="0" fontId="18" fillId="35" borderId="0" xfId="0" applyFont="1" applyFill="1"/>
    <xf numFmtId="164" fontId="18" fillId="35" borderId="0" xfId="0" applyNumberFormat="1" applyFont="1" applyFill="1"/>
    <xf numFmtId="0" fontId="19" fillId="0" borderId="0" xfId="0" applyFont="1" applyFill="1"/>
    <xf numFmtId="164" fontId="19" fillId="0" borderId="0" xfId="0" applyNumberFormat="1" applyFont="1" applyFill="1" applyAlignment="1">
      <alignment wrapText="1"/>
    </xf>
    <xf numFmtId="0" fontId="18" fillId="0" borderId="0" xfId="0" applyFont="1" applyFill="1"/>
    <xf numFmtId="164" fontId="18" fillId="0" borderId="0" xfId="0" applyNumberFormat="1" applyFont="1" applyFill="1"/>
    <xf numFmtId="0" fontId="20" fillId="33" borderId="0" xfId="0" applyFont="1" applyFill="1" applyAlignment="1">
      <alignment horizontal="center"/>
    </xf>
    <xf numFmtId="164" fontId="20" fillId="33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vertical="top"/>
    </xf>
    <xf numFmtId="0" fontId="18" fillId="0" borderId="0" xfId="0" applyFont="1" applyFill="1" applyAlignment="1">
      <alignment vertical="top"/>
    </xf>
    <xf numFmtId="0" fontId="18" fillId="34" borderId="0" xfId="0" applyFont="1" applyFill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tabSelected="1" zoomScaleNormal="100" workbookViewId="0">
      <pane xSplit="4" topLeftCell="E1" activePane="topRight" state="frozen"/>
      <selection pane="topRight" activeCell="E5" sqref="E5"/>
    </sheetView>
  </sheetViews>
  <sheetFormatPr defaultRowHeight="10.5" x14ac:dyDescent="0.15"/>
  <cols>
    <col min="1" max="1" width="31" style="5" bestFit="1" customWidth="1"/>
    <col min="2" max="2" width="12.42578125" style="5" bestFit="1" customWidth="1"/>
    <col min="3" max="3" width="9" style="6" bestFit="1" customWidth="1"/>
    <col min="4" max="4" width="9" style="6" customWidth="1"/>
    <col min="5" max="5" width="9" style="4" bestFit="1" customWidth="1"/>
    <col min="6" max="6" width="27.85546875" style="3" bestFit="1" customWidth="1"/>
    <col min="7" max="7" width="133" style="3" bestFit="1" customWidth="1"/>
    <col min="8" max="8" width="120.5703125" style="3" bestFit="1" customWidth="1"/>
    <col min="9" max="9" width="132.7109375" style="3" bestFit="1" customWidth="1"/>
    <col min="10" max="10" width="121.7109375" style="3" bestFit="1" customWidth="1"/>
    <col min="11" max="11" width="122" style="3" bestFit="1" customWidth="1"/>
    <col min="12" max="16384" width="9.140625" style="1"/>
  </cols>
  <sheetData>
    <row r="1" spans="1:11" s="15" customFormat="1" ht="84" x14ac:dyDescent="0.25">
      <c r="A1" s="17" t="s">
        <v>45</v>
      </c>
      <c r="B1" s="18"/>
      <c r="C1" s="14"/>
      <c r="D1" s="14"/>
      <c r="E1" s="14"/>
    </row>
    <row r="2" spans="1:11" s="15" customFormat="1" ht="52.5" x14ac:dyDescent="0.25">
      <c r="A2" s="16" t="s">
        <v>18</v>
      </c>
      <c r="B2" s="18"/>
      <c r="C2" s="14"/>
      <c r="D2" s="14"/>
      <c r="E2" s="14"/>
    </row>
    <row r="3" spans="1:11" s="9" customFormat="1" x14ac:dyDescent="0.15">
      <c r="C3" s="10"/>
      <c r="D3" s="10"/>
      <c r="E3" s="10"/>
      <c r="G3" s="19"/>
    </row>
    <row r="4" spans="1:11" s="7" customFormat="1" x14ac:dyDescent="0.15">
      <c r="A4" s="7" t="s">
        <v>13</v>
      </c>
      <c r="C4" s="8"/>
      <c r="D4" s="2">
        <f>MIN(C:C)</f>
        <v>42736</v>
      </c>
      <c r="E4" s="8"/>
    </row>
    <row r="5" spans="1:11" s="7" customFormat="1" x14ac:dyDescent="0.15">
      <c r="A5" s="7" t="s">
        <v>14</v>
      </c>
      <c r="C5" s="8"/>
      <c r="D5" s="2">
        <f>MAX(E:E)</f>
        <v>42767</v>
      </c>
      <c r="E5" s="8"/>
    </row>
    <row r="6" spans="1:11" s="9" customFormat="1" x14ac:dyDescent="0.15">
      <c r="C6" s="10"/>
      <c r="D6" s="10"/>
      <c r="E6" s="10"/>
    </row>
    <row r="7" spans="1:11" s="13" customFormat="1" x14ac:dyDescent="0.15">
      <c r="A7" s="11" t="s">
        <v>0</v>
      </c>
      <c r="B7" s="11" t="s">
        <v>17</v>
      </c>
      <c r="C7" s="12" t="s">
        <v>1</v>
      </c>
      <c r="D7" s="12" t="s">
        <v>15</v>
      </c>
      <c r="E7" s="12" t="s">
        <v>16</v>
      </c>
      <c r="F7" s="11" t="s">
        <v>0</v>
      </c>
      <c r="G7" s="11" t="s">
        <v>4</v>
      </c>
      <c r="H7" s="11" t="s">
        <v>3</v>
      </c>
      <c r="I7" s="11" t="s">
        <v>2</v>
      </c>
      <c r="J7" s="11" t="s">
        <v>5</v>
      </c>
      <c r="K7" s="11" t="s">
        <v>6</v>
      </c>
    </row>
    <row r="8" spans="1:11" x14ac:dyDescent="0.15">
      <c r="A8" s="5" t="s">
        <v>7</v>
      </c>
      <c r="B8" s="5">
        <v>1599000</v>
      </c>
      <c r="C8" s="6">
        <v>42736</v>
      </c>
      <c r="D8" s="6">
        <v>42766</v>
      </c>
      <c r="E8" s="4">
        <f>D8+1</f>
        <v>42767</v>
      </c>
      <c r="F8" s="3" t="str">
        <f>"'"&amp;A8&amp;"',"</f>
        <v>'FL716ELAA4S8WTANID-9507171',</v>
      </c>
      <c r="G8" s="3" t="str">
        <f>"WHEN order_date &gt;= '"&amp;TEXT($C8,"yyyy-mm-dd")&amp;"' and order_date &lt; '"&amp;TEXT($E8,"yyyy-mm-dd")&amp;"' and sku = '"&amp;$A8&amp;"' and unit_price &lt;= "&amp;IF($B8=0,99999999999,$B8)&amp;" THEN '"&amp;TEXT($C8,"yyyy-mm-dd")&amp;" - "&amp;TEXT($E8,"yyyy-mm-dd")&amp;"'"</f>
        <v>WHEN order_date &gt;= '2017-01-01' and order_date &lt; '2017-02-01' and sku = 'FL716ELAA4S8WTANID-9507171' and unit_price &lt;= 1599000 THEN '2017-01-01 - 2017-02-01'</v>
      </c>
      <c r="H8" s="3" t="str">
        <f>"WHEN order_date &gt;= '"&amp;TEXT($C8,"yyyy-mm-dd")&amp;"' and order_date &lt; '"&amp;TEXT($E8,"yyyy-mm-dd")&amp;"' and sku = '"&amp;$A8&amp;"' and unit_price &lt;= "&amp;IF($B8=0,99999999999,$B8)&amp;" THEN order_nr"</f>
        <v>WHEN order_date &gt;= '2017-01-01' and order_date &lt; '2017-02-01' and sku = 'FL716ELAA4S8WTANID-9507171' and unit_price &lt;= 1599000 THEN order_nr</v>
      </c>
      <c r="I8" s="3" t="str">
        <f>"WHEN order_date &gt;= '"&amp;TEXT($C8,"yyyy-mm-dd")&amp;"' and order_date &lt; '"&amp;TEXT($E8,"yyyy-mm-dd")&amp;"' and sku = '"&amp;$A8&amp;"' and unit_price &lt;= "&amp;IF($B8=0,99999999999,$B8)&amp;" THEN bob_id_sales_order_item"</f>
        <v>WHEN order_date &gt;= '2017-01-01' and order_date &lt; '2017-02-01' and sku = 'FL716ELAA4S8WTANID-9507171' and unit_price &lt;= 1599000 THEN bob_id_sales_order_item</v>
      </c>
      <c r="J8" s="3" t="str">
        <f>"WHEN order_date &gt;= '"&amp;TEXT($C8,"yyyy-mm-dd")&amp;"' and order_date &lt; '"&amp;TEXT($E8,"yyyy-mm-dd")&amp;"' and sku = '"&amp;$A8&amp;"' and unit_price &lt;= "&amp;IF($B8=0,99999999999,$B8)&amp;" THEN unit_price"</f>
        <v>WHEN order_date &gt;= '2017-01-01' and order_date &lt; '2017-02-01' and sku = 'FL716ELAA4S8WTANID-9507171' and unit_price &lt;= 1599000 THEN unit_price</v>
      </c>
      <c r="K8" s="3" t="str">
        <f>"WHEN order_date &gt;= '"&amp;TEXT($C8,"yyyy-mm-dd")&amp;"' and order_date &lt; '"&amp;TEXT($E8,"yyyy-mm-dd")&amp;"' and sku = '"&amp;$A8&amp;"' and unit_price &lt;= "&amp;IF($B8=0,99999999999,$B8)&amp;" THEN paid_price"</f>
        <v>WHEN order_date &gt;= '2017-01-01' and order_date &lt; '2017-02-01' and sku = 'FL716ELAA4S8WTANID-9507171' and unit_price &lt;= 1599000 THEN paid_price</v>
      </c>
    </row>
    <row r="9" spans="1:11" x14ac:dyDescent="0.15">
      <c r="A9" s="5" t="s">
        <v>8</v>
      </c>
      <c r="B9" s="5">
        <v>1599000</v>
      </c>
      <c r="C9" s="6">
        <v>42736</v>
      </c>
      <c r="D9" s="6">
        <v>42766</v>
      </c>
      <c r="E9" s="4">
        <f>D9+1</f>
        <v>42767</v>
      </c>
      <c r="F9" s="3" t="str">
        <f>"'"&amp;A9&amp;"',"</f>
        <v>'FL716ELAA50R27ANID-10059624',</v>
      </c>
      <c r="G9" s="3" t="str">
        <f>"WHEN order_date &gt;= '"&amp;TEXT($C9,"yyyy-mm-dd")&amp;"' and order_date &lt; '"&amp;TEXT($E9,"yyyy-mm-dd")&amp;"' and sku = '"&amp;$A9&amp;"' and unit_price &lt;= "&amp;IF($B9=0,99999999999,$B9)&amp;" THEN '"&amp;TEXT($C9,"yyyy-mm-dd")&amp;" - "&amp;TEXT($E9,"yyyy-mm-dd")&amp;"'"</f>
        <v>WHEN order_date &gt;= '2017-01-01' and order_date &lt; '2017-02-01' and sku = 'FL716ELAA50R27ANID-10059624' and unit_price &lt;= 1599000 THEN '2017-01-01 - 2017-02-01'</v>
      </c>
      <c r="H9" s="3" t="str">
        <f>"WHEN order_date &gt;= '"&amp;TEXT($C9,"yyyy-mm-dd")&amp;"' and order_date &lt; '"&amp;TEXT($E9,"yyyy-mm-dd")&amp;"' and sku = '"&amp;$A9&amp;"' and unit_price &lt;= "&amp;IF($B9=0,99999999999,$B9)&amp;" THEN order_nr"</f>
        <v>WHEN order_date &gt;= '2017-01-01' and order_date &lt; '2017-02-01' and sku = 'FL716ELAA50R27ANID-10059624' and unit_price &lt;= 1599000 THEN order_nr</v>
      </c>
      <c r="I9" s="3" t="str">
        <f>"WHEN order_date &gt;= '"&amp;TEXT($C9,"yyyy-mm-dd")&amp;"' and order_date &lt; '"&amp;TEXT($E9,"yyyy-mm-dd")&amp;"' and sku = '"&amp;$A9&amp;"' and unit_price &lt;= "&amp;IF($B9=0,99999999999,$B9)&amp;" THEN bob_id_sales_order_item"</f>
        <v>WHEN order_date &gt;= '2017-01-01' and order_date &lt; '2017-02-01' and sku = 'FL716ELAA50R27ANID-10059624' and unit_price &lt;= 1599000 THEN bob_id_sales_order_item</v>
      </c>
      <c r="J9" s="3" t="str">
        <f>"WHEN order_date &gt;= '"&amp;TEXT($C9,"yyyy-mm-dd")&amp;"' and order_date &lt; '"&amp;TEXT($E9,"yyyy-mm-dd")&amp;"' and sku = '"&amp;$A9&amp;"' and unit_price &lt;= "&amp;IF($B9=0,99999999999,$B9)&amp;" THEN unit_price"</f>
        <v>WHEN order_date &gt;= '2017-01-01' and order_date &lt; '2017-02-01' and sku = 'FL716ELAA50R27ANID-10059624' and unit_price &lt;= 1599000 THEN unit_price</v>
      </c>
      <c r="K9" s="3" t="str">
        <f>"WHEN order_date &gt;= '"&amp;TEXT($C9,"yyyy-mm-dd")&amp;"' and order_date &lt; '"&amp;TEXT($E9,"yyyy-mm-dd")&amp;"' and sku = '"&amp;$A9&amp;"' and unit_price &lt;= "&amp;IF($B9=0,99999999999,$B9)&amp;" THEN paid_price"</f>
        <v>WHEN order_date &gt;= '2017-01-01' and order_date &lt; '2017-02-01' and sku = 'FL716ELAA50R27ANID-10059624' and unit_price &lt;= 1599000 THEN paid_price</v>
      </c>
    </row>
    <row r="10" spans="1:11" x14ac:dyDescent="0.15">
      <c r="A10" s="5" t="s">
        <v>9</v>
      </c>
      <c r="B10" s="5">
        <v>1899000</v>
      </c>
      <c r="C10" s="6">
        <v>42736</v>
      </c>
      <c r="D10" s="6">
        <v>42766</v>
      </c>
      <c r="E10" s="4">
        <f>D10+1</f>
        <v>42767</v>
      </c>
      <c r="F10" s="3" t="str">
        <f>"'"&amp;A10&amp;"',"</f>
        <v>'FL716ELAA5E2L8ANID-10892600',</v>
      </c>
      <c r="G10" s="3" t="str">
        <f>"WHEN order_date &gt;= '"&amp;TEXT($C10,"yyyy-mm-dd")&amp;"' and order_date &lt; '"&amp;TEXT($E10,"yyyy-mm-dd")&amp;"' and sku = '"&amp;$A10&amp;"' and unit_price &lt;= "&amp;IF($B10=0,99999999999,$B10)&amp;" THEN '"&amp;TEXT($C10,"yyyy-mm-dd")&amp;" - "&amp;TEXT($E10,"yyyy-mm-dd")&amp;"'"</f>
        <v>WHEN order_date &gt;= '2017-01-01' and order_date &lt; '2017-02-01' and sku = 'FL716ELAA5E2L8ANID-10892600' and unit_price &lt;= 1899000 THEN '2017-01-01 - 2017-02-01'</v>
      </c>
      <c r="H10" s="3" t="str">
        <f>"WHEN order_date &gt;= '"&amp;TEXT($C10,"yyyy-mm-dd")&amp;"' and order_date &lt; '"&amp;TEXT($E10,"yyyy-mm-dd")&amp;"' and sku = '"&amp;$A10&amp;"' and unit_price &lt;= "&amp;IF($B10=0,99999999999,$B10)&amp;" THEN order_nr"</f>
        <v>WHEN order_date &gt;= '2017-01-01' and order_date &lt; '2017-02-01' and sku = 'FL716ELAA5E2L8ANID-10892600' and unit_price &lt;= 1899000 THEN order_nr</v>
      </c>
      <c r="I10" s="3" t="str">
        <f>"WHEN order_date &gt;= '"&amp;TEXT($C10,"yyyy-mm-dd")&amp;"' and order_date &lt; '"&amp;TEXT($E10,"yyyy-mm-dd")&amp;"' and sku = '"&amp;$A10&amp;"' and unit_price &lt;= "&amp;IF($B10=0,99999999999,$B10)&amp;" THEN bob_id_sales_order_item"</f>
        <v>WHEN order_date &gt;= '2017-01-01' and order_date &lt; '2017-02-01' and sku = 'FL716ELAA5E2L8ANID-10892600' and unit_price &lt;= 1899000 THEN bob_id_sales_order_item</v>
      </c>
      <c r="J10" s="3" t="str">
        <f>"WHEN order_date &gt;= '"&amp;TEXT($C10,"yyyy-mm-dd")&amp;"' and order_date &lt; '"&amp;TEXT($E10,"yyyy-mm-dd")&amp;"' and sku = '"&amp;$A10&amp;"' and unit_price &lt;= "&amp;IF($B10=0,99999999999,$B10)&amp;" THEN unit_price"</f>
        <v>WHEN order_date &gt;= '2017-01-01' and order_date &lt; '2017-02-01' and sku = 'FL716ELAA5E2L8ANID-10892600' and unit_price &lt;= 1899000 THEN unit_price</v>
      </c>
      <c r="K10" s="3" t="str">
        <f>"WHEN order_date &gt;= '"&amp;TEXT($C10,"yyyy-mm-dd")&amp;"' and order_date &lt; '"&amp;TEXT($E10,"yyyy-mm-dd")&amp;"' and sku = '"&amp;$A10&amp;"' and unit_price &lt;= "&amp;IF($B10=0,99999999999,$B10)&amp;" THEN paid_price"</f>
        <v>WHEN order_date &gt;= '2017-01-01' and order_date &lt; '2017-02-01' and sku = 'FL716ELAA5E2L8ANID-10892600' and unit_price &lt;= 1899000 THEN paid_price</v>
      </c>
    </row>
    <row r="11" spans="1:11" x14ac:dyDescent="0.15">
      <c r="A11" s="5" t="s">
        <v>10</v>
      </c>
      <c r="B11" s="5">
        <v>1899000</v>
      </c>
      <c r="C11" s="6">
        <v>42736</v>
      </c>
      <c r="D11" s="6">
        <v>42766</v>
      </c>
      <c r="E11" s="4">
        <f>D11+1</f>
        <v>42767</v>
      </c>
      <c r="F11" s="3" t="str">
        <f>"'"&amp;A11&amp;"',"</f>
        <v>'FL716ELAA5E2L9ANID-10892601',</v>
      </c>
      <c r="G11" s="3" t="str">
        <f>"WHEN order_date &gt;= '"&amp;TEXT($C11,"yyyy-mm-dd")&amp;"' and order_date &lt; '"&amp;TEXT($E11,"yyyy-mm-dd")&amp;"' and sku = '"&amp;$A11&amp;"' and unit_price &lt;= "&amp;IF($B11=0,99999999999,$B11)&amp;" THEN '"&amp;TEXT($C11,"yyyy-mm-dd")&amp;" - "&amp;TEXT($E11,"yyyy-mm-dd")&amp;"'"</f>
        <v>WHEN order_date &gt;= '2017-01-01' and order_date &lt; '2017-02-01' and sku = 'FL716ELAA5E2L9ANID-10892601' and unit_price &lt;= 1899000 THEN '2017-01-01 - 2017-02-01'</v>
      </c>
      <c r="H11" s="3" t="str">
        <f>"WHEN order_date &gt;= '"&amp;TEXT($C11,"yyyy-mm-dd")&amp;"' and order_date &lt; '"&amp;TEXT($E11,"yyyy-mm-dd")&amp;"' and sku = '"&amp;$A11&amp;"' and unit_price &lt;= "&amp;IF($B11=0,99999999999,$B11)&amp;" THEN order_nr"</f>
        <v>WHEN order_date &gt;= '2017-01-01' and order_date &lt; '2017-02-01' and sku = 'FL716ELAA5E2L9ANID-10892601' and unit_price &lt;= 1899000 THEN order_nr</v>
      </c>
      <c r="I11" s="3" t="str">
        <f>"WHEN order_date &gt;= '"&amp;TEXT($C11,"yyyy-mm-dd")&amp;"' and order_date &lt; '"&amp;TEXT($E11,"yyyy-mm-dd")&amp;"' and sku = '"&amp;$A11&amp;"' and unit_price &lt;= "&amp;IF($B11=0,99999999999,$B11)&amp;" THEN bob_id_sales_order_item"</f>
        <v>WHEN order_date &gt;= '2017-01-01' and order_date &lt; '2017-02-01' and sku = 'FL716ELAA5E2L9ANID-10892601' and unit_price &lt;= 1899000 THEN bob_id_sales_order_item</v>
      </c>
      <c r="J11" s="3" t="str">
        <f>"WHEN order_date &gt;= '"&amp;TEXT($C11,"yyyy-mm-dd")&amp;"' and order_date &lt; '"&amp;TEXT($E11,"yyyy-mm-dd")&amp;"' and sku = '"&amp;$A11&amp;"' and unit_price &lt;= "&amp;IF($B11=0,99999999999,$B11)&amp;" THEN unit_price"</f>
        <v>WHEN order_date &gt;= '2017-01-01' and order_date &lt; '2017-02-01' and sku = 'FL716ELAA5E2L9ANID-10892601' and unit_price &lt;= 1899000 THEN unit_price</v>
      </c>
      <c r="K11" s="3" t="str">
        <f>"WHEN order_date &gt;= '"&amp;TEXT($C11,"yyyy-mm-dd")&amp;"' and order_date &lt; '"&amp;TEXT($E11,"yyyy-mm-dd")&amp;"' and sku = '"&amp;$A11&amp;"' and unit_price &lt;= "&amp;IF($B11=0,99999999999,$B11)&amp;" THEN paid_price"</f>
        <v>WHEN order_date &gt;= '2017-01-01' and order_date &lt; '2017-02-01' and sku = 'FL716ELAA5E2L9ANID-10892601' and unit_price &lt;= 1899000 THEN paid_price</v>
      </c>
    </row>
    <row r="12" spans="1:11" x14ac:dyDescent="0.15">
      <c r="A12" s="5" t="s">
        <v>11</v>
      </c>
      <c r="B12" s="5">
        <v>1899000</v>
      </c>
      <c r="C12" s="6">
        <v>42736</v>
      </c>
      <c r="D12" s="6">
        <v>42766</v>
      </c>
      <c r="E12" s="4">
        <f>D12+1</f>
        <v>42767</v>
      </c>
      <c r="F12" s="3" t="str">
        <f>"'"&amp;A12&amp;"',"</f>
        <v>'FL716ELAA5UU4XANID-12116046',</v>
      </c>
      <c r="G12" s="3" t="str">
        <f>"WHEN order_date &gt;= '"&amp;TEXT($C12,"yyyy-mm-dd")&amp;"' and order_date &lt; '"&amp;TEXT($E12,"yyyy-mm-dd")&amp;"' and sku = '"&amp;$A12&amp;"' and unit_price &lt;= "&amp;IF($B12=0,99999999999,$B12)&amp;" THEN '"&amp;TEXT($C12,"yyyy-mm-dd")&amp;" - "&amp;TEXT($E12,"yyyy-mm-dd")&amp;"'"</f>
        <v>WHEN order_date &gt;= '2017-01-01' and order_date &lt; '2017-02-01' and sku = 'FL716ELAA5UU4XANID-12116046' and unit_price &lt;= 1899000 THEN '2017-01-01 - 2017-02-01'</v>
      </c>
      <c r="H12" s="3" t="str">
        <f>"WHEN order_date &gt;= '"&amp;TEXT($C12,"yyyy-mm-dd")&amp;"' and order_date &lt; '"&amp;TEXT($E12,"yyyy-mm-dd")&amp;"' and sku = '"&amp;$A12&amp;"' and unit_price &lt;= "&amp;IF($B12=0,99999999999,$B12)&amp;" THEN order_nr"</f>
        <v>WHEN order_date &gt;= '2017-01-01' and order_date &lt; '2017-02-01' and sku = 'FL716ELAA5UU4XANID-12116046' and unit_price &lt;= 1899000 THEN order_nr</v>
      </c>
      <c r="I12" s="3" t="str">
        <f>"WHEN order_date &gt;= '"&amp;TEXT($C12,"yyyy-mm-dd")&amp;"' and order_date &lt; '"&amp;TEXT($E12,"yyyy-mm-dd")&amp;"' and sku = '"&amp;$A12&amp;"' and unit_price &lt;= "&amp;IF($B12=0,99999999999,$B12)&amp;" THEN bob_id_sales_order_item"</f>
        <v>WHEN order_date &gt;= '2017-01-01' and order_date &lt; '2017-02-01' and sku = 'FL716ELAA5UU4XANID-12116046' and unit_price &lt;= 1899000 THEN bob_id_sales_order_item</v>
      </c>
      <c r="J12" s="3" t="str">
        <f>"WHEN order_date &gt;= '"&amp;TEXT($C12,"yyyy-mm-dd")&amp;"' and order_date &lt; '"&amp;TEXT($E12,"yyyy-mm-dd")&amp;"' and sku = '"&amp;$A12&amp;"' and unit_price &lt;= "&amp;IF($B12=0,99999999999,$B12)&amp;" THEN unit_price"</f>
        <v>WHEN order_date &gt;= '2017-01-01' and order_date &lt; '2017-02-01' and sku = 'FL716ELAA5UU4XANID-12116046' and unit_price &lt;= 1899000 THEN unit_price</v>
      </c>
      <c r="K12" s="3" t="str">
        <f>"WHEN order_date &gt;= '"&amp;TEXT($C12,"yyyy-mm-dd")&amp;"' and order_date &lt; '"&amp;TEXT($E12,"yyyy-mm-dd")&amp;"' and sku = '"&amp;$A12&amp;"' and unit_price &lt;= "&amp;IF($B12=0,99999999999,$B12)&amp;" THEN paid_price"</f>
        <v>WHEN order_date &gt;= '2017-01-01' and order_date &lt; '2017-02-01' and sku = 'FL716ELAA5UU4XANID-12116046' and unit_price &lt;= 1899000 THEN paid_price</v>
      </c>
    </row>
    <row r="13" spans="1:11" x14ac:dyDescent="0.15">
      <c r="A13" s="5" t="s">
        <v>12</v>
      </c>
      <c r="B13" s="5">
        <v>1899000</v>
      </c>
      <c r="C13" s="6">
        <v>42736</v>
      </c>
      <c r="D13" s="6">
        <v>42766</v>
      </c>
      <c r="E13" s="4">
        <f>D13+1</f>
        <v>42767</v>
      </c>
      <c r="F13" s="3" t="str">
        <f>"'"&amp;A13&amp;"',"</f>
        <v>'FL716ELAA5UU4YANID-12116047',</v>
      </c>
      <c r="G13" s="3" t="str">
        <f>"WHEN order_date &gt;= '"&amp;TEXT($C13,"yyyy-mm-dd")&amp;"' and order_date &lt; '"&amp;TEXT($E13,"yyyy-mm-dd")&amp;"' and sku = '"&amp;$A13&amp;"' and unit_price &lt;= "&amp;IF($B13=0,99999999999,$B13)&amp;" THEN '"&amp;TEXT($C13,"yyyy-mm-dd")&amp;" - "&amp;TEXT($E13,"yyyy-mm-dd")&amp;"'"</f>
        <v>WHEN order_date &gt;= '2017-01-01' and order_date &lt; '2017-02-01' and sku = 'FL716ELAA5UU4YANID-12116047' and unit_price &lt;= 1899000 THEN '2017-01-01 - 2017-02-01'</v>
      </c>
      <c r="H13" s="3" t="str">
        <f>"WHEN order_date &gt;= '"&amp;TEXT($C13,"yyyy-mm-dd")&amp;"' and order_date &lt; '"&amp;TEXT($E13,"yyyy-mm-dd")&amp;"' and sku = '"&amp;$A13&amp;"' and unit_price &lt;= "&amp;IF($B13=0,99999999999,$B13)&amp;" THEN order_nr"</f>
        <v>WHEN order_date &gt;= '2017-01-01' and order_date &lt; '2017-02-01' and sku = 'FL716ELAA5UU4YANID-12116047' and unit_price &lt;= 1899000 THEN order_nr</v>
      </c>
      <c r="I13" s="3" t="str">
        <f>"WHEN order_date &gt;= '"&amp;TEXT($C13,"yyyy-mm-dd")&amp;"' and order_date &lt; '"&amp;TEXT($E13,"yyyy-mm-dd")&amp;"' and sku = '"&amp;$A13&amp;"' and unit_price &lt;= "&amp;IF($B13=0,99999999999,$B13)&amp;" THEN bob_id_sales_order_item"</f>
        <v>WHEN order_date &gt;= '2017-01-01' and order_date &lt; '2017-02-01' and sku = 'FL716ELAA5UU4YANID-12116047' and unit_price &lt;= 1899000 THEN bob_id_sales_order_item</v>
      </c>
      <c r="J13" s="3" t="str">
        <f>"WHEN order_date &gt;= '"&amp;TEXT($C13,"yyyy-mm-dd")&amp;"' and order_date &lt; '"&amp;TEXT($E13,"yyyy-mm-dd")&amp;"' and sku = '"&amp;$A13&amp;"' and unit_price &lt;= "&amp;IF($B13=0,99999999999,$B13)&amp;" THEN unit_price"</f>
        <v>WHEN order_date &gt;= '2017-01-01' and order_date &lt; '2017-02-01' and sku = 'FL716ELAA5UU4YANID-12116047' and unit_price &lt;= 1899000 THEN unit_price</v>
      </c>
      <c r="K13" s="3" t="str">
        <f>"WHEN order_date &gt;= '"&amp;TEXT($C13,"yyyy-mm-dd")&amp;"' and order_date &lt; '"&amp;TEXT($E13,"yyyy-mm-dd")&amp;"' and sku = '"&amp;$A13&amp;"' and unit_price &lt;= "&amp;IF($B13=0,99999999999,$B13)&amp;" THEN paid_price"</f>
        <v>WHEN order_date &gt;= '2017-01-01' and order_date &lt; '2017-02-01' and sku = 'FL716ELAA5UU4YANID-12116047' and unit_price &lt;= 1899000 THEN paid_price</v>
      </c>
    </row>
    <row r="14" spans="1:11" x14ac:dyDescent="0.15">
      <c r="A14" s="5" t="s">
        <v>31</v>
      </c>
      <c r="B14" s="5">
        <v>48800</v>
      </c>
      <c r="C14" s="6">
        <v>42736</v>
      </c>
      <c r="D14" s="6">
        <v>42766</v>
      </c>
      <c r="E14" s="4">
        <f>D14+1</f>
        <v>42767</v>
      </c>
      <c r="F14" s="3" t="str">
        <f>"'"&amp;A14&amp;"',"</f>
        <v>'IN991VCAA57Q1NANID-10490683',</v>
      </c>
      <c r="G14" s="3" t="str">
        <f>"WHEN order_date &gt;= '"&amp;TEXT($C14,"yyyy-mm-dd")&amp;"' and order_date &lt; '"&amp;TEXT($E14,"yyyy-mm-dd")&amp;"' and sku = '"&amp;$A14&amp;"' and unit_price &lt;= "&amp;IF($B14=0,99999999999,$B14)&amp;" THEN '"&amp;TEXT($C14,"yyyy-mm-dd")&amp;" - "&amp;TEXT($E14,"yyyy-mm-dd")&amp;"'"</f>
        <v>WHEN order_date &gt;= '2017-01-01' and order_date &lt; '2017-02-01' and sku = 'IN991VCAA57Q1NANID-10490683' and unit_price &lt;= 48800 THEN '2017-01-01 - 2017-02-01'</v>
      </c>
      <c r="H14" s="3" t="str">
        <f>"WHEN order_date &gt;= '"&amp;TEXT($C14,"yyyy-mm-dd")&amp;"' and order_date &lt; '"&amp;TEXT($E14,"yyyy-mm-dd")&amp;"' and sku = '"&amp;$A14&amp;"' and unit_price &lt;= "&amp;IF($B14=0,99999999999,$B14)&amp;" THEN order_nr"</f>
        <v>WHEN order_date &gt;= '2017-01-01' and order_date &lt; '2017-02-01' and sku = 'IN991VCAA57Q1NANID-10490683' and unit_price &lt;= 48800 THEN order_nr</v>
      </c>
      <c r="I14" s="3" t="str">
        <f>"WHEN order_date &gt;= '"&amp;TEXT($C14,"yyyy-mm-dd")&amp;"' and order_date &lt; '"&amp;TEXT($E14,"yyyy-mm-dd")&amp;"' and sku = '"&amp;$A14&amp;"' and unit_price &lt;= "&amp;IF($B14=0,99999999999,$B14)&amp;" THEN bob_id_sales_order_item"</f>
        <v>WHEN order_date &gt;= '2017-01-01' and order_date &lt; '2017-02-01' and sku = 'IN991VCAA57Q1NANID-10490683' and unit_price &lt;= 48800 THEN bob_id_sales_order_item</v>
      </c>
      <c r="J14" s="3" t="str">
        <f>"WHEN order_date &gt;= '"&amp;TEXT($C14,"yyyy-mm-dd")&amp;"' and order_date &lt; '"&amp;TEXT($E14,"yyyy-mm-dd")&amp;"' and sku = '"&amp;$A14&amp;"' and unit_price &lt;= "&amp;IF($B14=0,99999999999,$B14)&amp;" THEN unit_price"</f>
        <v>WHEN order_date &gt;= '2017-01-01' and order_date &lt; '2017-02-01' and sku = 'IN991VCAA57Q1NANID-10490683' and unit_price &lt;= 48800 THEN unit_price</v>
      </c>
      <c r="K14" s="3" t="str">
        <f>"WHEN order_date &gt;= '"&amp;TEXT($C14,"yyyy-mm-dd")&amp;"' and order_date &lt; '"&amp;TEXT($E14,"yyyy-mm-dd")&amp;"' and sku = '"&amp;$A14&amp;"' and unit_price &lt;= "&amp;IF($B14=0,99999999999,$B14)&amp;" THEN paid_price"</f>
        <v>WHEN order_date &gt;= '2017-01-01' and order_date &lt; '2017-02-01' and sku = 'IN991VCAA57Q1NANID-10490683' and unit_price &lt;= 48800 THEN paid_price</v>
      </c>
    </row>
    <row r="15" spans="1:11" x14ac:dyDescent="0.15">
      <c r="A15" s="5" t="s">
        <v>30</v>
      </c>
      <c r="B15" s="5">
        <v>935000</v>
      </c>
      <c r="C15" s="6">
        <v>42736</v>
      </c>
      <c r="D15" s="6">
        <v>42766</v>
      </c>
      <c r="E15" s="4">
        <f>D15+1</f>
        <v>42767</v>
      </c>
      <c r="F15" s="3" t="str">
        <f>"'"&amp;A15&amp;"',"</f>
        <v>'IN991VCAA57Q1RANID-10490687',</v>
      </c>
      <c r="G15" s="3" t="str">
        <f>"WHEN order_date &gt;= '"&amp;TEXT($C15,"yyyy-mm-dd")&amp;"' and order_date &lt; '"&amp;TEXT($E15,"yyyy-mm-dd")&amp;"' and sku = '"&amp;$A15&amp;"' and unit_price &lt;= "&amp;IF($B15=0,99999999999,$B15)&amp;" THEN '"&amp;TEXT($C15,"yyyy-mm-dd")&amp;" - "&amp;TEXT($E15,"yyyy-mm-dd")&amp;"'"</f>
        <v>WHEN order_date &gt;= '2017-01-01' and order_date &lt; '2017-02-01' and sku = 'IN991VCAA57Q1RANID-10490687' and unit_price &lt;= 935000 THEN '2017-01-01 - 2017-02-01'</v>
      </c>
      <c r="H15" s="3" t="str">
        <f>"WHEN order_date &gt;= '"&amp;TEXT($C15,"yyyy-mm-dd")&amp;"' and order_date &lt; '"&amp;TEXT($E15,"yyyy-mm-dd")&amp;"' and sku = '"&amp;$A15&amp;"' and unit_price &lt;= "&amp;IF($B15=0,99999999999,$B15)&amp;" THEN order_nr"</f>
        <v>WHEN order_date &gt;= '2017-01-01' and order_date &lt; '2017-02-01' and sku = 'IN991VCAA57Q1RANID-10490687' and unit_price &lt;= 935000 THEN order_nr</v>
      </c>
      <c r="I15" s="3" t="str">
        <f>"WHEN order_date &gt;= '"&amp;TEXT($C15,"yyyy-mm-dd")&amp;"' and order_date &lt; '"&amp;TEXT($E15,"yyyy-mm-dd")&amp;"' and sku = '"&amp;$A15&amp;"' and unit_price &lt;= "&amp;IF($B15=0,99999999999,$B15)&amp;" THEN bob_id_sales_order_item"</f>
        <v>WHEN order_date &gt;= '2017-01-01' and order_date &lt; '2017-02-01' and sku = 'IN991VCAA57Q1RANID-10490687' and unit_price &lt;= 935000 THEN bob_id_sales_order_item</v>
      </c>
      <c r="J15" s="3" t="str">
        <f>"WHEN order_date &gt;= '"&amp;TEXT($C15,"yyyy-mm-dd")&amp;"' and order_date &lt; '"&amp;TEXT($E15,"yyyy-mm-dd")&amp;"' and sku = '"&amp;$A15&amp;"' and unit_price &lt;= "&amp;IF($B15=0,99999999999,$B15)&amp;" THEN unit_price"</f>
        <v>WHEN order_date &gt;= '2017-01-01' and order_date &lt; '2017-02-01' and sku = 'IN991VCAA57Q1RANID-10490687' and unit_price &lt;= 935000 THEN unit_price</v>
      </c>
      <c r="K15" s="3" t="str">
        <f>"WHEN order_date &gt;= '"&amp;TEXT($C15,"yyyy-mm-dd")&amp;"' and order_date &lt; '"&amp;TEXT($E15,"yyyy-mm-dd")&amp;"' and sku = '"&amp;$A15&amp;"' and unit_price &lt;= "&amp;IF($B15=0,99999999999,$B15)&amp;" THEN paid_price"</f>
        <v>WHEN order_date &gt;= '2017-01-01' and order_date &lt; '2017-02-01' and sku = 'IN991VCAA57Q1RANID-10490687' and unit_price &lt;= 935000 THEN paid_price</v>
      </c>
    </row>
    <row r="16" spans="1:11" x14ac:dyDescent="0.15">
      <c r="A16" s="5" t="s">
        <v>29</v>
      </c>
      <c r="B16" s="5">
        <v>467500</v>
      </c>
      <c r="C16" s="6">
        <v>42736</v>
      </c>
      <c r="D16" s="6">
        <v>42766</v>
      </c>
      <c r="E16" s="4">
        <f>D16+1</f>
        <v>42767</v>
      </c>
      <c r="F16" s="3" t="str">
        <f>"'"&amp;A16&amp;"',"</f>
        <v>'IN991VCAA57Q1SANID-10490688',</v>
      </c>
      <c r="G16" s="3" t="str">
        <f>"WHEN order_date &gt;= '"&amp;TEXT($C16,"yyyy-mm-dd")&amp;"' and order_date &lt; '"&amp;TEXT($E16,"yyyy-mm-dd")&amp;"' and sku = '"&amp;$A16&amp;"' and unit_price &lt;= "&amp;IF($B16=0,99999999999,$B16)&amp;" THEN '"&amp;TEXT($C16,"yyyy-mm-dd")&amp;" - "&amp;TEXT($E16,"yyyy-mm-dd")&amp;"'"</f>
        <v>WHEN order_date &gt;= '2017-01-01' and order_date &lt; '2017-02-01' and sku = 'IN991VCAA57Q1SANID-10490688' and unit_price &lt;= 467500 THEN '2017-01-01 - 2017-02-01'</v>
      </c>
      <c r="H16" s="3" t="str">
        <f>"WHEN order_date &gt;= '"&amp;TEXT($C16,"yyyy-mm-dd")&amp;"' and order_date &lt; '"&amp;TEXT($E16,"yyyy-mm-dd")&amp;"' and sku = '"&amp;$A16&amp;"' and unit_price &lt;= "&amp;IF($B16=0,99999999999,$B16)&amp;" THEN order_nr"</f>
        <v>WHEN order_date &gt;= '2017-01-01' and order_date &lt; '2017-02-01' and sku = 'IN991VCAA57Q1SANID-10490688' and unit_price &lt;= 467500 THEN order_nr</v>
      </c>
      <c r="I16" s="3" t="str">
        <f>"WHEN order_date &gt;= '"&amp;TEXT($C16,"yyyy-mm-dd")&amp;"' and order_date &lt; '"&amp;TEXT($E16,"yyyy-mm-dd")&amp;"' and sku = '"&amp;$A16&amp;"' and unit_price &lt;= "&amp;IF($B16=0,99999999999,$B16)&amp;" THEN bob_id_sales_order_item"</f>
        <v>WHEN order_date &gt;= '2017-01-01' and order_date &lt; '2017-02-01' and sku = 'IN991VCAA57Q1SANID-10490688' and unit_price &lt;= 467500 THEN bob_id_sales_order_item</v>
      </c>
      <c r="J16" s="3" t="str">
        <f>"WHEN order_date &gt;= '"&amp;TEXT($C16,"yyyy-mm-dd")&amp;"' and order_date &lt; '"&amp;TEXT($E16,"yyyy-mm-dd")&amp;"' and sku = '"&amp;$A16&amp;"' and unit_price &lt;= "&amp;IF($B16=0,99999999999,$B16)&amp;" THEN unit_price"</f>
        <v>WHEN order_date &gt;= '2017-01-01' and order_date &lt; '2017-02-01' and sku = 'IN991VCAA57Q1SANID-10490688' and unit_price &lt;= 467500 THEN unit_price</v>
      </c>
      <c r="K16" s="3" t="str">
        <f>"WHEN order_date &gt;= '"&amp;TEXT($C16,"yyyy-mm-dd")&amp;"' and order_date &lt; '"&amp;TEXT($E16,"yyyy-mm-dd")&amp;"' and sku = '"&amp;$A16&amp;"' and unit_price &lt;= "&amp;IF($B16=0,99999999999,$B16)&amp;" THEN paid_price"</f>
        <v>WHEN order_date &gt;= '2017-01-01' and order_date &lt; '2017-02-01' and sku = 'IN991VCAA57Q1SANID-10490688' and unit_price &lt;= 467500 THEN paid_price</v>
      </c>
    </row>
    <row r="17" spans="1:11" x14ac:dyDescent="0.15">
      <c r="A17" s="5" t="s">
        <v>26</v>
      </c>
      <c r="B17" s="5">
        <v>142500</v>
      </c>
      <c r="C17" s="6">
        <v>42736</v>
      </c>
      <c r="D17" s="6">
        <v>42766</v>
      </c>
      <c r="E17" s="4">
        <f>D17+1</f>
        <v>42767</v>
      </c>
      <c r="F17" s="3" t="str">
        <f>"'"&amp;A17&amp;"',"</f>
        <v>'IN991VCAA57Q1UANID-10490690',</v>
      </c>
      <c r="G17" s="3" t="str">
        <f>"WHEN order_date &gt;= '"&amp;TEXT($C17,"yyyy-mm-dd")&amp;"' and order_date &lt; '"&amp;TEXT($E17,"yyyy-mm-dd")&amp;"' and sku = '"&amp;$A17&amp;"' and unit_price &lt;= "&amp;IF($B17=0,99999999999,$B17)&amp;" THEN '"&amp;TEXT($C17,"yyyy-mm-dd")&amp;" - "&amp;TEXT($E17,"yyyy-mm-dd")&amp;"'"</f>
        <v>WHEN order_date &gt;= '2017-01-01' and order_date &lt; '2017-02-01' and sku = 'IN991VCAA57Q1UANID-10490690' and unit_price &lt;= 142500 THEN '2017-01-01 - 2017-02-01'</v>
      </c>
      <c r="H17" s="3" t="str">
        <f>"WHEN order_date &gt;= '"&amp;TEXT($C17,"yyyy-mm-dd")&amp;"' and order_date &lt; '"&amp;TEXT($E17,"yyyy-mm-dd")&amp;"' and sku = '"&amp;$A17&amp;"' and unit_price &lt;= "&amp;IF($B17=0,99999999999,$B17)&amp;" THEN order_nr"</f>
        <v>WHEN order_date &gt;= '2017-01-01' and order_date &lt; '2017-02-01' and sku = 'IN991VCAA57Q1UANID-10490690' and unit_price &lt;= 142500 THEN order_nr</v>
      </c>
      <c r="I17" s="3" t="str">
        <f>"WHEN order_date &gt;= '"&amp;TEXT($C17,"yyyy-mm-dd")&amp;"' and order_date &lt; '"&amp;TEXT($E17,"yyyy-mm-dd")&amp;"' and sku = '"&amp;$A17&amp;"' and unit_price &lt;= "&amp;IF($B17=0,99999999999,$B17)&amp;" THEN bob_id_sales_order_item"</f>
        <v>WHEN order_date &gt;= '2017-01-01' and order_date &lt; '2017-02-01' and sku = 'IN991VCAA57Q1UANID-10490690' and unit_price &lt;= 142500 THEN bob_id_sales_order_item</v>
      </c>
      <c r="J17" s="3" t="str">
        <f>"WHEN order_date &gt;= '"&amp;TEXT($C17,"yyyy-mm-dd")&amp;"' and order_date &lt; '"&amp;TEXT($E17,"yyyy-mm-dd")&amp;"' and sku = '"&amp;$A17&amp;"' and unit_price &lt;= "&amp;IF($B17=0,99999999999,$B17)&amp;" THEN unit_price"</f>
        <v>WHEN order_date &gt;= '2017-01-01' and order_date &lt; '2017-02-01' and sku = 'IN991VCAA57Q1UANID-10490690' and unit_price &lt;= 142500 THEN unit_price</v>
      </c>
      <c r="K17" s="3" t="str">
        <f>"WHEN order_date &gt;= '"&amp;TEXT($C17,"yyyy-mm-dd")&amp;"' and order_date &lt; '"&amp;TEXT($E17,"yyyy-mm-dd")&amp;"' and sku = '"&amp;$A17&amp;"' and unit_price &lt;= "&amp;IF($B17=0,99999999999,$B17)&amp;" THEN paid_price"</f>
        <v>WHEN order_date &gt;= '2017-01-01' and order_date &lt; '2017-02-01' and sku = 'IN991VCAA57Q1UANID-10490690' and unit_price &lt;= 142500 THEN paid_price</v>
      </c>
    </row>
    <row r="18" spans="1:11" x14ac:dyDescent="0.15">
      <c r="A18" s="5" t="s">
        <v>32</v>
      </c>
      <c r="B18" s="5">
        <v>97000</v>
      </c>
      <c r="C18" s="6">
        <v>42736</v>
      </c>
      <c r="D18" s="6">
        <v>42766</v>
      </c>
      <c r="E18" s="4">
        <f>D18+1</f>
        <v>42767</v>
      </c>
      <c r="F18" s="3" t="str">
        <f>"'"&amp;A18&amp;"',"</f>
        <v>'IN991VCAA57Q1XANID-10490694',</v>
      </c>
      <c r="G18" s="3" t="str">
        <f>"WHEN order_date &gt;= '"&amp;TEXT($C18,"yyyy-mm-dd")&amp;"' and order_date &lt; '"&amp;TEXT($E18,"yyyy-mm-dd")&amp;"' and sku = '"&amp;$A18&amp;"' and unit_price &lt;= "&amp;IF($B18=0,99999999999,$B18)&amp;" THEN '"&amp;TEXT($C18,"yyyy-mm-dd")&amp;" - "&amp;TEXT($E18,"yyyy-mm-dd")&amp;"'"</f>
        <v>WHEN order_date &gt;= '2017-01-01' and order_date &lt; '2017-02-01' and sku = 'IN991VCAA57Q1XANID-10490694' and unit_price &lt;= 97000 THEN '2017-01-01 - 2017-02-01'</v>
      </c>
      <c r="H18" s="3" t="str">
        <f>"WHEN order_date &gt;= '"&amp;TEXT($C18,"yyyy-mm-dd")&amp;"' and order_date &lt; '"&amp;TEXT($E18,"yyyy-mm-dd")&amp;"' and sku = '"&amp;$A18&amp;"' and unit_price &lt;= "&amp;IF($B18=0,99999999999,$B18)&amp;" THEN order_nr"</f>
        <v>WHEN order_date &gt;= '2017-01-01' and order_date &lt; '2017-02-01' and sku = 'IN991VCAA57Q1XANID-10490694' and unit_price &lt;= 97000 THEN order_nr</v>
      </c>
      <c r="I18" s="3" t="str">
        <f>"WHEN order_date &gt;= '"&amp;TEXT($C18,"yyyy-mm-dd")&amp;"' and order_date &lt; '"&amp;TEXT($E18,"yyyy-mm-dd")&amp;"' and sku = '"&amp;$A18&amp;"' and unit_price &lt;= "&amp;IF($B18=0,99999999999,$B18)&amp;" THEN bob_id_sales_order_item"</f>
        <v>WHEN order_date &gt;= '2017-01-01' and order_date &lt; '2017-02-01' and sku = 'IN991VCAA57Q1XANID-10490694' and unit_price &lt;= 97000 THEN bob_id_sales_order_item</v>
      </c>
      <c r="J18" s="3" t="str">
        <f>"WHEN order_date &gt;= '"&amp;TEXT($C18,"yyyy-mm-dd")&amp;"' and order_date &lt; '"&amp;TEXT($E18,"yyyy-mm-dd")&amp;"' and sku = '"&amp;$A18&amp;"' and unit_price &lt;= "&amp;IF($B18=0,99999999999,$B18)&amp;" THEN unit_price"</f>
        <v>WHEN order_date &gt;= '2017-01-01' and order_date &lt; '2017-02-01' and sku = 'IN991VCAA57Q1XANID-10490694' and unit_price &lt;= 97000 THEN unit_price</v>
      </c>
      <c r="K18" s="3" t="str">
        <f>"WHEN order_date &gt;= '"&amp;TEXT($C18,"yyyy-mm-dd")&amp;"' and order_date &lt; '"&amp;TEXT($E18,"yyyy-mm-dd")&amp;"' and sku = '"&amp;$A18&amp;"' and unit_price &lt;= "&amp;IF($B18=0,99999999999,$B18)&amp;" THEN paid_price"</f>
        <v>WHEN order_date &gt;= '2017-01-01' and order_date &lt; '2017-02-01' and sku = 'IN991VCAA57Q1XANID-10490694' and unit_price &lt;= 97000 THEN paid_price</v>
      </c>
    </row>
    <row r="19" spans="1:11" x14ac:dyDescent="0.15">
      <c r="A19" s="5" t="s">
        <v>28</v>
      </c>
      <c r="B19" s="5">
        <v>233750</v>
      </c>
      <c r="C19" s="6">
        <v>42736</v>
      </c>
      <c r="D19" s="6">
        <v>42766</v>
      </c>
      <c r="E19" s="4">
        <f>D19+1</f>
        <v>42767</v>
      </c>
      <c r="F19" s="3" t="str">
        <f>"'"&amp;A19&amp;"',"</f>
        <v>'IN991VCAA57Q1YANID-10490692',</v>
      </c>
      <c r="G19" s="3" t="str">
        <f>"WHEN order_date &gt;= '"&amp;TEXT($C19,"yyyy-mm-dd")&amp;"' and order_date &lt; '"&amp;TEXT($E19,"yyyy-mm-dd")&amp;"' and sku = '"&amp;$A19&amp;"' and unit_price &lt;= "&amp;IF($B19=0,99999999999,$B19)&amp;" THEN '"&amp;TEXT($C19,"yyyy-mm-dd")&amp;" - "&amp;TEXT($E19,"yyyy-mm-dd")&amp;"'"</f>
        <v>WHEN order_date &gt;= '2017-01-01' and order_date &lt; '2017-02-01' and sku = 'IN991VCAA57Q1YANID-10490692' and unit_price &lt;= 233750 THEN '2017-01-01 - 2017-02-01'</v>
      </c>
      <c r="H19" s="3" t="str">
        <f>"WHEN order_date &gt;= '"&amp;TEXT($C19,"yyyy-mm-dd")&amp;"' and order_date &lt; '"&amp;TEXT($E19,"yyyy-mm-dd")&amp;"' and sku = '"&amp;$A19&amp;"' and unit_price &lt;= "&amp;IF($B19=0,99999999999,$B19)&amp;" THEN order_nr"</f>
        <v>WHEN order_date &gt;= '2017-01-01' and order_date &lt; '2017-02-01' and sku = 'IN991VCAA57Q1YANID-10490692' and unit_price &lt;= 233750 THEN order_nr</v>
      </c>
      <c r="I19" s="3" t="str">
        <f>"WHEN order_date &gt;= '"&amp;TEXT($C19,"yyyy-mm-dd")&amp;"' and order_date &lt; '"&amp;TEXT($E19,"yyyy-mm-dd")&amp;"' and sku = '"&amp;$A19&amp;"' and unit_price &lt;= "&amp;IF($B19=0,99999999999,$B19)&amp;" THEN bob_id_sales_order_item"</f>
        <v>WHEN order_date &gt;= '2017-01-01' and order_date &lt; '2017-02-01' and sku = 'IN991VCAA57Q1YANID-10490692' and unit_price &lt;= 233750 THEN bob_id_sales_order_item</v>
      </c>
      <c r="J19" s="3" t="str">
        <f>"WHEN order_date &gt;= '"&amp;TEXT($C19,"yyyy-mm-dd")&amp;"' and order_date &lt; '"&amp;TEXT($E19,"yyyy-mm-dd")&amp;"' and sku = '"&amp;$A19&amp;"' and unit_price &lt;= "&amp;IF($B19=0,99999999999,$B19)&amp;" THEN unit_price"</f>
        <v>WHEN order_date &gt;= '2017-01-01' and order_date &lt; '2017-02-01' and sku = 'IN991VCAA57Q1YANID-10490692' and unit_price &lt;= 233750 THEN unit_price</v>
      </c>
      <c r="K19" s="3" t="str">
        <f>"WHEN order_date &gt;= '"&amp;TEXT($C19,"yyyy-mm-dd")&amp;"' and order_date &lt; '"&amp;TEXT($E19,"yyyy-mm-dd")&amp;"' and sku = '"&amp;$A19&amp;"' and unit_price &lt;= "&amp;IF($B19=0,99999999999,$B19)&amp;" THEN paid_price"</f>
        <v>WHEN order_date &gt;= '2017-01-01' and order_date &lt; '2017-02-01' and sku = 'IN991VCAA57Q1YANID-10490692' and unit_price &lt;= 233750 THEN paid_price</v>
      </c>
    </row>
    <row r="20" spans="1:11" x14ac:dyDescent="0.15">
      <c r="A20" s="5" t="s">
        <v>22</v>
      </c>
      <c r="B20" s="5">
        <v>51000</v>
      </c>
      <c r="C20" s="6">
        <v>42736</v>
      </c>
      <c r="D20" s="6">
        <v>42766</v>
      </c>
      <c r="E20" s="4">
        <f>D20+1</f>
        <v>42767</v>
      </c>
      <c r="F20" s="3" t="str">
        <f>"'"&amp;A20&amp;"',"</f>
        <v>'IN991VCAA581WAANID-10506994',</v>
      </c>
      <c r="G20" s="3" t="str">
        <f>"WHEN order_date &gt;= '"&amp;TEXT($C20,"yyyy-mm-dd")&amp;"' and order_date &lt; '"&amp;TEXT($E20,"yyyy-mm-dd")&amp;"' and sku = '"&amp;$A20&amp;"' and unit_price &lt;= "&amp;IF($B20=0,99999999999,$B20)&amp;" THEN '"&amp;TEXT($C20,"yyyy-mm-dd")&amp;" - "&amp;TEXT($E20,"yyyy-mm-dd")&amp;"'"</f>
        <v>WHEN order_date &gt;= '2017-01-01' and order_date &lt; '2017-02-01' and sku = 'IN991VCAA581WAANID-10506994' and unit_price &lt;= 51000 THEN '2017-01-01 - 2017-02-01'</v>
      </c>
      <c r="H20" s="3" t="str">
        <f>"WHEN order_date &gt;= '"&amp;TEXT($C20,"yyyy-mm-dd")&amp;"' and order_date &lt; '"&amp;TEXT($E20,"yyyy-mm-dd")&amp;"' and sku = '"&amp;$A20&amp;"' and unit_price &lt;= "&amp;IF($B20=0,99999999999,$B20)&amp;" THEN order_nr"</f>
        <v>WHEN order_date &gt;= '2017-01-01' and order_date &lt; '2017-02-01' and sku = 'IN991VCAA581WAANID-10506994' and unit_price &lt;= 51000 THEN order_nr</v>
      </c>
      <c r="I20" s="3" t="str">
        <f>"WHEN order_date &gt;= '"&amp;TEXT($C20,"yyyy-mm-dd")&amp;"' and order_date &lt; '"&amp;TEXT($E20,"yyyy-mm-dd")&amp;"' and sku = '"&amp;$A20&amp;"' and unit_price &lt;= "&amp;IF($B20=0,99999999999,$B20)&amp;" THEN bob_id_sales_order_item"</f>
        <v>WHEN order_date &gt;= '2017-01-01' and order_date &lt; '2017-02-01' and sku = 'IN991VCAA581WAANID-10506994' and unit_price &lt;= 51000 THEN bob_id_sales_order_item</v>
      </c>
      <c r="J20" s="3" t="str">
        <f>"WHEN order_date &gt;= '"&amp;TEXT($C20,"yyyy-mm-dd")&amp;"' and order_date &lt; '"&amp;TEXT($E20,"yyyy-mm-dd")&amp;"' and sku = '"&amp;$A20&amp;"' and unit_price &lt;= "&amp;IF($B20=0,99999999999,$B20)&amp;" THEN unit_price"</f>
        <v>WHEN order_date &gt;= '2017-01-01' and order_date &lt; '2017-02-01' and sku = 'IN991VCAA581WAANID-10506994' and unit_price &lt;= 51000 THEN unit_price</v>
      </c>
      <c r="K20" s="3" t="str">
        <f>"WHEN order_date &gt;= '"&amp;TEXT($C20,"yyyy-mm-dd")&amp;"' and order_date &lt; '"&amp;TEXT($E20,"yyyy-mm-dd")&amp;"' and sku = '"&amp;$A20&amp;"' and unit_price &lt;= "&amp;IF($B20=0,99999999999,$B20)&amp;" THEN paid_price"</f>
        <v>WHEN order_date &gt;= '2017-01-01' and order_date &lt; '2017-02-01' and sku = 'IN991VCAA581WAANID-10506994' and unit_price &lt;= 51000 THEN paid_price</v>
      </c>
    </row>
    <row r="21" spans="1:11" x14ac:dyDescent="0.15">
      <c r="A21" s="5" t="s">
        <v>24</v>
      </c>
      <c r="B21" s="5">
        <v>128000</v>
      </c>
      <c r="C21" s="6">
        <v>42736</v>
      </c>
      <c r="D21" s="6">
        <v>42766</v>
      </c>
      <c r="E21" s="4">
        <f>D21+1</f>
        <v>42767</v>
      </c>
      <c r="F21" s="3" t="str">
        <f>"'"&amp;A21&amp;"',"</f>
        <v>'IN991VCAA581WBANID-10506995',</v>
      </c>
      <c r="G21" s="3" t="str">
        <f>"WHEN order_date &gt;= '"&amp;TEXT($C21,"yyyy-mm-dd")&amp;"' and order_date &lt; '"&amp;TEXT($E21,"yyyy-mm-dd")&amp;"' and sku = '"&amp;$A21&amp;"' and unit_price &lt;= "&amp;IF($B21=0,99999999999,$B21)&amp;" THEN '"&amp;TEXT($C21,"yyyy-mm-dd")&amp;" - "&amp;TEXT($E21,"yyyy-mm-dd")&amp;"'"</f>
        <v>WHEN order_date &gt;= '2017-01-01' and order_date &lt; '2017-02-01' and sku = 'IN991VCAA581WBANID-10506995' and unit_price &lt;= 128000 THEN '2017-01-01 - 2017-02-01'</v>
      </c>
      <c r="H21" s="3" t="str">
        <f>"WHEN order_date &gt;= '"&amp;TEXT($C21,"yyyy-mm-dd")&amp;"' and order_date &lt; '"&amp;TEXT($E21,"yyyy-mm-dd")&amp;"' and sku = '"&amp;$A21&amp;"' and unit_price &lt;= "&amp;IF($B21=0,99999999999,$B21)&amp;" THEN order_nr"</f>
        <v>WHEN order_date &gt;= '2017-01-01' and order_date &lt; '2017-02-01' and sku = 'IN991VCAA581WBANID-10506995' and unit_price &lt;= 128000 THEN order_nr</v>
      </c>
      <c r="I21" s="3" t="str">
        <f>"WHEN order_date &gt;= '"&amp;TEXT($C21,"yyyy-mm-dd")&amp;"' and order_date &lt; '"&amp;TEXT($E21,"yyyy-mm-dd")&amp;"' and sku = '"&amp;$A21&amp;"' and unit_price &lt;= "&amp;IF($B21=0,99999999999,$B21)&amp;" THEN bob_id_sales_order_item"</f>
        <v>WHEN order_date &gt;= '2017-01-01' and order_date &lt; '2017-02-01' and sku = 'IN991VCAA581WBANID-10506995' and unit_price &lt;= 128000 THEN bob_id_sales_order_item</v>
      </c>
      <c r="J21" s="3" t="str">
        <f>"WHEN order_date &gt;= '"&amp;TEXT($C21,"yyyy-mm-dd")&amp;"' and order_date &lt; '"&amp;TEXT($E21,"yyyy-mm-dd")&amp;"' and sku = '"&amp;$A21&amp;"' and unit_price &lt;= "&amp;IF($B21=0,99999999999,$B21)&amp;" THEN unit_price"</f>
        <v>WHEN order_date &gt;= '2017-01-01' and order_date &lt; '2017-02-01' and sku = 'IN991VCAA581WBANID-10506995' and unit_price &lt;= 128000 THEN unit_price</v>
      </c>
      <c r="K21" s="3" t="str">
        <f>"WHEN order_date &gt;= '"&amp;TEXT($C21,"yyyy-mm-dd")&amp;"' and order_date &lt; '"&amp;TEXT($E21,"yyyy-mm-dd")&amp;"' and sku = '"&amp;$A21&amp;"' and unit_price &lt;= "&amp;IF($B21=0,99999999999,$B21)&amp;" THEN paid_price"</f>
        <v>WHEN order_date &gt;= '2017-01-01' and order_date &lt; '2017-02-01' and sku = 'IN991VCAA581WBANID-10506995' and unit_price &lt;= 128000 THEN paid_price</v>
      </c>
    </row>
    <row r="22" spans="1:11" x14ac:dyDescent="0.15">
      <c r="A22" s="5" t="s">
        <v>23</v>
      </c>
      <c r="B22" s="5">
        <v>85000</v>
      </c>
      <c r="C22" s="6">
        <v>42736</v>
      </c>
      <c r="D22" s="6">
        <v>42766</v>
      </c>
      <c r="E22" s="4">
        <f>D22+1</f>
        <v>42767</v>
      </c>
      <c r="F22" s="3" t="str">
        <f>"'"&amp;A22&amp;"',"</f>
        <v>'IN991VCAA581WCANID-10506996',</v>
      </c>
      <c r="G22" s="3" t="str">
        <f>"WHEN order_date &gt;= '"&amp;TEXT($C22,"yyyy-mm-dd")&amp;"' and order_date &lt; '"&amp;TEXT($E22,"yyyy-mm-dd")&amp;"' and sku = '"&amp;$A22&amp;"' and unit_price &lt;= "&amp;IF($B22=0,99999999999,$B22)&amp;" THEN '"&amp;TEXT($C22,"yyyy-mm-dd")&amp;" - "&amp;TEXT($E22,"yyyy-mm-dd")&amp;"'"</f>
        <v>WHEN order_date &gt;= '2017-01-01' and order_date &lt; '2017-02-01' and sku = 'IN991VCAA581WCANID-10506996' and unit_price &lt;= 85000 THEN '2017-01-01 - 2017-02-01'</v>
      </c>
      <c r="H22" s="3" t="str">
        <f>"WHEN order_date &gt;= '"&amp;TEXT($C22,"yyyy-mm-dd")&amp;"' and order_date &lt; '"&amp;TEXT($E22,"yyyy-mm-dd")&amp;"' and sku = '"&amp;$A22&amp;"' and unit_price &lt;= "&amp;IF($B22=0,99999999999,$B22)&amp;" THEN order_nr"</f>
        <v>WHEN order_date &gt;= '2017-01-01' and order_date &lt; '2017-02-01' and sku = 'IN991VCAA581WCANID-10506996' and unit_price &lt;= 85000 THEN order_nr</v>
      </c>
      <c r="I22" s="3" t="str">
        <f>"WHEN order_date &gt;= '"&amp;TEXT($C22,"yyyy-mm-dd")&amp;"' and order_date &lt; '"&amp;TEXT($E22,"yyyy-mm-dd")&amp;"' and sku = '"&amp;$A22&amp;"' and unit_price &lt;= "&amp;IF($B22=0,99999999999,$B22)&amp;" THEN bob_id_sales_order_item"</f>
        <v>WHEN order_date &gt;= '2017-01-01' and order_date &lt; '2017-02-01' and sku = 'IN991VCAA581WCANID-10506996' and unit_price &lt;= 85000 THEN bob_id_sales_order_item</v>
      </c>
      <c r="J22" s="3" t="str">
        <f>"WHEN order_date &gt;= '"&amp;TEXT($C22,"yyyy-mm-dd")&amp;"' and order_date &lt; '"&amp;TEXT($E22,"yyyy-mm-dd")&amp;"' and sku = '"&amp;$A22&amp;"' and unit_price &lt;= "&amp;IF($B22=0,99999999999,$B22)&amp;" THEN unit_price"</f>
        <v>WHEN order_date &gt;= '2017-01-01' and order_date &lt; '2017-02-01' and sku = 'IN991VCAA581WCANID-10506996' and unit_price &lt;= 85000 THEN unit_price</v>
      </c>
      <c r="K22" s="3" t="str">
        <f>"WHEN order_date &gt;= '"&amp;TEXT($C22,"yyyy-mm-dd")&amp;"' and order_date &lt; '"&amp;TEXT($E22,"yyyy-mm-dd")&amp;"' and sku = '"&amp;$A22&amp;"' and unit_price &lt;= "&amp;IF($B22=0,99999999999,$B22)&amp;" THEN paid_price"</f>
        <v>WHEN order_date &gt;= '2017-01-01' and order_date &lt; '2017-02-01' and sku = 'IN991VCAA581WCANID-10506996' and unit_price &lt;= 85000 THEN paid_price</v>
      </c>
    </row>
    <row r="23" spans="1:11" x14ac:dyDescent="0.15">
      <c r="A23" s="5" t="s">
        <v>25</v>
      </c>
      <c r="B23" s="5">
        <v>172000</v>
      </c>
      <c r="C23" s="6">
        <v>42736</v>
      </c>
      <c r="D23" s="6">
        <v>42766</v>
      </c>
      <c r="E23" s="4">
        <f>D23+1</f>
        <v>42767</v>
      </c>
      <c r="F23" s="3" t="str">
        <f>"'"&amp;A23&amp;"',"</f>
        <v>'IN991VCAA581WIANID-10507003',</v>
      </c>
      <c r="G23" s="3" t="str">
        <f>"WHEN order_date &gt;= '"&amp;TEXT($C23,"yyyy-mm-dd")&amp;"' and order_date &lt; '"&amp;TEXT($E23,"yyyy-mm-dd")&amp;"' and sku = '"&amp;$A23&amp;"' and unit_price &lt;= "&amp;IF($B23=0,99999999999,$B23)&amp;" THEN '"&amp;TEXT($C23,"yyyy-mm-dd")&amp;" - "&amp;TEXT($E23,"yyyy-mm-dd")&amp;"'"</f>
        <v>WHEN order_date &gt;= '2017-01-01' and order_date &lt; '2017-02-01' and sku = 'IN991VCAA581WIANID-10507003' and unit_price &lt;= 172000 THEN '2017-01-01 - 2017-02-01'</v>
      </c>
      <c r="H23" s="3" t="str">
        <f>"WHEN order_date &gt;= '"&amp;TEXT($C23,"yyyy-mm-dd")&amp;"' and order_date &lt; '"&amp;TEXT($E23,"yyyy-mm-dd")&amp;"' and sku = '"&amp;$A23&amp;"' and unit_price &lt;= "&amp;IF($B23=0,99999999999,$B23)&amp;" THEN order_nr"</f>
        <v>WHEN order_date &gt;= '2017-01-01' and order_date &lt; '2017-02-01' and sku = 'IN991VCAA581WIANID-10507003' and unit_price &lt;= 172000 THEN order_nr</v>
      </c>
      <c r="I23" s="3" t="str">
        <f>"WHEN order_date &gt;= '"&amp;TEXT($C23,"yyyy-mm-dd")&amp;"' and order_date &lt; '"&amp;TEXT($E23,"yyyy-mm-dd")&amp;"' and sku = '"&amp;$A23&amp;"' and unit_price &lt;= "&amp;IF($B23=0,99999999999,$B23)&amp;" THEN bob_id_sales_order_item"</f>
        <v>WHEN order_date &gt;= '2017-01-01' and order_date &lt; '2017-02-01' and sku = 'IN991VCAA581WIANID-10507003' and unit_price &lt;= 172000 THEN bob_id_sales_order_item</v>
      </c>
      <c r="J23" s="3" t="str">
        <f>"WHEN order_date &gt;= '"&amp;TEXT($C23,"yyyy-mm-dd")&amp;"' and order_date &lt; '"&amp;TEXT($E23,"yyyy-mm-dd")&amp;"' and sku = '"&amp;$A23&amp;"' and unit_price &lt;= "&amp;IF($B23=0,99999999999,$B23)&amp;" THEN unit_price"</f>
        <v>WHEN order_date &gt;= '2017-01-01' and order_date &lt; '2017-02-01' and sku = 'IN991VCAA581WIANID-10507003' and unit_price &lt;= 172000 THEN unit_price</v>
      </c>
      <c r="K23" s="3" t="str">
        <f>"WHEN order_date &gt;= '"&amp;TEXT($C23,"yyyy-mm-dd")&amp;"' and order_date &lt; '"&amp;TEXT($E23,"yyyy-mm-dd")&amp;"' and sku = '"&amp;$A23&amp;"' and unit_price &lt;= "&amp;IF($B23=0,99999999999,$B23)&amp;" THEN paid_price"</f>
        <v>WHEN order_date &gt;= '2017-01-01' and order_date &lt; '2017-02-01' and sku = 'IN991VCAA581WIANID-10507003' and unit_price &lt;= 172000 THEN paid_price</v>
      </c>
    </row>
    <row r="24" spans="1:11" x14ac:dyDescent="0.15">
      <c r="A24" s="5" t="s">
        <v>27</v>
      </c>
      <c r="B24" s="5">
        <v>190000</v>
      </c>
      <c r="C24" s="6">
        <v>42736</v>
      </c>
      <c r="D24" s="6">
        <v>42766</v>
      </c>
      <c r="E24" s="4">
        <f>D24+1</f>
        <v>42767</v>
      </c>
      <c r="F24" s="3" t="str">
        <f>"'"&amp;A24&amp;"',"</f>
        <v>'IN991VCAA700RSANID-17180116',</v>
      </c>
      <c r="G24" s="3" t="str">
        <f>"WHEN order_date &gt;= '"&amp;TEXT($C24,"yyyy-mm-dd")&amp;"' and order_date &lt; '"&amp;TEXT($E24,"yyyy-mm-dd")&amp;"' and sku = '"&amp;$A24&amp;"' and unit_price &lt;= "&amp;IF($B24=0,99999999999,$B24)&amp;" THEN '"&amp;TEXT($C24,"yyyy-mm-dd")&amp;" - "&amp;TEXT($E24,"yyyy-mm-dd")&amp;"'"</f>
        <v>WHEN order_date &gt;= '2017-01-01' and order_date &lt; '2017-02-01' and sku = 'IN991VCAA700RSANID-17180116' and unit_price &lt;= 190000 THEN '2017-01-01 - 2017-02-01'</v>
      </c>
      <c r="H24" s="3" t="str">
        <f>"WHEN order_date &gt;= '"&amp;TEXT($C24,"yyyy-mm-dd")&amp;"' and order_date &lt; '"&amp;TEXT($E24,"yyyy-mm-dd")&amp;"' and sku = '"&amp;$A24&amp;"' and unit_price &lt;= "&amp;IF($B24=0,99999999999,$B24)&amp;" THEN order_nr"</f>
        <v>WHEN order_date &gt;= '2017-01-01' and order_date &lt; '2017-02-01' and sku = 'IN991VCAA700RSANID-17180116' and unit_price &lt;= 190000 THEN order_nr</v>
      </c>
      <c r="I24" s="3" t="str">
        <f>"WHEN order_date &gt;= '"&amp;TEXT($C24,"yyyy-mm-dd")&amp;"' and order_date &lt; '"&amp;TEXT($E24,"yyyy-mm-dd")&amp;"' and sku = '"&amp;$A24&amp;"' and unit_price &lt;= "&amp;IF($B24=0,99999999999,$B24)&amp;" THEN bob_id_sales_order_item"</f>
        <v>WHEN order_date &gt;= '2017-01-01' and order_date &lt; '2017-02-01' and sku = 'IN991VCAA700RSANID-17180116' and unit_price &lt;= 190000 THEN bob_id_sales_order_item</v>
      </c>
      <c r="J24" s="3" t="str">
        <f>"WHEN order_date &gt;= '"&amp;TEXT($C24,"yyyy-mm-dd")&amp;"' and order_date &lt; '"&amp;TEXT($E24,"yyyy-mm-dd")&amp;"' and sku = '"&amp;$A24&amp;"' and unit_price &lt;= "&amp;IF($B24=0,99999999999,$B24)&amp;" THEN unit_price"</f>
        <v>WHEN order_date &gt;= '2017-01-01' and order_date &lt; '2017-02-01' and sku = 'IN991VCAA700RSANID-17180116' and unit_price &lt;= 190000 THEN unit_price</v>
      </c>
      <c r="K24" s="3" t="str">
        <f>"WHEN order_date &gt;= '"&amp;TEXT($C24,"yyyy-mm-dd")&amp;"' and order_date &lt; '"&amp;TEXT($E24,"yyyy-mm-dd")&amp;"' and sku = '"&amp;$A24&amp;"' and unit_price &lt;= "&amp;IF($B24=0,99999999999,$B24)&amp;" THEN paid_price"</f>
        <v>WHEN order_date &gt;= '2017-01-01' and order_date &lt; '2017-02-01' and sku = 'IN991VCAA700RSANID-17180116' and unit_price &lt;= 190000 THEN paid_price</v>
      </c>
    </row>
    <row r="25" spans="1:11" x14ac:dyDescent="0.15">
      <c r="A25" s="5" t="s">
        <v>19</v>
      </c>
      <c r="B25" s="5">
        <v>33000</v>
      </c>
      <c r="C25" s="6">
        <v>42736</v>
      </c>
      <c r="D25" s="6">
        <v>42766</v>
      </c>
      <c r="E25" s="4">
        <f>D25+1</f>
        <v>42767</v>
      </c>
      <c r="F25" s="3" t="str">
        <f>"'"&amp;A25&amp;"',"</f>
        <v>'IN991VCAA7AO23ANID-17813443',</v>
      </c>
      <c r="G25" s="3" t="str">
        <f>"WHEN order_date &gt;= '"&amp;TEXT($C25,"yyyy-mm-dd")&amp;"' and order_date &lt; '"&amp;TEXT($E25,"yyyy-mm-dd")&amp;"' and sku = '"&amp;$A25&amp;"' and unit_price &lt;= "&amp;IF($B25=0,99999999999,$B25)&amp;" THEN '"&amp;TEXT($C25,"yyyy-mm-dd")&amp;" - "&amp;TEXT($E25,"yyyy-mm-dd")&amp;"'"</f>
        <v>WHEN order_date &gt;= '2017-01-01' and order_date &lt; '2017-02-01' and sku = 'IN991VCAA7AO23ANID-17813443' and unit_price &lt;= 33000 THEN '2017-01-01 - 2017-02-01'</v>
      </c>
      <c r="H25" s="3" t="str">
        <f>"WHEN order_date &gt;= '"&amp;TEXT($C25,"yyyy-mm-dd")&amp;"' and order_date &lt; '"&amp;TEXT($E25,"yyyy-mm-dd")&amp;"' and sku = '"&amp;$A25&amp;"' and unit_price &lt;= "&amp;IF($B25=0,99999999999,$B25)&amp;" THEN order_nr"</f>
        <v>WHEN order_date &gt;= '2017-01-01' and order_date &lt; '2017-02-01' and sku = 'IN991VCAA7AO23ANID-17813443' and unit_price &lt;= 33000 THEN order_nr</v>
      </c>
      <c r="I25" s="3" t="str">
        <f>"WHEN order_date &gt;= '"&amp;TEXT($C25,"yyyy-mm-dd")&amp;"' and order_date &lt; '"&amp;TEXT($E25,"yyyy-mm-dd")&amp;"' and sku = '"&amp;$A25&amp;"' and unit_price &lt;= "&amp;IF($B25=0,99999999999,$B25)&amp;" THEN bob_id_sales_order_item"</f>
        <v>WHEN order_date &gt;= '2017-01-01' and order_date &lt; '2017-02-01' and sku = 'IN991VCAA7AO23ANID-17813443' and unit_price &lt;= 33000 THEN bob_id_sales_order_item</v>
      </c>
      <c r="J25" s="3" t="str">
        <f>"WHEN order_date &gt;= '"&amp;TEXT($C25,"yyyy-mm-dd")&amp;"' and order_date &lt; '"&amp;TEXT($E25,"yyyy-mm-dd")&amp;"' and sku = '"&amp;$A25&amp;"' and unit_price &lt;= "&amp;IF($B25=0,99999999999,$B25)&amp;" THEN unit_price"</f>
        <v>WHEN order_date &gt;= '2017-01-01' and order_date &lt; '2017-02-01' and sku = 'IN991VCAA7AO23ANID-17813443' and unit_price &lt;= 33000 THEN unit_price</v>
      </c>
      <c r="K25" s="3" t="str">
        <f>"WHEN order_date &gt;= '"&amp;TEXT($C25,"yyyy-mm-dd")&amp;"' and order_date &lt; '"&amp;TEXT($E25,"yyyy-mm-dd")&amp;"' and sku = '"&amp;$A25&amp;"' and unit_price &lt;= "&amp;IF($B25=0,99999999999,$B25)&amp;" THEN paid_price"</f>
        <v>WHEN order_date &gt;= '2017-01-01' and order_date &lt; '2017-02-01' and sku = 'IN991VCAA7AO23ANID-17813443' and unit_price &lt;= 33000 THEN paid_price</v>
      </c>
    </row>
    <row r="26" spans="1:11" x14ac:dyDescent="0.15">
      <c r="A26" s="5" t="s">
        <v>20</v>
      </c>
      <c r="B26" s="5">
        <v>49000</v>
      </c>
      <c r="C26" s="6">
        <v>42736</v>
      </c>
      <c r="D26" s="6">
        <v>42766</v>
      </c>
      <c r="E26" s="4">
        <f>D26+1</f>
        <v>42767</v>
      </c>
      <c r="F26" s="3" t="str">
        <f>"'"&amp;A26&amp;"',"</f>
        <v>'IN991VCAA7AO42ANID-17813514',</v>
      </c>
      <c r="G26" s="3" t="str">
        <f>"WHEN order_date &gt;= '"&amp;TEXT($C26,"yyyy-mm-dd")&amp;"' and order_date &lt; '"&amp;TEXT($E26,"yyyy-mm-dd")&amp;"' and sku = '"&amp;$A26&amp;"' and unit_price &lt;= "&amp;IF($B26=0,99999999999,$B26)&amp;" THEN '"&amp;TEXT($C26,"yyyy-mm-dd")&amp;" - "&amp;TEXT($E26,"yyyy-mm-dd")&amp;"'"</f>
        <v>WHEN order_date &gt;= '2017-01-01' and order_date &lt; '2017-02-01' and sku = 'IN991VCAA7AO42ANID-17813514' and unit_price &lt;= 49000 THEN '2017-01-01 - 2017-02-01'</v>
      </c>
      <c r="H26" s="3" t="str">
        <f>"WHEN order_date &gt;= '"&amp;TEXT($C26,"yyyy-mm-dd")&amp;"' and order_date &lt; '"&amp;TEXT($E26,"yyyy-mm-dd")&amp;"' and sku = '"&amp;$A26&amp;"' and unit_price &lt;= "&amp;IF($B26=0,99999999999,$B26)&amp;" THEN order_nr"</f>
        <v>WHEN order_date &gt;= '2017-01-01' and order_date &lt; '2017-02-01' and sku = 'IN991VCAA7AO42ANID-17813514' and unit_price &lt;= 49000 THEN order_nr</v>
      </c>
      <c r="I26" s="3" t="str">
        <f>"WHEN order_date &gt;= '"&amp;TEXT($C26,"yyyy-mm-dd")&amp;"' and order_date &lt; '"&amp;TEXT($E26,"yyyy-mm-dd")&amp;"' and sku = '"&amp;$A26&amp;"' and unit_price &lt;= "&amp;IF($B26=0,99999999999,$B26)&amp;" THEN bob_id_sales_order_item"</f>
        <v>WHEN order_date &gt;= '2017-01-01' and order_date &lt; '2017-02-01' and sku = 'IN991VCAA7AO42ANID-17813514' and unit_price &lt;= 49000 THEN bob_id_sales_order_item</v>
      </c>
      <c r="J26" s="3" t="str">
        <f>"WHEN order_date &gt;= '"&amp;TEXT($C26,"yyyy-mm-dd")&amp;"' and order_date &lt; '"&amp;TEXT($E26,"yyyy-mm-dd")&amp;"' and sku = '"&amp;$A26&amp;"' and unit_price &lt;= "&amp;IF($B26=0,99999999999,$B26)&amp;" THEN unit_price"</f>
        <v>WHEN order_date &gt;= '2017-01-01' and order_date &lt; '2017-02-01' and sku = 'IN991VCAA7AO42ANID-17813514' and unit_price &lt;= 49000 THEN unit_price</v>
      </c>
      <c r="K26" s="3" t="str">
        <f>"WHEN order_date &gt;= '"&amp;TEXT($C26,"yyyy-mm-dd")&amp;"' and order_date &lt; '"&amp;TEXT($E26,"yyyy-mm-dd")&amp;"' and sku = '"&amp;$A26&amp;"' and unit_price &lt;= "&amp;IF($B26=0,99999999999,$B26)&amp;" THEN paid_price"</f>
        <v>WHEN order_date &gt;= '2017-01-01' and order_date &lt; '2017-02-01' and sku = 'IN991VCAA7AO42ANID-17813514' and unit_price &lt;= 49000 THEN paid_price</v>
      </c>
    </row>
    <row r="27" spans="1:11" x14ac:dyDescent="0.15">
      <c r="A27" s="5" t="s">
        <v>21</v>
      </c>
      <c r="B27" s="5">
        <v>66000</v>
      </c>
      <c r="C27" s="6">
        <v>42736</v>
      </c>
      <c r="D27" s="6">
        <v>42766</v>
      </c>
      <c r="E27" s="4">
        <f>D27+1</f>
        <v>42767</v>
      </c>
      <c r="F27" s="3" t="str">
        <f>"'"&amp;A27&amp;"',"</f>
        <v>'IN991VCAA7AO4GANID-17813528',</v>
      </c>
      <c r="G27" s="3" t="str">
        <f>"WHEN order_date &gt;= '"&amp;TEXT($C27,"yyyy-mm-dd")&amp;"' and order_date &lt; '"&amp;TEXT($E27,"yyyy-mm-dd")&amp;"' and sku = '"&amp;$A27&amp;"' and unit_price &lt;= "&amp;IF($B27=0,99999999999,$B27)&amp;" THEN '"&amp;TEXT($C27,"yyyy-mm-dd")&amp;" - "&amp;TEXT($E27,"yyyy-mm-dd")&amp;"'"</f>
        <v>WHEN order_date &gt;= '2017-01-01' and order_date &lt; '2017-02-01' and sku = 'IN991VCAA7AO4GANID-17813528' and unit_price &lt;= 66000 THEN '2017-01-01 - 2017-02-01'</v>
      </c>
      <c r="H27" s="3" t="str">
        <f>"WHEN order_date &gt;= '"&amp;TEXT($C27,"yyyy-mm-dd")&amp;"' and order_date &lt; '"&amp;TEXT($E27,"yyyy-mm-dd")&amp;"' and sku = '"&amp;$A27&amp;"' and unit_price &lt;= "&amp;IF($B27=0,99999999999,$B27)&amp;" THEN order_nr"</f>
        <v>WHEN order_date &gt;= '2017-01-01' and order_date &lt; '2017-02-01' and sku = 'IN991VCAA7AO4GANID-17813528' and unit_price &lt;= 66000 THEN order_nr</v>
      </c>
      <c r="I27" s="3" t="str">
        <f>"WHEN order_date &gt;= '"&amp;TEXT($C27,"yyyy-mm-dd")&amp;"' and order_date &lt; '"&amp;TEXT($E27,"yyyy-mm-dd")&amp;"' and sku = '"&amp;$A27&amp;"' and unit_price &lt;= "&amp;IF($B27=0,99999999999,$B27)&amp;" THEN bob_id_sales_order_item"</f>
        <v>WHEN order_date &gt;= '2017-01-01' and order_date &lt; '2017-02-01' and sku = 'IN991VCAA7AO4GANID-17813528' and unit_price &lt;= 66000 THEN bob_id_sales_order_item</v>
      </c>
      <c r="J27" s="3" t="str">
        <f>"WHEN order_date &gt;= '"&amp;TEXT($C27,"yyyy-mm-dd")&amp;"' and order_date &lt; '"&amp;TEXT($E27,"yyyy-mm-dd")&amp;"' and sku = '"&amp;$A27&amp;"' and unit_price &lt;= "&amp;IF($B27=0,99999999999,$B27)&amp;" THEN unit_price"</f>
        <v>WHEN order_date &gt;= '2017-01-01' and order_date &lt; '2017-02-01' and sku = 'IN991VCAA7AO4GANID-17813528' and unit_price &lt;= 66000 THEN unit_price</v>
      </c>
      <c r="K27" s="3" t="str">
        <f>"WHEN order_date &gt;= '"&amp;TEXT($C27,"yyyy-mm-dd")&amp;"' and order_date &lt; '"&amp;TEXT($E27,"yyyy-mm-dd")&amp;"' and sku = '"&amp;$A27&amp;"' and unit_price &lt;= "&amp;IF($B27=0,99999999999,$B27)&amp;" THEN paid_price"</f>
        <v>WHEN order_date &gt;= '2017-01-01' and order_date &lt; '2017-02-01' and sku = 'IN991VCAA7AO4GANID-17813528' and unit_price &lt;= 66000 THEN paid_price</v>
      </c>
    </row>
    <row r="28" spans="1:11" x14ac:dyDescent="0.15">
      <c r="A28" s="5" t="s">
        <v>37</v>
      </c>
      <c r="B28" s="5">
        <v>197000</v>
      </c>
      <c r="C28" s="6">
        <v>42736</v>
      </c>
      <c r="D28" s="6">
        <v>42766</v>
      </c>
      <c r="E28" s="4">
        <f>D28+1</f>
        <v>42767</v>
      </c>
      <c r="F28" s="3" t="str">
        <f>"'"&amp;A28&amp;"',"</f>
        <v>'XL713VCAA581WFANID-10506999',</v>
      </c>
      <c r="G28" s="3" t="str">
        <f>"WHEN order_date &gt;= '"&amp;TEXT($C28,"yyyy-mm-dd")&amp;"' and order_date &lt; '"&amp;TEXT($E28,"yyyy-mm-dd")&amp;"' and sku = '"&amp;$A28&amp;"' and unit_price &lt;= "&amp;IF($B28=0,99999999999,$B28)&amp;" THEN '"&amp;TEXT($C28,"yyyy-mm-dd")&amp;" - "&amp;TEXT($E28,"yyyy-mm-dd")&amp;"'"</f>
        <v>WHEN order_date &gt;= '2017-01-01' and order_date &lt; '2017-02-01' and sku = 'XL713VCAA581WFANID-10506999' and unit_price &lt;= 197000 THEN '2017-01-01 - 2017-02-01'</v>
      </c>
      <c r="H28" s="3" t="str">
        <f>"WHEN order_date &gt;= '"&amp;TEXT($C28,"yyyy-mm-dd")&amp;"' and order_date &lt; '"&amp;TEXT($E28,"yyyy-mm-dd")&amp;"' and sku = '"&amp;$A28&amp;"' and unit_price &lt;= "&amp;IF($B28=0,99999999999,$B28)&amp;" THEN order_nr"</f>
        <v>WHEN order_date &gt;= '2017-01-01' and order_date &lt; '2017-02-01' and sku = 'XL713VCAA581WFANID-10506999' and unit_price &lt;= 197000 THEN order_nr</v>
      </c>
      <c r="I28" s="3" t="str">
        <f>"WHEN order_date &gt;= '"&amp;TEXT($C28,"yyyy-mm-dd")&amp;"' and order_date &lt; '"&amp;TEXT($E28,"yyyy-mm-dd")&amp;"' and sku = '"&amp;$A28&amp;"' and unit_price &lt;= "&amp;IF($B28=0,99999999999,$B28)&amp;" THEN bob_id_sales_order_item"</f>
        <v>WHEN order_date &gt;= '2017-01-01' and order_date &lt; '2017-02-01' and sku = 'XL713VCAA581WFANID-10506999' and unit_price &lt;= 197000 THEN bob_id_sales_order_item</v>
      </c>
      <c r="J28" s="3" t="str">
        <f>"WHEN order_date &gt;= '"&amp;TEXT($C28,"yyyy-mm-dd")&amp;"' and order_date &lt; '"&amp;TEXT($E28,"yyyy-mm-dd")&amp;"' and sku = '"&amp;$A28&amp;"' and unit_price &lt;= "&amp;IF($B28=0,99999999999,$B28)&amp;" THEN unit_price"</f>
        <v>WHEN order_date &gt;= '2017-01-01' and order_date &lt; '2017-02-01' and sku = 'XL713VCAA581WFANID-10506999' and unit_price &lt;= 197000 THEN unit_price</v>
      </c>
      <c r="K28" s="3" t="str">
        <f>"WHEN order_date &gt;= '"&amp;TEXT($C28,"yyyy-mm-dd")&amp;"' and order_date &lt; '"&amp;TEXT($E28,"yyyy-mm-dd")&amp;"' and sku = '"&amp;$A28&amp;"' and unit_price &lt;= "&amp;IF($B28=0,99999999999,$B28)&amp;" THEN paid_price"</f>
        <v>WHEN order_date &gt;= '2017-01-01' and order_date &lt; '2017-02-01' and sku = 'XL713VCAA581WFANID-10506999' and unit_price &lt;= 197000 THEN paid_price</v>
      </c>
    </row>
    <row r="29" spans="1:11" x14ac:dyDescent="0.15">
      <c r="A29" s="5" t="s">
        <v>33</v>
      </c>
      <c r="B29" s="5">
        <v>48500</v>
      </c>
      <c r="C29" s="6">
        <v>42736</v>
      </c>
      <c r="D29" s="6">
        <v>42766</v>
      </c>
      <c r="E29" s="4">
        <f>D29+1</f>
        <v>42767</v>
      </c>
      <c r="F29" s="3" t="str">
        <f>"'"&amp;A29&amp;"',"</f>
        <v>'XL713VCAA581WJANID-10507001',</v>
      </c>
      <c r="G29" s="3" t="str">
        <f>"WHEN order_date &gt;= '"&amp;TEXT($C29,"yyyy-mm-dd")&amp;"' and order_date &lt; '"&amp;TEXT($E29,"yyyy-mm-dd")&amp;"' and sku = '"&amp;$A29&amp;"' and unit_price &lt;= "&amp;IF($B29=0,99999999999,$B29)&amp;" THEN '"&amp;TEXT($C29,"yyyy-mm-dd")&amp;" - "&amp;TEXT($E29,"yyyy-mm-dd")&amp;"'"</f>
        <v>WHEN order_date &gt;= '2017-01-01' and order_date &lt; '2017-02-01' and sku = 'XL713VCAA581WJANID-10507001' and unit_price &lt;= 48500 THEN '2017-01-01 - 2017-02-01'</v>
      </c>
      <c r="H29" s="3" t="str">
        <f>"WHEN order_date &gt;= '"&amp;TEXT($C29,"yyyy-mm-dd")&amp;"' and order_date &lt; '"&amp;TEXT($E29,"yyyy-mm-dd")&amp;"' and sku = '"&amp;$A29&amp;"' and unit_price &lt;= "&amp;IF($B29=0,99999999999,$B29)&amp;" THEN order_nr"</f>
        <v>WHEN order_date &gt;= '2017-01-01' and order_date &lt; '2017-02-01' and sku = 'XL713VCAA581WJANID-10507001' and unit_price &lt;= 48500 THEN order_nr</v>
      </c>
      <c r="I29" s="3" t="str">
        <f>"WHEN order_date &gt;= '"&amp;TEXT($C29,"yyyy-mm-dd")&amp;"' and order_date &lt; '"&amp;TEXT($E29,"yyyy-mm-dd")&amp;"' and sku = '"&amp;$A29&amp;"' and unit_price &lt;= "&amp;IF($B29=0,99999999999,$B29)&amp;" THEN bob_id_sales_order_item"</f>
        <v>WHEN order_date &gt;= '2017-01-01' and order_date &lt; '2017-02-01' and sku = 'XL713VCAA581WJANID-10507001' and unit_price &lt;= 48500 THEN bob_id_sales_order_item</v>
      </c>
      <c r="J29" s="3" t="str">
        <f>"WHEN order_date &gt;= '"&amp;TEXT($C29,"yyyy-mm-dd")&amp;"' and order_date &lt; '"&amp;TEXT($E29,"yyyy-mm-dd")&amp;"' and sku = '"&amp;$A29&amp;"' and unit_price &lt;= "&amp;IF($B29=0,99999999999,$B29)&amp;" THEN unit_price"</f>
        <v>WHEN order_date &gt;= '2017-01-01' and order_date &lt; '2017-02-01' and sku = 'XL713VCAA581WJANID-10507001' and unit_price &lt;= 48500 THEN unit_price</v>
      </c>
      <c r="K29" s="3" t="str">
        <f>"WHEN order_date &gt;= '"&amp;TEXT($C29,"yyyy-mm-dd")&amp;"' and order_date &lt; '"&amp;TEXT($E29,"yyyy-mm-dd")&amp;"' and sku = '"&amp;$A29&amp;"' and unit_price &lt;= "&amp;IF($B29=0,99999999999,$B29)&amp;" THEN paid_price"</f>
        <v>WHEN order_date &gt;= '2017-01-01' and order_date &lt; '2017-02-01' and sku = 'XL713VCAA581WJANID-10507001' and unit_price &lt;= 48500 THEN paid_price</v>
      </c>
    </row>
    <row r="30" spans="1:11" x14ac:dyDescent="0.15">
      <c r="A30" s="5" t="s">
        <v>35</v>
      </c>
      <c r="B30" s="5">
        <v>106000</v>
      </c>
      <c r="C30" s="6">
        <v>42736</v>
      </c>
      <c r="D30" s="6">
        <v>42766</v>
      </c>
      <c r="E30" s="4">
        <f>D30+1</f>
        <v>42767</v>
      </c>
      <c r="F30" s="3" t="str">
        <f>"'"&amp;A30&amp;"',"</f>
        <v>'XL713VCAA581WKANID-10507004',</v>
      </c>
      <c r="G30" s="3" t="str">
        <f>"WHEN order_date &gt;= '"&amp;TEXT($C30,"yyyy-mm-dd")&amp;"' and order_date &lt; '"&amp;TEXT($E30,"yyyy-mm-dd")&amp;"' and sku = '"&amp;$A30&amp;"' and unit_price &lt;= "&amp;IF($B30=0,99999999999,$B30)&amp;" THEN '"&amp;TEXT($C30,"yyyy-mm-dd")&amp;" - "&amp;TEXT($E30,"yyyy-mm-dd")&amp;"'"</f>
        <v>WHEN order_date &gt;= '2017-01-01' and order_date &lt; '2017-02-01' and sku = 'XL713VCAA581WKANID-10507004' and unit_price &lt;= 106000 THEN '2017-01-01 - 2017-02-01'</v>
      </c>
      <c r="H30" s="3" t="str">
        <f>"WHEN order_date &gt;= '"&amp;TEXT($C30,"yyyy-mm-dd")&amp;"' and order_date &lt; '"&amp;TEXT($E30,"yyyy-mm-dd")&amp;"' and sku = '"&amp;$A30&amp;"' and unit_price &lt;= "&amp;IF($B30=0,99999999999,$B30)&amp;" THEN order_nr"</f>
        <v>WHEN order_date &gt;= '2017-01-01' and order_date &lt; '2017-02-01' and sku = 'XL713VCAA581WKANID-10507004' and unit_price &lt;= 106000 THEN order_nr</v>
      </c>
      <c r="I30" s="3" t="str">
        <f>"WHEN order_date &gt;= '"&amp;TEXT($C30,"yyyy-mm-dd")&amp;"' and order_date &lt; '"&amp;TEXT($E30,"yyyy-mm-dd")&amp;"' and sku = '"&amp;$A30&amp;"' and unit_price &lt;= "&amp;IF($B30=0,99999999999,$B30)&amp;" THEN bob_id_sales_order_item"</f>
        <v>WHEN order_date &gt;= '2017-01-01' and order_date &lt; '2017-02-01' and sku = 'XL713VCAA581WKANID-10507004' and unit_price &lt;= 106000 THEN bob_id_sales_order_item</v>
      </c>
      <c r="J30" s="3" t="str">
        <f>"WHEN order_date &gt;= '"&amp;TEXT($C30,"yyyy-mm-dd")&amp;"' and order_date &lt; '"&amp;TEXT($E30,"yyyy-mm-dd")&amp;"' and sku = '"&amp;$A30&amp;"' and unit_price &lt;= "&amp;IF($B30=0,99999999999,$B30)&amp;" THEN unit_price"</f>
        <v>WHEN order_date &gt;= '2017-01-01' and order_date &lt; '2017-02-01' and sku = 'XL713VCAA581WKANID-10507004' and unit_price &lt;= 106000 THEN unit_price</v>
      </c>
      <c r="K30" s="3" t="str">
        <f>"WHEN order_date &gt;= '"&amp;TEXT($C30,"yyyy-mm-dd")&amp;"' and order_date &lt; '"&amp;TEXT($E30,"yyyy-mm-dd")&amp;"' and sku = '"&amp;$A30&amp;"' and unit_price &lt;= "&amp;IF($B30=0,99999999999,$B30)&amp;" THEN paid_price"</f>
        <v>WHEN order_date &gt;= '2017-01-01' and order_date &lt; '2017-02-01' and sku = 'XL713VCAA581WKANID-10507004' and unit_price &lt;= 106000 THEN paid_price</v>
      </c>
    </row>
    <row r="31" spans="1:11" x14ac:dyDescent="0.15">
      <c r="A31" s="5" t="s">
        <v>34</v>
      </c>
      <c r="B31" s="5">
        <v>73000</v>
      </c>
      <c r="C31" s="6">
        <v>42736</v>
      </c>
      <c r="D31" s="6">
        <v>42766</v>
      </c>
      <c r="E31" s="4">
        <f>D31+1</f>
        <v>42767</v>
      </c>
      <c r="F31" s="3" t="str">
        <f>"'"&amp;A31&amp;"',"</f>
        <v>'XL713VCAA581WOANID-10507008',</v>
      </c>
      <c r="G31" s="3" t="str">
        <f>"WHEN order_date &gt;= '"&amp;TEXT($C31,"yyyy-mm-dd")&amp;"' and order_date &lt; '"&amp;TEXT($E31,"yyyy-mm-dd")&amp;"' and sku = '"&amp;$A31&amp;"' and unit_price &lt;= "&amp;IF($B31=0,99999999999,$B31)&amp;" THEN '"&amp;TEXT($C31,"yyyy-mm-dd")&amp;" - "&amp;TEXT($E31,"yyyy-mm-dd")&amp;"'"</f>
        <v>WHEN order_date &gt;= '2017-01-01' and order_date &lt; '2017-02-01' and sku = 'XL713VCAA581WOANID-10507008' and unit_price &lt;= 73000 THEN '2017-01-01 - 2017-02-01'</v>
      </c>
      <c r="H31" s="3" t="str">
        <f>"WHEN order_date &gt;= '"&amp;TEXT($C31,"yyyy-mm-dd")&amp;"' and order_date &lt; '"&amp;TEXT($E31,"yyyy-mm-dd")&amp;"' and sku = '"&amp;$A31&amp;"' and unit_price &lt;= "&amp;IF($B31=0,99999999999,$B31)&amp;" THEN order_nr"</f>
        <v>WHEN order_date &gt;= '2017-01-01' and order_date &lt; '2017-02-01' and sku = 'XL713VCAA581WOANID-10507008' and unit_price &lt;= 73000 THEN order_nr</v>
      </c>
      <c r="I31" s="3" t="str">
        <f>"WHEN order_date &gt;= '"&amp;TEXT($C31,"yyyy-mm-dd")&amp;"' and order_date &lt; '"&amp;TEXT($E31,"yyyy-mm-dd")&amp;"' and sku = '"&amp;$A31&amp;"' and unit_price &lt;= "&amp;IF($B31=0,99999999999,$B31)&amp;" THEN bob_id_sales_order_item"</f>
        <v>WHEN order_date &gt;= '2017-01-01' and order_date &lt; '2017-02-01' and sku = 'XL713VCAA581WOANID-10507008' and unit_price &lt;= 73000 THEN bob_id_sales_order_item</v>
      </c>
      <c r="J31" s="3" t="str">
        <f>"WHEN order_date &gt;= '"&amp;TEXT($C31,"yyyy-mm-dd")&amp;"' and order_date &lt; '"&amp;TEXT($E31,"yyyy-mm-dd")&amp;"' and sku = '"&amp;$A31&amp;"' and unit_price &lt;= "&amp;IF($B31=0,99999999999,$B31)&amp;" THEN unit_price"</f>
        <v>WHEN order_date &gt;= '2017-01-01' and order_date &lt; '2017-02-01' and sku = 'XL713VCAA581WOANID-10507008' and unit_price &lt;= 73000 THEN unit_price</v>
      </c>
      <c r="K31" s="3" t="str">
        <f>"WHEN order_date &gt;= '"&amp;TEXT($C31,"yyyy-mm-dd")&amp;"' and order_date &lt; '"&amp;TEXT($E31,"yyyy-mm-dd")&amp;"' and sku = '"&amp;$A31&amp;"' and unit_price &lt;= "&amp;IF($B31=0,99999999999,$B31)&amp;" THEN paid_price"</f>
        <v>WHEN order_date &gt;= '2017-01-01' and order_date &lt; '2017-02-01' and sku = 'XL713VCAA581WOANID-10507008' and unit_price &lt;= 73000 THEN paid_price</v>
      </c>
    </row>
    <row r="32" spans="1:11" x14ac:dyDescent="0.15">
      <c r="A32" s="5" t="s">
        <v>36</v>
      </c>
      <c r="B32" s="5">
        <v>147000</v>
      </c>
      <c r="C32" s="6">
        <v>42736</v>
      </c>
      <c r="D32" s="6">
        <v>42766</v>
      </c>
      <c r="E32" s="4">
        <f>D32+1</f>
        <v>42767</v>
      </c>
      <c r="F32" s="3" t="str">
        <f>"'"&amp;A32&amp;"',"</f>
        <v>'XL713VCAA581WRANID-10507011',</v>
      </c>
      <c r="G32" s="3" t="str">
        <f>"WHEN order_date &gt;= '"&amp;TEXT($C32,"yyyy-mm-dd")&amp;"' and order_date &lt; '"&amp;TEXT($E32,"yyyy-mm-dd")&amp;"' and sku = '"&amp;$A32&amp;"' and unit_price &lt;= "&amp;IF($B32=0,99999999999,$B32)&amp;" THEN '"&amp;TEXT($C32,"yyyy-mm-dd")&amp;" - "&amp;TEXT($E32,"yyyy-mm-dd")&amp;"'"</f>
        <v>WHEN order_date &gt;= '2017-01-01' and order_date &lt; '2017-02-01' and sku = 'XL713VCAA581WRANID-10507011' and unit_price &lt;= 147000 THEN '2017-01-01 - 2017-02-01'</v>
      </c>
      <c r="H32" s="3" t="str">
        <f>"WHEN order_date &gt;= '"&amp;TEXT($C32,"yyyy-mm-dd")&amp;"' and order_date &lt; '"&amp;TEXT($E32,"yyyy-mm-dd")&amp;"' and sku = '"&amp;$A32&amp;"' and unit_price &lt;= "&amp;IF($B32=0,99999999999,$B32)&amp;" THEN order_nr"</f>
        <v>WHEN order_date &gt;= '2017-01-01' and order_date &lt; '2017-02-01' and sku = 'XL713VCAA581WRANID-10507011' and unit_price &lt;= 147000 THEN order_nr</v>
      </c>
      <c r="I32" s="3" t="str">
        <f>"WHEN order_date &gt;= '"&amp;TEXT($C32,"yyyy-mm-dd")&amp;"' and order_date &lt; '"&amp;TEXT($E32,"yyyy-mm-dd")&amp;"' and sku = '"&amp;$A32&amp;"' and unit_price &lt;= "&amp;IF($B32=0,99999999999,$B32)&amp;" THEN bob_id_sales_order_item"</f>
        <v>WHEN order_date &gt;= '2017-01-01' and order_date &lt; '2017-02-01' and sku = 'XL713VCAA581WRANID-10507011' and unit_price &lt;= 147000 THEN bob_id_sales_order_item</v>
      </c>
      <c r="J32" s="3" t="str">
        <f>"WHEN order_date &gt;= '"&amp;TEXT($C32,"yyyy-mm-dd")&amp;"' and order_date &lt; '"&amp;TEXT($E32,"yyyy-mm-dd")&amp;"' and sku = '"&amp;$A32&amp;"' and unit_price &lt;= "&amp;IF($B32=0,99999999999,$B32)&amp;" THEN unit_price"</f>
        <v>WHEN order_date &gt;= '2017-01-01' and order_date &lt; '2017-02-01' and sku = 'XL713VCAA581WRANID-10507011' and unit_price &lt;= 147000 THEN unit_price</v>
      </c>
      <c r="K32" s="3" t="str">
        <f>"WHEN order_date &gt;= '"&amp;TEXT($C32,"yyyy-mm-dd")&amp;"' and order_date &lt; '"&amp;TEXT($E32,"yyyy-mm-dd")&amp;"' and sku = '"&amp;$A32&amp;"' and unit_price &lt;= "&amp;IF($B32=0,99999999999,$B32)&amp;" THEN paid_price"</f>
        <v>WHEN order_date &gt;= '2017-01-01' and order_date &lt; '2017-02-01' and sku = 'XL713VCAA581WRANID-10507011' and unit_price &lt;= 147000 THEN paid_price</v>
      </c>
    </row>
    <row r="33" spans="1:11" x14ac:dyDescent="0.15">
      <c r="A33" s="5" t="s">
        <v>39</v>
      </c>
      <c r="B33" s="5">
        <v>48750</v>
      </c>
      <c r="C33" s="6">
        <v>42736</v>
      </c>
      <c r="D33" s="6">
        <v>42766</v>
      </c>
      <c r="E33" s="4">
        <f>D33+1</f>
        <v>42767</v>
      </c>
      <c r="F33" s="3" t="str">
        <f>"'"&amp;A33&amp;"',"</f>
        <v>'XL713VCAA5VPJAANID-12197416',</v>
      </c>
      <c r="G33" s="3" t="str">
        <f>"WHEN order_date &gt;= '"&amp;TEXT($C33,"yyyy-mm-dd")&amp;"' and order_date &lt; '"&amp;TEXT($E33,"yyyy-mm-dd")&amp;"' and sku = '"&amp;$A33&amp;"' and unit_price &lt;= "&amp;IF($B33=0,99999999999,$B33)&amp;" THEN '"&amp;TEXT($C33,"yyyy-mm-dd")&amp;" - "&amp;TEXT($E33,"yyyy-mm-dd")&amp;"'"</f>
        <v>WHEN order_date &gt;= '2017-01-01' and order_date &lt; '2017-02-01' and sku = 'XL713VCAA5VPJAANID-12197416' and unit_price &lt;= 48750 THEN '2017-01-01 - 2017-02-01'</v>
      </c>
      <c r="H33" s="3" t="str">
        <f>"WHEN order_date &gt;= '"&amp;TEXT($C33,"yyyy-mm-dd")&amp;"' and order_date &lt; '"&amp;TEXT($E33,"yyyy-mm-dd")&amp;"' and sku = '"&amp;$A33&amp;"' and unit_price &lt;= "&amp;IF($B33=0,99999999999,$B33)&amp;" THEN order_nr"</f>
        <v>WHEN order_date &gt;= '2017-01-01' and order_date &lt; '2017-02-01' and sku = 'XL713VCAA5VPJAANID-12197416' and unit_price &lt;= 48750 THEN order_nr</v>
      </c>
      <c r="I33" s="3" t="str">
        <f>"WHEN order_date &gt;= '"&amp;TEXT($C33,"yyyy-mm-dd")&amp;"' and order_date &lt; '"&amp;TEXT($E33,"yyyy-mm-dd")&amp;"' and sku = '"&amp;$A33&amp;"' and unit_price &lt;= "&amp;IF($B33=0,99999999999,$B33)&amp;" THEN bob_id_sales_order_item"</f>
        <v>WHEN order_date &gt;= '2017-01-01' and order_date &lt; '2017-02-01' and sku = 'XL713VCAA5VPJAANID-12197416' and unit_price &lt;= 48750 THEN bob_id_sales_order_item</v>
      </c>
      <c r="J33" s="3" t="str">
        <f>"WHEN order_date &gt;= '"&amp;TEXT($C33,"yyyy-mm-dd")&amp;"' and order_date &lt; '"&amp;TEXT($E33,"yyyy-mm-dd")&amp;"' and sku = '"&amp;$A33&amp;"' and unit_price &lt;= "&amp;IF($B33=0,99999999999,$B33)&amp;" THEN unit_price"</f>
        <v>WHEN order_date &gt;= '2017-01-01' and order_date &lt; '2017-02-01' and sku = 'XL713VCAA5VPJAANID-12197416' and unit_price &lt;= 48750 THEN unit_price</v>
      </c>
      <c r="K33" s="3" t="str">
        <f>"WHEN order_date &gt;= '"&amp;TEXT($C33,"yyyy-mm-dd")&amp;"' and order_date &lt; '"&amp;TEXT($E33,"yyyy-mm-dd")&amp;"' and sku = '"&amp;$A33&amp;"' and unit_price &lt;= "&amp;IF($B33=0,99999999999,$B33)&amp;" THEN paid_price"</f>
        <v>WHEN order_date &gt;= '2017-01-01' and order_date &lt; '2017-02-01' and sku = 'XL713VCAA5VPJAANID-12197416' and unit_price &lt;= 48750 THEN paid_price</v>
      </c>
    </row>
    <row r="34" spans="1:11" x14ac:dyDescent="0.15">
      <c r="A34" s="5" t="s">
        <v>41</v>
      </c>
      <c r="B34" s="5">
        <v>195000</v>
      </c>
      <c r="C34" s="6">
        <v>42736</v>
      </c>
      <c r="D34" s="6">
        <v>42766</v>
      </c>
      <c r="E34" s="4">
        <f>D34+1</f>
        <v>42767</v>
      </c>
      <c r="F34" s="3" t="str">
        <f>"'"&amp;A34&amp;"',"</f>
        <v>'XL713VCAA5VPJBANID-12197417',</v>
      </c>
      <c r="G34" s="3" t="str">
        <f>"WHEN order_date &gt;= '"&amp;TEXT($C34,"yyyy-mm-dd")&amp;"' and order_date &lt; '"&amp;TEXT($E34,"yyyy-mm-dd")&amp;"' and sku = '"&amp;$A34&amp;"' and unit_price &lt;= "&amp;IF($B34=0,99999999999,$B34)&amp;" THEN '"&amp;TEXT($C34,"yyyy-mm-dd")&amp;" - "&amp;TEXT($E34,"yyyy-mm-dd")&amp;"'"</f>
        <v>WHEN order_date &gt;= '2017-01-01' and order_date &lt; '2017-02-01' and sku = 'XL713VCAA5VPJBANID-12197417' and unit_price &lt;= 195000 THEN '2017-01-01 - 2017-02-01'</v>
      </c>
      <c r="H34" s="3" t="str">
        <f>"WHEN order_date &gt;= '"&amp;TEXT($C34,"yyyy-mm-dd")&amp;"' and order_date &lt; '"&amp;TEXT($E34,"yyyy-mm-dd")&amp;"' and sku = '"&amp;$A34&amp;"' and unit_price &lt;= "&amp;IF($B34=0,99999999999,$B34)&amp;" THEN order_nr"</f>
        <v>WHEN order_date &gt;= '2017-01-01' and order_date &lt; '2017-02-01' and sku = 'XL713VCAA5VPJBANID-12197417' and unit_price &lt;= 195000 THEN order_nr</v>
      </c>
      <c r="I34" s="3" t="str">
        <f>"WHEN order_date &gt;= '"&amp;TEXT($C34,"yyyy-mm-dd")&amp;"' and order_date &lt; '"&amp;TEXT($E34,"yyyy-mm-dd")&amp;"' and sku = '"&amp;$A34&amp;"' and unit_price &lt;= "&amp;IF($B34=0,99999999999,$B34)&amp;" THEN bob_id_sales_order_item"</f>
        <v>WHEN order_date &gt;= '2017-01-01' and order_date &lt; '2017-02-01' and sku = 'XL713VCAA5VPJBANID-12197417' and unit_price &lt;= 195000 THEN bob_id_sales_order_item</v>
      </c>
      <c r="J34" s="3" t="str">
        <f>"WHEN order_date &gt;= '"&amp;TEXT($C34,"yyyy-mm-dd")&amp;"' and order_date &lt; '"&amp;TEXT($E34,"yyyy-mm-dd")&amp;"' and sku = '"&amp;$A34&amp;"' and unit_price &lt;= "&amp;IF($B34=0,99999999999,$B34)&amp;" THEN unit_price"</f>
        <v>WHEN order_date &gt;= '2017-01-01' and order_date &lt; '2017-02-01' and sku = 'XL713VCAA5VPJBANID-12197417' and unit_price &lt;= 195000 THEN unit_price</v>
      </c>
      <c r="K34" s="3" t="str">
        <f>"WHEN order_date &gt;= '"&amp;TEXT($C34,"yyyy-mm-dd")&amp;"' and order_date &lt; '"&amp;TEXT($E34,"yyyy-mm-dd")&amp;"' and sku = '"&amp;$A34&amp;"' and unit_price &lt;= "&amp;IF($B34=0,99999999999,$B34)&amp;" THEN paid_price"</f>
        <v>WHEN order_date &gt;= '2017-01-01' and order_date &lt; '2017-02-01' and sku = 'XL713VCAA5VPJBANID-12197417' and unit_price &lt;= 195000 THEN paid_price</v>
      </c>
    </row>
    <row r="35" spans="1:11" x14ac:dyDescent="0.15">
      <c r="A35" s="5" t="s">
        <v>40</v>
      </c>
      <c r="B35" s="5">
        <v>97500</v>
      </c>
      <c r="C35" s="6">
        <v>42736</v>
      </c>
      <c r="D35" s="6">
        <v>42766</v>
      </c>
      <c r="E35" s="4">
        <f>D35+1</f>
        <v>42767</v>
      </c>
      <c r="F35" s="3" t="str">
        <f>"'"&amp;A35&amp;"',"</f>
        <v>'XL713VCAA5VPJCANID-12197418',</v>
      </c>
      <c r="G35" s="3" t="str">
        <f>"WHEN order_date &gt;= '"&amp;TEXT($C35,"yyyy-mm-dd")&amp;"' and order_date &lt; '"&amp;TEXT($E35,"yyyy-mm-dd")&amp;"' and sku = '"&amp;$A35&amp;"' and unit_price &lt;= "&amp;IF($B35=0,99999999999,$B35)&amp;" THEN '"&amp;TEXT($C35,"yyyy-mm-dd")&amp;" - "&amp;TEXT($E35,"yyyy-mm-dd")&amp;"'"</f>
        <v>WHEN order_date &gt;= '2017-01-01' and order_date &lt; '2017-02-01' and sku = 'XL713VCAA5VPJCANID-12197418' and unit_price &lt;= 97500 THEN '2017-01-01 - 2017-02-01'</v>
      </c>
      <c r="H35" s="3" t="str">
        <f>"WHEN order_date &gt;= '"&amp;TEXT($C35,"yyyy-mm-dd")&amp;"' and order_date &lt; '"&amp;TEXT($E35,"yyyy-mm-dd")&amp;"' and sku = '"&amp;$A35&amp;"' and unit_price &lt;= "&amp;IF($B35=0,99999999999,$B35)&amp;" THEN order_nr"</f>
        <v>WHEN order_date &gt;= '2017-01-01' and order_date &lt; '2017-02-01' and sku = 'XL713VCAA5VPJCANID-12197418' and unit_price &lt;= 97500 THEN order_nr</v>
      </c>
      <c r="I35" s="3" t="str">
        <f>"WHEN order_date &gt;= '"&amp;TEXT($C35,"yyyy-mm-dd")&amp;"' and order_date &lt; '"&amp;TEXT($E35,"yyyy-mm-dd")&amp;"' and sku = '"&amp;$A35&amp;"' and unit_price &lt;= "&amp;IF($B35=0,99999999999,$B35)&amp;" THEN bob_id_sales_order_item"</f>
        <v>WHEN order_date &gt;= '2017-01-01' and order_date &lt; '2017-02-01' and sku = 'XL713VCAA5VPJCANID-12197418' and unit_price &lt;= 97500 THEN bob_id_sales_order_item</v>
      </c>
      <c r="J35" s="3" t="str">
        <f>"WHEN order_date &gt;= '"&amp;TEXT($C35,"yyyy-mm-dd")&amp;"' and order_date &lt; '"&amp;TEXT($E35,"yyyy-mm-dd")&amp;"' and sku = '"&amp;$A35&amp;"' and unit_price &lt;= "&amp;IF($B35=0,99999999999,$B35)&amp;" THEN unit_price"</f>
        <v>WHEN order_date &gt;= '2017-01-01' and order_date &lt; '2017-02-01' and sku = 'XL713VCAA5VPJCANID-12197418' and unit_price &lt;= 97500 THEN unit_price</v>
      </c>
      <c r="K35" s="3" t="str">
        <f>"WHEN order_date &gt;= '"&amp;TEXT($C35,"yyyy-mm-dd")&amp;"' and order_date &lt; '"&amp;TEXT($E35,"yyyy-mm-dd")&amp;"' and sku = '"&amp;$A35&amp;"' and unit_price &lt;= "&amp;IF($B35=0,99999999999,$B35)&amp;" THEN paid_price"</f>
        <v>WHEN order_date &gt;= '2017-01-01' and order_date &lt; '2017-02-01' and sku = 'XL713VCAA5VPJCANID-12197418' and unit_price &lt;= 97500 THEN paid_price</v>
      </c>
    </row>
    <row r="36" spans="1:11" x14ac:dyDescent="0.15">
      <c r="A36" s="5" t="s">
        <v>43</v>
      </c>
      <c r="B36" s="5">
        <v>487500</v>
      </c>
      <c r="C36" s="6">
        <v>42736</v>
      </c>
      <c r="D36" s="6">
        <v>42766</v>
      </c>
      <c r="E36" s="4">
        <f>D36+1</f>
        <v>42767</v>
      </c>
      <c r="F36" s="3" t="str">
        <f>"'"&amp;A36&amp;"',"</f>
        <v>'XL713VCAA5VPJDANID-12197419',</v>
      </c>
      <c r="G36" s="3" t="str">
        <f>"WHEN order_date &gt;= '"&amp;TEXT($C36,"yyyy-mm-dd")&amp;"' and order_date &lt; '"&amp;TEXT($E36,"yyyy-mm-dd")&amp;"' and sku = '"&amp;$A36&amp;"' and unit_price &lt;= "&amp;IF($B36=0,99999999999,$B36)&amp;" THEN '"&amp;TEXT($C36,"yyyy-mm-dd")&amp;" - "&amp;TEXT($E36,"yyyy-mm-dd")&amp;"'"</f>
        <v>WHEN order_date &gt;= '2017-01-01' and order_date &lt; '2017-02-01' and sku = 'XL713VCAA5VPJDANID-12197419' and unit_price &lt;= 487500 THEN '2017-01-01 - 2017-02-01'</v>
      </c>
      <c r="H36" s="3" t="str">
        <f>"WHEN order_date &gt;= '"&amp;TEXT($C36,"yyyy-mm-dd")&amp;"' and order_date &lt; '"&amp;TEXT($E36,"yyyy-mm-dd")&amp;"' and sku = '"&amp;$A36&amp;"' and unit_price &lt;= "&amp;IF($B36=0,99999999999,$B36)&amp;" THEN order_nr"</f>
        <v>WHEN order_date &gt;= '2017-01-01' and order_date &lt; '2017-02-01' and sku = 'XL713VCAA5VPJDANID-12197419' and unit_price &lt;= 487500 THEN order_nr</v>
      </c>
      <c r="I36" s="3" t="str">
        <f>"WHEN order_date &gt;= '"&amp;TEXT($C36,"yyyy-mm-dd")&amp;"' and order_date &lt; '"&amp;TEXT($E36,"yyyy-mm-dd")&amp;"' and sku = '"&amp;$A36&amp;"' and unit_price &lt;= "&amp;IF($B36=0,99999999999,$B36)&amp;" THEN bob_id_sales_order_item"</f>
        <v>WHEN order_date &gt;= '2017-01-01' and order_date &lt; '2017-02-01' and sku = 'XL713VCAA5VPJDANID-12197419' and unit_price &lt;= 487500 THEN bob_id_sales_order_item</v>
      </c>
      <c r="J36" s="3" t="str">
        <f>"WHEN order_date &gt;= '"&amp;TEXT($C36,"yyyy-mm-dd")&amp;"' and order_date &lt; '"&amp;TEXT($E36,"yyyy-mm-dd")&amp;"' and sku = '"&amp;$A36&amp;"' and unit_price &lt;= "&amp;IF($B36=0,99999999999,$B36)&amp;" THEN unit_price"</f>
        <v>WHEN order_date &gt;= '2017-01-01' and order_date &lt; '2017-02-01' and sku = 'XL713VCAA5VPJDANID-12197419' and unit_price &lt;= 487500 THEN unit_price</v>
      </c>
      <c r="K36" s="3" t="str">
        <f>"WHEN order_date &gt;= '"&amp;TEXT($C36,"yyyy-mm-dd")&amp;"' and order_date &lt; '"&amp;TEXT($E36,"yyyy-mm-dd")&amp;"' and sku = '"&amp;$A36&amp;"' and unit_price &lt;= "&amp;IF($B36=0,99999999999,$B36)&amp;" THEN paid_price"</f>
        <v>WHEN order_date &gt;= '2017-01-01' and order_date &lt; '2017-02-01' and sku = 'XL713VCAA5VPJDANID-12197419' and unit_price &lt;= 487500 THEN paid_price</v>
      </c>
    </row>
    <row r="37" spans="1:11" x14ac:dyDescent="0.15">
      <c r="A37" s="5" t="s">
        <v>44</v>
      </c>
      <c r="B37" s="5">
        <v>975000</v>
      </c>
      <c r="C37" s="6">
        <v>42736</v>
      </c>
      <c r="D37" s="6">
        <v>42766</v>
      </c>
      <c r="E37" s="4">
        <f>D37+1</f>
        <v>42767</v>
      </c>
      <c r="F37" s="3" t="str">
        <f>"'"&amp;A37&amp;"',"</f>
        <v>'XL713VCAA5VPJEANID-12197420',</v>
      </c>
      <c r="G37" s="3" t="str">
        <f>"WHEN order_date &gt;= '"&amp;TEXT($C37,"yyyy-mm-dd")&amp;"' and order_date &lt; '"&amp;TEXT($E37,"yyyy-mm-dd")&amp;"' and sku = '"&amp;$A37&amp;"' and unit_price &lt;= "&amp;IF($B37=0,99999999999,$B37)&amp;" THEN '"&amp;TEXT($C37,"yyyy-mm-dd")&amp;" - "&amp;TEXT($E37,"yyyy-mm-dd")&amp;"'"</f>
        <v>WHEN order_date &gt;= '2017-01-01' and order_date &lt; '2017-02-01' and sku = 'XL713VCAA5VPJEANID-12197420' and unit_price &lt;= 975000 THEN '2017-01-01 - 2017-02-01'</v>
      </c>
      <c r="H37" s="3" t="str">
        <f>"WHEN order_date &gt;= '"&amp;TEXT($C37,"yyyy-mm-dd")&amp;"' and order_date &lt; '"&amp;TEXT($E37,"yyyy-mm-dd")&amp;"' and sku = '"&amp;$A37&amp;"' and unit_price &lt;= "&amp;IF($B37=0,99999999999,$B37)&amp;" THEN order_nr"</f>
        <v>WHEN order_date &gt;= '2017-01-01' and order_date &lt; '2017-02-01' and sku = 'XL713VCAA5VPJEANID-12197420' and unit_price &lt;= 975000 THEN order_nr</v>
      </c>
      <c r="I37" s="3" t="str">
        <f>"WHEN order_date &gt;= '"&amp;TEXT($C37,"yyyy-mm-dd")&amp;"' and order_date &lt; '"&amp;TEXT($E37,"yyyy-mm-dd")&amp;"' and sku = '"&amp;$A37&amp;"' and unit_price &lt;= "&amp;IF($B37=0,99999999999,$B37)&amp;" THEN bob_id_sales_order_item"</f>
        <v>WHEN order_date &gt;= '2017-01-01' and order_date &lt; '2017-02-01' and sku = 'XL713VCAA5VPJEANID-12197420' and unit_price &lt;= 975000 THEN bob_id_sales_order_item</v>
      </c>
      <c r="J37" s="3" t="str">
        <f>"WHEN order_date &gt;= '"&amp;TEXT($C37,"yyyy-mm-dd")&amp;"' and order_date &lt; '"&amp;TEXT($E37,"yyyy-mm-dd")&amp;"' and sku = '"&amp;$A37&amp;"' and unit_price &lt;= "&amp;IF($B37=0,99999999999,$B37)&amp;" THEN unit_price"</f>
        <v>WHEN order_date &gt;= '2017-01-01' and order_date &lt; '2017-02-01' and sku = 'XL713VCAA5VPJEANID-12197420' and unit_price &lt;= 975000 THEN unit_price</v>
      </c>
      <c r="K37" s="3" t="str">
        <f>"WHEN order_date &gt;= '"&amp;TEXT($C37,"yyyy-mm-dd")&amp;"' and order_date &lt; '"&amp;TEXT($E37,"yyyy-mm-dd")&amp;"' and sku = '"&amp;$A37&amp;"' and unit_price &lt;= "&amp;IF($B37=0,99999999999,$B37)&amp;" THEN paid_price"</f>
        <v>WHEN order_date &gt;= '2017-01-01' and order_date &lt; '2017-02-01' and sku = 'XL713VCAA5VPJEANID-12197420' and unit_price &lt;= 975000 THEN paid_price</v>
      </c>
    </row>
    <row r="38" spans="1:11" x14ac:dyDescent="0.15">
      <c r="A38" s="5" t="s">
        <v>38</v>
      </c>
      <c r="B38" s="5">
        <v>24300</v>
      </c>
      <c r="C38" s="6">
        <v>42736</v>
      </c>
      <c r="D38" s="6">
        <v>42766</v>
      </c>
      <c r="E38" s="4">
        <f>D38+1</f>
        <v>42767</v>
      </c>
      <c r="F38" s="3" t="str">
        <f>"'"&amp;A38&amp;"',"</f>
        <v>'XL713VCAA5VPJFANID-12197421',</v>
      </c>
      <c r="G38" s="3" t="str">
        <f>"WHEN order_date &gt;= '"&amp;TEXT($C38,"yyyy-mm-dd")&amp;"' and order_date &lt; '"&amp;TEXT($E38,"yyyy-mm-dd")&amp;"' and sku = '"&amp;$A38&amp;"' and unit_price &lt;= "&amp;IF($B38=0,99999999999,$B38)&amp;" THEN '"&amp;TEXT($C38,"yyyy-mm-dd")&amp;" - "&amp;TEXT($E38,"yyyy-mm-dd")&amp;"'"</f>
        <v>WHEN order_date &gt;= '2017-01-01' and order_date &lt; '2017-02-01' and sku = 'XL713VCAA5VPJFANID-12197421' and unit_price &lt;= 24300 THEN '2017-01-01 - 2017-02-01'</v>
      </c>
      <c r="H38" s="3" t="str">
        <f>"WHEN order_date &gt;= '"&amp;TEXT($C38,"yyyy-mm-dd")&amp;"' and order_date &lt; '"&amp;TEXT($E38,"yyyy-mm-dd")&amp;"' and sku = '"&amp;$A38&amp;"' and unit_price &lt;= "&amp;IF($B38=0,99999999999,$B38)&amp;" THEN order_nr"</f>
        <v>WHEN order_date &gt;= '2017-01-01' and order_date &lt; '2017-02-01' and sku = 'XL713VCAA5VPJFANID-12197421' and unit_price &lt;= 24300 THEN order_nr</v>
      </c>
      <c r="I38" s="3" t="str">
        <f>"WHEN order_date &gt;= '"&amp;TEXT($C38,"yyyy-mm-dd")&amp;"' and order_date &lt; '"&amp;TEXT($E38,"yyyy-mm-dd")&amp;"' and sku = '"&amp;$A38&amp;"' and unit_price &lt;= "&amp;IF($B38=0,99999999999,$B38)&amp;" THEN bob_id_sales_order_item"</f>
        <v>WHEN order_date &gt;= '2017-01-01' and order_date &lt; '2017-02-01' and sku = 'XL713VCAA5VPJFANID-12197421' and unit_price &lt;= 24300 THEN bob_id_sales_order_item</v>
      </c>
      <c r="J38" s="3" t="str">
        <f>"WHEN order_date &gt;= '"&amp;TEXT($C38,"yyyy-mm-dd")&amp;"' and order_date &lt; '"&amp;TEXT($E38,"yyyy-mm-dd")&amp;"' and sku = '"&amp;$A38&amp;"' and unit_price &lt;= "&amp;IF($B38=0,99999999999,$B38)&amp;" THEN unit_price"</f>
        <v>WHEN order_date &gt;= '2017-01-01' and order_date &lt; '2017-02-01' and sku = 'XL713VCAA5VPJFANID-12197421' and unit_price &lt;= 24300 THEN unit_price</v>
      </c>
      <c r="K38" s="3" t="str">
        <f>"WHEN order_date &gt;= '"&amp;TEXT($C38,"yyyy-mm-dd")&amp;"' and order_date &lt; '"&amp;TEXT($E38,"yyyy-mm-dd")&amp;"' and sku = '"&amp;$A38&amp;"' and unit_price &lt;= "&amp;IF($B38=0,99999999999,$B38)&amp;" THEN paid_price"</f>
        <v>WHEN order_date &gt;= '2017-01-01' and order_date &lt; '2017-02-01' and sku = 'XL713VCAA5VPJFANID-12197421' and unit_price &lt;= 24300 THEN paid_price</v>
      </c>
    </row>
    <row r="39" spans="1:11" x14ac:dyDescent="0.15">
      <c r="A39" s="5" t="s">
        <v>42</v>
      </c>
      <c r="B39" s="5">
        <v>292500</v>
      </c>
      <c r="C39" s="6">
        <v>42736</v>
      </c>
      <c r="D39" s="6">
        <v>42766</v>
      </c>
      <c r="E39" s="4">
        <f>D39+1</f>
        <v>42767</v>
      </c>
      <c r="F39" s="3" t="str">
        <f>"'"&amp;A39&amp;"',"</f>
        <v>'XL713VCAA5VPJGANID-12197422',</v>
      </c>
      <c r="G39" s="3" t="str">
        <f>"WHEN order_date &gt;= '"&amp;TEXT($C39,"yyyy-mm-dd")&amp;"' and order_date &lt; '"&amp;TEXT($E39,"yyyy-mm-dd")&amp;"' and sku = '"&amp;$A39&amp;"' and unit_price &lt;= "&amp;IF($B39=0,99999999999,$B39)&amp;" THEN '"&amp;TEXT($C39,"yyyy-mm-dd")&amp;" - "&amp;TEXT($E39,"yyyy-mm-dd")&amp;"'"</f>
        <v>WHEN order_date &gt;= '2017-01-01' and order_date &lt; '2017-02-01' and sku = 'XL713VCAA5VPJGANID-12197422' and unit_price &lt;= 292500 THEN '2017-01-01 - 2017-02-01'</v>
      </c>
      <c r="H39" s="3" t="str">
        <f>"WHEN order_date &gt;= '"&amp;TEXT($C39,"yyyy-mm-dd")&amp;"' and order_date &lt; '"&amp;TEXT($E39,"yyyy-mm-dd")&amp;"' and sku = '"&amp;$A39&amp;"' and unit_price &lt;= "&amp;IF($B39=0,99999999999,$B39)&amp;" THEN order_nr"</f>
        <v>WHEN order_date &gt;= '2017-01-01' and order_date &lt; '2017-02-01' and sku = 'XL713VCAA5VPJGANID-12197422' and unit_price &lt;= 292500 THEN order_nr</v>
      </c>
      <c r="I39" s="3" t="str">
        <f>"WHEN order_date &gt;= '"&amp;TEXT($C39,"yyyy-mm-dd")&amp;"' and order_date &lt; '"&amp;TEXT($E39,"yyyy-mm-dd")&amp;"' and sku = '"&amp;$A39&amp;"' and unit_price &lt;= "&amp;IF($B39=0,99999999999,$B39)&amp;" THEN bob_id_sales_order_item"</f>
        <v>WHEN order_date &gt;= '2017-01-01' and order_date &lt; '2017-02-01' and sku = 'XL713VCAA5VPJGANID-12197422' and unit_price &lt;= 292500 THEN bob_id_sales_order_item</v>
      </c>
      <c r="J39" s="3" t="str">
        <f>"WHEN order_date &gt;= '"&amp;TEXT($C39,"yyyy-mm-dd")&amp;"' and order_date &lt; '"&amp;TEXT($E39,"yyyy-mm-dd")&amp;"' and sku = '"&amp;$A39&amp;"' and unit_price &lt;= "&amp;IF($B39=0,99999999999,$B39)&amp;" THEN unit_price"</f>
        <v>WHEN order_date &gt;= '2017-01-01' and order_date &lt; '2017-02-01' and sku = 'XL713VCAA5VPJGANID-12197422' and unit_price &lt;= 292500 THEN unit_price</v>
      </c>
      <c r="K39" s="3" t="str">
        <f>"WHEN order_date &gt;= '"&amp;TEXT($C39,"yyyy-mm-dd")&amp;"' and order_date &lt; '"&amp;TEXT($E39,"yyyy-mm-dd")&amp;"' and sku = '"&amp;$A39&amp;"' and unit_price &lt;= "&amp;IF($B39=0,99999999999,$B39)&amp;" THEN paid_price"</f>
        <v>WHEN order_date &gt;= '2017-01-01' and order_date &lt; '2017-02-01' and sku = 'XL713VCAA5VPJGANID-12197422' and unit_price &lt;= 292500 THEN paid_price</v>
      </c>
    </row>
  </sheetData>
  <autoFilter ref="A7:K39">
    <sortState ref="A8:K39">
      <sortCondition ref="A8:A39"/>
      <sortCondition ref="B8:B39"/>
      <sortCondition ref="C8:C39"/>
      <sortCondition ref="D8:D39"/>
    </sortState>
  </autoFilter>
  <sortState ref="A8:K39">
    <sortCondition ref="A8:A39"/>
    <sortCondition ref="B8:B39"/>
    <sortCondition ref="C8:C39"/>
    <sortCondition ref="D8:D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 Pricing Subsidy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2017-02-08T05:55:27Z</dcterms:created>
  <dcterms:modified xsi:type="dcterms:W3CDTF">2017-02-08T07:35:36Z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6fbe14bf-7f0c-4fb7-927b-38ed38a23dbf</vt:lpwstr>
  </property>
</Properties>
</file>