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cblevins/Dropbox/Projects/Annelise Heinz/mapping-the-gay-guides/MGG-LC-Data/casestudies/"/>
    </mc:Choice>
  </mc:AlternateContent>
  <xr:revisionPtr revIDLastSave="0" documentId="13_ncr:1_{0DA37ACA-E33C-1746-89F6-B93E27157F77}" xr6:coauthVersionLast="47" xr6:coauthVersionMax="47" xr10:uidLastSave="{00000000-0000-0000-0000-000000000000}"/>
  <bookViews>
    <workbookView xWindow="1900" yWindow="1820" windowWidth="27240" windowHeight="16440" activeTab="1" xr2:uid="{46FBE2C9-40D4-7E4C-8FFA-2D1EEE8FBF35}"/>
  </bookViews>
  <sheets>
    <sheet name="original" sheetId="1" r:id="rId1"/>
    <sheet name="hallie" sheetId="2" r:id="rId2"/>
  </sheets>
  <definedNames>
    <definedName name="_xlnm._FilterDatabase" localSheetId="1" hidden="1">hallie!$B$1:$Q$68</definedName>
    <definedName name="_xlnm._FilterDatabase" localSheetId="0" hidden="1">original!$A$1:$U$68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2" l="1"/>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3" i="2"/>
  <c r="R4" i="2"/>
  <c r="R5" i="2"/>
  <c r="R6" i="2"/>
  <c r="R7" i="2"/>
  <c r="R8" i="2"/>
  <c r="R9" i="2"/>
  <c r="R10" i="2"/>
  <c r="R11"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24" i="2"/>
  <c r="P25" i="2"/>
  <c r="P26" i="2"/>
  <c r="P27" i="2"/>
  <c r="P28" i="2"/>
  <c r="P29" i="2"/>
  <c r="P30" i="2"/>
  <c r="P31" i="2"/>
  <c r="P32" i="2"/>
  <c r="P33" i="2"/>
  <c r="P34" i="2"/>
  <c r="P35" i="2"/>
  <c r="P10" i="2"/>
  <c r="P11" i="2"/>
  <c r="P12" i="2"/>
  <c r="P13" i="2"/>
  <c r="P14" i="2"/>
  <c r="P15" i="2"/>
  <c r="P16" i="2"/>
  <c r="P17" i="2"/>
  <c r="P18" i="2"/>
  <c r="P19" i="2"/>
  <c r="P20" i="2"/>
  <c r="P21" i="2"/>
  <c r="P22" i="2"/>
  <c r="P23" i="2"/>
  <c r="P3" i="2"/>
  <c r="P4" i="2"/>
  <c r="P5" i="2"/>
  <c r="P6" i="2"/>
  <c r="P7" i="2"/>
  <c r="P8" i="2"/>
  <c r="P9" i="2"/>
  <c r="P2" i="2"/>
</calcChain>
</file>

<file path=xl/sharedStrings.xml><?xml version="1.0" encoding="utf-8"?>
<sst xmlns="http://schemas.openxmlformats.org/spreadsheetml/2006/main" count="1556" uniqueCount="292">
  <si>
    <t>Gay Liberator</t>
  </si>
  <si>
    <t>12 issues for $4 in US, $5 outside of US, $8 supporting.</t>
  </si>
  <si>
    <t>Publications</t>
  </si>
  <si>
    <t>Box 631-A</t>
  </si>
  <si>
    <t>Detroit</t>
  </si>
  <si>
    <t>MI</t>
  </si>
  <si>
    <t>United States</t>
  </si>
  <si>
    <t>Gaia's Guide</t>
  </si>
  <si>
    <t>checked</t>
  </si>
  <si>
    <t>Box 631-A, Detroit, MI</t>
  </si>
  <si>
    <t>detroit, mi, usa</t>
  </si>
  <si>
    <t>GAY SWITCHBOARD</t>
  </si>
  <si>
    <t>Tel: 871-0127</t>
  </si>
  <si>
    <t>Organization and Service</t>
  </si>
  <si>
    <t>, Detroit, MI</t>
  </si>
  <si>
    <t>"Sir Karp's"</t>
  </si>
  <si>
    <t>State Fair at East Outer Drive</t>
  </si>
  <si>
    <t>Bars</t>
  </si>
  <si>
    <t>The Casbah</t>
  </si>
  <si>
    <t>Plymouth &amp; Hubble</t>
  </si>
  <si>
    <t>Plymouth &amp; Hubble, Detroit, MI</t>
  </si>
  <si>
    <t>plymouth, ma, usa</t>
  </si>
  <si>
    <t>Gay Women's Lib</t>
  </si>
  <si>
    <t>c/o Women's Studies, Portland State University</t>
  </si>
  <si>
    <t>Organizations</t>
  </si>
  <si>
    <t>Portland State University</t>
  </si>
  <si>
    <t>Portland</t>
  </si>
  <si>
    <t>OR</t>
  </si>
  <si>
    <t>Portland State University, Portland, OR</t>
  </si>
  <si>
    <t>1825 sw broadway, portland, or 97201, usa</t>
  </si>
  <si>
    <t>THE DOB'R</t>
  </si>
  <si>
    <t>Local news and views for gay women in the Dallas area. Tel. (214) 742-1947. (Free. but donations appreciated.)</t>
  </si>
  <si>
    <t>Box 1242, Dallas, Texas</t>
  </si>
  <si>
    <t>Dallas</t>
  </si>
  <si>
    <t>TX</t>
  </si>
  <si>
    <t>Box 1242, Dallas, Texas, Dallas, TX</t>
  </si>
  <si>
    <t>dallas, tx, usa</t>
  </si>
  <si>
    <t>D.O.B.-- "The Center"</t>
  </si>
  <si>
    <t>"THE CENTER", P.O. Box 1242;75221. Tel. (214) 742-1947. SWITCHBOARD. Their Publication: "The DOB'R"</t>
  </si>
  <si>
    <t>P.O. Box 1242</t>
  </si>
  <si>
    <t>P.O. Box 1242, Dallas, TX</t>
  </si>
  <si>
    <t>Three Plus You</t>
  </si>
  <si>
    <t>Tel. 526-9438</t>
  </si>
  <si>
    <t>3014 Throckmorton at Cedar Springs.</t>
  </si>
  <si>
    <t>3014 Throckmorton at Cedar Springs., Dallas, TX</t>
  </si>
  <si>
    <t>3014 throckmorton st, dallas, tx 75219, usa</t>
  </si>
  <si>
    <t>Metro Gay News</t>
  </si>
  <si>
    <t>PO Box 445-A Tel 956 7423</t>
  </si>
  <si>
    <t>Publication</t>
  </si>
  <si>
    <t>Gay Switchboard</t>
  </si>
  <si>
    <t>Tel 577 3450 6-10pm Mon-Thurs 6-11pm Fri and Sat. Volunteers needed. Feminist Women's Health Clinic</t>
  </si>
  <si>
    <t>Gay Hotline</t>
  </si>
  <si>
    <t>Integrity</t>
  </si>
  <si>
    <t>Tel 577 3450 and 763 4186</t>
  </si>
  <si>
    <t>Religious Group</t>
  </si>
  <si>
    <t>Barbary Coast</t>
  </si>
  <si>
    <t>Inquire locally. Rough.</t>
  </si>
  <si>
    <t>Bar</t>
  </si>
  <si>
    <t>Tramps Disco</t>
  </si>
  <si>
    <t>Thursday night is your night.</t>
  </si>
  <si>
    <t>Michigan Ave</t>
  </si>
  <si>
    <t>Michigan Ave, Detroit, MI</t>
  </si>
  <si>
    <t>michigan ave, detroit, mi, usa</t>
  </si>
  <si>
    <t>Womanself Bookstore</t>
  </si>
  <si>
    <t>We sell Gaia's Guides</t>
  </si>
  <si>
    <t>Feminist Bookstore</t>
  </si>
  <si>
    <t>University Mall 220 MAC</t>
  </si>
  <si>
    <t>University Mall 220 MAC, Detroit, MI</t>
  </si>
  <si>
    <t>Hamburger Mary's</t>
  </si>
  <si>
    <t>Restaurants</t>
  </si>
  <si>
    <t>SW 9th and Taylor</t>
  </si>
  <si>
    <t>SW 9th and Taylor, Portland, OR</t>
  </si>
  <si>
    <t>portland, or, usa</t>
  </si>
  <si>
    <t>A Woman's Place</t>
  </si>
  <si>
    <t>13th and Washington</t>
  </si>
  <si>
    <t>13th and Washington, Portland, OR</t>
  </si>
  <si>
    <t>455 sw 13th ave, portland, or 97205, usa</t>
  </si>
  <si>
    <t>Task Force on Lesbianism</t>
  </si>
  <si>
    <t>PO Box 12431</t>
  </si>
  <si>
    <t>Organization</t>
  </si>
  <si>
    <t>, Dallas, TX</t>
  </si>
  <si>
    <t>Old Plantation</t>
  </si>
  <si>
    <t>Tel 528-6550 for information</t>
  </si>
  <si>
    <t>Tel. 5773450, Mon-Thurs 6pm-10pm; Fri &amp; Sat 6pm-11pm. "Volunteers needed."</t>
  </si>
  <si>
    <t>Service</t>
  </si>
  <si>
    <t>My Fair Lady</t>
  </si>
  <si>
    <t>Jefferson Street. Disco. 80% gay men.</t>
  </si>
  <si>
    <t>Showbar</t>
  </si>
  <si>
    <t>Jefferson St</t>
  </si>
  <si>
    <t>Jefferson St, Detroit, MI</t>
  </si>
  <si>
    <t>jefferson st, dearborn, mi 48124, usa</t>
  </si>
  <si>
    <t>Continuity Guild</t>
  </si>
  <si>
    <t>contact Portland Town Council for full details. An organization designed to serve the older gay woman and man.</t>
  </si>
  <si>
    <t>, Portland, OR</t>
  </si>
  <si>
    <t>Tel. 557-3450. Mon-Thurs. 6pm-10pm. 6pm-11pm Fridays and Saturdays. "Volunteers needed".</t>
  </si>
  <si>
    <t>Services</t>
  </si>
  <si>
    <t>Front Runners</t>
  </si>
  <si>
    <t>Tel. 231-1271. Alternate phone number: 283-5926 or see NEW FOUNTAIN for details.</t>
  </si>
  <si>
    <t>Outdoor Group</t>
  </si>
  <si>
    <t>N.W. Fountain</t>
  </si>
  <si>
    <t>Tel.248-1990.Gay
monthly with bar guide and some good news but mostly male ( oriented. $6.00 per year or free in bars, etc.</t>
  </si>
  <si>
    <t>P.O. Box 417, 97207</t>
  </si>
  <si>
    <t>P.O. Box 417, 97207, Portland, OR</t>
  </si>
  <si>
    <t>portland, or 97207, usa</t>
  </si>
  <si>
    <t>Rainbow's End</t>
  </si>
  <si>
    <t>Just gay men?</t>
  </si>
  <si>
    <t>Personal Contacts/Travel Clubs</t>
  </si>
  <si>
    <t>P.O. Box 13042, 97213</t>
  </si>
  <si>
    <t>P.O. Box 13042, 97213, Portland, OR</t>
  </si>
  <si>
    <t>portland, or 97213, usa</t>
  </si>
  <si>
    <t>Tel. 577 3450. Mon-Thurs. 6pm-10pm and 6pm-11pm Fridays and Saturdays, 'volunteers needed'.</t>
  </si>
  <si>
    <t>Gayline</t>
  </si>
  <si>
    <t>Tel. 241-2251 24 hour recorded information on events and meetings in the gay
community.</t>
  </si>
  <si>
    <t>Van Nuys Travel Service, Inc</t>
  </si>
  <si>
    <t>Tel. 225-0064. Open 9am-5pm 5 days a week.</t>
  </si>
  <si>
    <t>Travel Agents</t>
  </si>
  <si>
    <t>1600 SW Fourth Ave</t>
  </si>
  <si>
    <t>1600 SW Fourth Ave, Portland, OR</t>
  </si>
  <si>
    <t>1600 sw 4th ave, portland, or 97201, usa</t>
  </si>
  <si>
    <t>Portland Gay Hotline</t>
  </si>
  <si>
    <t>Tel. 228-6785. 8pm to midnight, every night.</t>
  </si>
  <si>
    <t>Keep Listening</t>
  </si>
  <si>
    <t>Tel. 239-6896. Ski
trips, biology and bicycling, rafting, backpacking and photography, outdoor leadership classes.
NO DOGS ARE ALLOWED ON KEEP LISTENING TRIPS.</t>
  </si>
  <si>
    <t>Wilderness Trips</t>
  </si>
  <si>
    <t>PO Box 14743</t>
  </si>
  <si>
    <t>Metropolitan Community Church of Portland</t>
  </si>
  <si>
    <t>Tel. 281-8868. The Christian Church with an outreach to the gay community. Social activities
as well as religious, counselling, referrals and job bank. Their publication is THE CHALICE and
they sell GA\A'S GUIDE</t>
  </si>
  <si>
    <t>Religious Groups</t>
  </si>
  <si>
    <t>NE 24th and Broadway</t>
  </si>
  <si>
    <t>NE 24th and Broadway, Portland, OR</t>
  </si>
  <si>
    <t>ne 24th ave &amp; ne broadway, portland, or 97232, usa</t>
  </si>
  <si>
    <t>Metro Times</t>
  </si>
  <si>
    <t>Tel. 528 9944 (taped message).</t>
  </si>
  <si>
    <t>PO Box 225914</t>
  </si>
  <si>
    <t>Tel. 748 6790 7.30pm-12am 7 days. Serves Dallas and Fort Worth.</t>
  </si>
  <si>
    <t>Gay And Lesbian Switchboard</t>
  </si>
  <si>
    <t>Tenth Street Bakery</t>
  </si>
  <si>
    <t>Tel. 224-7940. Emphasis on home-
made and very natural food.</t>
  </si>
  <si>
    <t>SW 10th &amp; Salmon</t>
  </si>
  <si>
    <t>SW 10th &amp; Salmon, Portland, OR</t>
  </si>
  <si>
    <t>NA</t>
  </si>
  <si>
    <t>Tel. 228-6785</t>
  </si>
  <si>
    <t>Tel.368-6283 (7:30pm-midnight, 7 days a week-serving Dallas &amp; Fort Worth</t>
  </si>
  <si>
    <t>Tel 528-9944</t>
  </si>
  <si>
    <t>PO Box 225914;75265</t>
  </si>
  <si>
    <t>PO Box 225914;75265, Dallas, TX</t>
  </si>
  <si>
    <t>dallas, tx 75265, usa</t>
  </si>
  <si>
    <t>Gay and Lesbian Jew of the Metroplex</t>
  </si>
  <si>
    <t>Tel.827-9161 or 942-1599</t>
  </si>
  <si>
    <t>Dallas Gay Alliance</t>
  </si>
  <si>
    <t>Office: 3920 Cedar Springs (next
to Union Jack);fel. (214)528-4233</t>
  </si>
  <si>
    <t>Group</t>
  </si>
  <si>
    <t>P.O. Box 190712;75219</t>
  </si>
  <si>
    <t>P.O. Box 190712;75219, Dallas, TX</t>
  </si>
  <si>
    <t>dallas, tx 75219, usa</t>
  </si>
  <si>
    <t>Affirmation</t>
  </si>
  <si>
    <t>Tel. 559-3353</t>
  </si>
  <si>
    <t>Radio Cab</t>
  </si>
  <si>
    <t>Tel.227-1212</t>
  </si>
  <si>
    <t>Taxi Cabs</t>
  </si>
  <si>
    <t>Just Out</t>
  </si>
  <si>
    <t>97215-Tel. 223-1252. Full of local resources.</t>
  </si>
  <si>
    <t>PO Box 15117</t>
  </si>
  <si>
    <t>PO Box 15117, Portland, OR</t>
  </si>
  <si>
    <t>Counseling Service for Sexual Minorities</t>
  </si>
  <si>
    <t>Tel.228-6785</t>
  </si>
  <si>
    <t>Minorities</t>
  </si>
  <si>
    <t>Broadway Cab</t>
  </si>
  <si>
    <t>Tel.227-1234</t>
  </si>
  <si>
    <t>Tel. 368-6283, -7:30pm-midnight, seven days a week-- serving Dallas &amp; Forth Worth.</t>
  </si>
  <si>
    <t>Gay and Lesbian Jews of the Metroplex</t>
  </si>
  <si>
    <t>Tels.521-8288 &amp; 827-9161</t>
  </si>
  <si>
    <t>75219-Ottice:3920 Cedar Springs (neX1to 'Union Jack' - Tel.528-4233</t>
  </si>
  <si>
    <t>Political Group</t>
  </si>
  <si>
    <t>PO Box 190712</t>
  </si>
  <si>
    <t>PO Box 190712, Dallas, TX</t>
  </si>
  <si>
    <t>Gay / Lesbian Information Center</t>
  </si>
  <si>
    <t>-Tel. 345-2722.</t>
  </si>
  <si>
    <t>Information Services</t>
  </si>
  <si>
    <t>Portland Lesbian Boarding House</t>
  </si>
  <si>
    <t>Tel 281 5386 Rates start about $10.00 ring up to reserve a room</t>
  </si>
  <si>
    <t>Accommodation - Guest Houses, etc.</t>
  </si>
  <si>
    <t>Apartments</t>
  </si>
  <si>
    <t>One bedroom apartments to rent at SE 10th Tel 233 2833 Start about $180.00 per month</t>
  </si>
  <si>
    <t>The Lesbian Community Project</t>
  </si>
  <si>
    <t>is Oregon's largest Lesbian organization. 'LCP' produces a wide variety of social, political and educational activities. Monthly newsletter. Many volunteer opportunities. Write: PO Box 5931, Portland, OR; 97228- -Tel. (503)233-9079. Be sure and say 'hi' from GAIA to these friendly, helpful and highly recommended people.</t>
  </si>
  <si>
    <t>Lesbian Service Organization</t>
  </si>
  <si>
    <t>PO Box 5931</t>
  </si>
  <si>
    <t>PO Box 5931, Portland, OR</t>
  </si>
  <si>
    <t>Lesbian Abuse Task Force of Portland</t>
  </si>
  <si>
    <t>-Tel. 238-3504, 234-3599, 236-7963 Crisis contacts, sheller services, support groups, counseling and information for lesbians who are being battered and/ or abused by their partners</t>
  </si>
  <si>
    <t>Information and Emergency Services</t>
  </si>
  <si>
    <t>Tel 227 1212</t>
  </si>
  <si>
    <t>write: PO Box 15117; 97215 -Tel. 223-1252. Full of local resources need
a lesbian therapist or counselor?-naturopath or acupuncturist?-chiropractor?-dentist?-lawyer?-old fashioned doctor?-JUST OUT is just full of
information about them &amp; many, many more local groups and other types of resources than space, here will permit pick up your copy at A WOMAN'S PLACE BOOKSTORE before starting out In the Portland area ... $12. 50 for 12 issues by sub</t>
  </si>
  <si>
    <t>Gay Events Tape</t>
  </si>
  <si>
    <t>-Tel. 248-6969</t>
  </si>
  <si>
    <t>Windfire</t>
  </si>
  <si>
    <t>-Tel. 223-8299, for lesbians&amp;/ or bi-sexual women under 21. . they meet
at OLD WIVES TALES. &amp; see ¬∑Just Out' &amp; I or 'Lavender Network' for current details. TLAND PROFESSIONAL ORGANIZATION OF WOMEN-PPOW, PO Box 22821, Milwaukee. WI; 97222-A social organization</t>
  </si>
  <si>
    <t>Organizations and Groups - Including Special Interests</t>
  </si>
  <si>
    <t>Counseling Services for Sexual Minorities</t>
  </si>
  <si>
    <t>-Tel 228-6785</t>
  </si>
  <si>
    <t>Health Centers / Clinics / Counseling / Practitioners</t>
  </si>
  <si>
    <t>Lesbian / Gay Political Caucus</t>
  </si>
  <si>
    <t>write-PO Box 224424: 75222 -Tel
828-9882.</t>
  </si>
  <si>
    <t>PO Box 224424</t>
  </si>
  <si>
    <t>PO Box 224424, Dallas, TX</t>
  </si>
  <si>
    <t>Little Feather Productions</t>
  </si>
  <si>
    <t>PO Box 64720; 75206</t>
  </si>
  <si>
    <t>Theater and Music Events</t>
  </si>
  <si>
    <t>PO Box 64720</t>
  </si>
  <si>
    <t>PO Box 64720, Dallas, TX</t>
  </si>
  <si>
    <t>Lesbian Information Line - "LIL"</t>
  </si>
  <si>
    <t>-Tel. 528-2426. 24 hour/ seven day a week
recording of events and services, meetings and referrals</t>
  </si>
  <si>
    <t>Tel. 368-6283</t>
  </si>
  <si>
    <t>Lesbian Visionaries</t>
  </si>
  <si>
    <t>write: PO Box 710185: 75371 -Tel. (214)528-2426. Nonprofit
lesbian membership organization</t>
  </si>
  <si>
    <t>PO Box 710185</t>
  </si>
  <si>
    <t>PO Box 710185, Dallas, TX</t>
  </si>
  <si>
    <t>-Tel. 739-5899 Lesbian and Gay Episcopalians</t>
  </si>
  <si>
    <t>Lesbian / Gay Unitarians</t>
  </si>
  <si>
    <t>-Tel. 324-2732.</t>
  </si>
  <si>
    <t>Among Friends</t>
  </si>
  <si>
    <t>write PO Box 710185: 75371. Non-membership lesbian events
group.</t>
  </si>
  <si>
    <t>X</t>
  </si>
  <si>
    <t>title</t>
  </si>
  <si>
    <t>description</t>
  </si>
  <si>
    <t>type</t>
  </si>
  <si>
    <t>address</t>
  </si>
  <si>
    <t>city</t>
  </si>
  <si>
    <t>state</t>
  </si>
  <si>
    <t>country</t>
  </si>
  <si>
    <t>publication</t>
  </si>
  <si>
    <t>year</t>
  </si>
  <si>
    <t>notes</t>
  </si>
  <si>
    <t>unclear.address</t>
  </si>
  <si>
    <t>full.address</t>
  </si>
  <si>
    <t>lon</t>
  </si>
  <si>
    <t>lat</t>
  </si>
  <si>
    <t>geoAddress</t>
  </si>
  <si>
    <t>Status</t>
  </si>
  <si>
    <t>Found</t>
  </si>
  <si>
    <t>approx location based on cross street description</t>
  </si>
  <si>
    <t>Not Found</t>
  </si>
  <si>
    <t>https://affirmation.org/communities/us-canada-2/south/dallas-north-texas/</t>
  </si>
  <si>
    <t>geolocated center of street</t>
  </si>
  <si>
    <t>2765 Grand River Ave</t>
  </si>
  <si>
    <t>Damron Guides</t>
  </si>
  <si>
    <t>https://broadwaycab.com/</t>
  </si>
  <si>
    <t>https://pdxfrontrunners.com/contact</t>
  </si>
  <si>
    <t>https://dallasvoice.com/through-the-years-dallas-gay-culture/</t>
  </si>
  <si>
    <t>https://www.pdx.edu/women-gender-sexuality-studies/</t>
  </si>
  <si>
    <t>+014743-01-01 00:00</t>
  </si>
  <si>
    <t>https://digital.library.unt.edu/ark:/67531/metadc1786245/?q=lesbian</t>
  </si>
  <si>
    <t>https://digital.library.unt.edu/ark:/67531/metadc916323/m1/1/</t>
  </si>
  <si>
    <t>+225914-01-01 00:00</t>
  </si>
  <si>
    <t>7919 E Jefferson Ave</t>
  </si>
  <si>
    <t>Van Dyke and East Jefferson, per a Detroit forum - https://www.detroityes.com/mb/showthread.php?12093-Does-anyone-remember-this-building-or-area-Van-Dyke-and-East-Jefferson</t>
  </si>
  <si>
    <t>https://www.dmagazine.com/publications/d-magazine/1979/june/lords-of-an-underground-empire/</t>
  </si>
  <si>
    <t>https://efiles.portlandoregon.gov/Record/16743059/File/Document</t>
  </si>
  <si>
    <t>https://www.radiocab.net/contact-us-radio/</t>
  </si>
  <si>
    <t>SEVERAL archives have documents related to LCP but nothing is digitized</t>
  </si>
  <si>
    <t xml:space="preserve">State Fair at East Outer Drive </t>
  </si>
  <si>
    <t xml:space="preserve">Barbary Coast </t>
  </si>
  <si>
    <t xml:space="preserve">Inquire locally. Rough. </t>
  </si>
  <si>
    <t xml:space="preserve">Gay Liberator </t>
  </si>
  <si>
    <t xml:space="preserve">12 issues for $4 in US, $5 outside of US, $8 supporting. </t>
  </si>
  <si>
    <t xml:space="preserve">Tel 577 3450 6-10pm Mon-Thurs 6-11pm Fri and Sat. Volunteers needed. Feminist Women's Health Clinic </t>
  </si>
  <si>
    <t xml:space="preserve">Tel. 577 3450. Mon-Thurs. 6pm-10pm and 6pm-11pm Fridays and Saturdays, 'volunteers needed'. </t>
  </si>
  <si>
    <t xml:space="preserve">Jefferson Street. Disco. 80% gay men. </t>
  </si>
  <si>
    <t xml:space="preserve">Plymouth &amp; Hubble </t>
  </si>
  <si>
    <t xml:space="preserve">https://michiganlgbtqremember.com/tag/casbah/ - </t>
  </si>
  <si>
    <t xml:space="preserve">Thursday night is your night. </t>
  </si>
  <si>
    <t xml:space="preserve">Continuity Guild </t>
  </si>
  <si>
    <t xml:space="preserve">contact Portland Town Council for full details. An organization designed to serve the older gay woman and man. </t>
  </si>
  <si>
    <t xml:space="preserve">Gay Women's Lib </t>
  </si>
  <si>
    <t xml:space="preserve">Hamburger Mary's </t>
  </si>
  <si>
    <t xml:space="preserve">97215-Tel. 223-1252. Full of local resources.
</t>
  </si>
  <si>
    <t>-Tel. 223-8299, for lesbians&amp;/ or bi-sexual women under 21. . they meet
at OLD WIVES TALES. &amp; see ·Just Out' &amp; I or 'Lavender Network' for current details. TLAND PROFESSIONAL ORGANIZATION OF WOMEN-PPOW, PO Box 22821, Milwaukee. WI; 97222-A social organization</t>
  </si>
  <si>
    <t>Pamphlets with address of Old Wives Club restaurant and Windfire activities  https://www.umbrellaprojectoregon.com/new-page-60</t>
  </si>
  <si>
    <t xml:space="preserve">Dallas Gay Alliance </t>
  </si>
  <si>
    <t xml:space="preserve">Group </t>
  </si>
  <si>
    <t xml:space="preserve">Tels.521-8288 &amp; 827-9161
</t>
  </si>
  <si>
    <t xml:space="preserve">Tel. 368-6283, -7:30pm-midnight, seven days a week-- serving Dallas &amp; Forth Worth. </t>
  </si>
  <si>
    <t xml:space="preserve"> PO Box 710185</t>
  </si>
  <si>
    <t>lat.check</t>
  </si>
  <si>
    <t>lon.check</t>
  </si>
  <si>
    <t>no latitude</t>
  </si>
  <si>
    <t>lat.updated</t>
  </si>
  <si>
    <t>lon.updated</t>
  </si>
  <si>
    <t>Verified Location</t>
  </si>
  <si>
    <t>Location could not be verified. General city or location coordinates used.</t>
  </si>
  <si>
    <t>notes.check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</si>
</sst>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872B8-3C22-834A-B922-730E1490C5F8}">
  <dimension ref="A1:U68"/>
  <sheetViews>
    <sheetView workbookViewId="0">
      <selection sqref="A1:A68"/>
    </sheetView>
  </sheetViews>
  <sheetFormatPr baseColWidth="10" defaultRowHeight="16" x14ac:dyDescent="0.2"/>
  <cols>
    <col min="2" max="2" width="26.33203125" customWidth="1"/>
    <col min="3" max="3" width="31.6640625" customWidth="1"/>
  </cols>
  <sheetData>
    <row r="1" spans="1:21" x14ac:dyDescent="0.2">
      <c r="A1" t="s">
        <v>223</v>
      </c>
      <c r="B1" t="s">
        <v>224</v>
      </c>
      <c r="C1" t="s">
        <v>225</v>
      </c>
      <c r="D1" t="s">
        <v>226</v>
      </c>
      <c r="E1" t="s">
        <v>227</v>
      </c>
      <c r="F1" t="s">
        <v>228</v>
      </c>
      <c r="G1" t="s">
        <v>229</v>
      </c>
      <c r="H1" t="s">
        <v>230</v>
      </c>
      <c r="I1" t="s">
        <v>231</v>
      </c>
      <c r="J1" t="s">
        <v>232</v>
      </c>
      <c r="K1" t="s">
        <v>233</v>
      </c>
      <c r="L1" t="s">
        <v>234</v>
      </c>
      <c r="M1" t="s">
        <v>235</v>
      </c>
      <c r="N1" t="s">
        <v>236</v>
      </c>
      <c r="O1" t="s">
        <v>237</v>
      </c>
      <c r="P1" t="s">
        <v>238</v>
      </c>
      <c r="Q1" t="s">
        <v>284</v>
      </c>
      <c r="R1" t="s">
        <v>285</v>
      </c>
      <c r="S1" t="s">
        <v>287</v>
      </c>
      <c r="T1" t="s">
        <v>288</v>
      </c>
      <c r="U1" t="s">
        <v>239</v>
      </c>
    </row>
    <row r="2" spans="1:21" x14ac:dyDescent="0.2">
      <c r="A2">
        <v>3</v>
      </c>
      <c r="B2" t="s">
        <v>15</v>
      </c>
      <c r="C2" t="s">
        <v>16</v>
      </c>
      <c r="D2" t="s">
        <v>17</v>
      </c>
      <c r="F2" t="s">
        <v>4</v>
      </c>
      <c r="G2" t="s">
        <v>5</v>
      </c>
      <c r="H2" t="s">
        <v>6</v>
      </c>
      <c r="I2" t="s">
        <v>7</v>
      </c>
      <c r="J2">
        <v>1975</v>
      </c>
      <c r="K2" t="s">
        <v>241</v>
      </c>
      <c r="L2" t="s">
        <v>8</v>
      </c>
      <c r="M2" t="s">
        <v>14</v>
      </c>
      <c r="N2">
        <v>-83.0457538</v>
      </c>
      <c r="O2">
        <v>42.331426999999998</v>
      </c>
      <c r="P2" t="s">
        <v>10</v>
      </c>
      <c r="Q2">
        <v>42.440033</v>
      </c>
      <c r="R2">
        <v>-83.083229000000003</v>
      </c>
      <c r="S2">
        <v>42.440033</v>
      </c>
      <c r="T2">
        <v>-83.083229000000003</v>
      </c>
      <c r="U2" t="s">
        <v>289</v>
      </c>
    </row>
    <row r="3" spans="1:21" x14ac:dyDescent="0.2">
      <c r="A3">
        <v>16</v>
      </c>
      <c r="B3" t="s">
        <v>73</v>
      </c>
      <c r="D3" t="s">
        <v>65</v>
      </c>
      <c r="E3" t="s">
        <v>74</v>
      </c>
      <c r="F3" t="s">
        <v>26</v>
      </c>
      <c r="G3" t="s">
        <v>27</v>
      </c>
      <c r="H3" t="s">
        <v>6</v>
      </c>
      <c r="I3" t="s">
        <v>7</v>
      </c>
      <c r="J3">
        <v>1977</v>
      </c>
      <c r="L3" t="s">
        <v>8</v>
      </c>
      <c r="M3" t="s">
        <v>75</v>
      </c>
      <c r="N3">
        <v>-122.6846997</v>
      </c>
      <c r="O3">
        <v>45.522428699999999</v>
      </c>
      <c r="P3" t="s">
        <v>76</v>
      </c>
      <c r="Q3">
        <v>45.360681</v>
      </c>
      <c r="R3">
        <v>-122.600745</v>
      </c>
      <c r="S3">
        <v>45.360681</v>
      </c>
      <c r="T3">
        <v>-122.600745</v>
      </c>
      <c r="U3" t="s">
        <v>289</v>
      </c>
    </row>
    <row r="4" spans="1:21" x14ac:dyDescent="0.2">
      <c r="A4">
        <v>41</v>
      </c>
      <c r="B4" t="s">
        <v>155</v>
      </c>
      <c r="C4" t="s">
        <v>156</v>
      </c>
      <c r="D4" t="s">
        <v>127</v>
      </c>
      <c r="F4" t="s">
        <v>33</v>
      </c>
      <c r="G4" t="s">
        <v>34</v>
      </c>
      <c r="H4" t="s">
        <v>6</v>
      </c>
      <c r="I4" t="s">
        <v>7</v>
      </c>
      <c r="J4">
        <v>1985</v>
      </c>
      <c r="K4" t="s">
        <v>243</v>
      </c>
      <c r="L4" t="s">
        <v>8</v>
      </c>
      <c r="M4" t="s">
        <v>80</v>
      </c>
      <c r="N4">
        <v>-96.796987900000005</v>
      </c>
      <c r="O4">
        <v>32.776664199999999</v>
      </c>
      <c r="P4" t="s">
        <v>36</v>
      </c>
      <c r="Q4" t="s">
        <v>286</v>
      </c>
      <c r="R4" t="s">
        <v>286</v>
      </c>
      <c r="S4">
        <v>32.776664199999999</v>
      </c>
      <c r="T4">
        <v>-96.796987900000005</v>
      </c>
      <c r="U4" t="s">
        <v>290</v>
      </c>
    </row>
    <row r="5" spans="1:21" ht="51" x14ac:dyDescent="0.2">
      <c r="A5">
        <v>67</v>
      </c>
      <c r="B5" t="s">
        <v>221</v>
      </c>
      <c r="C5" s="1" t="s">
        <v>222</v>
      </c>
      <c r="D5" t="s">
        <v>151</v>
      </c>
      <c r="E5" t="s">
        <v>216</v>
      </c>
      <c r="F5" t="s">
        <v>33</v>
      </c>
      <c r="G5" t="s">
        <v>34</v>
      </c>
      <c r="H5" t="s">
        <v>6</v>
      </c>
      <c r="I5" t="s">
        <v>7</v>
      </c>
      <c r="J5">
        <v>1989</v>
      </c>
      <c r="L5" t="s">
        <v>8</v>
      </c>
      <c r="M5" t="s">
        <v>217</v>
      </c>
      <c r="N5">
        <v>-96.796987900000005</v>
      </c>
      <c r="O5">
        <v>32.776664199999999</v>
      </c>
      <c r="P5" t="s">
        <v>36</v>
      </c>
      <c r="Q5" t="s">
        <v>286</v>
      </c>
      <c r="R5" t="s">
        <v>286</v>
      </c>
      <c r="S5">
        <v>32.776664199999999</v>
      </c>
      <c r="T5">
        <v>-96.796987900000005</v>
      </c>
      <c r="U5" t="s">
        <v>290</v>
      </c>
    </row>
    <row r="6" spans="1:21" x14ac:dyDescent="0.2">
      <c r="A6">
        <v>52</v>
      </c>
      <c r="B6" t="s">
        <v>182</v>
      </c>
      <c r="C6" t="s">
        <v>183</v>
      </c>
      <c r="D6" t="s">
        <v>181</v>
      </c>
      <c r="F6" t="s">
        <v>26</v>
      </c>
      <c r="G6" t="s">
        <v>27</v>
      </c>
      <c r="H6" t="s">
        <v>6</v>
      </c>
      <c r="I6" t="s">
        <v>7</v>
      </c>
      <c r="J6">
        <v>1989</v>
      </c>
      <c r="K6" t="s">
        <v>244</v>
      </c>
      <c r="L6" t="s">
        <v>8</v>
      </c>
      <c r="M6" t="s">
        <v>93</v>
      </c>
      <c r="N6">
        <v>-122.6783853</v>
      </c>
      <c r="O6">
        <v>45.515231999999997</v>
      </c>
      <c r="P6" t="s">
        <v>72</v>
      </c>
      <c r="Q6">
        <v>45.507235999999999</v>
      </c>
      <c r="R6">
        <v>-122.655764</v>
      </c>
      <c r="S6">
        <v>45.507235999999999</v>
      </c>
      <c r="T6">
        <v>-122.655764</v>
      </c>
      <c r="U6" t="s">
        <v>289</v>
      </c>
    </row>
    <row r="7" spans="1:21" x14ac:dyDescent="0.2">
      <c r="A7">
        <v>12</v>
      </c>
      <c r="B7" t="s">
        <v>55</v>
      </c>
      <c r="C7" t="s">
        <v>56</v>
      </c>
      <c r="D7" t="s">
        <v>57</v>
      </c>
      <c r="F7" t="s">
        <v>4</v>
      </c>
      <c r="G7" t="s">
        <v>5</v>
      </c>
      <c r="H7" t="s">
        <v>6</v>
      </c>
      <c r="I7" t="s">
        <v>7</v>
      </c>
      <c r="J7">
        <v>1977</v>
      </c>
      <c r="K7" t="s">
        <v>246</v>
      </c>
      <c r="L7" t="s">
        <v>8</v>
      </c>
      <c r="M7" t="s">
        <v>14</v>
      </c>
      <c r="N7">
        <v>-83.0457538</v>
      </c>
      <c r="O7">
        <v>42.331426999999998</v>
      </c>
      <c r="P7" t="s">
        <v>10</v>
      </c>
      <c r="Q7">
        <v>42.596446</v>
      </c>
      <c r="R7">
        <v>-83.899548999999993</v>
      </c>
      <c r="S7">
        <v>42.596446</v>
      </c>
      <c r="T7">
        <v>-83.899548999999993</v>
      </c>
      <c r="U7" t="s">
        <v>289</v>
      </c>
    </row>
    <row r="8" spans="1:21" x14ac:dyDescent="0.2">
      <c r="A8">
        <v>46</v>
      </c>
      <c r="B8" t="s">
        <v>167</v>
      </c>
      <c r="C8" t="s">
        <v>168</v>
      </c>
      <c r="D8" t="s">
        <v>159</v>
      </c>
      <c r="F8" t="s">
        <v>26</v>
      </c>
      <c r="G8" t="s">
        <v>27</v>
      </c>
      <c r="H8" t="s">
        <v>6</v>
      </c>
      <c r="I8" t="s">
        <v>7</v>
      </c>
      <c r="J8">
        <v>1987</v>
      </c>
      <c r="K8" t="s">
        <v>247</v>
      </c>
      <c r="L8" t="s">
        <v>8</v>
      </c>
      <c r="M8" t="s">
        <v>93</v>
      </c>
      <c r="N8">
        <v>-122.6783853</v>
      </c>
      <c r="O8">
        <v>45.515231999999997</v>
      </c>
      <c r="P8" t="s">
        <v>72</v>
      </c>
      <c r="Q8">
        <v>45.562451000000003</v>
      </c>
      <c r="R8">
        <v>-122.572908</v>
      </c>
      <c r="S8">
        <v>45.562451000000003</v>
      </c>
      <c r="T8">
        <v>-122.572908</v>
      </c>
      <c r="U8" t="s">
        <v>289</v>
      </c>
    </row>
    <row r="9" spans="1:21" x14ac:dyDescent="0.2">
      <c r="A9">
        <v>21</v>
      </c>
      <c r="B9" t="s">
        <v>91</v>
      </c>
      <c r="C9" t="s">
        <v>92</v>
      </c>
      <c r="D9" t="s">
        <v>13</v>
      </c>
      <c r="F9" t="s">
        <v>26</v>
      </c>
      <c r="G9" t="s">
        <v>27</v>
      </c>
      <c r="H9" t="s">
        <v>6</v>
      </c>
      <c r="I9" t="s">
        <v>7</v>
      </c>
      <c r="J9">
        <v>1979</v>
      </c>
      <c r="L9" t="s">
        <v>8</v>
      </c>
      <c r="M9" t="s">
        <v>93</v>
      </c>
      <c r="N9">
        <v>-122.6783853</v>
      </c>
      <c r="O9">
        <v>45.515231999999997</v>
      </c>
      <c r="P9" t="s">
        <v>72</v>
      </c>
      <c r="Q9" t="s">
        <v>286</v>
      </c>
      <c r="R9" t="s">
        <v>286</v>
      </c>
      <c r="S9">
        <v>45.515231999999997</v>
      </c>
      <c r="T9">
        <v>-122.6783853</v>
      </c>
      <c r="U9" t="s">
        <v>290</v>
      </c>
    </row>
    <row r="10" spans="1:21" x14ac:dyDescent="0.2">
      <c r="A10">
        <v>44</v>
      </c>
      <c r="B10" t="s">
        <v>164</v>
      </c>
      <c r="C10" t="s">
        <v>165</v>
      </c>
      <c r="D10" t="s">
        <v>95</v>
      </c>
      <c r="F10" t="s">
        <v>26</v>
      </c>
      <c r="G10" t="s">
        <v>27</v>
      </c>
      <c r="H10" t="s">
        <v>6</v>
      </c>
      <c r="I10" t="s">
        <v>7</v>
      </c>
      <c r="J10">
        <v>1987</v>
      </c>
      <c r="L10" t="s">
        <v>8</v>
      </c>
      <c r="M10" t="s">
        <v>93</v>
      </c>
      <c r="N10">
        <v>-122.6783853</v>
      </c>
      <c r="O10">
        <v>45.515231999999997</v>
      </c>
      <c r="P10" t="s">
        <v>72</v>
      </c>
      <c r="Q10" t="s">
        <v>286</v>
      </c>
      <c r="R10" t="s">
        <v>286</v>
      </c>
      <c r="S10">
        <v>45.515231999999997</v>
      </c>
      <c r="T10">
        <v>-122.6783853</v>
      </c>
      <c r="U10" t="s">
        <v>290</v>
      </c>
    </row>
    <row r="11" spans="1:21" x14ac:dyDescent="0.2">
      <c r="A11">
        <v>59</v>
      </c>
      <c r="B11" t="s">
        <v>199</v>
      </c>
      <c r="C11" t="s">
        <v>200</v>
      </c>
      <c r="D11" t="s">
        <v>201</v>
      </c>
      <c r="F11" t="s">
        <v>26</v>
      </c>
      <c r="G11" t="s">
        <v>27</v>
      </c>
      <c r="H11" t="s">
        <v>6</v>
      </c>
      <c r="I11" t="s">
        <v>7</v>
      </c>
      <c r="J11">
        <v>1989</v>
      </c>
      <c r="L11" t="s">
        <v>8</v>
      </c>
      <c r="M11" t="s">
        <v>93</v>
      </c>
      <c r="N11">
        <v>-122.6783853</v>
      </c>
      <c r="O11">
        <v>45.515231999999997</v>
      </c>
      <c r="P11" t="s">
        <v>72</v>
      </c>
      <c r="Q11" t="s">
        <v>286</v>
      </c>
      <c r="R11" t="s">
        <v>286</v>
      </c>
      <c r="S11">
        <v>45.515231999999997</v>
      </c>
      <c r="T11">
        <v>-122.6783853</v>
      </c>
      <c r="U11" t="s">
        <v>290</v>
      </c>
    </row>
    <row r="12" spans="1:21" x14ac:dyDescent="0.2">
      <c r="A12">
        <v>7</v>
      </c>
      <c r="B12" t="s">
        <v>37</v>
      </c>
      <c r="C12" t="s">
        <v>38</v>
      </c>
      <c r="D12" t="s">
        <v>24</v>
      </c>
      <c r="E12" t="s">
        <v>39</v>
      </c>
      <c r="F12" t="s">
        <v>33</v>
      </c>
      <c r="G12" t="s">
        <v>34</v>
      </c>
      <c r="H12" t="s">
        <v>6</v>
      </c>
      <c r="I12" t="s">
        <v>7</v>
      </c>
      <c r="J12">
        <v>1975</v>
      </c>
      <c r="L12" t="s">
        <v>8</v>
      </c>
      <c r="M12" t="s">
        <v>40</v>
      </c>
      <c r="N12">
        <v>-96.796987900000005</v>
      </c>
      <c r="O12">
        <v>32.776664199999999</v>
      </c>
      <c r="P12" t="s">
        <v>36</v>
      </c>
      <c r="Q12" t="s">
        <v>286</v>
      </c>
      <c r="R12" t="s">
        <v>286</v>
      </c>
      <c r="S12">
        <v>32.776664199999999</v>
      </c>
      <c r="T12">
        <v>-96.796987900000005</v>
      </c>
      <c r="U12" t="s">
        <v>290</v>
      </c>
    </row>
    <row r="13" spans="1:21" x14ac:dyDescent="0.2">
      <c r="A13">
        <v>49</v>
      </c>
      <c r="B13" t="s">
        <v>149</v>
      </c>
      <c r="C13" t="s">
        <v>172</v>
      </c>
      <c r="D13" t="s">
        <v>173</v>
      </c>
      <c r="E13" t="s">
        <v>174</v>
      </c>
      <c r="F13" t="s">
        <v>33</v>
      </c>
      <c r="G13" t="s">
        <v>34</v>
      </c>
      <c r="H13" t="s">
        <v>6</v>
      </c>
      <c r="I13" t="s">
        <v>7</v>
      </c>
      <c r="J13">
        <v>1987</v>
      </c>
      <c r="L13" t="s">
        <v>8</v>
      </c>
      <c r="M13" t="s">
        <v>175</v>
      </c>
      <c r="N13">
        <v>-96.796987900000005</v>
      </c>
      <c r="O13">
        <v>32.776664199999999</v>
      </c>
      <c r="P13" t="s">
        <v>36</v>
      </c>
      <c r="Q13">
        <v>32.810788000000002</v>
      </c>
      <c r="R13">
        <v>-96.810440999999997</v>
      </c>
      <c r="S13">
        <v>32.810788000000002</v>
      </c>
      <c r="T13">
        <v>-96.810440999999997</v>
      </c>
      <c r="U13" t="s">
        <v>289</v>
      </c>
    </row>
    <row r="14" spans="1:21" ht="34" x14ac:dyDescent="0.2">
      <c r="A14">
        <v>40</v>
      </c>
      <c r="B14" t="s">
        <v>149</v>
      </c>
      <c r="C14" s="1" t="s">
        <v>150</v>
      </c>
      <c r="D14" t="s">
        <v>151</v>
      </c>
      <c r="E14" t="s">
        <v>152</v>
      </c>
      <c r="F14" t="s">
        <v>33</v>
      </c>
      <c r="G14" t="s">
        <v>34</v>
      </c>
      <c r="H14" t="s">
        <v>6</v>
      </c>
      <c r="I14" t="s">
        <v>7</v>
      </c>
      <c r="J14">
        <v>1985</v>
      </c>
      <c r="L14" t="s">
        <v>8</v>
      </c>
      <c r="M14" t="s">
        <v>153</v>
      </c>
      <c r="N14">
        <v>-96.810985200000005</v>
      </c>
      <c r="O14">
        <v>32.8122051</v>
      </c>
      <c r="P14" t="s">
        <v>154</v>
      </c>
      <c r="Q14">
        <v>32.810788000000002</v>
      </c>
      <c r="R14">
        <v>-96.810440999999997</v>
      </c>
      <c r="S14">
        <v>32.810788000000002</v>
      </c>
      <c r="T14">
        <v>-96.810440999999997</v>
      </c>
      <c r="U14" t="s">
        <v>289</v>
      </c>
    </row>
    <row r="15" spans="1:21" x14ac:dyDescent="0.2">
      <c r="A15">
        <v>23</v>
      </c>
      <c r="B15" t="s">
        <v>96</v>
      </c>
      <c r="C15" t="s">
        <v>97</v>
      </c>
      <c r="D15" t="s">
        <v>98</v>
      </c>
      <c r="F15" t="s">
        <v>26</v>
      </c>
      <c r="G15" t="s">
        <v>27</v>
      </c>
      <c r="H15" t="s">
        <v>6</v>
      </c>
      <c r="I15" t="s">
        <v>7</v>
      </c>
      <c r="J15">
        <v>1981</v>
      </c>
      <c r="K15" t="s">
        <v>248</v>
      </c>
      <c r="L15" t="s">
        <v>8</v>
      </c>
      <c r="M15" t="s">
        <v>93</v>
      </c>
      <c r="N15">
        <v>-122.6783853</v>
      </c>
      <c r="O15">
        <v>45.515231999999997</v>
      </c>
      <c r="P15" t="s">
        <v>72</v>
      </c>
      <c r="Q15" t="s">
        <v>286</v>
      </c>
      <c r="R15" t="s">
        <v>286</v>
      </c>
      <c r="S15">
        <v>45.515231999999997</v>
      </c>
      <c r="T15">
        <v>-122.6783853</v>
      </c>
      <c r="U15" t="s">
        <v>290</v>
      </c>
    </row>
    <row r="16" spans="1:21" x14ac:dyDescent="0.2">
      <c r="A16">
        <v>50</v>
      </c>
      <c r="B16" t="s">
        <v>176</v>
      </c>
      <c r="C16" t="s">
        <v>177</v>
      </c>
      <c r="D16" t="s">
        <v>178</v>
      </c>
      <c r="F16" t="s">
        <v>4</v>
      </c>
      <c r="G16" t="s">
        <v>5</v>
      </c>
      <c r="H16" t="s">
        <v>6</v>
      </c>
      <c r="I16" t="s">
        <v>7</v>
      </c>
      <c r="J16">
        <v>1989</v>
      </c>
      <c r="L16" t="s">
        <v>8</v>
      </c>
      <c r="M16" t="s">
        <v>14</v>
      </c>
      <c r="N16">
        <v>-83.0457538</v>
      </c>
      <c r="O16">
        <v>42.331426999999998</v>
      </c>
      <c r="P16" t="s">
        <v>10</v>
      </c>
      <c r="Q16" t="s">
        <v>286</v>
      </c>
      <c r="R16" t="s">
        <v>286</v>
      </c>
      <c r="S16">
        <v>42.331426999999998</v>
      </c>
      <c r="T16">
        <v>-83.0457538</v>
      </c>
      <c r="U16" t="s">
        <v>290</v>
      </c>
    </row>
    <row r="17" spans="1:21" x14ac:dyDescent="0.2">
      <c r="A17">
        <v>39</v>
      </c>
      <c r="B17" t="s">
        <v>147</v>
      </c>
      <c r="C17" t="s">
        <v>148</v>
      </c>
      <c r="D17" t="s">
        <v>127</v>
      </c>
      <c r="F17" t="s">
        <v>33</v>
      </c>
      <c r="G17" t="s">
        <v>34</v>
      </c>
      <c r="H17" t="s">
        <v>6</v>
      </c>
      <c r="I17" t="s">
        <v>7</v>
      </c>
      <c r="J17">
        <v>1985</v>
      </c>
      <c r="K17" t="s">
        <v>249</v>
      </c>
      <c r="L17" t="s">
        <v>8</v>
      </c>
      <c r="M17" t="s">
        <v>80</v>
      </c>
      <c r="N17">
        <v>-96.796987900000005</v>
      </c>
      <c r="O17">
        <v>32.776664199999999</v>
      </c>
      <c r="P17" t="s">
        <v>36</v>
      </c>
      <c r="Q17">
        <v>32.901850000000003</v>
      </c>
      <c r="R17">
        <v>-96.804329999999993</v>
      </c>
      <c r="S17">
        <v>32.901850000000003</v>
      </c>
      <c r="T17">
        <v>-96.804329999999993</v>
      </c>
      <c r="U17" t="s">
        <v>289</v>
      </c>
    </row>
    <row r="18" spans="1:21" x14ac:dyDescent="0.2">
      <c r="A18">
        <v>48</v>
      </c>
      <c r="B18" t="s">
        <v>170</v>
      </c>
      <c r="C18" t="s">
        <v>171</v>
      </c>
      <c r="D18" t="s">
        <v>127</v>
      </c>
      <c r="F18" t="s">
        <v>33</v>
      </c>
      <c r="G18" t="s">
        <v>34</v>
      </c>
      <c r="H18" t="s">
        <v>6</v>
      </c>
      <c r="I18" t="s">
        <v>7</v>
      </c>
      <c r="J18">
        <v>1987</v>
      </c>
      <c r="K18" t="s">
        <v>249</v>
      </c>
      <c r="L18" t="s">
        <v>8</v>
      </c>
      <c r="M18" t="s">
        <v>80</v>
      </c>
      <c r="N18">
        <v>-96.796987900000005</v>
      </c>
      <c r="O18">
        <v>32.776664199999999</v>
      </c>
      <c r="P18" t="s">
        <v>36</v>
      </c>
      <c r="Q18">
        <v>32.901850000000003</v>
      </c>
      <c r="R18">
        <v>-96.804329999999993</v>
      </c>
      <c r="S18">
        <v>32.901850000000003</v>
      </c>
      <c r="T18">
        <v>-96.804329999999993</v>
      </c>
      <c r="U18" t="s">
        <v>289</v>
      </c>
    </row>
    <row r="19" spans="1:21" x14ac:dyDescent="0.2">
      <c r="A19">
        <v>34</v>
      </c>
      <c r="B19" t="s">
        <v>135</v>
      </c>
      <c r="D19" t="s">
        <v>17</v>
      </c>
      <c r="F19" t="s">
        <v>4</v>
      </c>
      <c r="G19" t="s">
        <v>5</v>
      </c>
      <c r="H19" t="s">
        <v>6</v>
      </c>
      <c r="I19" t="s">
        <v>7</v>
      </c>
      <c r="J19">
        <v>1985</v>
      </c>
      <c r="L19" t="s">
        <v>8</v>
      </c>
      <c r="M19" t="s">
        <v>14</v>
      </c>
      <c r="N19">
        <v>-83.0457538</v>
      </c>
      <c r="O19">
        <v>42.331426999999998</v>
      </c>
      <c r="P19" t="s">
        <v>10</v>
      </c>
      <c r="Q19" t="s">
        <v>286</v>
      </c>
      <c r="R19" t="s">
        <v>286</v>
      </c>
      <c r="S19">
        <v>42.331426999999998</v>
      </c>
      <c r="T19">
        <v>-83.0457538</v>
      </c>
      <c r="U19" t="s">
        <v>290</v>
      </c>
    </row>
    <row r="20" spans="1:21" x14ac:dyDescent="0.2">
      <c r="A20">
        <v>57</v>
      </c>
      <c r="B20" t="s">
        <v>194</v>
      </c>
      <c r="C20" t="s">
        <v>195</v>
      </c>
      <c r="D20" t="s">
        <v>191</v>
      </c>
      <c r="F20" t="s">
        <v>26</v>
      </c>
      <c r="G20" t="s">
        <v>27</v>
      </c>
      <c r="H20" t="s">
        <v>6</v>
      </c>
      <c r="I20" t="s">
        <v>7</v>
      </c>
      <c r="J20">
        <v>1989</v>
      </c>
      <c r="L20" t="s">
        <v>8</v>
      </c>
      <c r="M20" t="s">
        <v>93</v>
      </c>
      <c r="N20">
        <v>-122.6783853</v>
      </c>
      <c r="O20">
        <v>45.515231999999997</v>
      </c>
      <c r="P20" t="s">
        <v>72</v>
      </c>
      <c r="Q20" t="s">
        <v>286</v>
      </c>
      <c r="R20" t="s">
        <v>286</v>
      </c>
      <c r="S20">
        <v>45.515231999999997</v>
      </c>
      <c r="T20">
        <v>-122.6783853</v>
      </c>
      <c r="U20" t="s">
        <v>290</v>
      </c>
    </row>
    <row r="21" spans="1:21" x14ac:dyDescent="0.2">
      <c r="A21">
        <v>1</v>
      </c>
      <c r="B21" t="s">
        <v>0</v>
      </c>
      <c r="C21" t="s">
        <v>1</v>
      </c>
      <c r="D21" t="s">
        <v>2</v>
      </c>
      <c r="E21" t="s">
        <v>3</v>
      </c>
      <c r="F21" t="s">
        <v>4</v>
      </c>
      <c r="G21" t="s">
        <v>5</v>
      </c>
      <c r="H21" t="s">
        <v>6</v>
      </c>
      <c r="I21" t="s">
        <v>7</v>
      </c>
      <c r="J21">
        <v>1975</v>
      </c>
      <c r="L21" t="s">
        <v>8</v>
      </c>
      <c r="M21" t="s">
        <v>9</v>
      </c>
      <c r="N21">
        <v>-83.0457538</v>
      </c>
      <c r="O21">
        <v>42.331426999999998</v>
      </c>
      <c r="P21" t="s">
        <v>10</v>
      </c>
      <c r="Q21" t="s">
        <v>286</v>
      </c>
      <c r="R21" t="s">
        <v>286</v>
      </c>
      <c r="S21">
        <v>42.331426999999998</v>
      </c>
      <c r="T21">
        <v>-83.0457538</v>
      </c>
      <c r="U21" t="s">
        <v>290</v>
      </c>
    </row>
    <row r="22" spans="1:21" x14ac:dyDescent="0.2">
      <c r="A22">
        <v>10</v>
      </c>
      <c r="B22" t="s">
        <v>49</v>
      </c>
      <c r="C22" t="s">
        <v>50</v>
      </c>
      <c r="D22" t="s">
        <v>51</v>
      </c>
      <c r="F22" t="s">
        <v>4</v>
      </c>
      <c r="G22" t="s">
        <v>5</v>
      </c>
      <c r="H22" t="s">
        <v>6</v>
      </c>
      <c r="I22" t="s">
        <v>7</v>
      </c>
      <c r="J22">
        <v>1977</v>
      </c>
      <c r="L22" t="s">
        <v>8</v>
      </c>
      <c r="M22" t="s">
        <v>14</v>
      </c>
      <c r="N22">
        <v>-83.0457538</v>
      </c>
      <c r="O22">
        <v>42.331426999999998</v>
      </c>
      <c r="P22" t="s">
        <v>10</v>
      </c>
      <c r="Q22" t="s">
        <v>286</v>
      </c>
      <c r="R22" t="s">
        <v>286</v>
      </c>
      <c r="S22">
        <v>42.331426999999998</v>
      </c>
      <c r="T22">
        <v>-83.0457538</v>
      </c>
      <c r="U22" t="s">
        <v>290</v>
      </c>
    </row>
    <row r="23" spans="1:21" x14ac:dyDescent="0.2">
      <c r="A23">
        <v>2</v>
      </c>
      <c r="B23" t="s">
        <v>11</v>
      </c>
      <c r="C23" t="s">
        <v>12</v>
      </c>
      <c r="D23" t="s">
        <v>13</v>
      </c>
      <c r="F23" t="s">
        <v>4</v>
      </c>
      <c r="G23" t="s">
        <v>5</v>
      </c>
      <c r="H23" t="s">
        <v>6</v>
      </c>
      <c r="I23" t="s">
        <v>7</v>
      </c>
      <c r="J23">
        <v>1975</v>
      </c>
      <c r="L23" t="s">
        <v>8</v>
      </c>
      <c r="M23" t="s">
        <v>14</v>
      </c>
      <c r="N23">
        <v>-83.0457538</v>
      </c>
      <c r="O23">
        <v>42.331426999999998</v>
      </c>
      <c r="P23" t="s">
        <v>10</v>
      </c>
      <c r="Q23" t="s">
        <v>286</v>
      </c>
      <c r="R23" t="s">
        <v>286</v>
      </c>
      <c r="S23">
        <v>42.331426999999998</v>
      </c>
      <c r="T23">
        <v>-83.0457538</v>
      </c>
      <c r="U23" t="s">
        <v>290</v>
      </c>
    </row>
    <row r="24" spans="1:21" x14ac:dyDescent="0.2">
      <c r="A24">
        <v>22</v>
      </c>
      <c r="B24" t="s">
        <v>49</v>
      </c>
      <c r="C24" t="s">
        <v>94</v>
      </c>
      <c r="D24" t="s">
        <v>95</v>
      </c>
      <c r="F24" t="s">
        <v>4</v>
      </c>
      <c r="G24" t="s">
        <v>5</v>
      </c>
      <c r="H24" t="s">
        <v>6</v>
      </c>
      <c r="I24" t="s">
        <v>7</v>
      </c>
      <c r="J24">
        <v>1981</v>
      </c>
      <c r="L24" t="s">
        <v>8</v>
      </c>
      <c r="M24" t="s">
        <v>14</v>
      </c>
      <c r="N24">
        <v>-83.0457538</v>
      </c>
      <c r="O24">
        <v>42.331426999999998</v>
      </c>
      <c r="P24" t="s">
        <v>10</v>
      </c>
      <c r="Q24" t="s">
        <v>286</v>
      </c>
      <c r="R24" t="s">
        <v>286</v>
      </c>
      <c r="S24">
        <v>42.331426999999998</v>
      </c>
      <c r="T24">
        <v>-83.0457538</v>
      </c>
      <c r="U24" t="s">
        <v>290</v>
      </c>
    </row>
    <row r="25" spans="1:21" x14ac:dyDescent="0.2">
      <c r="A25">
        <v>26</v>
      </c>
      <c r="B25" t="s">
        <v>49</v>
      </c>
      <c r="C25" t="s">
        <v>110</v>
      </c>
      <c r="D25" t="s">
        <v>95</v>
      </c>
      <c r="F25" t="s">
        <v>4</v>
      </c>
      <c r="G25" t="s">
        <v>5</v>
      </c>
      <c r="H25" t="s">
        <v>6</v>
      </c>
      <c r="I25" t="s">
        <v>7</v>
      </c>
      <c r="J25">
        <v>1983</v>
      </c>
      <c r="L25" t="s">
        <v>8</v>
      </c>
      <c r="M25" t="s">
        <v>14</v>
      </c>
      <c r="N25">
        <v>-83.0457538</v>
      </c>
      <c r="O25">
        <v>42.331426999999998</v>
      </c>
      <c r="P25" t="s">
        <v>10</v>
      </c>
      <c r="Q25" t="s">
        <v>286</v>
      </c>
      <c r="R25" t="s">
        <v>286</v>
      </c>
      <c r="S25">
        <v>42.331426999999998</v>
      </c>
      <c r="T25">
        <v>-83.0457538</v>
      </c>
      <c r="U25" t="s">
        <v>290</v>
      </c>
    </row>
    <row r="26" spans="1:21" x14ac:dyDescent="0.2">
      <c r="A26">
        <v>19</v>
      </c>
      <c r="B26" t="s">
        <v>49</v>
      </c>
      <c r="C26" t="s">
        <v>83</v>
      </c>
      <c r="D26" t="s">
        <v>84</v>
      </c>
      <c r="F26" t="s">
        <v>4</v>
      </c>
      <c r="G26" t="s">
        <v>5</v>
      </c>
      <c r="H26" t="s">
        <v>6</v>
      </c>
      <c r="I26" t="s">
        <v>7</v>
      </c>
      <c r="J26">
        <v>1979</v>
      </c>
      <c r="L26" t="s">
        <v>8</v>
      </c>
      <c r="M26" t="s">
        <v>14</v>
      </c>
      <c r="N26">
        <v>-83.0457538</v>
      </c>
      <c r="O26">
        <v>42.331426999999998</v>
      </c>
      <c r="P26" t="s">
        <v>10</v>
      </c>
      <c r="Q26" t="s">
        <v>286</v>
      </c>
      <c r="R26" t="s">
        <v>286</v>
      </c>
      <c r="S26">
        <v>42.331426999999998</v>
      </c>
      <c r="T26">
        <v>-83.0457538</v>
      </c>
      <c r="U26" t="s">
        <v>290</v>
      </c>
    </row>
    <row r="27" spans="1:21" x14ac:dyDescent="0.2">
      <c r="A27">
        <v>5</v>
      </c>
      <c r="B27" t="s">
        <v>22</v>
      </c>
      <c r="C27" t="s">
        <v>23</v>
      </c>
      <c r="D27" t="s">
        <v>24</v>
      </c>
      <c r="E27" t="s">
        <v>25</v>
      </c>
      <c r="F27" t="s">
        <v>26</v>
      </c>
      <c r="G27" t="s">
        <v>27</v>
      </c>
      <c r="H27" t="s">
        <v>6</v>
      </c>
      <c r="I27" t="s">
        <v>7</v>
      </c>
      <c r="J27">
        <v>1975</v>
      </c>
      <c r="K27" s="3" t="s">
        <v>250</v>
      </c>
      <c r="L27" t="s">
        <v>8</v>
      </c>
      <c r="M27" t="s">
        <v>28</v>
      </c>
      <c r="N27">
        <v>-122.6833385</v>
      </c>
      <c r="O27">
        <v>45.5111153</v>
      </c>
      <c r="P27" t="s">
        <v>29</v>
      </c>
      <c r="Q27">
        <v>45.513370999999999</v>
      </c>
      <c r="R27">
        <v>-122.68489099999999</v>
      </c>
      <c r="S27">
        <v>45.513370999999999</v>
      </c>
      <c r="T27">
        <v>-122.68489099999999</v>
      </c>
      <c r="U27" t="s">
        <v>289</v>
      </c>
    </row>
    <row r="28" spans="1:21" ht="170" x14ac:dyDescent="0.2">
      <c r="A28">
        <v>27</v>
      </c>
      <c r="B28" t="s">
        <v>111</v>
      </c>
      <c r="C28" s="1" t="s">
        <v>112</v>
      </c>
      <c r="D28" t="s">
        <v>84</v>
      </c>
      <c r="F28" t="s">
        <v>26</v>
      </c>
      <c r="G28" t="s">
        <v>27</v>
      </c>
      <c r="H28" t="s">
        <v>6</v>
      </c>
      <c r="I28" t="s">
        <v>7</v>
      </c>
      <c r="J28">
        <v>1983</v>
      </c>
      <c r="L28" t="s">
        <v>8</v>
      </c>
      <c r="M28" t="s">
        <v>93</v>
      </c>
      <c r="N28">
        <v>-122.6783853</v>
      </c>
      <c r="O28">
        <v>45.515231999999997</v>
      </c>
      <c r="P28" t="s">
        <v>72</v>
      </c>
      <c r="Q28" t="s">
        <v>286</v>
      </c>
      <c r="R28" t="s">
        <v>286</v>
      </c>
      <c r="S28">
        <v>45.515231999999997</v>
      </c>
      <c r="T28">
        <v>-122.6783853</v>
      </c>
      <c r="U28" t="s">
        <v>290</v>
      </c>
    </row>
    <row r="29" spans="1:21" x14ac:dyDescent="0.2">
      <c r="A29">
        <v>63</v>
      </c>
      <c r="B29" t="s">
        <v>111</v>
      </c>
      <c r="C29" t="s">
        <v>213</v>
      </c>
      <c r="D29" t="s">
        <v>178</v>
      </c>
      <c r="F29" t="s">
        <v>33</v>
      </c>
      <c r="G29" t="s">
        <v>34</v>
      </c>
      <c r="H29" t="s">
        <v>6</v>
      </c>
      <c r="I29" t="s">
        <v>7</v>
      </c>
      <c r="J29">
        <v>1989</v>
      </c>
      <c r="L29" t="s">
        <v>8</v>
      </c>
      <c r="M29" t="s">
        <v>80</v>
      </c>
      <c r="N29">
        <v>-96.796987900000005</v>
      </c>
      <c r="O29">
        <v>32.776664199999999</v>
      </c>
      <c r="P29" t="s">
        <v>36</v>
      </c>
      <c r="Q29" t="s">
        <v>286</v>
      </c>
      <c r="R29" t="s">
        <v>286</v>
      </c>
      <c r="S29">
        <v>32.776664199999999</v>
      </c>
      <c r="T29">
        <v>-96.796987900000005</v>
      </c>
      <c r="U29" t="s">
        <v>290</v>
      </c>
    </row>
    <row r="30" spans="1:21" x14ac:dyDescent="0.2">
      <c r="A30">
        <v>47</v>
      </c>
      <c r="B30" t="s">
        <v>111</v>
      </c>
      <c r="C30" t="s">
        <v>169</v>
      </c>
      <c r="D30" t="s">
        <v>95</v>
      </c>
      <c r="F30" t="s">
        <v>33</v>
      </c>
      <c r="G30" t="s">
        <v>34</v>
      </c>
      <c r="H30" t="s">
        <v>6</v>
      </c>
      <c r="I30" t="s">
        <v>7</v>
      </c>
      <c r="J30">
        <v>1987</v>
      </c>
      <c r="L30" t="s">
        <v>8</v>
      </c>
      <c r="M30" t="s">
        <v>80</v>
      </c>
      <c r="N30">
        <v>-96.796987900000005</v>
      </c>
      <c r="O30">
        <v>32.776664199999999</v>
      </c>
      <c r="P30" t="s">
        <v>36</v>
      </c>
      <c r="Q30" t="s">
        <v>286</v>
      </c>
      <c r="R30" t="s">
        <v>286</v>
      </c>
      <c r="S30">
        <v>32.776664199999999</v>
      </c>
      <c r="T30">
        <v>-96.796987900000005</v>
      </c>
      <c r="U30" t="s">
        <v>290</v>
      </c>
    </row>
    <row r="31" spans="1:21" x14ac:dyDescent="0.2">
      <c r="A31">
        <v>33</v>
      </c>
      <c r="B31" t="s">
        <v>111</v>
      </c>
      <c r="C31" t="s">
        <v>134</v>
      </c>
      <c r="D31" t="s">
        <v>84</v>
      </c>
      <c r="F31" t="s">
        <v>33</v>
      </c>
      <c r="G31" t="s">
        <v>34</v>
      </c>
      <c r="H31" t="s">
        <v>6</v>
      </c>
      <c r="I31" t="s">
        <v>7</v>
      </c>
      <c r="J31">
        <v>1983</v>
      </c>
      <c r="L31" t="s">
        <v>8</v>
      </c>
      <c r="M31" t="s">
        <v>80</v>
      </c>
      <c r="N31">
        <v>-96.796987900000005</v>
      </c>
      <c r="O31">
        <v>32.776664199999999</v>
      </c>
      <c r="P31" t="s">
        <v>36</v>
      </c>
      <c r="Q31" t="s">
        <v>286</v>
      </c>
      <c r="R31" t="s">
        <v>286</v>
      </c>
      <c r="S31">
        <v>32.776664199999999</v>
      </c>
      <c r="T31">
        <v>-96.796987900000005</v>
      </c>
      <c r="U31" t="s">
        <v>290</v>
      </c>
    </row>
    <row r="32" spans="1:21" x14ac:dyDescent="0.2">
      <c r="A32">
        <v>37</v>
      </c>
      <c r="B32" t="s">
        <v>111</v>
      </c>
      <c r="C32" t="s">
        <v>142</v>
      </c>
      <c r="D32" t="s">
        <v>95</v>
      </c>
      <c r="F32" t="s">
        <v>33</v>
      </c>
      <c r="G32" t="s">
        <v>34</v>
      </c>
      <c r="H32" t="s">
        <v>6</v>
      </c>
      <c r="I32" t="s">
        <v>7</v>
      </c>
      <c r="J32">
        <v>1985</v>
      </c>
      <c r="L32" t="s">
        <v>8</v>
      </c>
      <c r="M32" t="s">
        <v>80</v>
      </c>
      <c r="N32">
        <v>-96.796987900000005</v>
      </c>
      <c r="O32">
        <v>32.776664199999999</v>
      </c>
      <c r="P32" t="s">
        <v>36</v>
      </c>
      <c r="Q32" t="s">
        <v>286</v>
      </c>
      <c r="R32" t="s">
        <v>286</v>
      </c>
      <c r="S32">
        <v>32.776664199999999</v>
      </c>
      <c r="T32">
        <v>-96.796987900000005</v>
      </c>
      <c r="U32" t="s">
        <v>290</v>
      </c>
    </row>
    <row r="33" spans="1:21" x14ac:dyDescent="0.2">
      <c r="A33">
        <v>15</v>
      </c>
      <c r="B33" t="s">
        <v>68</v>
      </c>
      <c r="D33" t="s">
        <v>69</v>
      </c>
      <c r="E33" t="s">
        <v>70</v>
      </c>
      <c r="F33" t="s">
        <v>26</v>
      </c>
      <c r="G33" t="s">
        <v>27</v>
      </c>
      <c r="H33" t="s">
        <v>6</v>
      </c>
      <c r="I33" t="s">
        <v>7</v>
      </c>
      <c r="J33">
        <v>1977</v>
      </c>
      <c r="L33" t="s">
        <v>8</v>
      </c>
      <c r="M33" t="s">
        <v>71</v>
      </c>
      <c r="N33">
        <v>-122.6783853</v>
      </c>
      <c r="O33">
        <v>45.515231999999997</v>
      </c>
      <c r="P33" t="s">
        <v>72</v>
      </c>
      <c r="Q33">
        <v>45.518417999999997</v>
      </c>
      <c r="R33">
        <v>-122.681878</v>
      </c>
      <c r="S33">
        <v>45.518417999999997</v>
      </c>
      <c r="T33">
        <v>-122.681878</v>
      </c>
      <c r="U33" t="s">
        <v>289</v>
      </c>
    </row>
    <row r="34" spans="1:21" x14ac:dyDescent="0.2">
      <c r="A34">
        <v>65</v>
      </c>
      <c r="B34" t="s">
        <v>52</v>
      </c>
      <c r="C34" t="s">
        <v>218</v>
      </c>
      <c r="D34" t="s">
        <v>127</v>
      </c>
      <c r="F34" t="s">
        <v>33</v>
      </c>
      <c r="G34" t="s">
        <v>34</v>
      </c>
      <c r="H34" t="s">
        <v>6</v>
      </c>
      <c r="I34" t="s">
        <v>7</v>
      </c>
      <c r="J34">
        <v>1989</v>
      </c>
      <c r="L34" t="s">
        <v>8</v>
      </c>
      <c r="M34" t="s">
        <v>80</v>
      </c>
      <c r="N34">
        <v>-96.796987900000005</v>
      </c>
      <c r="O34">
        <v>32.776664199999999</v>
      </c>
      <c r="P34" t="s">
        <v>36</v>
      </c>
      <c r="Q34" t="s">
        <v>286</v>
      </c>
      <c r="R34" t="s">
        <v>286</v>
      </c>
      <c r="S34">
        <v>32.776664199999999</v>
      </c>
      <c r="T34">
        <v>-96.796987900000005</v>
      </c>
      <c r="U34" t="s">
        <v>290</v>
      </c>
    </row>
    <row r="35" spans="1:21" x14ac:dyDescent="0.2">
      <c r="A35">
        <v>11</v>
      </c>
      <c r="B35" t="s">
        <v>52</v>
      </c>
      <c r="C35" t="s">
        <v>53</v>
      </c>
      <c r="D35" t="s">
        <v>54</v>
      </c>
      <c r="F35" t="s">
        <v>4</v>
      </c>
      <c r="G35" t="s">
        <v>5</v>
      </c>
      <c r="H35" t="s">
        <v>6</v>
      </c>
      <c r="I35" t="s">
        <v>7</v>
      </c>
      <c r="J35">
        <v>1977</v>
      </c>
      <c r="L35" t="s">
        <v>8</v>
      </c>
      <c r="M35" t="s">
        <v>14</v>
      </c>
      <c r="N35">
        <v>-83.0457538</v>
      </c>
      <c r="O35">
        <v>42.331426999999998</v>
      </c>
      <c r="P35" t="s">
        <v>10</v>
      </c>
      <c r="Q35" t="s">
        <v>286</v>
      </c>
      <c r="R35" t="s">
        <v>286</v>
      </c>
      <c r="S35">
        <v>42.331426999999998</v>
      </c>
      <c r="T35">
        <v>-83.0457538</v>
      </c>
      <c r="U35" t="s">
        <v>290</v>
      </c>
    </row>
    <row r="36" spans="1:21" x14ac:dyDescent="0.2">
      <c r="A36">
        <v>43</v>
      </c>
      <c r="B36" t="s">
        <v>160</v>
      </c>
      <c r="C36" t="s">
        <v>161</v>
      </c>
      <c r="D36" t="s">
        <v>95</v>
      </c>
      <c r="E36" t="s">
        <v>162</v>
      </c>
      <c r="F36" t="s">
        <v>26</v>
      </c>
      <c r="G36" t="s">
        <v>27</v>
      </c>
      <c r="H36" t="s">
        <v>6</v>
      </c>
      <c r="I36" t="s">
        <v>7</v>
      </c>
      <c r="J36">
        <v>1987</v>
      </c>
      <c r="L36" t="s">
        <v>8</v>
      </c>
      <c r="M36" t="s">
        <v>163</v>
      </c>
      <c r="N36">
        <v>-122.6783853</v>
      </c>
      <c r="O36">
        <v>45.515231999999997</v>
      </c>
      <c r="P36" t="s">
        <v>72</v>
      </c>
      <c r="Q36" t="s">
        <v>286</v>
      </c>
      <c r="R36" t="s">
        <v>286</v>
      </c>
      <c r="S36">
        <v>45.515231999999997</v>
      </c>
      <c r="T36">
        <v>-122.6783853</v>
      </c>
      <c r="U36" t="s">
        <v>290</v>
      </c>
    </row>
    <row r="37" spans="1:21" ht="238" x14ac:dyDescent="0.2">
      <c r="A37">
        <v>56</v>
      </c>
      <c r="B37" t="s">
        <v>160</v>
      </c>
      <c r="C37" s="1" t="s">
        <v>193</v>
      </c>
      <c r="D37" t="s">
        <v>2</v>
      </c>
      <c r="E37" t="s">
        <v>162</v>
      </c>
      <c r="F37" t="s">
        <v>26</v>
      </c>
      <c r="G37" t="s">
        <v>27</v>
      </c>
      <c r="H37" t="s">
        <v>6</v>
      </c>
      <c r="I37" t="s">
        <v>7</v>
      </c>
      <c r="J37">
        <v>1989</v>
      </c>
      <c r="L37" t="s">
        <v>8</v>
      </c>
      <c r="M37" t="s">
        <v>163</v>
      </c>
      <c r="N37">
        <v>-122.6783853</v>
      </c>
      <c r="O37">
        <v>45.515231999999997</v>
      </c>
      <c r="P37" t="s">
        <v>72</v>
      </c>
      <c r="Q37" t="s">
        <v>286</v>
      </c>
      <c r="R37" t="s">
        <v>286</v>
      </c>
      <c r="S37">
        <v>45.515231999999997</v>
      </c>
      <c r="T37">
        <v>-122.6783853</v>
      </c>
      <c r="U37" t="s">
        <v>290</v>
      </c>
    </row>
    <row r="38" spans="1:21" ht="102" x14ac:dyDescent="0.2">
      <c r="A38">
        <v>30</v>
      </c>
      <c r="B38" t="s">
        <v>121</v>
      </c>
      <c r="C38" s="1" t="s">
        <v>122</v>
      </c>
      <c r="D38" t="s">
        <v>123</v>
      </c>
      <c r="F38" t="s">
        <v>26</v>
      </c>
      <c r="G38" t="s">
        <v>27</v>
      </c>
      <c r="H38" t="s">
        <v>6</v>
      </c>
      <c r="I38" t="s">
        <v>7</v>
      </c>
      <c r="J38">
        <v>1983</v>
      </c>
      <c r="K38" t="s">
        <v>124</v>
      </c>
      <c r="L38" t="s">
        <v>8</v>
      </c>
      <c r="M38" t="s">
        <v>93</v>
      </c>
      <c r="N38">
        <v>-122.6783853</v>
      </c>
      <c r="O38">
        <v>45.515231999999997</v>
      </c>
      <c r="P38" t="s">
        <v>72</v>
      </c>
      <c r="Q38" t="s">
        <v>286</v>
      </c>
      <c r="R38" t="s">
        <v>286</v>
      </c>
      <c r="S38">
        <v>45.515231999999997</v>
      </c>
      <c r="T38">
        <v>-122.6783853</v>
      </c>
      <c r="U38" t="s">
        <v>290</v>
      </c>
    </row>
    <row r="39" spans="1:21" ht="34" x14ac:dyDescent="0.2">
      <c r="A39">
        <v>60</v>
      </c>
      <c r="B39" t="s">
        <v>202</v>
      </c>
      <c r="C39" s="1" t="s">
        <v>203</v>
      </c>
      <c r="D39" t="s">
        <v>151</v>
      </c>
      <c r="E39" t="s">
        <v>204</v>
      </c>
      <c r="F39" t="s">
        <v>33</v>
      </c>
      <c r="G39" t="s">
        <v>34</v>
      </c>
      <c r="H39" t="s">
        <v>6</v>
      </c>
      <c r="I39" t="s">
        <v>7</v>
      </c>
      <c r="J39">
        <v>1989</v>
      </c>
      <c r="K39" t="s">
        <v>252</v>
      </c>
      <c r="L39" t="s">
        <v>8</v>
      </c>
      <c r="M39" t="s">
        <v>205</v>
      </c>
      <c r="N39">
        <v>-96.796987900000005</v>
      </c>
      <c r="O39">
        <v>32.776664199999999</v>
      </c>
      <c r="P39" t="s">
        <v>36</v>
      </c>
      <c r="Q39" t="s">
        <v>286</v>
      </c>
      <c r="R39" t="s">
        <v>286</v>
      </c>
      <c r="S39">
        <v>32.776664199999999</v>
      </c>
      <c r="T39">
        <v>-96.796987900000005</v>
      </c>
      <c r="U39" t="s">
        <v>290</v>
      </c>
    </row>
    <row r="40" spans="1:21" x14ac:dyDescent="0.2">
      <c r="A40">
        <v>66</v>
      </c>
      <c r="B40" t="s">
        <v>219</v>
      </c>
      <c r="C40" t="s">
        <v>220</v>
      </c>
      <c r="D40" t="s">
        <v>127</v>
      </c>
      <c r="F40" t="s">
        <v>33</v>
      </c>
      <c r="G40" t="s">
        <v>34</v>
      </c>
      <c r="H40" t="s">
        <v>6</v>
      </c>
      <c r="I40" t="s">
        <v>7</v>
      </c>
      <c r="J40">
        <v>1989</v>
      </c>
      <c r="L40" t="s">
        <v>8</v>
      </c>
      <c r="M40" t="s">
        <v>80</v>
      </c>
      <c r="N40">
        <v>-96.796987900000005</v>
      </c>
      <c r="O40">
        <v>32.776664199999999</v>
      </c>
      <c r="P40" t="s">
        <v>36</v>
      </c>
      <c r="Q40" t="s">
        <v>286</v>
      </c>
      <c r="R40" t="s">
        <v>286</v>
      </c>
      <c r="S40">
        <v>32.776664199999999</v>
      </c>
      <c r="T40">
        <v>-96.796987900000005</v>
      </c>
      <c r="U40" t="s">
        <v>290</v>
      </c>
    </row>
    <row r="41" spans="1:21" x14ac:dyDescent="0.2">
      <c r="A41">
        <v>54</v>
      </c>
      <c r="B41" t="s">
        <v>189</v>
      </c>
      <c r="C41" t="s">
        <v>190</v>
      </c>
      <c r="D41" t="s">
        <v>191</v>
      </c>
      <c r="F41" t="s">
        <v>26</v>
      </c>
      <c r="G41" t="s">
        <v>27</v>
      </c>
      <c r="H41" t="s">
        <v>6</v>
      </c>
      <c r="I41" t="s">
        <v>7</v>
      </c>
      <c r="J41">
        <v>1989</v>
      </c>
      <c r="L41" t="s">
        <v>8</v>
      </c>
      <c r="M41" t="s">
        <v>93</v>
      </c>
      <c r="N41">
        <v>-122.6783853</v>
      </c>
      <c r="O41">
        <v>45.515231999999997</v>
      </c>
      <c r="P41" t="s">
        <v>72</v>
      </c>
      <c r="Q41" t="s">
        <v>286</v>
      </c>
      <c r="R41" t="s">
        <v>286</v>
      </c>
      <c r="S41">
        <v>45.515231999999997</v>
      </c>
      <c r="T41">
        <v>-122.6783853</v>
      </c>
      <c r="U41" t="s">
        <v>290</v>
      </c>
    </row>
    <row r="42" spans="1:21" ht="68" x14ac:dyDescent="0.2">
      <c r="A42">
        <v>62</v>
      </c>
      <c r="B42" t="s">
        <v>211</v>
      </c>
      <c r="C42" s="1" t="s">
        <v>212</v>
      </c>
      <c r="D42" t="s">
        <v>178</v>
      </c>
      <c r="F42" t="s">
        <v>33</v>
      </c>
      <c r="G42" t="s">
        <v>34</v>
      </c>
      <c r="H42" t="s">
        <v>6</v>
      </c>
      <c r="I42" t="s">
        <v>7</v>
      </c>
      <c r="J42">
        <v>1989</v>
      </c>
      <c r="K42" t="s">
        <v>253</v>
      </c>
      <c r="L42" t="s">
        <v>8</v>
      </c>
      <c r="M42" t="s">
        <v>80</v>
      </c>
      <c r="N42">
        <v>-96.796987900000005</v>
      </c>
      <c r="O42">
        <v>32.776664199999999</v>
      </c>
      <c r="P42" t="s">
        <v>36</v>
      </c>
      <c r="Q42">
        <v>32.807853999999999</v>
      </c>
      <c r="R42">
        <v>-96.813775000000007</v>
      </c>
      <c r="S42">
        <v>32.807853999999999</v>
      </c>
      <c r="T42">
        <v>-96.813775000000007</v>
      </c>
      <c r="U42" t="s">
        <v>289</v>
      </c>
    </row>
    <row r="43" spans="1:21" ht="51" x14ac:dyDescent="0.2">
      <c r="A43">
        <v>64</v>
      </c>
      <c r="B43" t="s">
        <v>214</v>
      </c>
      <c r="C43" s="1" t="s">
        <v>215</v>
      </c>
      <c r="D43" t="s">
        <v>151</v>
      </c>
      <c r="E43" t="s">
        <v>216</v>
      </c>
      <c r="F43" t="s">
        <v>33</v>
      </c>
      <c r="G43" t="s">
        <v>34</v>
      </c>
      <c r="H43" t="s">
        <v>6</v>
      </c>
      <c r="I43" t="s">
        <v>7</v>
      </c>
      <c r="J43">
        <v>1989</v>
      </c>
      <c r="K43" t="s">
        <v>253</v>
      </c>
      <c r="L43" t="s">
        <v>8</v>
      </c>
      <c r="M43" t="s">
        <v>217</v>
      </c>
      <c r="N43">
        <v>-96.796987900000005</v>
      </c>
      <c r="O43">
        <v>32.776664199999999</v>
      </c>
      <c r="P43" t="s">
        <v>36</v>
      </c>
      <c r="Q43">
        <v>32.807853999999999</v>
      </c>
      <c r="R43">
        <v>-96.813775000000007</v>
      </c>
      <c r="S43">
        <v>32.807853999999999</v>
      </c>
      <c r="T43">
        <v>-96.813775000000007</v>
      </c>
      <c r="U43" t="s">
        <v>289</v>
      </c>
    </row>
    <row r="44" spans="1:21" x14ac:dyDescent="0.2">
      <c r="A44">
        <v>61</v>
      </c>
      <c r="B44" t="s">
        <v>206</v>
      </c>
      <c r="C44" t="s">
        <v>207</v>
      </c>
      <c r="D44" t="s">
        <v>208</v>
      </c>
      <c r="E44" t="s">
        <v>209</v>
      </c>
      <c r="F44" t="s">
        <v>33</v>
      </c>
      <c r="G44" t="s">
        <v>34</v>
      </c>
      <c r="H44" t="s">
        <v>6</v>
      </c>
      <c r="I44" t="s">
        <v>7</v>
      </c>
      <c r="J44">
        <v>1989</v>
      </c>
      <c r="L44" t="s">
        <v>8</v>
      </c>
      <c r="M44" t="s">
        <v>210</v>
      </c>
      <c r="N44">
        <v>-96.796987900000005</v>
      </c>
      <c r="O44">
        <v>32.776664199999999</v>
      </c>
      <c r="P44" t="s">
        <v>36</v>
      </c>
      <c r="Q44" t="s">
        <v>286</v>
      </c>
      <c r="R44" t="s">
        <v>286</v>
      </c>
      <c r="S44">
        <v>32.776664199999999</v>
      </c>
      <c r="T44">
        <v>-96.796987900000005</v>
      </c>
      <c r="U44" t="s">
        <v>290</v>
      </c>
    </row>
    <row r="45" spans="1:21" x14ac:dyDescent="0.2">
      <c r="A45">
        <v>9</v>
      </c>
      <c r="B45" t="s">
        <v>46</v>
      </c>
      <c r="C45" t="s">
        <v>47</v>
      </c>
      <c r="D45" t="s">
        <v>48</v>
      </c>
      <c r="F45" t="s">
        <v>4</v>
      </c>
      <c r="G45" t="s">
        <v>5</v>
      </c>
      <c r="H45" t="s">
        <v>6</v>
      </c>
      <c r="I45" t="s">
        <v>7</v>
      </c>
      <c r="J45">
        <v>1977</v>
      </c>
      <c r="L45" t="s">
        <v>8</v>
      </c>
      <c r="M45" t="s">
        <v>14</v>
      </c>
      <c r="N45">
        <v>-83.0457538</v>
      </c>
      <c r="O45">
        <v>42.331426999999998</v>
      </c>
      <c r="P45" t="s">
        <v>10</v>
      </c>
      <c r="Q45" t="s">
        <v>286</v>
      </c>
      <c r="R45" t="s">
        <v>286</v>
      </c>
      <c r="S45">
        <v>42.331426999999998</v>
      </c>
      <c r="T45">
        <v>-83.0457538</v>
      </c>
      <c r="U45" t="s">
        <v>290</v>
      </c>
    </row>
    <row r="46" spans="1:21" x14ac:dyDescent="0.2">
      <c r="A46">
        <v>38</v>
      </c>
      <c r="B46" t="s">
        <v>131</v>
      </c>
      <c r="C46" t="s">
        <v>143</v>
      </c>
      <c r="D46" t="s">
        <v>2</v>
      </c>
      <c r="E46" t="s">
        <v>144</v>
      </c>
      <c r="F46" t="s">
        <v>33</v>
      </c>
      <c r="G46" t="s">
        <v>34</v>
      </c>
      <c r="H46" t="s">
        <v>6</v>
      </c>
      <c r="I46" t="s">
        <v>7</v>
      </c>
      <c r="J46">
        <v>1985</v>
      </c>
      <c r="L46" t="s">
        <v>8</v>
      </c>
      <c r="M46" t="s">
        <v>145</v>
      </c>
      <c r="N46">
        <v>-96.8</v>
      </c>
      <c r="O46">
        <v>32.78</v>
      </c>
      <c r="P46" t="s">
        <v>146</v>
      </c>
      <c r="Q46" t="s">
        <v>286</v>
      </c>
      <c r="R46" t="s">
        <v>286</v>
      </c>
      <c r="S46">
        <v>32.78</v>
      </c>
      <c r="T46">
        <v>-96.8</v>
      </c>
      <c r="U46" t="s">
        <v>290</v>
      </c>
    </row>
    <row r="47" spans="1:21" x14ac:dyDescent="0.2">
      <c r="A47">
        <v>32</v>
      </c>
      <c r="B47" t="s">
        <v>131</v>
      </c>
      <c r="C47" t="s">
        <v>132</v>
      </c>
      <c r="D47" t="s">
        <v>48</v>
      </c>
      <c r="F47" t="s">
        <v>33</v>
      </c>
      <c r="G47" t="s">
        <v>34</v>
      </c>
      <c r="H47" t="s">
        <v>6</v>
      </c>
      <c r="I47" t="s">
        <v>7</v>
      </c>
      <c r="J47">
        <v>1983</v>
      </c>
      <c r="K47" t="s">
        <v>133</v>
      </c>
      <c r="L47" t="s">
        <v>8</v>
      </c>
      <c r="M47" t="s">
        <v>80</v>
      </c>
      <c r="N47">
        <v>-96.796987900000005</v>
      </c>
      <c r="O47">
        <v>32.776664199999999</v>
      </c>
      <c r="P47" t="s">
        <v>36</v>
      </c>
      <c r="Q47" t="s">
        <v>286</v>
      </c>
      <c r="R47" t="s">
        <v>286</v>
      </c>
      <c r="S47">
        <v>32.776664199999999</v>
      </c>
      <c r="T47">
        <v>-96.796987900000005</v>
      </c>
      <c r="U47" t="s">
        <v>290</v>
      </c>
    </row>
    <row r="48" spans="1:21" ht="119" x14ac:dyDescent="0.2">
      <c r="A48">
        <v>31</v>
      </c>
      <c r="B48" t="s">
        <v>125</v>
      </c>
      <c r="C48" s="1" t="s">
        <v>126</v>
      </c>
      <c r="D48" t="s">
        <v>127</v>
      </c>
      <c r="E48" t="s">
        <v>128</v>
      </c>
      <c r="F48" t="s">
        <v>26</v>
      </c>
      <c r="G48" t="s">
        <v>27</v>
      </c>
      <c r="H48" t="s">
        <v>6</v>
      </c>
      <c r="I48" t="s">
        <v>7</v>
      </c>
      <c r="J48">
        <v>1983</v>
      </c>
      <c r="L48" t="s">
        <v>8</v>
      </c>
      <c r="M48" t="s">
        <v>129</v>
      </c>
      <c r="N48">
        <v>-122.6411834</v>
      </c>
      <c r="O48">
        <v>45.535104799999999</v>
      </c>
      <c r="P48" t="s">
        <v>130</v>
      </c>
      <c r="Q48">
        <v>45.535412000000001</v>
      </c>
      <c r="R48">
        <v>-122.64106700000001</v>
      </c>
      <c r="S48">
        <v>45.535412000000001</v>
      </c>
      <c r="T48">
        <v>-122.64106700000001</v>
      </c>
      <c r="U48" t="s">
        <v>289</v>
      </c>
    </row>
    <row r="49" spans="1:21" x14ac:dyDescent="0.2">
      <c r="A49">
        <v>45</v>
      </c>
      <c r="B49" t="s">
        <v>166</v>
      </c>
      <c r="C49" t="s">
        <v>165</v>
      </c>
      <c r="D49" t="s">
        <v>95</v>
      </c>
      <c r="F49" t="s">
        <v>26</v>
      </c>
      <c r="G49" t="s">
        <v>27</v>
      </c>
      <c r="H49" t="s">
        <v>6</v>
      </c>
      <c r="I49" t="s">
        <v>7</v>
      </c>
      <c r="J49">
        <v>1987</v>
      </c>
      <c r="L49" t="s">
        <v>8</v>
      </c>
      <c r="M49" t="s">
        <v>93</v>
      </c>
      <c r="N49">
        <v>-122.6783853</v>
      </c>
      <c r="O49">
        <v>45.515231999999997</v>
      </c>
      <c r="P49" t="s">
        <v>72</v>
      </c>
      <c r="Q49" t="s">
        <v>286</v>
      </c>
      <c r="R49" t="s">
        <v>286</v>
      </c>
      <c r="S49">
        <v>45.515231999999997</v>
      </c>
      <c r="T49">
        <v>-122.6783853</v>
      </c>
      <c r="U49" t="s">
        <v>290</v>
      </c>
    </row>
    <row r="50" spans="1:21" x14ac:dyDescent="0.2">
      <c r="A50">
        <v>20</v>
      </c>
      <c r="B50" t="s">
        <v>85</v>
      </c>
      <c r="C50" t="s">
        <v>86</v>
      </c>
      <c r="D50" t="s">
        <v>87</v>
      </c>
      <c r="E50" t="s">
        <v>88</v>
      </c>
      <c r="F50" t="s">
        <v>4</v>
      </c>
      <c r="G50" t="s">
        <v>5</v>
      </c>
      <c r="H50" t="s">
        <v>6</v>
      </c>
      <c r="I50" t="s">
        <v>7</v>
      </c>
      <c r="J50">
        <v>1979</v>
      </c>
      <c r="K50" t="s">
        <v>256</v>
      </c>
      <c r="L50" t="s">
        <v>8</v>
      </c>
      <c r="M50" t="s">
        <v>89</v>
      </c>
      <c r="N50">
        <v>-83.256301699999995</v>
      </c>
      <c r="O50">
        <v>42.303012600000002</v>
      </c>
      <c r="P50" t="s">
        <v>90</v>
      </c>
      <c r="Q50">
        <v>42.351474000000003</v>
      </c>
      <c r="R50">
        <v>-82.995119000000003</v>
      </c>
      <c r="S50">
        <v>42.351474000000003</v>
      </c>
      <c r="T50">
        <v>-82.995119000000003</v>
      </c>
      <c r="U50" t="s">
        <v>289</v>
      </c>
    </row>
    <row r="51" spans="1:21" ht="68" x14ac:dyDescent="0.2">
      <c r="A51">
        <v>24</v>
      </c>
      <c r="B51" t="s">
        <v>99</v>
      </c>
      <c r="C51" s="1" t="s">
        <v>100</v>
      </c>
      <c r="D51" t="s">
        <v>2</v>
      </c>
      <c r="E51" t="s">
        <v>101</v>
      </c>
      <c r="F51" t="s">
        <v>26</v>
      </c>
      <c r="G51" t="s">
        <v>27</v>
      </c>
      <c r="H51" t="s">
        <v>6</v>
      </c>
      <c r="I51" t="s">
        <v>7</v>
      </c>
      <c r="J51">
        <v>1981</v>
      </c>
      <c r="L51" t="s">
        <v>8</v>
      </c>
      <c r="M51" t="s">
        <v>102</v>
      </c>
      <c r="N51">
        <v>-122.6806194</v>
      </c>
      <c r="O51">
        <v>45.5211732</v>
      </c>
      <c r="P51" t="s">
        <v>103</v>
      </c>
      <c r="Q51" t="s">
        <v>286</v>
      </c>
      <c r="R51" t="s">
        <v>286</v>
      </c>
      <c r="S51">
        <v>45.5211732</v>
      </c>
      <c r="T51">
        <v>-122.6806194</v>
      </c>
      <c r="U51" t="s">
        <v>290</v>
      </c>
    </row>
    <row r="52" spans="1:21" x14ac:dyDescent="0.2">
      <c r="A52">
        <v>18</v>
      </c>
      <c r="B52" t="s">
        <v>81</v>
      </c>
      <c r="C52" t="s">
        <v>82</v>
      </c>
      <c r="D52" t="s">
        <v>57</v>
      </c>
      <c r="F52" t="s">
        <v>33</v>
      </c>
      <c r="G52" t="s">
        <v>34</v>
      </c>
      <c r="H52" t="s">
        <v>6</v>
      </c>
      <c r="I52" t="s">
        <v>7</v>
      </c>
      <c r="J52">
        <v>1977</v>
      </c>
      <c r="L52" t="s">
        <v>8</v>
      </c>
      <c r="M52" t="s">
        <v>80</v>
      </c>
      <c r="N52">
        <v>-96.796987900000005</v>
      </c>
      <c r="O52">
        <v>32.776664199999999</v>
      </c>
      <c r="P52" t="s">
        <v>36</v>
      </c>
      <c r="Q52">
        <v>32.810535000000002</v>
      </c>
      <c r="R52">
        <v>-96.811070999999998</v>
      </c>
      <c r="S52">
        <v>32.810535000000002</v>
      </c>
      <c r="T52">
        <v>-96.811070999999998</v>
      </c>
      <c r="U52" t="s">
        <v>289</v>
      </c>
    </row>
    <row r="53" spans="1:21" x14ac:dyDescent="0.2">
      <c r="A53">
        <v>36</v>
      </c>
      <c r="B53" t="s">
        <v>119</v>
      </c>
      <c r="C53" t="s">
        <v>141</v>
      </c>
      <c r="D53" t="s">
        <v>95</v>
      </c>
      <c r="F53" t="s">
        <v>26</v>
      </c>
      <c r="G53" t="s">
        <v>27</v>
      </c>
      <c r="H53" t="s">
        <v>6</v>
      </c>
      <c r="I53" t="s">
        <v>7</v>
      </c>
      <c r="J53">
        <v>1985</v>
      </c>
      <c r="K53" t="s">
        <v>257</v>
      </c>
      <c r="L53" t="s">
        <v>8</v>
      </c>
      <c r="M53" t="s">
        <v>93</v>
      </c>
      <c r="N53">
        <v>-122.6783853</v>
      </c>
      <c r="O53">
        <v>45.515231999999997</v>
      </c>
      <c r="P53" t="s">
        <v>72</v>
      </c>
      <c r="Q53" t="s">
        <v>286</v>
      </c>
      <c r="R53" t="s">
        <v>286</v>
      </c>
      <c r="S53">
        <v>45.515231999999997</v>
      </c>
      <c r="T53">
        <v>-122.6783853</v>
      </c>
      <c r="U53" t="s">
        <v>290</v>
      </c>
    </row>
    <row r="54" spans="1:21" x14ac:dyDescent="0.2">
      <c r="A54">
        <v>29</v>
      </c>
      <c r="B54" t="s">
        <v>119</v>
      </c>
      <c r="C54" t="s">
        <v>120</v>
      </c>
      <c r="D54" t="s">
        <v>84</v>
      </c>
      <c r="F54" t="s">
        <v>26</v>
      </c>
      <c r="G54" t="s">
        <v>27</v>
      </c>
      <c r="H54" t="s">
        <v>6</v>
      </c>
      <c r="I54" t="s">
        <v>7</v>
      </c>
      <c r="J54">
        <v>1983</v>
      </c>
      <c r="L54" t="s">
        <v>8</v>
      </c>
      <c r="M54" t="s">
        <v>93</v>
      </c>
      <c r="N54">
        <v>-122.6783853</v>
      </c>
      <c r="O54">
        <v>45.515231999999997</v>
      </c>
      <c r="P54" t="s">
        <v>72</v>
      </c>
      <c r="Q54" t="s">
        <v>286</v>
      </c>
      <c r="R54" t="s">
        <v>286</v>
      </c>
      <c r="S54">
        <v>45.515231999999997</v>
      </c>
      <c r="T54">
        <v>-122.6783853</v>
      </c>
      <c r="U54" t="s">
        <v>290</v>
      </c>
    </row>
    <row r="55" spans="1:21" x14ac:dyDescent="0.2">
      <c r="A55">
        <v>51</v>
      </c>
      <c r="B55" t="s">
        <v>179</v>
      </c>
      <c r="C55" t="s">
        <v>180</v>
      </c>
      <c r="D55" t="s">
        <v>181</v>
      </c>
      <c r="F55" t="s">
        <v>26</v>
      </c>
      <c r="G55" t="s">
        <v>27</v>
      </c>
      <c r="H55" t="s">
        <v>6</v>
      </c>
      <c r="I55" t="s">
        <v>7</v>
      </c>
      <c r="J55">
        <v>1989</v>
      </c>
      <c r="K55" s="2" t="s">
        <v>258</v>
      </c>
      <c r="L55" t="s">
        <v>8</v>
      </c>
      <c r="M55" t="s">
        <v>93</v>
      </c>
      <c r="N55">
        <v>-122.6783853</v>
      </c>
      <c r="O55">
        <v>45.515231999999997</v>
      </c>
      <c r="P55" t="s">
        <v>72</v>
      </c>
      <c r="Q55">
        <v>45.536361999999997</v>
      </c>
      <c r="R55">
        <v>-122.66392999999999</v>
      </c>
      <c r="S55">
        <v>45.536361999999997</v>
      </c>
      <c r="T55">
        <v>-122.66392999999999</v>
      </c>
      <c r="U55" t="s">
        <v>289</v>
      </c>
    </row>
    <row r="56" spans="1:21" x14ac:dyDescent="0.2">
      <c r="A56">
        <v>55</v>
      </c>
      <c r="B56" t="s">
        <v>157</v>
      </c>
      <c r="C56" t="s">
        <v>192</v>
      </c>
      <c r="D56" t="s">
        <v>159</v>
      </c>
      <c r="F56" t="s">
        <v>26</v>
      </c>
      <c r="G56" t="s">
        <v>27</v>
      </c>
      <c r="H56" t="s">
        <v>6</v>
      </c>
      <c r="I56" t="s">
        <v>7</v>
      </c>
      <c r="J56">
        <v>1989</v>
      </c>
      <c r="K56" s="2" t="s">
        <v>259</v>
      </c>
      <c r="L56" t="s">
        <v>8</v>
      </c>
      <c r="M56" t="s">
        <v>93</v>
      </c>
      <c r="N56">
        <v>-122.6783853</v>
      </c>
      <c r="O56">
        <v>45.515231999999997</v>
      </c>
      <c r="P56" t="s">
        <v>72</v>
      </c>
      <c r="Q56">
        <v>45.529505999999998</v>
      </c>
      <c r="R56">
        <v>-122.687766</v>
      </c>
      <c r="S56">
        <v>45.529505999999998</v>
      </c>
      <c r="T56">
        <v>-122.687766</v>
      </c>
      <c r="U56" t="s">
        <v>289</v>
      </c>
    </row>
    <row r="57" spans="1:21" x14ac:dyDescent="0.2">
      <c r="A57">
        <v>42</v>
      </c>
      <c r="B57" t="s">
        <v>157</v>
      </c>
      <c r="C57" t="s">
        <v>158</v>
      </c>
      <c r="D57" t="s">
        <v>159</v>
      </c>
      <c r="F57" t="s">
        <v>26</v>
      </c>
      <c r="G57" t="s">
        <v>27</v>
      </c>
      <c r="H57" t="s">
        <v>6</v>
      </c>
      <c r="I57" t="s">
        <v>7</v>
      </c>
      <c r="J57">
        <v>1987</v>
      </c>
      <c r="K57" s="2" t="s">
        <v>259</v>
      </c>
      <c r="L57" t="s">
        <v>8</v>
      </c>
      <c r="M57" t="s">
        <v>93</v>
      </c>
      <c r="N57">
        <v>-122.6783853</v>
      </c>
      <c r="O57">
        <v>45.515231999999997</v>
      </c>
      <c r="P57" t="s">
        <v>72</v>
      </c>
      <c r="Q57">
        <v>45.529505999999998</v>
      </c>
      <c r="R57">
        <v>-122.687766</v>
      </c>
      <c r="S57">
        <v>45.529505999999998</v>
      </c>
      <c r="T57">
        <v>-122.687766</v>
      </c>
      <c r="U57" t="s">
        <v>289</v>
      </c>
    </row>
    <row r="58" spans="1:21" x14ac:dyDescent="0.2">
      <c r="A58">
        <v>25</v>
      </c>
      <c r="B58" t="s">
        <v>104</v>
      </c>
      <c r="C58" t="s">
        <v>105</v>
      </c>
      <c r="D58" t="s">
        <v>106</v>
      </c>
      <c r="E58" t="s">
        <v>107</v>
      </c>
      <c r="F58" t="s">
        <v>26</v>
      </c>
      <c r="G58" t="s">
        <v>27</v>
      </c>
      <c r="H58" t="s">
        <v>6</v>
      </c>
      <c r="I58" t="s">
        <v>7</v>
      </c>
      <c r="J58">
        <v>1981</v>
      </c>
      <c r="L58" t="s">
        <v>8</v>
      </c>
      <c r="M58" t="s">
        <v>108</v>
      </c>
      <c r="N58">
        <v>-122.6037536</v>
      </c>
      <c r="O58">
        <v>45.535283499999998</v>
      </c>
      <c r="P58" t="s">
        <v>109</v>
      </c>
      <c r="Q58" t="s">
        <v>286</v>
      </c>
      <c r="R58" t="s">
        <v>286</v>
      </c>
      <c r="S58">
        <v>45.535283499999998</v>
      </c>
      <c r="T58">
        <v>-122.6037536</v>
      </c>
      <c r="U58" t="s">
        <v>290</v>
      </c>
    </row>
    <row r="59" spans="1:21" x14ac:dyDescent="0.2">
      <c r="A59">
        <v>17</v>
      </c>
      <c r="B59" t="s">
        <v>77</v>
      </c>
      <c r="C59" t="s">
        <v>78</v>
      </c>
      <c r="D59" t="s">
        <v>79</v>
      </c>
      <c r="F59" t="s">
        <v>33</v>
      </c>
      <c r="G59" t="s">
        <v>34</v>
      </c>
      <c r="H59" t="s">
        <v>6</v>
      </c>
      <c r="I59" t="s">
        <v>7</v>
      </c>
      <c r="J59">
        <v>1977</v>
      </c>
      <c r="L59" t="s">
        <v>8</v>
      </c>
      <c r="M59" t="s">
        <v>80</v>
      </c>
      <c r="N59">
        <v>-96.796987900000005</v>
      </c>
      <c r="O59">
        <v>32.776664199999999</v>
      </c>
      <c r="P59" t="s">
        <v>36</v>
      </c>
      <c r="Q59" t="s">
        <v>286</v>
      </c>
      <c r="R59" t="s">
        <v>286</v>
      </c>
      <c r="S59">
        <v>32.776664199999999</v>
      </c>
      <c r="T59">
        <v>-96.796987900000005</v>
      </c>
      <c r="U59" t="s">
        <v>290</v>
      </c>
    </row>
    <row r="60" spans="1:21" ht="34" x14ac:dyDescent="0.2">
      <c r="A60">
        <v>35</v>
      </c>
      <c r="B60" t="s">
        <v>136</v>
      </c>
      <c r="C60" s="1" t="s">
        <v>137</v>
      </c>
      <c r="D60" t="s">
        <v>69</v>
      </c>
      <c r="E60" t="s">
        <v>138</v>
      </c>
      <c r="F60" t="s">
        <v>26</v>
      </c>
      <c r="G60" t="s">
        <v>27</v>
      </c>
      <c r="H60" t="s">
        <v>6</v>
      </c>
      <c r="I60" t="s">
        <v>7</v>
      </c>
      <c r="J60">
        <v>1985</v>
      </c>
      <c r="L60" t="s">
        <v>8</v>
      </c>
      <c r="M60" t="s">
        <v>139</v>
      </c>
      <c r="N60" t="s">
        <v>140</v>
      </c>
      <c r="O60" t="s">
        <v>140</v>
      </c>
      <c r="P60" t="s">
        <v>140</v>
      </c>
      <c r="Q60">
        <v>45.518194000000001</v>
      </c>
      <c r="R60">
        <v>-122.68327499999999</v>
      </c>
      <c r="S60">
        <v>45.518194000000001</v>
      </c>
      <c r="T60">
        <v>-122.68327499999999</v>
      </c>
      <c r="U60" t="s">
        <v>289</v>
      </c>
    </row>
    <row r="61" spans="1:21" x14ac:dyDescent="0.2">
      <c r="A61">
        <v>4</v>
      </c>
      <c r="B61" t="s">
        <v>18</v>
      </c>
      <c r="D61" t="s">
        <v>17</v>
      </c>
      <c r="E61" t="s">
        <v>19</v>
      </c>
      <c r="F61" t="s">
        <v>4</v>
      </c>
      <c r="G61" t="s">
        <v>5</v>
      </c>
      <c r="H61" t="s">
        <v>6</v>
      </c>
      <c r="I61" t="s">
        <v>7</v>
      </c>
      <c r="J61">
        <v>1975</v>
      </c>
      <c r="K61" t="s">
        <v>270</v>
      </c>
      <c r="L61" t="s">
        <v>8</v>
      </c>
      <c r="M61" t="s">
        <v>20</v>
      </c>
      <c r="N61">
        <v>-70.667262100000002</v>
      </c>
      <c r="O61">
        <v>41.958445699999999</v>
      </c>
      <c r="P61" t="s">
        <v>21</v>
      </c>
      <c r="Q61">
        <v>42.373010999999998</v>
      </c>
      <c r="R61">
        <v>-83.187939</v>
      </c>
      <c r="S61">
        <v>42.373010999999998</v>
      </c>
      <c r="T61">
        <v>-83.187939</v>
      </c>
      <c r="U61" t="s">
        <v>289</v>
      </c>
    </row>
    <row r="62" spans="1:21" x14ac:dyDescent="0.2">
      <c r="A62">
        <v>6</v>
      </c>
      <c r="B62" t="s">
        <v>30</v>
      </c>
      <c r="C62" t="s">
        <v>31</v>
      </c>
      <c r="D62" t="s">
        <v>2</v>
      </c>
      <c r="E62" t="s">
        <v>32</v>
      </c>
      <c r="F62" t="s">
        <v>33</v>
      </c>
      <c r="G62" t="s">
        <v>34</v>
      </c>
      <c r="H62" t="s">
        <v>6</v>
      </c>
      <c r="I62" t="s">
        <v>7</v>
      </c>
      <c r="J62">
        <v>1975</v>
      </c>
      <c r="L62" t="s">
        <v>8</v>
      </c>
      <c r="M62" t="s">
        <v>35</v>
      </c>
      <c r="N62">
        <v>-96.796987900000005</v>
      </c>
      <c r="O62">
        <v>32.776664199999999</v>
      </c>
      <c r="P62" t="s">
        <v>36</v>
      </c>
      <c r="Q62" t="s">
        <v>286</v>
      </c>
      <c r="R62" t="s">
        <v>286</v>
      </c>
      <c r="S62">
        <v>32.776664199999999</v>
      </c>
      <c r="T62">
        <v>-96.796987900000005</v>
      </c>
      <c r="U62" t="s">
        <v>290</v>
      </c>
    </row>
    <row r="63" spans="1:21" x14ac:dyDescent="0.2">
      <c r="A63">
        <v>53</v>
      </c>
      <c r="B63" t="s">
        <v>184</v>
      </c>
      <c r="C63" t="s">
        <v>185</v>
      </c>
      <c r="D63" t="s">
        <v>186</v>
      </c>
      <c r="E63" t="s">
        <v>187</v>
      </c>
      <c r="F63" t="s">
        <v>26</v>
      </c>
      <c r="G63" t="s">
        <v>27</v>
      </c>
      <c r="H63" t="s">
        <v>6</v>
      </c>
      <c r="I63" t="s">
        <v>7</v>
      </c>
      <c r="J63">
        <v>1989</v>
      </c>
      <c r="K63" t="s">
        <v>260</v>
      </c>
      <c r="L63" t="s">
        <v>8</v>
      </c>
      <c r="M63" t="s">
        <v>188</v>
      </c>
      <c r="N63">
        <v>-122.6783853</v>
      </c>
      <c r="O63">
        <v>45.515231999999997</v>
      </c>
      <c r="P63" t="s">
        <v>72</v>
      </c>
      <c r="Q63" t="s">
        <v>286</v>
      </c>
      <c r="R63" t="s">
        <v>286</v>
      </c>
      <c r="S63">
        <v>45.515231999999997</v>
      </c>
      <c r="T63">
        <v>-122.6783853</v>
      </c>
      <c r="U63" t="s">
        <v>290</v>
      </c>
    </row>
    <row r="64" spans="1:21" x14ac:dyDescent="0.2">
      <c r="A64">
        <v>8</v>
      </c>
      <c r="B64" t="s">
        <v>41</v>
      </c>
      <c r="C64" t="s">
        <v>42</v>
      </c>
      <c r="D64" t="s">
        <v>17</v>
      </c>
      <c r="E64" t="s">
        <v>43</v>
      </c>
      <c r="F64" t="s">
        <v>33</v>
      </c>
      <c r="G64" t="s">
        <v>34</v>
      </c>
      <c r="H64" t="s">
        <v>6</v>
      </c>
      <c r="I64" t="s">
        <v>7</v>
      </c>
      <c r="J64">
        <v>1975</v>
      </c>
      <c r="L64" t="s">
        <v>8</v>
      </c>
      <c r="M64" t="s">
        <v>44</v>
      </c>
      <c r="N64">
        <v>-96.811404800000005</v>
      </c>
      <c r="O64">
        <v>32.810642100000003</v>
      </c>
      <c r="P64" t="s">
        <v>45</v>
      </c>
      <c r="Q64">
        <v>32.810642000000001</v>
      </c>
      <c r="R64">
        <v>-96.811404999999993</v>
      </c>
      <c r="S64">
        <v>32.810642000000001</v>
      </c>
      <c r="T64">
        <v>-96.811404999999993</v>
      </c>
      <c r="U64" t="s">
        <v>289</v>
      </c>
    </row>
    <row r="65" spans="1:21" x14ac:dyDescent="0.2">
      <c r="A65">
        <v>13</v>
      </c>
      <c r="B65" t="s">
        <v>58</v>
      </c>
      <c r="C65" t="s">
        <v>59</v>
      </c>
      <c r="D65" t="s">
        <v>57</v>
      </c>
      <c r="E65" t="s">
        <v>60</v>
      </c>
      <c r="F65" t="s">
        <v>4</v>
      </c>
      <c r="G65" t="s">
        <v>5</v>
      </c>
      <c r="H65" t="s">
        <v>6</v>
      </c>
      <c r="I65" t="s">
        <v>7</v>
      </c>
      <c r="J65">
        <v>1977</v>
      </c>
      <c r="L65" t="s">
        <v>8</v>
      </c>
      <c r="M65" t="s">
        <v>61</v>
      </c>
      <c r="N65">
        <v>-83.169431500000002</v>
      </c>
      <c r="O65">
        <v>42.3240622</v>
      </c>
      <c r="P65" t="s">
        <v>62</v>
      </c>
      <c r="Q65" t="s">
        <v>286</v>
      </c>
      <c r="R65" t="s">
        <v>286</v>
      </c>
      <c r="S65">
        <v>42.3240622</v>
      </c>
      <c r="T65">
        <v>-83.169431500000002</v>
      </c>
      <c r="U65" t="s">
        <v>290</v>
      </c>
    </row>
    <row r="66" spans="1:21" x14ac:dyDescent="0.2">
      <c r="A66">
        <v>28</v>
      </c>
      <c r="B66" t="s">
        <v>113</v>
      </c>
      <c r="C66" t="s">
        <v>114</v>
      </c>
      <c r="D66" t="s">
        <v>115</v>
      </c>
      <c r="E66" t="s">
        <v>116</v>
      </c>
      <c r="F66" t="s">
        <v>26</v>
      </c>
      <c r="G66" t="s">
        <v>27</v>
      </c>
      <c r="H66" t="s">
        <v>6</v>
      </c>
      <c r="I66" t="s">
        <v>7</v>
      </c>
      <c r="J66">
        <v>1983</v>
      </c>
      <c r="L66" t="s">
        <v>8</v>
      </c>
      <c r="M66" t="s">
        <v>117</v>
      </c>
      <c r="N66">
        <v>-122.6792559</v>
      </c>
      <c r="O66">
        <v>45.512051200000002</v>
      </c>
      <c r="P66" t="s">
        <v>118</v>
      </c>
      <c r="Q66">
        <v>25.762421</v>
      </c>
      <c r="R66">
        <v>-80.200874999999996</v>
      </c>
      <c r="S66">
        <v>25.762421</v>
      </c>
      <c r="T66">
        <v>-80.200874999999996</v>
      </c>
      <c r="U66" t="s">
        <v>289</v>
      </c>
    </row>
    <row r="67" spans="1:21" ht="153" x14ac:dyDescent="0.2">
      <c r="A67">
        <v>58</v>
      </c>
      <c r="B67" t="s">
        <v>196</v>
      </c>
      <c r="C67" s="1" t="s">
        <v>197</v>
      </c>
      <c r="D67" t="s">
        <v>198</v>
      </c>
      <c r="F67" t="s">
        <v>26</v>
      </c>
      <c r="G67" t="s">
        <v>27</v>
      </c>
      <c r="H67" t="s">
        <v>6</v>
      </c>
      <c r="I67" t="s">
        <v>7</v>
      </c>
      <c r="J67">
        <v>1989</v>
      </c>
      <c r="K67" t="s">
        <v>278</v>
      </c>
      <c r="L67" t="s">
        <v>8</v>
      </c>
      <c r="M67" t="s">
        <v>93</v>
      </c>
      <c r="N67">
        <v>-122.6783853</v>
      </c>
      <c r="O67">
        <v>45.515231999999997</v>
      </c>
      <c r="P67" t="s">
        <v>72</v>
      </c>
      <c r="Q67">
        <v>45.522750000000002</v>
      </c>
      <c r="R67">
        <v>-122.65258300000001</v>
      </c>
      <c r="S67">
        <v>45.522750000000002</v>
      </c>
      <c r="T67">
        <v>-122.65258300000001</v>
      </c>
      <c r="U67" t="s">
        <v>289</v>
      </c>
    </row>
    <row r="68" spans="1:21" x14ac:dyDescent="0.2">
      <c r="A68">
        <v>14</v>
      </c>
      <c r="B68" t="s">
        <v>63</v>
      </c>
      <c r="C68" t="s">
        <v>64</v>
      </c>
      <c r="D68" t="s">
        <v>65</v>
      </c>
      <c r="E68" t="s">
        <v>66</v>
      </c>
      <c r="F68" t="s">
        <v>4</v>
      </c>
      <c r="G68" t="s">
        <v>5</v>
      </c>
      <c r="H68" t="s">
        <v>6</v>
      </c>
      <c r="I68" t="s">
        <v>7</v>
      </c>
      <c r="J68">
        <v>1977</v>
      </c>
      <c r="L68" t="s">
        <v>8</v>
      </c>
      <c r="M68" t="s">
        <v>67</v>
      </c>
      <c r="N68">
        <v>-83.0457538</v>
      </c>
      <c r="O68">
        <v>42.331426999999998</v>
      </c>
      <c r="P68" t="s">
        <v>10</v>
      </c>
      <c r="Q68" t="s">
        <v>286</v>
      </c>
      <c r="R68" t="s">
        <v>286</v>
      </c>
      <c r="S68">
        <v>42.331426999999998</v>
      </c>
      <c r="T68">
        <v>-83.0457538</v>
      </c>
      <c r="U68" t="s">
        <v>290</v>
      </c>
    </row>
  </sheetData>
  <sortState xmlns:xlrd2="http://schemas.microsoft.com/office/spreadsheetml/2017/richdata2" ref="A2:U68">
    <sortCondition ref="B2:B68"/>
    <sortCondition ref="C2:C6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A569F-6CB1-3F45-AE72-0CBB29441BA2}">
  <dimension ref="A1:R68"/>
  <sheetViews>
    <sheetView tabSelected="1" workbookViewId="0">
      <selection sqref="A1:A68"/>
    </sheetView>
  </sheetViews>
  <sheetFormatPr baseColWidth="10" defaultRowHeight="16" x14ac:dyDescent="0.2"/>
  <cols>
    <col min="1" max="1" width="16.5" customWidth="1"/>
    <col min="5" max="5" width="33" customWidth="1"/>
    <col min="14" max="14" width="38.6640625" customWidth="1"/>
  </cols>
  <sheetData>
    <row r="1" spans="1:18" x14ac:dyDescent="0.2">
      <c r="A1" t="s">
        <v>223</v>
      </c>
      <c r="B1" t="s">
        <v>224</v>
      </c>
      <c r="C1" t="s">
        <v>239</v>
      </c>
      <c r="D1" t="s">
        <v>237</v>
      </c>
      <c r="E1" t="s">
        <v>236</v>
      </c>
      <c r="F1" t="s">
        <v>225</v>
      </c>
      <c r="G1" t="s">
        <v>227</v>
      </c>
      <c r="H1" t="s">
        <v>228</v>
      </c>
      <c r="I1" t="s">
        <v>229</v>
      </c>
      <c r="J1" t="s">
        <v>230</v>
      </c>
      <c r="K1" t="s">
        <v>231</v>
      </c>
      <c r="L1" t="s">
        <v>234</v>
      </c>
      <c r="M1" t="s">
        <v>232</v>
      </c>
      <c r="N1" t="s">
        <v>226</v>
      </c>
      <c r="O1" t="s">
        <v>233</v>
      </c>
      <c r="P1" t="s">
        <v>284</v>
      </c>
      <c r="Q1" t="s">
        <v>285</v>
      </c>
      <c r="R1" t="s">
        <v>291</v>
      </c>
    </row>
    <row r="2" spans="1:18" x14ac:dyDescent="0.2">
      <c r="A2">
        <v>3</v>
      </c>
      <c r="B2" t="s">
        <v>15</v>
      </c>
      <c r="C2" t="s">
        <v>240</v>
      </c>
      <c r="D2">
        <v>42.440033</v>
      </c>
      <c r="E2">
        <v>-83.083229000000003</v>
      </c>
      <c r="F2" t="s">
        <v>261</v>
      </c>
      <c r="H2" t="s">
        <v>4</v>
      </c>
      <c r="I2" t="s">
        <v>5</v>
      </c>
      <c r="J2" t="s">
        <v>6</v>
      </c>
      <c r="K2" t="s">
        <v>7</v>
      </c>
      <c r="L2" t="s">
        <v>8</v>
      </c>
      <c r="M2">
        <v>1975</v>
      </c>
      <c r="N2" t="s">
        <v>17</v>
      </c>
      <c r="O2" t="s">
        <v>241</v>
      </c>
      <c r="P2">
        <f>IF(D2&lt;&gt;"", D2, "no latitude")</f>
        <v>42.440033</v>
      </c>
      <c r="Q2">
        <f>IF(E2&lt;&gt;"", E2, "no latitude")</f>
        <v>-83.083229000000003</v>
      </c>
      <c r="R2" t="str">
        <f>IF(O2&lt;&gt;original!K2, "problem", "no problem")</f>
        <v>no problem</v>
      </c>
    </row>
    <row r="3" spans="1:18" x14ac:dyDescent="0.2">
      <c r="A3">
        <v>16</v>
      </c>
      <c r="B3" t="s">
        <v>73</v>
      </c>
      <c r="C3" t="s">
        <v>240</v>
      </c>
      <c r="D3">
        <v>45.360681</v>
      </c>
      <c r="E3">
        <v>-122.600745</v>
      </c>
      <c r="G3" t="s">
        <v>74</v>
      </c>
      <c r="H3" t="s">
        <v>26</v>
      </c>
      <c r="I3" t="s">
        <v>27</v>
      </c>
      <c r="J3" t="s">
        <v>6</v>
      </c>
      <c r="K3" t="s">
        <v>7</v>
      </c>
      <c r="L3" t="s">
        <v>8</v>
      </c>
      <c r="M3">
        <v>1977</v>
      </c>
      <c r="N3" t="s">
        <v>65</v>
      </c>
      <c r="P3">
        <f t="shared" ref="P3:Q66" si="0">IF(D3&lt;&gt;"", D3, "no latitude")</f>
        <v>45.360681</v>
      </c>
      <c r="Q3">
        <f t="shared" si="0"/>
        <v>-122.600745</v>
      </c>
      <c r="R3" t="str">
        <f>IF(O3&lt;&gt;original!K3, "problem", "no problem")</f>
        <v>no problem</v>
      </c>
    </row>
    <row r="4" spans="1:18" x14ac:dyDescent="0.2">
      <c r="A4">
        <v>41</v>
      </c>
      <c r="B4" t="s">
        <v>155</v>
      </c>
      <c r="C4" t="s">
        <v>242</v>
      </c>
      <c r="F4" t="s">
        <v>156</v>
      </c>
      <c r="H4" t="s">
        <v>33</v>
      </c>
      <c r="I4" t="s">
        <v>34</v>
      </c>
      <c r="J4" t="s">
        <v>6</v>
      </c>
      <c r="K4" t="s">
        <v>7</v>
      </c>
      <c r="L4" t="s">
        <v>8</v>
      </c>
      <c r="M4">
        <v>1985</v>
      </c>
      <c r="N4" t="s">
        <v>127</v>
      </c>
      <c r="O4" t="s">
        <v>243</v>
      </c>
      <c r="P4" t="str">
        <f t="shared" si="0"/>
        <v>no latitude</v>
      </c>
      <c r="Q4" t="str">
        <f t="shared" si="0"/>
        <v>no latitude</v>
      </c>
      <c r="R4" t="str">
        <f>IF(O4&lt;&gt;original!K4, "problem", "no problem")</f>
        <v>no problem</v>
      </c>
    </row>
    <row r="5" spans="1:18" ht="136" x14ac:dyDescent="0.2">
      <c r="A5">
        <v>67</v>
      </c>
      <c r="B5" t="s">
        <v>221</v>
      </c>
      <c r="C5" t="s">
        <v>242</v>
      </c>
      <c r="F5" s="1" t="s">
        <v>222</v>
      </c>
      <c r="G5" t="s">
        <v>216</v>
      </c>
      <c r="H5" t="s">
        <v>33</v>
      </c>
      <c r="I5" t="s">
        <v>34</v>
      </c>
      <c r="J5" t="s">
        <v>6</v>
      </c>
      <c r="K5" t="s">
        <v>7</v>
      </c>
      <c r="L5" t="s">
        <v>8</v>
      </c>
      <c r="M5">
        <v>1989</v>
      </c>
      <c r="N5" t="s">
        <v>151</v>
      </c>
      <c r="P5" t="str">
        <f t="shared" si="0"/>
        <v>no latitude</v>
      </c>
      <c r="Q5" t="str">
        <f t="shared" si="0"/>
        <v>no latitude</v>
      </c>
      <c r="R5" t="str">
        <f>IF(O5&lt;&gt;original!K5, "problem", "no problem")</f>
        <v>no problem</v>
      </c>
    </row>
    <row r="6" spans="1:18" x14ac:dyDescent="0.2">
      <c r="A6">
        <v>52</v>
      </c>
      <c r="B6" t="s">
        <v>182</v>
      </c>
      <c r="C6" t="s">
        <v>240</v>
      </c>
      <c r="D6">
        <v>45.507235999999999</v>
      </c>
      <c r="E6">
        <v>-122.655764</v>
      </c>
      <c r="F6" t="s">
        <v>183</v>
      </c>
      <c r="H6" t="s">
        <v>26</v>
      </c>
      <c r="I6" t="s">
        <v>27</v>
      </c>
      <c r="J6" t="s">
        <v>6</v>
      </c>
      <c r="K6" t="s">
        <v>7</v>
      </c>
      <c r="L6" t="s">
        <v>8</v>
      </c>
      <c r="M6">
        <v>1989</v>
      </c>
      <c r="N6" t="s">
        <v>181</v>
      </c>
      <c r="O6" t="s">
        <v>244</v>
      </c>
      <c r="P6">
        <f t="shared" si="0"/>
        <v>45.507235999999999</v>
      </c>
      <c r="Q6">
        <f t="shared" si="0"/>
        <v>-122.655764</v>
      </c>
      <c r="R6" t="str">
        <f>IF(O6&lt;&gt;original!K6, "problem", "no problem")</f>
        <v>no problem</v>
      </c>
    </row>
    <row r="7" spans="1:18" x14ac:dyDescent="0.2">
      <c r="A7">
        <v>12</v>
      </c>
      <c r="B7" t="s">
        <v>262</v>
      </c>
      <c r="C7" t="s">
        <v>240</v>
      </c>
      <c r="D7">
        <v>42.596446</v>
      </c>
      <c r="E7">
        <v>-83.899548999999993</v>
      </c>
      <c r="F7" t="s">
        <v>263</v>
      </c>
      <c r="G7" t="s">
        <v>245</v>
      </c>
      <c r="H7" t="s">
        <v>4</v>
      </c>
      <c r="I7" t="s">
        <v>5</v>
      </c>
      <c r="J7" t="s">
        <v>6</v>
      </c>
      <c r="K7" t="s">
        <v>7</v>
      </c>
      <c r="L7" t="s">
        <v>8</v>
      </c>
      <c r="M7">
        <v>1977</v>
      </c>
      <c r="N7" t="s">
        <v>57</v>
      </c>
      <c r="O7" t="s">
        <v>246</v>
      </c>
      <c r="P7">
        <f t="shared" si="0"/>
        <v>42.596446</v>
      </c>
      <c r="Q7">
        <f t="shared" si="0"/>
        <v>-83.899548999999993</v>
      </c>
      <c r="R7" t="str">
        <f>IF(O7&lt;&gt;original!K7, "problem", "no problem")</f>
        <v>no problem</v>
      </c>
    </row>
    <row r="8" spans="1:18" x14ac:dyDescent="0.2">
      <c r="A8">
        <v>46</v>
      </c>
      <c r="B8" t="s">
        <v>167</v>
      </c>
      <c r="C8" t="s">
        <v>240</v>
      </c>
      <c r="D8">
        <v>45.562451000000003</v>
      </c>
      <c r="E8">
        <v>-122.572908</v>
      </c>
      <c r="F8" t="s">
        <v>168</v>
      </c>
      <c r="H8" t="s">
        <v>26</v>
      </c>
      <c r="I8" t="s">
        <v>27</v>
      </c>
      <c r="J8" t="s">
        <v>6</v>
      </c>
      <c r="K8" t="s">
        <v>7</v>
      </c>
      <c r="L8" t="s">
        <v>8</v>
      </c>
      <c r="M8">
        <v>1987</v>
      </c>
      <c r="N8" t="s">
        <v>159</v>
      </c>
      <c r="O8" t="s">
        <v>247</v>
      </c>
      <c r="P8">
        <f t="shared" si="0"/>
        <v>45.562451000000003</v>
      </c>
      <c r="Q8">
        <f t="shared" si="0"/>
        <v>-122.572908</v>
      </c>
      <c r="R8" t="str">
        <f>IF(O8&lt;&gt;original!K8, "problem", "no problem")</f>
        <v>no problem</v>
      </c>
    </row>
    <row r="9" spans="1:18" x14ac:dyDescent="0.2">
      <c r="A9">
        <v>21</v>
      </c>
      <c r="B9" t="s">
        <v>272</v>
      </c>
      <c r="C9" t="s">
        <v>242</v>
      </c>
      <c r="F9" t="s">
        <v>273</v>
      </c>
      <c r="H9" t="s">
        <v>26</v>
      </c>
      <c r="I9" t="s">
        <v>27</v>
      </c>
      <c r="J9" t="s">
        <v>6</v>
      </c>
      <c r="K9" t="s">
        <v>7</v>
      </c>
      <c r="L9" t="s">
        <v>8</v>
      </c>
      <c r="M9">
        <v>1979</v>
      </c>
      <c r="N9" t="s">
        <v>13</v>
      </c>
      <c r="P9" t="str">
        <f t="shared" si="0"/>
        <v>no latitude</v>
      </c>
      <c r="Q9" t="str">
        <f t="shared" si="0"/>
        <v>no latitude</v>
      </c>
      <c r="R9" t="str">
        <f>IF(O9&lt;&gt;original!K9, "problem", "no problem")</f>
        <v>no problem</v>
      </c>
    </row>
    <row r="10" spans="1:18" x14ac:dyDescent="0.2">
      <c r="A10">
        <v>44</v>
      </c>
      <c r="B10" t="s">
        <v>164</v>
      </c>
      <c r="C10" t="s">
        <v>242</v>
      </c>
      <c r="F10" t="s">
        <v>165</v>
      </c>
      <c r="H10" t="s">
        <v>26</v>
      </c>
      <c r="I10" t="s">
        <v>27</v>
      </c>
      <c r="J10" t="s">
        <v>6</v>
      </c>
      <c r="K10" t="s">
        <v>7</v>
      </c>
      <c r="L10" t="s">
        <v>8</v>
      </c>
      <c r="M10">
        <v>1987</v>
      </c>
      <c r="N10" t="s">
        <v>95</v>
      </c>
      <c r="P10" t="str">
        <f t="shared" si="0"/>
        <v>no latitude</v>
      </c>
      <c r="Q10" t="str">
        <f t="shared" si="0"/>
        <v>no latitude</v>
      </c>
      <c r="R10" t="str">
        <f>IF(O10&lt;&gt;original!K10, "problem", "no problem")</f>
        <v>no problem</v>
      </c>
    </row>
    <row r="11" spans="1:18" x14ac:dyDescent="0.2">
      <c r="A11">
        <v>59</v>
      </c>
      <c r="B11" t="s">
        <v>199</v>
      </c>
      <c r="C11" t="s">
        <v>242</v>
      </c>
      <c r="F11" t="s">
        <v>200</v>
      </c>
      <c r="H11" t="s">
        <v>26</v>
      </c>
      <c r="I11" t="s">
        <v>27</v>
      </c>
      <c r="J11" t="s">
        <v>6</v>
      </c>
      <c r="K11" t="s">
        <v>7</v>
      </c>
      <c r="L11" t="s">
        <v>8</v>
      </c>
      <c r="M11">
        <v>1989</v>
      </c>
      <c r="N11" t="s">
        <v>201</v>
      </c>
      <c r="P11" t="str">
        <f t="shared" si="0"/>
        <v>no latitude</v>
      </c>
      <c r="Q11" t="str">
        <f t="shared" si="0"/>
        <v>no latitude</v>
      </c>
      <c r="R11" t="str">
        <f>IF(O11&lt;&gt;original!K11, "problem", "no problem")</f>
        <v>no problem</v>
      </c>
    </row>
    <row r="12" spans="1:18" x14ac:dyDescent="0.2">
      <c r="A12">
        <v>7</v>
      </c>
      <c r="B12" t="s">
        <v>37</v>
      </c>
      <c r="C12" t="s">
        <v>242</v>
      </c>
      <c r="F12" t="s">
        <v>38</v>
      </c>
      <c r="G12" t="s">
        <v>39</v>
      </c>
      <c r="H12" t="s">
        <v>33</v>
      </c>
      <c r="I12" t="s">
        <v>34</v>
      </c>
      <c r="J12" t="s">
        <v>6</v>
      </c>
      <c r="K12" t="s">
        <v>7</v>
      </c>
      <c r="L12" t="s">
        <v>8</v>
      </c>
      <c r="M12">
        <v>1975</v>
      </c>
      <c r="N12" t="s">
        <v>24</v>
      </c>
      <c r="P12" t="str">
        <f t="shared" si="0"/>
        <v>no latitude</v>
      </c>
      <c r="Q12" t="str">
        <f t="shared" si="0"/>
        <v>no latitude</v>
      </c>
      <c r="R12" t="str">
        <f>IF(O12&lt;&gt;original!K12, "problem", "no problem")</f>
        <v>no problem</v>
      </c>
    </row>
    <row r="13" spans="1:18" x14ac:dyDescent="0.2">
      <c r="A13">
        <v>49</v>
      </c>
      <c r="B13" t="s">
        <v>149</v>
      </c>
      <c r="C13" t="s">
        <v>240</v>
      </c>
      <c r="D13">
        <v>32.810788000000002</v>
      </c>
      <c r="E13">
        <v>-96.810440999999997</v>
      </c>
      <c r="F13" t="s">
        <v>172</v>
      </c>
      <c r="G13" t="s">
        <v>174</v>
      </c>
      <c r="H13" t="s">
        <v>33</v>
      </c>
      <c r="I13" t="s">
        <v>34</v>
      </c>
      <c r="J13" t="s">
        <v>6</v>
      </c>
      <c r="K13" t="s">
        <v>7</v>
      </c>
      <c r="L13" t="s">
        <v>8</v>
      </c>
      <c r="M13">
        <v>1987</v>
      </c>
      <c r="N13" t="s">
        <v>173</v>
      </c>
      <c r="P13">
        <f t="shared" si="0"/>
        <v>32.810788000000002</v>
      </c>
      <c r="Q13">
        <f t="shared" si="0"/>
        <v>-96.810440999999997</v>
      </c>
      <c r="R13" t="str">
        <f>IF(O13&lt;&gt;original!K13, "problem", "no problem")</f>
        <v>no problem</v>
      </c>
    </row>
    <row r="14" spans="1:18" ht="136" x14ac:dyDescent="0.2">
      <c r="A14">
        <v>40</v>
      </c>
      <c r="B14" t="s">
        <v>279</v>
      </c>
      <c r="C14" t="s">
        <v>240</v>
      </c>
      <c r="D14">
        <v>32.810788000000002</v>
      </c>
      <c r="E14">
        <v>-96.810440999999997</v>
      </c>
      <c r="F14" s="1" t="s">
        <v>150</v>
      </c>
      <c r="G14" t="s">
        <v>152</v>
      </c>
      <c r="H14" t="s">
        <v>33</v>
      </c>
      <c r="I14" t="s">
        <v>34</v>
      </c>
      <c r="J14" t="s">
        <v>6</v>
      </c>
      <c r="K14" t="s">
        <v>7</v>
      </c>
      <c r="L14" t="s">
        <v>8</v>
      </c>
      <c r="M14">
        <v>1985</v>
      </c>
      <c r="N14" t="s">
        <v>280</v>
      </c>
      <c r="P14">
        <f t="shared" si="0"/>
        <v>32.810788000000002</v>
      </c>
      <c r="Q14">
        <f t="shared" si="0"/>
        <v>-96.810440999999997</v>
      </c>
      <c r="R14" t="str">
        <f>IF(O14&lt;&gt;original!K14, "problem", "no problem")</f>
        <v>no problem</v>
      </c>
    </row>
    <row r="15" spans="1:18" x14ac:dyDescent="0.2">
      <c r="A15">
        <v>23</v>
      </c>
      <c r="B15" t="s">
        <v>96</v>
      </c>
      <c r="C15" t="s">
        <v>242</v>
      </c>
      <c r="F15" t="s">
        <v>97</v>
      </c>
      <c r="H15" t="s">
        <v>26</v>
      </c>
      <c r="I15" t="s">
        <v>27</v>
      </c>
      <c r="J15" t="s">
        <v>6</v>
      </c>
      <c r="K15" t="s">
        <v>7</v>
      </c>
      <c r="L15" t="s">
        <v>8</v>
      </c>
      <c r="M15">
        <v>1981</v>
      </c>
      <c r="N15" t="s">
        <v>98</v>
      </c>
      <c r="O15" t="s">
        <v>248</v>
      </c>
      <c r="P15" t="str">
        <f t="shared" si="0"/>
        <v>no latitude</v>
      </c>
      <c r="Q15" t="str">
        <f t="shared" si="0"/>
        <v>no latitude</v>
      </c>
      <c r="R15" t="str">
        <f>IF(O15&lt;&gt;original!K15, "problem", "no problem")</f>
        <v>no problem</v>
      </c>
    </row>
    <row r="16" spans="1:18" x14ac:dyDescent="0.2">
      <c r="A16">
        <v>50</v>
      </c>
      <c r="B16" t="s">
        <v>176</v>
      </c>
      <c r="C16" t="s">
        <v>242</v>
      </c>
      <c r="F16" t="s">
        <v>177</v>
      </c>
      <c r="H16" t="s">
        <v>4</v>
      </c>
      <c r="I16" t="s">
        <v>5</v>
      </c>
      <c r="J16" t="s">
        <v>6</v>
      </c>
      <c r="K16" t="s">
        <v>7</v>
      </c>
      <c r="L16" t="s">
        <v>8</v>
      </c>
      <c r="M16">
        <v>1989</v>
      </c>
      <c r="N16" t="s">
        <v>178</v>
      </c>
      <c r="P16" t="str">
        <f t="shared" si="0"/>
        <v>no latitude</v>
      </c>
      <c r="Q16" t="str">
        <f t="shared" si="0"/>
        <v>no latitude</v>
      </c>
      <c r="R16" t="str">
        <f>IF(O16&lt;&gt;original!K16, "problem", "no problem")</f>
        <v>no problem</v>
      </c>
    </row>
    <row r="17" spans="1:18" x14ac:dyDescent="0.2">
      <c r="A17">
        <v>39</v>
      </c>
      <c r="B17" t="s">
        <v>147</v>
      </c>
      <c r="C17" t="s">
        <v>240</v>
      </c>
      <c r="D17">
        <v>32.901850000000003</v>
      </c>
      <c r="E17">
        <v>-96.804329999999993</v>
      </c>
      <c r="F17" t="s">
        <v>148</v>
      </c>
      <c r="H17" t="s">
        <v>33</v>
      </c>
      <c r="I17" t="s">
        <v>34</v>
      </c>
      <c r="J17" t="s">
        <v>6</v>
      </c>
      <c r="K17" t="s">
        <v>7</v>
      </c>
      <c r="L17" t="s">
        <v>8</v>
      </c>
      <c r="M17">
        <v>1985</v>
      </c>
      <c r="N17" t="s">
        <v>127</v>
      </c>
      <c r="O17" t="s">
        <v>249</v>
      </c>
      <c r="P17">
        <f t="shared" si="0"/>
        <v>32.901850000000003</v>
      </c>
      <c r="Q17">
        <f t="shared" si="0"/>
        <v>-96.804329999999993</v>
      </c>
      <c r="R17" t="str">
        <f>IF(O17&lt;&gt;original!K17, "problem", "no problem")</f>
        <v>no problem</v>
      </c>
    </row>
    <row r="18" spans="1:18" ht="68" x14ac:dyDescent="0.2">
      <c r="A18">
        <v>48</v>
      </c>
      <c r="B18" t="s">
        <v>170</v>
      </c>
      <c r="C18" t="s">
        <v>240</v>
      </c>
      <c r="D18">
        <v>32.901850000000003</v>
      </c>
      <c r="E18">
        <v>-96.804329999999993</v>
      </c>
      <c r="F18" s="1" t="s">
        <v>281</v>
      </c>
      <c r="H18" t="s">
        <v>33</v>
      </c>
      <c r="I18" t="s">
        <v>34</v>
      </c>
      <c r="J18" t="s">
        <v>6</v>
      </c>
      <c r="K18" t="s">
        <v>7</v>
      </c>
      <c r="L18" t="s">
        <v>8</v>
      </c>
      <c r="M18">
        <v>1987</v>
      </c>
      <c r="N18" t="s">
        <v>127</v>
      </c>
      <c r="O18" t="s">
        <v>249</v>
      </c>
      <c r="P18">
        <f t="shared" si="0"/>
        <v>32.901850000000003</v>
      </c>
      <c r="Q18">
        <f t="shared" si="0"/>
        <v>-96.804329999999993</v>
      </c>
      <c r="R18" t="str">
        <f>IF(O18&lt;&gt;original!K18, "problem", "no problem")</f>
        <v>no problem</v>
      </c>
    </row>
    <row r="19" spans="1:18" x14ac:dyDescent="0.2">
      <c r="A19">
        <v>34</v>
      </c>
      <c r="B19" t="s">
        <v>135</v>
      </c>
      <c r="C19" t="s">
        <v>242</v>
      </c>
      <c r="H19" t="s">
        <v>4</v>
      </c>
      <c r="I19" t="s">
        <v>5</v>
      </c>
      <c r="J19" t="s">
        <v>6</v>
      </c>
      <c r="K19" t="s">
        <v>7</v>
      </c>
      <c r="L19" t="s">
        <v>8</v>
      </c>
      <c r="M19">
        <v>1985</v>
      </c>
      <c r="N19" t="s">
        <v>17</v>
      </c>
      <c r="P19" t="str">
        <f t="shared" si="0"/>
        <v>no latitude</v>
      </c>
      <c r="Q19" t="str">
        <f t="shared" si="0"/>
        <v>no latitude</v>
      </c>
      <c r="R19" t="str">
        <f>IF(O19&lt;&gt;original!K19, "problem", "no problem")</f>
        <v>no problem</v>
      </c>
    </row>
    <row r="20" spans="1:18" x14ac:dyDescent="0.2">
      <c r="A20">
        <v>57</v>
      </c>
      <c r="B20" t="s">
        <v>194</v>
      </c>
      <c r="C20" t="s">
        <v>242</v>
      </c>
      <c r="F20" t="s">
        <v>195</v>
      </c>
      <c r="H20" t="s">
        <v>26</v>
      </c>
      <c r="I20" t="s">
        <v>27</v>
      </c>
      <c r="J20" t="s">
        <v>6</v>
      </c>
      <c r="K20" t="s">
        <v>7</v>
      </c>
      <c r="L20" t="s">
        <v>8</v>
      </c>
      <c r="M20">
        <v>1989</v>
      </c>
      <c r="N20" t="s">
        <v>191</v>
      </c>
      <c r="P20" t="str">
        <f t="shared" si="0"/>
        <v>no latitude</v>
      </c>
      <c r="Q20" t="str">
        <f t="shared" si="0"/>
        <v>no latitude</v>
      </c>
      <c r="R20" t="str">
        <f>IF(O20&lt;&gt;original!K20, "problem", "no problem")</f>
        <v>no problem</v>
      </c>
    </row>
    <row r="21" spans="1:18" x14ac:dyDescent="0.2">
      <c r="A21">
        <v>1</v>
      </c>
      <c r="B21" t="s">
        <v>264</v>
      </c>
      <c r="C21" t="s">
        <v>242</v>
      </c>
      <c r="F21" t="s">
        <v>265</v>
      </c>
      <c r="G21" t="s">
        <v>3</v>
      </c>
      <c r="H21" t="s">
        <v>4</v>
      </c>
      <c r="I21" t="s">
        <v>5</v>
      </c>
      <c r="J21" t="s">
        <v>6</v>
      </c>
      <c r="K21" t="s">
        <v>7</v>
      </c>
      <c r="L21" t="s">
        <v>8</v>
      </c>
      <c r="M21">
        <v>1975</v>
      </c>
      <c r="N21" t="s">
        <v>2</v>
      </c>
      <c r="P21" t="str">
        <f t="shared" si="0"/>
        <v>no latitude</v>
      </c>
      <c r="Q21" t="str">
        <f t="shared" si="0"/>
        <v>no latitude</v>
      </c>
      <c r="R21" t="str">
        <f>IF(O21&lt;&gt;original!K21, "problem", "no problem")</f>
        <v>no problem</v>
      </c>
    </row>
    <row r="22" spans="1:18" x14ac:dyDescent="0.2">
      <c r="A22">
        <v>10</v>
      </c>
      <c r="B22" t="s">
        <v>49</v>
      </c>
      <c r="C22" t="s">
        <v>242</v>
      </c>
      <c r="F22" t="s">
        <v>266</v>
      </c>
      <c r="H22" t="s">
        <v>4</v>
      </c>
      <c r="I22" t="s">
        <v>5</v>
      </c>
      <c r="J22" t="s">
        <v>6</v>
      </c>
      <c r="K22" t="s">
        <v>7</v>
      </c>
      <c r="L22" t="s">
        <v>8</v>
      </c>
      <c r="M22">
        <v>1977</v>
      </c>
      <c r="N22" t="s">
        <v>51</v>
      </c>
      <c r="P22" t="str">
        <f t="shared" si="0"/>
        <v>no latitude</v>
      </c>
      <c r="Q22" t="str">
        <f t="shared" si="0"/>
        <v>no latitude</v>
      </c>
      <c r="R22" t="str">
        <f>IF(O22&lt;&gt;original!K22, "problem", "no problem")</f>
        <v>no problem</v>
      </c>
    </row>
    <row r="23" spans="1:18" x14ac:dyDescent="0.2">
      <c r="A23">
        <v>2</v>
      </c>
      <c r="B23" t="s">
        <v>11</v>
      </c>
      <c r="C23" t="s">
        <v>242</v>
      </c>
      <c r="F23" t="s">
        <v>12</v>
      </c>
      <c r="H23" t="s">
        <v>4</v>
      </c>
      <c r="I23" t="s">
        <v>5</v>
      </c>
      <c r="J23" t="s">
        <v>6</v>
      </c>
      <c r="K23" t="s">
        <v>7</v>
      </c>
      <c r="L23" t="s">
        <v>8</v>
      </c>
      <c r="M23">
        <v>1975</v>
      </c>
      <c r="N23" t="s">
        <v>13</v>
      </c>
      <c r="P23" t="str">
        <f t="shared" si="0"/>
        <v>no latitude</v>
      </c>
      <c r="Q23" t="str">
        <f t="shared" si="0"/>
        <v>no latitude</v>
      </c>
      <c r="R23" t="str">
        <f>IF(O23&lt;&gt;original!K23, "problem", "no problem")</f>
        <v>no problem</v>
      </c>
    </row>
    <row r="24" spans="1:18" x14ac:dyDescent="0.2">
      <c r="A24">
        <v>22</v>
      </c>
      <c r="B24" t="s">
        <v>49</v>
      </c>
      <c r="C24" t="s">
        <v>242</v>
      </c>
      <c r="F24" t="s">
        <v>94</v>
      </c>
      <c r="H24" t="s">
        <v>4</v>
      </c>
      <c r="I24" t="s">
        <v>5</v>
      </c>
      <c r="J24" t="s">
        <v>6</v>
      </c>
      <c r="K24" t="s">
        <v>7</v>
      </c>
      <c r="L24" t="s">
        <v>8</v>
      </c>
      <c r="M24">
        <v>1981</v>
      </c>
      <c r="N24" t="s">
        <v>95</v>
      </c>
      <c r="P24" t="str">
        <f>IF(D24&lt;&gt;"", D24, "no latitude")</f>
        <v>no latitude</v>
      </c>
      <c r="Q24" t="str">
        <f>IF(E24&lt;&gt;"", E24, "no latitude")</f>
        <v>no latitude</v>
      </c>
      <c r="R24" t="str">
        <f>IF(O24&lt;&gt;original!K24, "problem", "no problem")</f>
        <v>no problem</v>
      </c>
    </row>
    <row r="25" spans="1:18" x14ac:dyDescent="0.2">
      <c r="A25">
        <v>26</v>
      </c>
      <c r="B25" t="s">
        <v>49</v>
      </c>
      <c r="C25" t="s">
        <v>242</v>
      </c>
      <c r="F25" t="s">
        <v>267</v>
      </c>
      <c r="H25" t="s">
        <v>4</v>
      </c>
      <c r="I25" t="s">
        <v>5</v>
      </c>
      <c r="J25" t="s">
        <v>6</v>
      </c>
      <c r="K25" t="s">
        <v>7</v>
      </c>
      <c r="L25" t="s">
        <v>8</v>
      </c>
      <c r="M25">
        <v>1983</v>
      </c>
      <c r="N25" t="s">
        <v>95</v>
      </c>
      <c r="P25" t="str">
        <f t="shared" si="0"/>
        <v>no latitude</v>
      </c>
      <c r="Q25" t="str">
        <f t="shared" si="0"/>
        <v>no latitude</v>
      </c>
      <c r="R25" t="str">
        <f>IF(O25&lt;&gt;original!K25, "problem", "no problem")</f>
        <v>no problem</v>
      </c>
    </row>
    <row r="26" spans="1:18" x14ac:dyDescent="0.2">
      <c r="A26">
        <v>19</v>
      </c>
      <c r="B26" t="s">
        <v>49</v>
      </c>
      <c r="C26" t="s">
        <v>242</v>
      </c>
      <c r="F26" t="s">
        <v>83</v>
      </c>
      <c r="H26" t="s">
        <v>4</v>
      </c>
      <c r="I26" t="s">
        <v>5</v>
      </c>
      <c r="J26" t="s">
        <v>6</v>
      </c>
      <c r="K26" t="s">
        <v>7</v>
      </c>
      <c r="L26" t="s">
        <v>8</v>
      </c>
      <c r="M26">
        <v>1979</v>
      </c>
      <c r="N26" t="s">
        <v>84</v>
      </c>
      <c r="P26" t="str">
        <f t="shared" si="0"/>
        <v>no latitude</v>
      </c>
      <c r="Q26" t="str">
        <f t="shared" si="0"/>
        <v>no latitude</v>
      </c>
      <c r="R26" t="str">
        <f>IF(O26&lt;&gt;original!K26, "problem", "no problem")</f>
        <v>no problem</v>
      </c>
    </row>
    <row r="27" spans="1:18" x14ac:dyDescent="0.2">
      <c r="A27">
        <v>5</v>
      </c>
      <c r="B27" t="s">
        <v>274</v>
      </c>
      <c r="C27" t="s">
        <v>240</v>
      </c>
      <c r="D27">
        <v>45.513370999999999</v>
      </c>
      <c r="E27">
        <v>-122.68489099999999</v>
      </c>
      <c r="F27" t="s">
        <v>23</v>
      </c>
      <c r="G27" t="s">
        <v>25</v>
      </c>
      <c r="H27" t="s">
        <v>26</v>
      </c>
      <c r="I27" t="s">
        <v>27</v>
      </c>
      <c r="J27" t="s">
        <v>6</v>
      </c>
      <c r="K27" t="s">
        <v>7</v>
      </c>
      <c r="L27" t="s">
        <v>8</v>
      </c>
      <c r="M27">
        <v>1975</v>
      </c>
      <c r="N27" t="s">
        <v>24</v>
      </c>
      <c r="O27" t="s">
        <v>250</v>
      </c>
      <c r="P27">
        <f t="shared" si="0"/>
        <v>45.513370999999999</v>
      </c>
      <c r="Q27">
        <f t="shared" si="0"/>
        <v>-122.68489099999999</v>
      </c>
      <c r="R27" t="str">
        <f>IF(O27&lt;&gt;original!K27, "problem", "no problem")</f>
        <v>no problem</v>
      </c>
    </row>
    <row r="28" spans="1:18" ht="170" x14ac:dyDescent="0.2">
      <c r="A28">
        <v>27</v>
      </c>
      <c r="B28" t="s">
        <v>111</v>
      </c>
      <c r="C28" t="s">
        <v>242</v>
      </c>
      <c r="F28" s="1" t="s">
        <v>112</v>
      </c>
      <c r="H28" t="s">
        <v>26</v>
      </c>
      <c r="I28" t="s">
        <v>27</v>
      </c>
      <c r="J28" t="s">
        <v>6</v>
      </c>
      <c r="K28" t="s">
        <v>7</v>
      </c>
      <c r="L28" t="s">
        <v>8</v>
      </c>
      <c r="M28">
        <v>1983</v>
      </c>
      <c r="N28" t="s">
        <v>84</v>
      </c>
      <c r="P28" t="str">
        <f t="shared" si="0"/>
        <v>no latitude</v>
      </c>
      <c r="Q28" t="str">
        <f t="shared" si="0"/>
        <v>no latitude</v>
      </c>
      <c r="R28" t="str">
        <f>IF(O28&lt;&gt;original!K28, "problem", "no problem")</f>
        <v>no problem</v>
      </c>
    </row>
    <row r="29" spans="1:18" x14ac:dyDescent="0.2">
      <c r="A29">
        <v>63</v>
      </c>
      <c r="B29" t="s">
        <v>111</v>
      </c>
      <c r="C29" t="s">
        <v>242</v>
      </c>
      <c r="F29" t="s">
        <v>213</v>
      </c>
      <c r="H29" t="s">
        <v>33</v>
      </c>
      <c r="I29" t="s">
        <v>34</v>
      </c>
      <c r="J29" t="s">
        <v>6</v>
      </c>
      <c r="K29" t="s">
        <v>7</v>
      </c>
      <c r="L29" t="s">
        <v>8</v>
      </c>
      <c r="M29">
        <v>1989</v>
      </c>
      <c r="N29" t="s">
        <v>178</v>
      </c>
      <c r="P29" t="str">
        <f t="shared" si="0"/>
        <v>no latitude</v>
      </c>
      <c r="Q29" t="str">
        <f t="shared" si="0"/>
        <v>no latitude</v>
      </c>
      <c r="R29" t="str">
        <f>IF(O29&lt;&gt;original!K29, "problem", "no problem")</f>
        <v>no problem</v>
      </c>
    </row>
    <row r="30" spans="1:18" x14ac:dyDescent="0.2">
      <c r="A30">
        <v>47</v>
      </c>
      <c r="B30" t="s">
        <v>111</v>
      </c>
      <c r="C30" t="s">
        <v>242</v>
      </c>
      <c r="F30" t="s">
        <v>282</v>
      </c>
      <c r="H30" t="s">
        <v>33</v>
      </c>
      <c r="I30" t="s">
        <v>34</v>
      </c>
      <c r="J30" t="s">
        <v>6</v>
      </c>
      <c r="K30" t="s">
        <v>7</v>
      </c>
      <c r="L30" t="s">
        <v>8</v>
      </c>
      <c r="M30">
        <v>1987</v>
      </c>
      <c r="N30" t="s">
        <v>95</v>
      </c>
      <c r="P30" t="str">
        <f t="shared" si="0"/>
        <v>no latitude</v>
      </c>
      <c r="Q30" t="str">
        <f t="shared" si="0"/>
        <v>no latitude</v>
      </c>
      <c r="R30" t="str">
        <f>IF(O30&lt;&gt;original!K30, "problem", "no problem")</f>
        <v>no problem</v>
      </c>
    </row>
    <row r="31" spans="1:18" x14ac:dyDescent="0.2">
      <c r="A31">
        <v>33</v>
      </c>
      <c r="B31" t="s">
        <v>111</v>
      </c>
      <c r="C31" t="s">
        <v>242</v>
      </c>
      <c r="F31" t="s">
        <v>134</v>
      </c>
      <c r="H31" t="s">
        <v>33</v>
      </c>
      <c r="I31" t="s">
        <v>34</v>
      </c>
      <c r="J31" t="s">
        <v>6</v>
      </c>
      <c r="K31" t="s">
        <v>7</v>
      </c>
      <c r="L31" t="s">
        <v>8</v>
      </c>
      <c r="M31">
        <v>1983</v>
      </c>
      <c r="N31" t="s">
        <v>84</v>
      </c>
      <c r="P31" t="str">
        <f t="shared" si="0"/>
        <v>no latitude</v>
      </c>
      <c r="Q31" t="str">
        <f t="shared" si="0"/>
        <v>no latitude</v>
      </c>
      <c r="R31" t="str">
        <f>IF(O31&lt;&gt;original!K31, "problem", "no problem")</f>
        <v>no problem</v>
      </c>
    </row>
    <row r="32" spans="1:18" x14ac:dyDescent="0.2">
      <c r="A32">
        <v>37</v>
      </c>
      <c r="B32" t="s">
        <v>111</v>
      </c>
      <c r="C32" t="s">
        <v>242</v>
      </c>
      <c r="F32" t="s">
        <v>142</v>
      </c>
      <c r="H32" t="s">
        <v>33</v>
      </c>
      <c r="I32" t="s">
        <v>34</v>
      </c>
      <c r="J32" t="s">
        <v>6</v>
      </c>
      <c r="K32" t="s">
        <v>7</v>
      </c>
      <c r="L32" t="s">
        <v>8</v>
      </c>
      <c r="M32">
        <v>1985</v>
      </c>
      <c r="N32" t="s">
        <v>95</v>
      </c>
      <c r="P32" t="str">
        <f t="shared" si="0"/>
        <v>no latitude</v>
      </c>
      <c r="Q32" t="str">
        <f t="shared" si="0"/>
        <v>no latitude</v>
      </c>
      <c r="R32" t="str">
        <f>IF(O32&lt;&gt;original!K32, "problem", "no problem")</f>
        <v>no problem</v>
      </c>
    </row>
    <row r="33" spans="1:18" x14ac:dyDescent="0.2">
      <c r="A33">
        <v>15</v>
      </c>
      <c r="B33" t="s">
        <v>275</v>
      </c>
      <c r="C33" t="s">
        <v>240</v>
      </c>
      <c r="D33">
        <v>45.518417999999997</v>
      </c>
      <c r="E33">
        <v>-122.681878</v>
      </c>
      <c r="G33" t="s">
        <v>70</v>
      </c>
      <c r="H33" t="s">
        <v>26</v>
      </c>
      <c r="I33" t="s">
        <v>27</v>
      </c>
      <c r="J33" t="s">
        <v>6</v>
      </c>
      <c r="K33" t="s">
        <v>7</v>
      </c>
      <c r="L33" t="s">
        <v>8</v>
      </c>
      <c r="M33">
        <v>1977</v>
      </c>
      <c r="N33" t="s">
        <v>69</v>
      </c>
      <c r="P33">
        <f t="shared" si="0"/>
        <v>45.518417999999997</v>
      </c>
      <c r="Q33">
        <f t="shared" si="0"/>
        <v>-122.681878</v>
      </c>
      <c r="R33" t="str">
        <f>IF(O33&lt;&gt;original!K33, "problem", "no problem")</f>
        <v>no problem</v>
      </c>
    </row>
    <row r="34" spans="1:18" x14ac:dyDescent="0.2">
      <c r="A34">
        <v>65</v>
      </c>
      <c r="B34" t="s">
        <v>52</v>
      </c>
      <c r="C34" t="s">
        <v>242</v>
      </c>
      <c r="F34" t="s">
        <v>218</v>
      </c>
      <c r="H34" t="s">
        <v>33</v>
      </c>
      <c r="I34" t="s">
        <v>34</v>
      </c>
      <c r="J34" t="s">
        <v>6</v>
      </c>
      <c r="K34" t="s">
        <v>7</v>
      </c>
      <c r="L34" t="s">
        <v>8</v>
      </c>
      <c r="M34">
        <v>1989</v>
      </c>
      <c r="N34" t="s">
        <v>127</v>
      </c>
      <c r="P34" t="str">
        <f t="shared" si="0"/>
        <v>no latitude</v>
      </c>
      <c r="Q34" t="str">
        <f t="shared" si="0"/>
        <v>no latitude</v>
      </c>
      <c r="R34" t="str">
        <f>IF(O34&lt;&gt;original!K34, "problem", "no problem")</f>
        <v>no problem</v>
      </c>
    </row>
    <row r="35" spans="1:18" x14ac:dyDescent="0.2">
      <c r="A35">
        <v>11</v>
      </c>
      <c r="B35" t="s">
        <v>52</v>
      </c>
      <c r="C35" t="s">
        <v>242</v>
      </c>
      <c r="F35" t="s">
        <v>53</v>
      </c>
      <c r="H35" t="s">
        <v>4</v>
      </c>
      <c r="I35" t="s">
        <v>5</v>
      </c>
      <c r="J35" t="s">
        <v>6</v>
      </c>
      <c r="K35" t="s">
        <v>7</v>
      </c>
      <c r="L35" t="s">
        <v>8</v>
      </c>
      <c r="M35">
        <v>1977</v>
      </c>
      <c r="N35" t="s">
        <v>54</v>
      </c>
      <c r="P35" t="str">
        <f t="shared" si="0"/>
        <v>no latitude</v>
      </c>
      <c r="Q35" t="str">
        <f t="shared" si="0"/>
        <v>no latitude</v>
      </c>
      <c r="R35" t="str">
        <f>IF(O35&lt;&gt;original!K35, "problem", "no problem")</f>
        <v>no problem</v>
      </c>
    </row>
    <row r="36" spans="1:18" ht="85" x14ac:dyDescent="0.2">
      <c r="A36">
        <v>43</v>
      </c>
      <c r="B36" t="s">
        <v>160</v>
      </c>
      <c r="C36" t="s">
        <v>242</v>
      </c>
      <c r="F36" s="1" t="s">
        <v>276</v>
      </c>
      <c r="G36" t="s">
        <v>162</v>
      </c>
      <c r="H36" t="s">
        <v>26</v>
      </c>
      <c r="I36" t="s">
        <v>27</v>
      </c>
      <c r="J36" t="s">
        <v>6</v>
      </c>
      <c r="K36" t="s">
        <v>7</v>
      </c>
      <c r="L36" t="s">
        <v>8</v>
      </c>
      <c r="M36">
        <v>1987</v>
      </c>
      <c r="N36" t="s">
        <v>95</v>
      </c>
      <c r="P36" t="str">
        <f>IF(D36&lt;&gt;"", D36, "no latitude")</f>
        <v>no latitude</v>
      </c>
      <c r="Q36" t="str">
        <f>IF(E36&lt;&gt;"", E36, "no latitude")</f>
        <v>no latitude</v>
      </c>
      <c r="R36" t="str">
        <f>IF(O36&lt;&gt;original!K36, "problem", "no problem")</f>
        <v>no problem</v>
      </c>
    </row>
    <row r="37" spans="1:18" ht="409.6" x14ac:dyDescent="0.2">
      <c r="A37">
        <v>56</v>
      </c>
      <c r="B37" t="s">
        <v>160</v>
      </c>
      <c r="C37" t="s">
        <v>242</v>
      </c>
      <c r="F37" s="1" t="s">
        <v>193</v>
      </c>
      <c r="G37" t="s">
        <v>162</v>
      </c>
      <c r="H37" t="s">
        <v>26</v>
      </c>
      <c r="I37" t="s">
        <v>27</v>
      </c>
      <c r="J37" t="s">
        <v>6</v>
      </c>
      <c r="K37" t="s">
        <v>7</v>
      </c>
      <c r="L37" t="s">
        <v>8</v>
      </c>
      <c r="M37">
        <v>1989</v>
      </c>
      <c r="N37" t="s">
        <v>2</v>
      </c>
      <c r="P37" t="str">
        <f t="shared" si="0"/>
        <v>no latitude</v>
      </c>
      <c r="Q37" t="str">
        <f t="shared" si="0"/>
        <v>no latitude</v>
      </c>
      <c r="R37" t="str">
        <f>IF(O37&lt;&gt;original!K37, "problem", "no problem")</f>
        <v>no problem</v>
      </c>
    </row>
    <row r="38" spans="1:18" ht="306" x14ac:dyDescent="0.2">
      <c r="A38">
        <v>30</v>
      </c>
      <c r="B38" t="s">
        <v>121</v>
      </c>
      <c r="C38" t="s">
        <v>242</v>
      </c>
      <c r="F38" s="1" t="s">
        <v>122</v>
      </c>
      <c r="H38" t="s">
        <v>26</v>
      </c>
      <c r="I38" t="s">
        <v>27</v>
      </c>
      <c r="J38" t="s">
        <v>6</v>
      </c>
      <c r="K38" t="s">
        <v>7</v>
      </c>
      <c r="L38" t="s">
        <v>8</v>
      </c>
      <c r="M38">
        <v>1983</v>
      </c>
      <c r="N38" t="s">
        <v>123</v>
      </c>
      <c r="O38" t="s">
        <v>251</v>
      </c>
      <c r="P38" t="str">
        <f t="shared" si="0"/>
        <v>no latitude</v>
      </c>
      <c r="Q38" t="str">
        <f t="shared" si="0"/>
        <v>no latitude</v>
      </c>
      <c r="R38" t="str">
        <f>IF(O38&lt;&gt;original!K38, "problem", "no problem")</f>
        <v>problem</v>
      </c>
    </row>
    <row r="39" spans="1:18" ht="85" x14ac:dyDescent="0.2">
      <c r="A39">
        <v>60</v>
      </c>
      <c r="B39" t="s">
        <v>202</v>
      </c>
      <c r="C39" t="s">
        <v>242</v>
      </c>
      <c r="F39" s="1" t="s">
        <v>203</v>
      </c>
      <c r="G39" t="s">
        <v>204</v>
      </c>
      <c r="H39" t="s">
        <v>33</v>
      </c>
      <c r="I39" t="s">
        <v>34</v>
      </c>
      <c r="J39" t="s">
        <v>6</v>
      </c>
      <c r="K39" t="s">
        <v>7</v>
      </c>
      <c r="L39" t="s">
        <v>8</v>
      </c>
      <c r="M39">
        <v>1989</v>
      </c>
      <c r="N39" t="s">
        <v>151</v>
      </c>
      <c r="O39" t="s">
        <v>252</v>
      </c>
      <c r="P39" t="str">
        <f t="shared" si="0"/>
        <v>no latitude</v>
      </c>
      <c r="Q39" t="str">
        <f t="shared" si="0"/>
        <v>no latitude</v>
      </c>
      <c r="R39" t="str">
        <f>IF(O39&lt;&gt;original!K39, "problem", "no problem")</f>
        <v>no problem</v>
      </c>
    </row>
    <row r="40" spans="1:18" x14ac:dyDescent="0.2">
      <c r="A40">
        <v>66</v>
      </c>
      <c r="B40" t="s">
        <v>219</v>
      </c>
      <c r="C40" t="s">
        <v>242</v>
      </c>
      <c r="F40" t="s">
        <v>220</v>
      </c>
      <c r="H40" t="s">
        <v>33</v>
      </c>
      <c r="I40" t="s">
        <v>34</v>
      </c>
      <c r="J40" t="s">
        <v>6</v>
      </c>
      <c r="K40" t="s">
        <v>7</v>
      </c>
      <c r="L40" t="s">
        <v>8</v>
      </c>
      <c r="M40">
        <v>1989</v>
      </c>
      <c r="N40" t="s">
        <v>127</v>
      </c>
      <c r="P40" t="str">
        <f t="shared" si="0"/>
        <v>no latitude</v>
      </c>
      <c r="Q40" t="str">
        <f t="shared" si="0"/>
        <v>no latitude</v>
      </c>
      <c r="R40" t="str">
        <f>IF(O40&lt;&gt;original!K40, "problem", "no problem")</f>
        <v>no problem</v>
      </c>
    </row>
    <row r="41" spans="1:18" x14ac:dyDescent="0.2">
      <c r="A41">
        <v>54</v>
      </c>
      <c r="B41" t="s">
        <v>189</v>
      </c>
      <c r="C41" t="s">
        <v>242</v>
      </c>
      <c r="F41" t="s">
        <v>190</v>
      </c>
      <c r="H41" t="s">
        <v>26</v>
      </c>
      <c r="I41" t="s">
        <v>27</v>
      </c>
      <c r="J41" t="s">
        <v>6</v>
      </c>
      <c r="K41" t="s">
        <v>7</v>
      </c>
      <c r="L41" t="s">
        <v>8</v>
      </c>
      <c r="M41">
        <v>1989</v>
      </c>
      <c r="N41" t="s">
        <v>191</v>
      </c>
      <c r="P41" t="str">
        <f t="shared" si="0"/>
        <v>no latitude</v>
      </c>
      <c r="Q41" t="str">
        <f t="shared" si="0"/>
        <v>no latitude</v>
      </c>
      <c r="R41" t="str">
        <f>IF(O41&lt;&gt;original!K41, "problem", "no problem")</f>
        <v>no problem</v>
      </c>
    </row>
    <row r="42" spans="1:18" ht="170" x14ac:dyDescent="0.2">
      <c r="A42">
        <v>62</v>
      </c>
      <c r="B42" t="s">
        <v>211</v>
      </c>
      <c r="C42" t="s">
        <v>240</v>
      </c>
      <c r="D42">
        <v>32.807853999999999</v>
      </c>
      <c r="E42">
        <v>-96.813775000000007</v>
      </c>
      <c r="F42" s="1" t="s">
        <v>212</v>
      </c>
      <c r="H42" t="s">
        <v>33</v>
      </c>
      <c r="I42" t="s">
        <v>34</v>
      </c>
      <c r="J42" t="s">
        <v>6</v>
      </c>
      <c r="K42" t="s">
        <v>7</v>
      </c>
      <c r="L42" t="s">
        <v>8</v>
      </c>
      <c r="M42">
        <v>1989</v>
      </c>
      <c r="N42" t="s">
        <v>178</v>
      </c>
      <c r="O42" t="s">
        <v>253</v>
      </c>
      <c r="P42">
        <f t="shared" si="0"/>
        <v>32.807853999999999</v>
      </c>
      <c r="Q42">
        <f t="shared" si="0"/>
        <v>-96.813775000000007</v>
      </c>
      <c r="R42" t="str">
        <f>IF(O42&lt;&gt;original!K42, "problem", "no problem")</f>
        <v>no problem</v>
      </c>
    </row>
    <row r="43" spans="1:18" ht="204" x14ac:dyDescent="0.2">
      <c r="A43">
        <v>64</v>
      </c>
      <c r="B43" t="s">
        <v>214</v>
      </c>
      <c r="C43" t="s">
        <v>240</v>
      </c>
      <c r="D43">
        <v>32.807853999999999</v>
      </c>
      <c r="E43">
        <v>-96.813775000000007</v>
      </c>
      <c r="F43" s="1" t="s">
        <v>215</v>
      </c>
      <c r="G43" t="s">
        <v>283</v>
      </c>
      <c r="H43" t="s">
        <v>33</v>
      </c>
      <c r="I43" t="s">
        <v>34</v>
      </c>
      <c r="J43" t="s">
        <v>6</v>
      </c>
      <c r="K43" t="s">
        <v>7</v>
      </c>
      <c r="L43" t="s">
        <v>8</v>
      </c>
      <c r="M43">
        <v>1989</v>
      </c>
      <c r="N43" t="s">
        <v>151</v>
      </c>
      <c r="O43" t="s">
        <v>253</v>
      </c>
      <c r="P43">
        <f t="shared" si="0"/>
        <v>32.807853999999999</v>
      </c>
      <c r="Q43">
        <f t="shared" si="0"/>
        <v>-96.813775000000007</v>
      </c>
      <c r="R43" t="str">
        <f>IF(O43&lt;&gt;original!K43, "problem", "no problem")</f>
        <v>no problem</v>
      </c>
    </row>
    <row r="44" spans="1:18" x14ac:dyDescent="0.2">
      <c r="A44">
        <v>61</v>
      </c>
      <c r="B44" t="s">
        <v>206</v>
      </c>
      <c r="C44" t="s">
        <v>242</v>
      </c>
      <c r="F44" t="s">
        <v>207</v>
      </c>
      <c r="G44" t="s">
        <v>209</v>
      </c>
      <c r="H44" t="s">
        <v>33</v>
      </c>
      <c r="I44" t="s">
        <v>34</v>
      </c>
      <c r="J44" t="s">
        <v>6</v>
      </c>
      <c r="K44" t="s">
        <v>7</v>
      </c>
      <c r="L44" t="s">
        <v>8</v>
      </c>
      <c r="M44">
        <v>1989</v>
      </c>
      <c r="N44" t="s">
        <v>208</v>
      </c>
      <c r="P44" t="str">
        <f t="shared" si="0"/>
        <v>no latitude</v>
      </c>
      <c r="Q44" t="str">
        <f t="shared" si="0"/>
        <v>no latitude</v>
      </c>
      <c r="R44" t="str">
        <f>IF(O44&lt;&gt;original!K44, "problem", "no problem")</f>
        <v>no problem</v>
      </c>
    </row>
    <row r="45" spans="1:18" x14ac:dyDescent="0.2">
      <c r="A45">
        <v>9</v>
      </c>
      <c r="B45" t="s">
        <v>46</v>
      </c>
      <c r="C45" t="s">
        <v>242</v>
      </c>
      <c r="F45" t="s">
        <v>47</v>
      </c>
      <c r="H45" t="s">
        <v>4</v>
      </c>
      <c r="I45" t="s">
        <v>5</v>
      </c>
      <c r="J45" t="s">
        <v>6</v>
      </c>
      <c r="K45" t="s">
        <v>7</v>
      </c>
      <c r="L45" t="s">
        <v>8</v>
      </c>
      <c r="M45">
        <v>1977</v>
      </c>
      <c r="N45" t="s">
        <v>48</v>
      </c>
      <c r="P45" t="str">
        <f t="shared" si="0"/>
        <v>no latitude</v>
      </c>
      <c r="Q45" t="str">
        <f t="shared" si="0"/>
        <v>no latitude</v>
      </c>
      <c r="R45" t="str">
        <f>IF(O45&lt;&gt;original!K45, "problem", "no problem")</f>
        <v>no problem</v>
      </c>
    </row>
    <row r="46" spans="1:18" x14ac:dyDescent="0.2">
      <c r="A46">
        <v>38</v>
      </c>
      <c r="B46" t="s">
        <v>131</v>
      </c>
      <c r="C46" t="s">
        <v>242</v>
      </c>
      <c r="F46" t="s">
        <v>143</v>
      </c>
      <c r="G46" t="s">
        <v>144</v>
      </c>
      <c r="H46" t="s">
        <v>33</v>
      </c>
      <c r="I46" t="s">
        <v>34</v>
      </c>
      <c r="J46" t="s">
        <v>6</v>
      </c>
      <c r="K46" t="s">
        <v>7</v>
      </c>
      <c r="L46" t="s">
        <v>8</v>
      </c>
      <c r="M46">
        <v>1985</v>
      </c>
      <c r="N46" t="s">
        <v>2</v>
      </c>
      <c r="P46" t="str">
        <f t="shared" si="0"/>
        <v>no latitude</v>
      </c>
      <c r="Q46" t="str">
        <f t="shared" si="0"/>
        <v>no latitude</v>
      </c>
      <c r="R46" t="str">
        <f>IF(O46&lt;&gt;original!K46, "problem", "no problem")</f>
        <v>no problem</v>
      </c>
    </row>
    <row r="47" spans="1:18" x14ac:dyDescent="0.2">
      <c r="A47">
        <v>32</v>
      </c>
      <c r="B47" t="s">
        <v>131</v>
      </c>
      <c r="C47" t="s">
        <v>242</v>
      </c>
      <c r="F47" t="s">
        <v>132</v>
      </c>
      <c r="H47" t="s">
        <v>33</v>
      </c>
      <c r="I47" t="s">
        <v>34</v>
      </c>
      <c r="J47" t="s">
        <v>6</v>
      </c>
      <c r="K47" t="s">
        <v>7</v>
      </c>
      <c r="L47" t="s">
        <v>8</v>
      </c>
      <c r="M47">
        <v>1983</v>
      </c>
      <c r="N47" t="s">
        <v>48</v>
      </c>
      <c r="O47" t="s">
        <v>254</v>
      </c>
      <c r="P47" t="str">
        <f t="shared" si="0"/>
        <v>no latitude</v>
      </c>
      <c r="Q47" t="str">
        <f t="shared" si="0"/>
        <v>no latitude</v>
      </c>
      <c r="R47" t="str">
        <f>IF(O47&lt;&gt;original!K47, "problem", "no problem")</f>
        <v>problem</v>
      </c>
    </row>
    <row r="48" spans="1:18" ht="388" x14ac:dyDescent="0.2">
      <c r="A48">
        <v>31</v>
      </c>
      <c r="B48" t="s">
        <v>125</v>
      </c>
      <c r="C48" t="s">
        <v>240</v>
      </c>
      <c r="D48">
        <v>45.535412000000001</v>
      </c>
      <c r="E48">
        <v>-122.64106700000001</v>
      </c>
      <c r="F48" s="1" t="s">
        <v>126</v>
      </c>
      <c r="G48" t="s">
        <v>128</v>
      </c>
      <c r="H48" t="s">
        <v>26</v>
      </c>
      <c r="I48" t="s">
        <v>27</v>
      </c>
      <c r="J48" t="s">
        <v>6</v>
      </c>
      <c r="K48" t="s">
        <v>7</v>
      </c>
      <c r="L48" t="s">
        <v>8</v>
      </c>
      <c r="M48">
        <v>1983</v>
      </c>
      <c r="N48" t="s">
        <v>127</v>
      </c>
      <c r="P48">
        <f t="shared" si="0"/>
        <v>45.535412000000001</v>
      </c>
      <c r="Q48">
        <f t="shared" si="0"/>
        <v>-122.64106700000001</v>
      </c>
      <c r="R48" t="str">
        <f>IF(O48&lt;&gt;original!K48, "problem", "no problem")</f>
        <v>no problem</v>
      </c>
    </row>
    <row r="49" spans="1:18" x14ac:dyDescent="0.2">
      <c r="A49">
        <v>45</v>
      </c>
      <c r="B49" t="s">
        <v>166</v>
      </c>
      <c r="C49" t="s">
        <v>242</v>
      </c>
      <c r="F49" t="s">
        <v>165</v>
      </c>
      <c r="H49" t="s">
        <v>26</v>
      </c>
      <c r="I49" t="s">
        <v>27</v>
      </c>
      <c r="J49" t="s">
        <v>6</v>
      </c>
      <c r="K49" t="s">
        <v>7</v>
      </c>
      <c r="L49" t="s">
        <v>8</v>
      </c>
      <c r="M49">
        <v>1987</v>
      </c>
      <c r="N49" t="s">
        <v>95</v>
      </c>
      <c r="P49" t="str">
        <f t="shared" si="0"/>
        <v>no latitude</v>
      </c>
      <c r="Q49" t="str">
        <f t="shared" si="0"/>
        <v>no latitude</v>
      </c>
      <c r="R49" t="str">
        <f>IF(O49&lt;&gt;original!K49, "problem", "no problem")</f>
        <v>no problem</v>
      </c>
    </row>
    <row r="50" spans="1:18" x14ac:dyDescent="0.2">
      <c r="A50">
        <v>20</v>
      </c>
      <c r="B50" t="s">
        <v>85</v>
      </c>
      <c r="C50" t="s">
        <v>240</v>
      </c>
      <c r="D50">
        <v>42.351474000000003</v>
      </c>
      <c r="E50">
        <v>-82.995119000000003</v>
      </c>
      <c r="F50" t="s">
        <v>268</v>
      </c>
      <c r="G50" t="s">
        <v>255</v>
      </c>
      <c r="H50" t="s">
        <v>4</v>
      </c>
      <c r="I50" t="s">
        <v>5</v>
      </c>
      <c r="J50" t="s">
        <v>6</v>
      </c>
      <c r="K50" t="s">
        <v>7</v>
      </c>
      <c r="L50" t="s">
        <v>8</v>
      </c>
      <c r="M50">
        <v>1979</v>
      </c>
      <c r="N50" t="s">
        <v>87</v>
      </c>
      <c r="O50" t="s">
        <v>256</v>
      </c>
      <c r="P50">
        <f t="shared" si="0"/>
        <v>42.351474000000003</v>
      </c>
      <c r="Q50">
        <f t="shared" si="0"/>
        <v>-82.995119000000003</v>
      </c>
      <c r="R50" t="str">
        <f>IF(O50&lt;&gt;original!K50, "problem", "no problem")</f>
        <v>no problem</v>
      </c>
    </row>
    <row r="51" spans="1:18" ht="204" x14ac:dyDescent="0.2">
      <c r="A51">
        <v>24</v>
      </c>
      <c r="B51" t="s">
        <v>99</v>
      </c>
      <c r="C51" t="s">
        <v>242</v>
      </c>
      <c r="F51" s="1" t="s">
        <v>100</v>
      </c>
      <c r="G51" t="s">
        <v>101</v>
      </c>
      <c r="H51" t="s">
        <v>26</v>
      </c>
      <c r="I51" t="s">
        <v>27</v>
      </c>
      <c r="J51" t="s">
        <v>6</v>
      </c>
      <c r="K51" t="s">
        <v>7</v>
      </c>
      <c r="L51" t="s">
        <v>8</v>
      </c>
      <c r="M51">
        <v>1981</v>
      </c>
      <c r="N51" t="s">
        <v>2</v>
      </c>
      <c r="P51" t="str">
        <f t="shared" si="0"/>
        <v>no latitude</v>
      </c>
      <c r="Q51" t="str">
        <f t="shared" si="0"/>
        <v>no latitude</v>
      </c>
      <c r="R51" t="str">
        <f>IF(O51&lt;&gt;original!K51, "problem", "no problem")</f>
        <v>no problem</v>
      </c>
    </row>
    <row r="52" spans="1:18" x14ac:dyDescent="0.2">
      <c r="A52">
        <v>18</v>
      </c>
      <c r="B52" t="s">
        <v>81</v>
      </c>
      <c r="C52" t="s">
        <v>240</v>
      </c>
      <c r="D52">
        <v>32.810535000000002</v>
      </c>
      <c r="E52">
        <v>-96.811070999999998</v>
      </c>
      <c r="F52" t="s">
        <v>82</v>
      </c>
      <c r="H52" t="s">
        <v>33</v>
      </c>
      <c r="I52" t="s">
        <v>34</v>
      </c>
      <c r="J52" t="s">
        <v>6</v>
      </c>
      <c r="K52" t="s">
        <v>7</v>
      </c>
      <c r="L52" t="s">
        <v>8</v>
      </c>
      <c r="M52">
        <v>1977</v>
      </c>
      <c r="N52" t="s">
        <v>57</v>
      </c>
      <c r="O52" t="s">
        <v>257</v>
      </c>
      <c r="P52">
        <f t="shared" si="0"/>
        <v>32.810535000000002</v>
      </c>
      <c r="Q52">
        <f t="shared" si="0"/>
        <v>-96.811070999999998</v>
      </c>
      <c r="R52" t="str">
        <f>IF(O52&lt;&gt;original!K52, "problem", "no problem")</f>
        <v>problem</v>
      </c>
    </row>
    <row r="53" spans="1:18" x14ac:dyDescent="0.2">
      <c r="A53">
        <v>36</v>
      </c>
      <c r="B53" t="s">
        <v>119</v>
      </c>
      <c r="C53" t="s">
        <v>242</v>
      </c>
      <c r="F53" t="s">
        <v>141</v>
      </c>
      <c r="H53" t="s">
        <v>26</v>
      </c>
      <c r="I53" t="s">
        <v>27</v>
      </c>
      <c r="J53" t="s">
        <v>6</v>
      </c>
      <c r="K53" t="s">
        <v>7</v>
      </c>
      <c r="L53" t="s">
        <v>8</v>
      </c>
      <c r="M53">
        <v>1985</v>
      </c>
      <c r="N53" t="s">
        <v>95</v>
      </c>
      <c r="P53" t="str">
        <f t="shared" si="0"/>
        <v>no latitude</v>
      </c>
      <c r="Q53" t="str">
        <f t="shared" si="0"/>
        <v>no latitude</v>
      </c>
      <c r="R53" t="str">
        <f>IF(O53&lt;&gt;original!K53, "problem", "no problem")</f>
        <v>problem</v>
      </c>
    </row>
    <row r="54" spans="1:18" x14ac:dyDescent="0.2">
      <c r="A54">
        <v>29</v>
      </c>
      <c r="B54" t="s">
        <v>119</v>
      </c>
      <c r="C54" t="s">
        <v>242</v>
      </c>
      <c r="F54" t="s">
        <v>120</v>
      </c>
      <c r="H54" t="s">
        <v>26</v>
      </c>
      <c r="I54" t="s">
        <v>27</v>
      </c>
      <c r="J54" t="s">
        <v>6</v>
      </c>
      <c r="K54" t="s">
        <v>7</v>
      </c>
      <c r="L54" t="s">
        <v>8</v>
      </c>
      <c r="M54">
        <v>1983</v>
      </c>
      <c r="N54" t="s">
        <v>84</v>
      </c>
      <c r="P54" t="str">
        <f t="shared" si="0"/>
        <v>no latitude</v>
      </c>
      <c r="Q54" t="str">
        <f t="shared" si="0"/>
        <v>no latitude</v>
      </c>
      <c r="R54" t="str">
        <f>IF(O54&lt;&gt;original!K54, "problem", "no problem")</f>
        <v>no problem</v>
      </c>
    </row>
    <row r="55" spans="1:18" x14ac:dyDescent="0.2">
      <c r="A55">
        <v>51</v>
      </c>
      <c r="B55" t="s">
        <v>179</v>
      </c>
      <c r="C55" t="s">
        <v>240</v>
      </c>
      <c r="D55">
        <v>45.536361999999997</v>
      </c>
      <c r="E55">
        <v>-122.66392999999999</v>
      </c>
      <c r="F55" t="s">
        <v>180</v>
      </c>
      <c r="H55" t="s">
        <v>26</v>
      </c>
      <c r="I55" t="s">
        <v>27</v>
      </c>
      <c r="J55" t="s">
        <v>6</v>
      </c>
      <c r="K55" t="s">
        <v>7</v>
      </c>
      <c r="L55" t="s">
        <v>8</v>
      </c>
      <c r="M55">
        <v>1989</v>
      </c>
      <c r="N55" t="s">
        <v>181</v>
      </c>
      <c r="O55" t="s">
        <v>258</v>
      </c>
      <c r="P55">
        <f t="shared" si="0"/>
        <v>45.536361999999997</v>
      </c>
      <c r="Q55">
        <f t="shared" si="0"/>
        <v>-122.66392999999999</v>
      </c>
      <c r="R55" t="str">
        <f>IF(O55&lt;&gt;original!K55, "problem", "no problem")</f>
        <v>no problem</v>
      </c>
    </row>
    <row r="56" spans="1:18" x14ac:dyDescent="0.2">
      <c r="A56">
        <v>55</v>
      </c>
      <c r="B56" t="s">
        <v>157</v>
      </c>
      <c r="C56" t="s">
        <v>240</v>
      </c>
      <c r="D56">
        <v>45.529505999999998</v>
      </c>
      <c r="E56">
        <v>-122.687766</v>
      </c>
      <c r="F56" t="s">
        <v>192</v>
      </c>
      <c r="H56" t="s">
        <v>26</v>
      </c>
      <c r="I56" t="s">
        <v>27</v>
      </c>
      <c r="J56" t="s">
        <v>6</v>
      </c>
      <c r="K56" t="s">
        <v>7</v>
      </c>
      <c r="L56" t="s">
        <v>8</v>
      </c>
      <c r="M56">
        <v>1989</v>
      </c>
      <c r="N56" t="s">
        <v>159</v>
      </c>
      <c r="O56" t="s">
        <v>259</v>
      </c>
      <c r="P56">
        <f t="shared" si="0"/>
        <v>45.529505999999998</v>
      </c>
      <c r="Q56">
        <f t="shared" si="0"/>
        <v>-122.687766</v>
      </c>
      <c r="R56" t="str">
        <f>IF(O56&lt;&gt;original!K56, "problem", "no problem")</f>
        <v>no problem</v>
      </c>
    </row>
    <row r="57" spans="1:18" x14ac:dyDescent="0.2">
      <c r="A57">
        <v>42</v>
      </c>
      <c r="B57" t="s">
        <v>157</v>
      </c>
      <c r="C57" t="s">
        <v>240</v>
      </c>
      <c r="D57">
        <v>45.529505999999998</v>
      </c>
      <c r="E57">
        <v>-122.687766</v>
      </c>
      <c r="F57" t="s">
        <v>158</v>
      </c>
      <c r="H57" t="s">
        <v>26</v>
      </c>
      <c r="I57" t="s">
        <v>27</v>
      </c>
      <c r="J57" t="s">
        <v>6</v>
      </c>
      <c r="K57" t="s">
        <v>7</v>
      </c>
      <c r="L57" t="s">
        <v>8</v>
      </c>
      <c r="M57">
        <v>1987</v>
      </c>
      <c r="N57" t="s">
        <v>159</v>
      </c>
      <c r="O57" t="s">
        <v>259</v>
      </c>
      <c r="P57">
        <f t="shared" si="0"/>
        <v>45.529505999999998</v>
      </c>
      <c r="Q57">
        <f t="shared" si="0"/>
        <v>-122.687766</v>
      </c>
      <c r="R57" t="str">
        <f>IF(O57&lt;&gt;original!K57, "problem", "no problem")</f>
        <v>no problem</v>
      </c>
    </row>
    <row r="58" spans="1:18" x14ac:dyDescent="0.2">
      <c r="A58">
        <v>25</v>
      </c>
      <c r="B58" t="s">
        <v>104</v>
      </c>
      <c r="C58" t="s">
        <v>242</v>
      </c>
      <c r="F58" t="s">
        <v>105</v>
      </c>
      <c r="G58" t="s">
        <v>107</v>
      </c>
      <c r="H58" t="s">
        <v>26</v>
      </c>
      <c r="I58" t="s">
        <v>27</v>
      </c>
      <c r="J58" t="s">
        <v>6</v>
      </c>
      <c r="K58" t="s">
        <v>7</v>
      </c>
      <c r="L58" t="s">
        <v>8</v>
      </c>
      <c r="M58">
        <v>1981</v>
      </c>
      <c r="N58" t="s">
        <v>106</v>
      </c>
      <c r="P58" t="str">
        <f>IF(D58&lt;&gt;"", D58, "no latitude")</f>
        <v>no latitude</v>
      </c>
      <c r="Q58" t="str">
        <f>IF(E58&lt;&gt;"", E58, "no latitude")</f>
        <v>no latitude</v>
      </c>
      <c r="R58" t="str">
        <f>IF(O58&lt;&gt;original!K58, "problem", "no problem")</f>
        <v>no problem</v>
      </c>
    </row>
    <row r="59" spans="1:18" x14ac:dyDescent="0.2">
      <c r="A59">
        <v>17</v>
      </c>
      <c r="B59" t="s">
        <v>77</v>
      </c>
      <c r="C59" t="s">
        <v>242</v>
      </c>
      <c r="F59" t="s">
        <v>78</v>
      </c>
      <c r="H59" t="s">
        <v>33</v>
      </c>
      <c r="I59" t="s">
        <v>34</v>
      </c>
      <c r="J59" t="s">
        <v>6</v>
      </c>
      <c r="K59" t="s">
        <v>7</v>
      </c>
      <c r="L59" t="s">
        <v>8</v>
      </c>
      <c r="M59">
        <v>1977</v>
      </c>
      <c r="N59" t="s">
        <v>79</v>
      </c>
      <c r="P59" t="str">
        <f t="shared" si="0"/>
        <v>no latitude</v>
      </c>
      <c r="Q59" t="str">
        <f t="shared" si="0"/>
        <v>no latitude</v>
      </c>
      <c r="R59" t="str">
        <f>IF(O59&lt;&gt;original!K59, "problem", "no problem")</f>
        <v>no problem</v>
      </c>
    </row>
    <row r="60" spans="1:18" ht="119" x14ac:dyDescent="0.2">
      <c r="A60">
        <v>35</v>
      </c>
      <c r="B60" t="s">
        <v>136</v>
      </c>
      <c r="C60" t="s">
        <v>240</v>
      </c>
      <c r="D60">
        <v>45.518194000000001</v>
      </c>
      <c r="E60">
        <v>-122.68327499999999</v>
      </c>
      <c r="F60" s="1" t="s">
        <v>137</v>
      </c>
      <c r="G60" t="s">
        <v>138</v>
      </c>
      <c r="H60" t="s">
        <v>26</v>
      </c>
      <c r="I60" t="s">
        <v>27</v>
      </c>
      <c r="J60" t="s">
        <v>6</v>
      </c>
      <c r="K60" t="s">
        <v>7</v>
      </c>
      <c r="L60" t="s">
        <v>8</v>
      </c>
      <c r="M60">
        <v>1985</v>
      </c>
      <c r="N60" t="s">
        <v>69</v>
      </c>
      <c r="P60">
        <f t="shared" si="0"/>
        <v>45.518194000000001</v>
      </c>
      <c r="Q60">
        <f t="shared" si="0"/>
        <v>-122.68327499999999</v>
      </c>
      <c r="R60" t="str">
        <f>IF(O60&lt;&gt;original!K60, "problem", "no problem")</f>
        <v>no problem</v>
      </c>
    </row>
    <row r="61" spans="1:18" x14ac:dyDescent="0.2">
      <c r="A61">
        <v>4</v>
      </c>
      <c r="B61" t="s">
        <v>18</v>
      </c>
      <c r="C61" t="s">
        <v>240</v>
      </c>
      <c r="D61">
        <v>42.373010999999998</v>
      </c>
      <c r="E61">
        <v>-83.187939</v>
      </c>
      <c r="G61" t="s">
        <v>269</v>
      </c>
      <c r="H61" t="s">
        <v>4</v>
      </c>
      <c r="I61" t="s">
        <v>5</v>
      </c>
      <c r="J61" t="s">
        <v>6</v>
      </c>
      <c r="K61" t="s">
        <v>7</v>
      </c>
      <c r="L61" t="s">
        <v>8</v>
      </c>
      <c r="M61">
        <v>1975</v>
      </c>
      <c r="N61" t="s">
        <v>17</v>
      </c>
      <c r="O61" t="s">
        <v>270</v>
      </c>
      <c r="P61">
        <f t="shared" si="0"/>
        <v>42.373010999999998</v>
      </c>
      <c r="Q61">
        <f t="shared" si="0"/>
        <v>-83.187939</v>
      </c>
      <c r="R61" t="str">
        <f>IF(O61&lt;&gt;original!K61, "problem", "no problem")</f>
        <v>no problem</v>
      </c>
    </row>
    <row r="62" spans="1:18" x14ac:dyDescent="0.2">
      <c r="A62">
        <v>6</v>
      </c>
      <c r="B62" t="s">
        <v>30</v>
      </c>
      <c r="C62" t="s">
        <v>242</v>
      </c>
      <c r="F62" t="s">
        <v>31</v>
      </c>
      <c r="G62" t="s">
        <v>32</v>
      </c>
      <c r="H62" t="s">
        <v>33</v>
      </c>
      <c r="I62" t="s">
        <v>34</v>
      </c>
      <c r="J62" t="s">
        <v>6</v>
      </c>
      <c r="K62" t="s">
        <v>7</v>
      </c>
      <c r="L62" t="s">
        <v>8</v>
      </c>
      <c r="M62">
        <v>1975</v>
      </c>
      <c r="N62" t="s">
        <v>2</v>
      </c>
      <c r="P62" t="str">
        <f t="shared" si="0"/>
        <v>no latitude</v>
      </c>
      <c r="Q62" t="str">
        <f t="shared" si="0"/>
        <v>no latitude</v>
      </c>
      <c r="R62" t="str">
        <f>IF(O62&lt;&gt;original!K62, "problem", "no problem")</f>
        <v>no problem</v>
      </c>
    </row>
    <row r="63" spans="1:18" x14ac:dyDescent="0.2">
      <c r="A63">
        <v>53</v>
      </c>
      <c r="B63" t="s">
        <v>184</v>
      </c>
      <c r="C63" t="s">
        <v>242</v>
      </c>
      <c r="F63" t="s">
        <v>185</v>
      </c>
      <c r="G63" t="s">
        <v>187</v>
      </c>
      <c r="H63" t="s">
        <v>26</v>
      </c>
      <c r="I63" t="s">
        <v>27</v>
      </c>
      <c r="J63" t="s">
        <v>6</v>
      </c>
      <c r="K63" t="s">
        <v>7</v>
      </c>
      <c r="L63" t="s">
        <v>8</v>
      </c>
      <c r="M63">
        <v>1989</v>
      </c>
      <c r="N63" t="s">
        <v>186</v>
      </c>
      <c r="O63" t="s">
        <v>260</v>
      </c>
      <c r="P63" t="str">
        <f t="shared" si="0"/>
        <v>no latitude</v>
      </c>
      <c r="Q63" t="str">
        <f t="shared" si="0"/>
        <v>no latitude</v>
      </c>
      <c r="R63" t="str">
        <f>IF(O63&lt;&gt;original!K63, "problem", "no problem")</f>
        <v>no problem</v>
      </c>
    </row>
    <row r="64" spans="1:18" x14ac:dyDescent="0.2">
      <c r="A64">
        <v>8</v>
      </c>
      <c r="B64" t="s">
        <v>41</v>
      </c>
      <c r="C64" t="s">
        <v>240</v>
      </c>
      <c r="D64">
        <v>32.810642000000001</v>
      </c>
      <c r="E64">
        <v>-96.811404999999993</v>
      </c>
      <c r="F64" t="s">
        <v>42</v>
      </c>
      <c r="G64" t="s">
        <v>43</v>
      </c>
      <c r="H64" t="s">
        <v>33</v>
      </c>
      <c r="I64" t="s">
        <v>34</v>
      </c>
      <c r="J64" t="s">
        <v>6</v>
      </c>
      <c r="K64" t="s">
        <v>7</v>
      </c>
      <c r="L64" t="s">
        <v>8</v>
      </c>
      <c r="M64">
        <v>1975</v>
      </c>
      <c r="N64" t="s">
        <v>17</v>
      </c>
      <c r="P64">
        <f t="shared" si="0"/>
        <v>32.810642000000001</v>
      </c>
      <c r="Q64">
        <f t="shared" si="0"/>
        <v>-96.811404999999993</v>
      </c>
      <c r="R64" t="str">
        <f>IF(O64&lt;&gt;original!K64, "problem", "no problem")</f>
        <v>no problem</v>
      </c>
    </row>
    <row r="65" spans="1:18" x14ac:dyDescent="0.2">
      <c r="A65">
        <v>13</v>
      </c>
      <c r="B65" t="s">
        <v>58</v>
      </c>
      <c r="C65" t="s">
        <v>242</v>
      </c>
      <c r="F65" t="s">
        <v>271</v>
      </c>
      <c r="G65" t="s">
        <v>60</v>
      </c>
      <c r="H65" t="s">
        <v>4</v>
      </c>
      <c r="I65" t="s">
        <v>5</v>
      </c>
      <c r="J65" t="s">
        <v>6</v>
      </c>
      <c r="K65" t="s">
        <v>7</v>
      </c>
      <c r="L65" t="s">
        <v>8</v>
      </c>
      <c r="M65">
        <v>1977</v>
      </c>
      <c r="N65" t="s">
        <v>57</v>
      </c>
      <c r="P65" t="str">
        <f t="shared" si="0"/>
        <v>no latitude</v>
      </c>
      <c r="Q65" t="str">
        <f t="shared" si="0"/>
        <v>no latitude</v>
      </c>
      <c r="R65" t="str">
        <f>IF(O65&lt;&gt;original!K65, "problem", "no problem")</f>
        <v>no problem</v>
      </c>
    </row>
    <row r="66" spans="1:18" x14ac:dyDescent="0.2">
      <c r="A66">
        <v>28</v>
      </c>
      <c r="B66" t="s">
        <v>113</v>
      </c>
      <c r="C66" t="s">
        <v>240</v>
      </c>
      <c r="D66">
        <v>25.762421</v>
      </c>
      <c r="E66">
        <v>-80.200874999999996</v>
      </c>
      <c r="F66" t="s">
        <v>114</v>
      </c>
      <c r="G66" t="s">
        <v>116</v>
      </c>
      <c r="H66" t="s">
        <v>26</v>
      </c>
      <c r="I66" t="s">
        <v>27</v>
      </c>
      <c r="J66" t="s">
        <v>6</v>
      </c>
      <c r="K66" t="s">
        <v>7</v>
      </c>
      <c r="L66" t="s">
        <v>8</v>
      </c>
      <c r="M66">
        <v>1983</v>
      </c>
      <c r="N66" t="s">
        <v>115</v>
      </c>
      <c r="P66">
        <f t="shared" si="0"/>
        <v>25.762421</v>
      </c>
      <c r="Q66">
        <f t="shared" si="0"/>
        <v>-80.200874999999996</v>
      </c>
      <c r="R66" t="str">
        <f>IF(O66&lt;&gt;original!K66, "problem", "no problem")</f>
        <v>no problem</v>
      </c>
    </row>
    <row r="67" spans="1:18" ht="409.6" x14ac:dyDescent="0.2">
      <c r="A67">
        <v>58</v>
      </c>
      <c r="B67" t="s">
        <v>196</v>
      </c>
      <c r="C67" t="s">
        <v>240</v>
      </c>
      <c r="D67">
        <v>45.522750000000002</v>
      </c>
      <c r="E67">
        <v>-122.65258300000001</v>
      </c>
      <c r="F67" s="1" t="s">
        <v>277</v>
      </c>
      <c r="H67" t="s">
        <v>26</v>
      </c>
      <c r="I67" t="s">
        <v>27</v>
      </c>
      <c r="J67" t="s">
        <v>6</v>
      </c>
      <c r="K67" t="s">
        <v>7</v>
      </c>
      <c r="L67" t="s">
        <v>8</v>
      </c>
      <c r="M67">
        <v>1989</v>
      </c>
      <c r="N67" t="s">
        <v>198</v>
      </c>
      <c r="O67" t="s">
        <v>278</v>
      </c>
      <c r="P67">
        <f t="shared" ref="P67:Q68" si="1">IF(D67&lt;&gt;"", D67, "no latitude")</f>
        <v>45.522750000000002</v>
      </c>
      <c r="Q67">
        <f t="shared" si="1"/>
        <v>-122.65258300000001</v>
      </c>
      <c r="R67" t="str">
        <f>IF(O67&lt;&gt;original!K67, "problem", "no problem")</f>
        <v>no problem</v>
      </c>
    </row>
    <row r="68" spans="1:18" x14ac:dyDescent="0.2">
      <c r="A68">
        <v>14</v>
      </c>
      <c r="B68" t="s">
        <v>63</v>
      </c>
      <c r="C68" t="s">
        <v>242</v>
      </c>
      <c r="F68" t="s">
        <v>64</v>
      </c>
      <c r="G68" t="s">
        <v>66</v>
      </c>
      <c r="H68" t="s">
        <v>4</v>
      </c>
      <c r="I68" t="s">
        <v>5</v>
      </c>
      <c r="J68" t="s">
        <v>6</v>
      </c>
      <c r="K68" t="s">
        <v>7</v>
      </c>
      <c r="L68" t="s">
        <v>8</v>
      </c>
      <c r="M68">
        <v>1977</v>
      </c>
      <c r="N68" t="s">
        <v>65</v>
      </c>
      <c r="P68" t="str">
        <f t="shared" si="1"/>
        <v>no latitude</v>
      </c>
      <c r="Q68" t="str">
        <f t="shared" si="1"/>
        <v>no latitude</v>
      </c>
      <c r="R68" t="str">
        <f>IF(O68&lt;&gt;original!K68, "problem", "no problem")</f>
        <v>no problem</v>
      </c>
    </row>
  </sheetData>
  <autoFilter ref="B1:Q68" xr:uid="{BE9A569F-6CB1-3F45-AE72-0CBB29441BA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original</vt:lpstr>
      <vt:lpstr>hallie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Blevins, Cameron</dc:creator>
  <cp:lastModifiedBy>Blevins, Cameron</cp:lastModifiedBy>
  <dcterms:created xsi:type="dcterms:W3CDTF">2025-05-14T14:52:44Z</dcterms:created>
  <dcterms:modified xsi:type="dcterms:W3CDTF">2025-05-14T15:30:21Z</dcterms:modified>
</cp:coreProperties>
</file>