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Divorce/"/>
    </mc:Choice>
  </mc:AlternateContent>
  <xr:revisionPtr revIDLastSave="90" documentId="8_{5DCEDAA4-21DE-4F5F-B076-DA44414CA650}" xr6:coauthVersionLast="47" xr6:coauthVersionMax="47" xr10:uidLastSave="{A493C7CE-BAFE-4DB0-B4A5-FB1E83BDBA27}"/>
  <bookViews>
    <workbookView xWindow="-108" yWindow="-108" windowWidth="23256" windowHeight="12456" activeTab="1" xr2:uid="{B809FD4F-3EFE-490B-B565-4BEB35478ED6}"/>
  </bookViews>
  <sheets>
    <sheet name="combine" sheetId="1" r:id="rId1"/>
    <sheet name="formatted table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  <c r="F3" i="1"/>
  <c r="F4" i="1"/>
  <c r="F5" i="1"/>
  <c r="F6" i="1"/>
  <c r="F2" i="1"/>
  <c r="G3" i="1"/>
  <c r="G4" i="1"/>
  <c r="G5" i="1"/>
  <c r="G6" i="1"/>
  <c r="G2" i="1"/>
  <c r="H3" i="1"/>
  <c r="H4" i="1"/>
  <c r="H5" i="1"/>
  <c r="H6" i="1"/>
  <c r="H2" i="1"/>
  <c r="B3" i="1"/>
  <c r="C3" i="1"/>
  <c r="B4" i="1"/>
  <c r="C4" i="1"/>
  <c r="B5" i="1"/>
  <c r="C5" i="1"/>
  <c r="B6" i="1"/>
  <c r="C6" i="1"/>
  <c r="C2" i="1"/>
  <c r="B2" i="1"/>
</calcChain>
</file>

<file path=xl/sharedStrings.xml><?xml version="1.0" encoding="utf-8"?>
<sst xmlns="http://schemas.openxmlformats.org/spreadsheetml/2006/main" count="23" uniqueCount="12">
  <si>
    <t># obs</t>
  </si>
  <si>
    <t># breakups</t>
  </si>
  <si>
    <t>avg. relationship quality (all)</t>
  </si>
  <si>
    <t>avg. relationship quality (breakups)</t>
  </si>
  <si>
    <t>prob. of breakup</t>
  </si>
  <si>
    <t>% of breakups initiated by woman</t>
  </si>
  <si>
    <t>all hetero marriages</t>
  </si>
  <si>
    <t>wife has a degree</t>
  </si>
  <si>
    <t>wife more educated</t>
  </si>
  <si>
    <t>wife has a degree, husband does not</t>
  </si>
  <si>
    <t>wife makes more</t>
  </si>
  <si>
    <t># of breakups initiated by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</si>
</sst>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1" applyNumberFormat="1" applyFont="1"/>
    <xf numFmtId="0" fontId="2" fillId="0" borderId="2" xfId="0" applyFont="1" applyFill="1" applyBorder="1" applyAlignment="1">
      <alignment horizontal="center" vertical="top" wrapText="1"/>
    </xf>
    <xf numFmtId="0" fontId="0" fillId="2" borderId="0" xfId="0" applyFill="1"/>
    <xf numFmtId="0" fontId="3" fillId="0" borderId="3" xfId="0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/>
    <xf numFmtId="164" fontId="4" fillId="0" borderId="5" xfId="1" applyNumberFormat="1" applyFont="1" applyBorder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0" fontId="4" fillId="0" borderId="4" xfId="0" applyFont="1" applyBorder="1"/>
    <xf numFmtId="164" fontId="4" fillId="0" borderId="10" xfId="1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0" fontId="3" fillId="0" borderId="2" xfId="0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3" fillId="0" borderId="4" xfId="0" applyFont="1" applyBorder="1"/>
    <xf numFmtId="2" fontId="3" fillId="0" borderId="9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dced7b04b73459/Documents/Intellectual%20Projects/Divorce/HCMST%20-%20hetero%20marriage%20break%20up%20analysis%20-%202009-2015.xlsx" TargetMode="External"/><Relationship Id="rId1" Type="http://schemas.openxmlformats.org/officeDocument/2006/relationships/externalLinkPath" Target="HCMST%20-%20hetero%20marriage%20break%20up%20analysis%20-%202009-201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dced7b04b73459/Documents/Intellectual%20Projects/Divorce/HCMST%20-%20hetero%20marriage%20break%20up%20analysis%20-%202017-2022.xlsx" TargetMode="External"/><Relationship Id="rId1" Type="http://schemas.openxmlformats.org/officeDocument/2006/relationships/externalLinkPath" Target="HCMST%20-%20hetero%20marriage%20break%20up%20analysis%20-%202017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formatted table"/>
      <sheetName val="data"/>
    </sheetNames>
    <sheetDataSet>
      <sheetData sheetId="0">
        <row r="2">
          <cell r="B2">
            <v>1821</v>
          </cell>
          <cell r="C2">
            <v>86</v>
          </cell>
          <cell r="D2">
            <v>1.464030752333882</v>
          </cell>
          <cell r="E2">
            <v>2.441860465116279</v>
          </cell>
          <cell r="H2">
            <v>59.5</v>
          </cell>
        </row>
        <row r="3">
          <cell r="B3">
            <v>606</v>
          </cell>
          <cell r="C3">
            <v>30</v>
          </cell>
          <cell r="D3">
            <v>1.4323432343234319</v>
          </cell>
          <cell r="E3">
            <v>2.5666666666666669</v>
          </cell>
          <cell r="H3">
            <v>21.5</v>
          </cell>
        </row>
        <row r="4">
          <cell r="B4">
            <v>636</v>
          </cell>
          <cell r="C4">
            <v>28</v>
          </cell>
          <cell r="D4">
            <v>1.465408805031446</v>
          </cell>
          <cell r="E4">
            <v>2.714285714285714</v>
          </cell>
          <cell r="H4">
            <v>22.5</v>
          </cell>
        </row>
        <row r="5">
          <cell r="B5">
            <v>213</v>
          </cell>
          <cell r="C5">
            <v>9</v>
          </cell>
          <cell r="D5">
            <v>1.455399061032864</v>
          </cell>
          <cell r="E5">
            <v>2.4444444444444451</v>
          </cell>
          <cell r="H5">
            <v>7.5</v>
          </cell>
        </row>
        <row r="6">
          <cell r="B6">
            <v>379</v>
          </cell>
          <cell r="C6">
            <v>27</v>
          </cell>
          <cell r="D6">
            <v>1.6121372031662271</v>
          </cell>
          <cell r="E6">
            <v>2.8888888888888888</v>
          </cell>
          <cell r="H6">
            <v>22.5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formatted table"/>
      <sheetName val="data"/>
    </sheetNames>
    <sheetDataSet>
      <sheetData sheetId="0">
        <row r="2">
          <cell r="B2">
            <v>1983</v>
          </cell>
          <cell r="C2">
            <v>61</v>
          </cell>
          <cell r="D2">
            <v>1.4550050556117291</v>
          </cell>
          <cell r="E2">
            <v>2.4754098360655741</v>
          </cell>
          <cell r="H2">
            <v>36.5</v>
          </cell>
        </row>
        <row r="3">
          <cell r="B3">
            <v>780</v>
          </cell>
          <cell r="C3">
            <v>18</v>
          </cell>
          <cell r="D3">
            <v>1.4249037227214381</v>
          </cell>
          <cell r="E3">
            <v>2.3888888888888888</v>
          </cell>
          <cell r="H3">
            <v>12.5</v>
          </cell>
        </row>
        <row r="4">
          <cell r="B4">
            <v>651</v>
          </cell>
          <cell r="C4">
            <v>18</v>
          </cell>
          <cell r="D4">
            <v>1.4846153846153849</v>
          </cell>
          <cell r="E4">
            <v>2.5</v>
          </cell>
          <cell r="H4">
            <v>11.5</v>
          </cell>
        </row>
        <row r="5">
          <cell r="B5">
            <v>226</v>
          </cell>
          <cell r="C5">
            <v>6</v>
          </cell>
          <cell r="D5">
            <v>1.5</v>
          </cell>
          <cell r="E5">
            <v>3</v>
          </cell>
          <cell r="H5">
            <v>5</v>
          </cell>
        </row>
        <row r="6">
          <cell r="B6">
            <v>411</v>
          </cell>
          <cell r="C6">
            <v>14</v>
          </cell>
          <cell r="D6">
            <v>1.525547445255474</v>
          </cell>
          <cell r="E6">
            <v>2.285714285714286</v>
          </cell>
          <cell r="H6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024E-7D20-41EA-8307-BC99B60A1511}">
  <dimension ref="A1:H6"/>
  <sheetViews>
    <sheetView workbookViewId="0">
      <selection activeCell="A9" sqref="A9:XFD14"/>
    </sheetView>
  </sheetViews>
  <sheetFormatPr defaultRowHeight="14.4" x14ac:dyDescent="0.3"/>
  <cols>
    <col min="1" max="1" width="32.21875" bestFit="1" customWidth="1"/>
    <col min="2" max="2" width="5.44140625" bestFit="1" customWidth="1"/>
    <col min="3" max="3" width="8.77734375" bestFit="1" customWidth="1"/>
    <col min="4" max="4" width="10.88671875" customWidth="1"/>
    <col min="5" max="5" width="11.33203125" customWidth="1"/>
    <col min="6" max="6" width="8" bestFit="1" customWidth="1"/>
    <col min="7" max="7" width="8.77734375" bestFit="1" customWidth="1"/>
  </cols>
  <sheetData>
    <row r="1" spans="1:8" ht="72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6" t="s">
        <v>11</v>
      </c>
    </row>
    <row r="2" spans="1:8" x14ac:dyDescent="0.3">
      <c r="A2" s="3" t="s">
        <v>6</v>
      </c>
      <c r="B2">
        <f>[1]summary!B2+[2]summary!B2</f>
        <v>3804</v>
      </c>
      <c r="C2">
        <f>[1]summary!C2+[2]summary!C2</f>
        <v>147</v>
      </c>
      <c r="D2" s="4">
        <f>([2]summary!$B2*[2]summary!$D2+[1]summary!$B2*[1]summary!$D2)/B2</f>
        <v>1.4593257164243054</v>
      </c>
      <c r="E2" s="4">
        <f>([2]summary!$B2*[2]summary!$E2+[1]summary!$B2*[1]summary!$E2)/B2</f>
        <v>2.459349529940793</v>
      </c>
      <c r="F2" s="5">
        <f>C2/B2</f>
        <v>3.8643533123028394E-2</v>
      </c>
      <c r="G2" s="5">
        <f>H2/C2</f>
        <v>0.65306122448979587</v>
      </c>
      <c r="H2">
        <f>[1]summary!H2+[2]summary!H2</f>
        <v>96</v>
      </c>
    </row>
    <row r="3" spans="1:8" x14ac:dyDescent="0.3">
      <c r="A3" s="3" t="s">
        <v>7</v>
      </c>
      <c r="B3">
        <f>[1]summary!B3+[2]summary!B3</f>
        <v>1386</v>
      </c>
      <c r="C3">
        <f>[1]summary!C3+[2]summary!C3</f>
        <v>48</v>
      </c>
      <c r="D3" s="4">
        <f>([2]summary!$B3*[2]summary!$D3+[1]summary!$B3*[1]summary!$D3)/B3</f>
        <v>1.4281564961924398</v>
      </c>
      <c r="E3" s="4">
        <f>([2]summary!$B3*[2]summary!$E3+[1]summary!$B3*[1]summary!$E3)/B3</f>
        <v>2.4666185666185667</v>
      </c>
      <c r="F3" s="5">
        <f t="shared" ref="F3:F6" si="0">C3/B3</f>
        <v>3.4632034632034632E-2</v>
      </c>
      <c r="G3" s="5">
        <f t="shared" ref="G3:G6" si="1">H3/C3</f>
        <v>0.70833333333333337</v>
      </c>
      <c r="H3">
        <f>[1]summary!H3+[2]summary!H3</f>
        <v>34</v>
      </c>
    </row>
    <row r="4" spans="1:8" x14ac:dyDescent="0.3">
      <c r="A4" s="3" t="s">
        <v>8</v>
      </c>
      <c r="B4">
        <f>[1]summary!B4+[2]summary!B4</f>
        <v>1287</v>
      </c>
      <c r="C4">
        <f>[1]summary!C4+[2]summary!C4</f>
        <v>46</v>
      </c>
      <c r="D4" s="4">
        <f>([2]summary!$B4*[2]summary!$D4+[1]summary!$B4*[1]summary!$D4)/B4</f>
        <v>1.4751240212778673</v>
      </c>
      <c r="E4" s="4">
        <f>([2]summary!$B4*[2]summary!$E4+[1]summary!$B4*[1]summary!$E4)/B4</f>
        <v>2.6058941058941056</v>
      </c>
      <c r="F4" s="5">
        <f t="shared" si="0"/>
        <v>3.5742035742035744E-2</v>
      </c>
      <c r="G4" s="5">
        <f t="shared" si="1"/>
        <v>0.73913043478260865</v>
      </c>
      <c r="H4">
        <f>[1]summary!H4+[2]summary!H4</f>
        <v>34</v>
      </c>
    </row>
    <row r="5" spans="1:8" x14ac:dyDescent="0.3">
      <c r="A5" s="3" t="s">
        <v>9</v>
      </c>
      <c r="B5">
        <f>[1]summary!B5+[2]summary!B5</f>
        <v>439</v>
      </c>
      <c r="C5">
        <f>[1]summary!C5+[2]summary!C5</f>
        <v>15</v>
      </c>
      <c r="D5" s="4">
        <f>([2]summary!$B5*[2]summary!$D5+[1]summary!$B5*[1]summary!$D5)/B5</f>
        <v>1.4783599088838268</v>
      </c>
      <c r="E5" s="4">
        <f>([2]summary!$B5*[2]summary!$E5+[1]summary!$B5*[1]summary!$E5)/B5</f>
        <v>2.7304479878511776</v>
      </c>
      <c r="F5" s="5">
        <f t="shared" si="0"/>
        <v>3.4168564920273349E-2</v>
      </c>
      <c r="G5" s="5">
        <f t="shared" si="1"/>
        <v>0.83333333333333337</v>
      </c>
      <c r="H5">
        <f>[1]summary!H5+[2]summary!H5</f>
        <v>12.5</v>
      </c>
    </row>
    <row r="6" spans="1:8" x14ac:dyDescent="0.3">
      <c r="A6" s="3" t="s">
        <v>10</v>
      </c>
      <c r="B6">
        <f>[1]summary!B6+[2]summary!B6</f>
        <v>790</v>
      </c>
      <c r="C6">
        <f>[1]summary!C6+[2]summary!C6</f>
        <v>41</v>
      </c>
      <c r="D6" s="4">
        <f>([2]summary!$B6*[2]summary!$D6+[1]summary!$B6*[1]summary!$D6)/B6</f>
        <v>1.5670886075949366</v>
      </c>
      <c r="E6" s="4">
        <f>([2]summary!$B6*[2]summary!$E6+[1]summary!$B6*[1]summary!$E6)/B6</f>
        <v>2.575085392806912</v>
      </c>
      <c r="F6" s="5">
        <f t="shared" si="0"/>
        <v>5.1898734177215189E-2</v>
      </c>
      <c r="G6" s="5">
        <f t="shared" si="1"/>
        <v>0.79268292682926833</v>
      </c>
      <c r="H6">
        <f>[1]summary!H6+[2]summary!H6</f>
        <v>32.5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D391-B58B-4F41-84BD-A299CDACD563}">
  <dimension ref="A1:H11"/>
  <sheetViews>
    <sheetView tabSelected="1" zoomScale="140" zoomScaleNormal="140" workbookViewId="0">
      <selection activeCell="B11" sqref="B11"/>
    </sheetView>
  </sheetViews>
  <sheetFormatPr defaultRowHeight="14.4" x14ac:dyDescent="0.3"/>
  <cols>
    <col min="1" max="1" width="8.88671875" style="7"/>
    <col min="2" max="2" width="32.21875" bestFit="1" customWidth="1"/>
    <col min="3" max="7" width="15.33203125" customWidth="1"/>
    <col min="8" max="8" width="8.88671875" style="7"/>
  </cols>
  <sheetData>
    <row r="1" spans="2:7" s="7" customFormat="1" x14ac:dyDescent="0.3"/>
    <row r="2" spans="2:7" s="7" customFormat="1" x14ac:dyDescent="0.3"/>
    <row r="3" spans="2:7" ht="41.4" x14ac:dyDescent="0.3">
      <c r="B3" s="8"/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</row>
    <row r="4" spans="2:7" x14ac:dyDescent="0.3">
      <c r="B4" s="10" t="s">
        <v>4</v>
      </c>
      <c r="C4" s="11">
        <v>3.8643533123028394E-2</v>
      </c>
      <c r="D4" s="11">
        <v>3.4632034632034632E-2</v>
      </c>
      <c r="E4" s="11">
        <v>3.5742035742035744E-2</v>
      </c>
      <c r="F4" s="11">
        <v>3.4168564920273349E-2</v>
      </c>
      <c r="G4" s="12">
        <v>5.1898734177215189E-2</v>
      </c>
    </row>
    <row r="5" spans="2:7" x14ac:dyDescent="0.3">
      <c r="B5" s="13" t="s">
        <v>5</v>
      </c>
      <c r="C5" s="14">
        <v>0.65306122448979587</v>
      </c>
      <c r="D5" s="14">
        <v>0.70833333333333337</v>
      </c>
      <c r="E5" s="14">
        <v>0.73913043478260865</v>
      </c>
      <c r="F5" s="14">
        <v>0.83333333333333337</v>
      </c>
      <c r="G5" s="15">
        <v>0.79268292682926833</v>
      </c>
    </row>
    <row r="6" spans="2:7" x14ac:dyDescent="0.3">
      <c r="B6" s="16" t="s">
        <v>0</v>
      </c>
      <c r="C6" s="17">
        <v>3804</v>
      </c>
      <c r="D6" s="18">
        <v>1386</v>
      </c>
      <c r="E6" s="18">
        <v>1287</v>
      </c>
      <c r="F6" s="18">
        <v>439</v>
      </c>
      <c r="G6" s="19">
        <v>790</v>
      </c>
    </row>
    <row r="7" spans="2:7" x14ac:dyDescent="0.3">
      <c r="B7" s="16" t="s">
        <v>1</v>
      </c>
      <c r="C7" s="20">
        <v>147</v>
      </c>
      <c r="D7" s="21">
        <v>48</v>
      </c>
      <c r="E7" s="21">
        <v>46</v>
      </c>
      <c r="F7" s="21">
        <v>15</v>
      </c>
      <c r="G7" s="22">
        <v>41</v>
      </c>
    </row>
    <row r="8" spans="2:7" x14ac:dyDescent="0.3">
      <c r="B8" s="16" t="s">
        <v>2</v>
      </c>
      <c r="C8" s="23">
        <v>1.4593257164243054</v>
      </c>
      <c r="D8" s="24">
        <v>1.4281564961924398</v>
      </c>
      <c r="E8" s="24">
        <v>1.4751240212778673</v>
      </c>
      <c r="F8" s="24">
        <v>1.4783599088838268</v>
      </c>
      <c r="G8" s="25">
        <v>1.5670886075949366</v>
      </c>
    </row>
    <row r="9" spans="2:7" x14ac:dyDescent="0.3">
      <c r="B9" s="26" t="s">
        <v>3</v>
      </c>
      <c r="C9" s="27">
        <v>2.459349529940793</v>
      </c>
      <c r="D9" s="28">
        <v>2.4666185666185667</v>
      </c>
      <c r="E9" s="28">
        <v>2.6058941058941056</v>
      </c>
      <c r="F9" s="28">
        <v>2.7304479878511776</v>
      </c>
      <c r="G9" s="29">
        <v>2.575085392806912</v>
      </c>
    </row>
    <row r="10" spans="2:7" s="7" customFormat="1" x14ac:dyDescent="0.3"/>
    <row r="11" spans="2:7" s="7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</vt:lpstr>
      <vt:lpstr>formatted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Arntz-Gray</dc:creator>
  <cp:lastModifiedBy>Regan Arntz-Gray</cp:lastModifiedBy>
  <dcterms:created xsi:type="dcterms:W3CDTF">2024-02-06T04:05:00Z</dcterms:created>
  <dcterms:modified xsi:type="dcterms:W3CDTF">2024-02-06T04:27:35Z</dcterms:modified>
</cp:coreProperties>
</file>