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C:\Users\Regan\Google Drive\Thesis Presentations and Proposal\Thesis\sources for images\"/>
    </mc:Choice>
  </mc:AlternateContent>
  <bookViews>
    <workbookView xWindow="1010" yWindow="0" windowWidth="19200" windowHeight="60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0" i="1" l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Z4" i="1"/>
  <c r="X4" i="1"/>
  <c r="V4" i="1"/>
  <c r="Y9" i="1"/>
  <c r="W9" i="1"/>
  <c r="U9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R4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5" i="1"/>
  <c r="R6" i="1"/>
  <c r="R7" i="1"/>
  <c r="R8" i="1"/>
  <c r="R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9" i="1"/>
  <c r="J26" i="1"/>
  <c r="J94" i="1"/>
  <c r="J110" i="1"/>
  <c r="J126" i="1"/>
  <c r="J142" i="1"/>
  <c r="H14" i="1"/>
  <c r="H22" i="1"/>
  <c r="H30" i="1"/>
  <c r="H38" i="1"/>
  <c r="H46" i="1"/>
  <c r="H54" i="1"/>
  <c r="H62" i="1"/>
  <c r="H70" i="1"/>
  <c r="H78" i="1"/>
  <c r="H86" i="1"/>
  <c r="H94" i="1"/>
  <c r="H102" i="1"/>
  <c r="H110" i="1"/>
  <c r="H118" i="1"/>
  <c r="H126" i="1"/>
  <c r="H134" i="1"/>
  <c r="H142" i="1"/>
  <c r="G10" i="1"/>
  <c r="H10" i="1" s="1"/>
  <c r="G11" i="1"/>
  <c r="H11" i="1" s="1"/>
  <c r="G12" i="1"/>
  <c r="H12" i="1" s="1"/>
  <c r="G13" i="1"/>
  <c r="H13" i="1" s="1"/>
  <c r="G14" i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G143" i="1"/>
  <c r="H143" i="1" s="1"/>
  <c r="G144" i="1"/>
  <c r="H14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I143" i="1"/>
  <c r="J143" i="1" s="1"/>
  <c r="I144" i="1"/>
  <c r="J144" i="1" s="1"/>
  <c r="G9" i="1"/>
  <c r="H9" i="1" s="1"/>
  <c r="I4" i="1"/>
  <c r="J4" i="1" s="1"/>
</calcChain>
</file>

<file path=xl/sharedStrings.xml><?xml version="1.0" encoding="utf-8"?>
<sst xmlns="http://schemas.openxmlformats.org/spreadsheetml/2006/main" count="25" uniqueCount="15">
  <si>
    <t>threshold effects - Estimate 4</t>
  </si>
  <si>
    <t>a</t>
  </si>
  <si>
    <t>Iowa</t>
  </si>
  <si>
    <t>Ontario</t>
  </si>
  <si>
    <t>b</t>
  </si>
  <si>
    <t>Time</t>
  </si>
  <si>
    <t>threshold</t>
  </si>
  <si>
    <t>Precipitation Coefficients</t>
  </si>
  <si>
    <t>Precipitation Levels</t>
  </si>
  <si>
    <t>Precipitation Effects over time</t>
  </si>
  <si>
    <t>P=100</t>
  </si>
  <si>
    <t>P=50</t>
  </si>
  <si>
    <t>P=150</t>
  </si>
  <si>
    <t>P=200</t>
  </si>
  <si>
    <t>P=250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</si>
</sst>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Threshold Levels Over Time</a:t>
            </a:r>
          </a:p>
        </c:rich>
      </c:tx>
      <c:layout>
        <c:manualLayout>
          <c:xMode val="edge"/>
          <c:yMode val="edge"/>
          <c:x val="0.280354111986001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6920384951881"/>
          <c:y val="0.17171296296296296"/>
          <c:w val="0.82762664041994749"/>
          <c:h val="0.55100357247010789"/>
        </c:manualLayout>
      </c:layout>
      <c:lineChart>
        <c:grouping val="standard"/>
        <c:varyColors val="0"/>
        <c:ser>
          <c:idx val="0"/>
          <c:order val="0"/>
          <c:tx>
            <c:v>Ontario Threshold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Sheet1!$F$4:$F$144</c:f>
              <c:numCache>
                <c:formatCode>General</c:formatCode>
                <c:ptCount val="14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</c:numCache>
            </c:numRef>
          </c:cat>
          <c:val>
            <c:numRef>
              <c:f>Sheet1!$J$4:$J$144</c:f>
              <c:numCache>
                <c:formatCode>General</c:formatCode>
                <c:ptCount val="141"/>
                <c:pt idx="0">
                  <c:v>11.4593753</c:v>
                </c:pt>
                <c:pt idx="1">
                  <c:v>12.918750599999999</c:v>
                </c:pt>
                <c:pt idx="2">
                  <c:v>14.378125900000001</c:v>
                </c:pt>
                <c:pt idx="3">
                  <c:v>15.8375012</c:v>
                </c:pt>
                <c:pt idx="4">
                  <c:v>17.2968765</c:v>
                </c:pt>
                <c:pt idx="5">
                  <c:v>18.756251800000001</c:v>
                </c:pt>
                <c:pt idx="6">
                  <c:v>20.215627099999999</c:v>
                </c:pt>
                <c:pt idx="7">
                  <c:v>21.6750024</c:v>
                </c:pt>
                <c:pt idx="8">
                  <c:v>23.134377700000002</c:v>
                </c:pt>
                <c:pt idx="9">
                  <c:v>24.593753</c:v>
                </c:pt>
                <c:pt idx="10">
                  <c:v>26.053128300000001</c:v>
                </c:pt>
                <c:pt idx="11">
                  <c:v>27.512503600000002</c:v>
                </c:pt>
                <c:pt idx="12">
                  <c:v>28.9718789</c:v>
                </c:pt>
                <c:pt idx="13">
                  <c:v>30.431254200000001</c:v>
                </c:pt>
                <c:pt idx="14">
                  <c:v>31.890629499999999</c:v>
                </c:pt>
                <c:pt idx="15">
                  <c:v>33.350004800000001</c:v>
                </c:pt>
                <c:pt idx="16">
                  <c:v>34.809380099999998</c:v>
                </c:pt>
                <c:pt idx="17">
                  <c:v>36.268755400000003</c:v>
                </c:pt>
                <c:pt idx="18">
                  <c:v>37.728130700000001</c:v>
                </c:pt>
                <c:pt idx="19">
                  <c:v>39.187505999999999</c:v>
                </c:pt>
                <c:pt idx="20">
                  <c:v>40.646881300000004</c:v>
                </c:pt>
                <c:pt idx="21">
                  <c:v>42.106256600000002</c:v>
                </c:pt>
                <c:pt idx="22">
                  <c:v>43.5656319</c:v>
                </c:pt>
                <c:pt idx="23">
                  <c:v>45.025007200000005</c:v>
                </c:pt>
                <c:pt idx="24">
                  <c:v>46.484382500000002</c:v>
                </c:pt>
                <c:pt idx="25">
                  <c:v>47.9437578</c:v>
                </c:pt>
                <c:pt idx="26">
                  <c:v>49.403133099999998</c:v>
                </c:pt>
                <c:pt idx="27">
                  <c:v>50.862508400000003</c:v>
                </c:pt>
                <c:pt idx="28">
                  <c:v>52.321883700000001</c:v>
                </c:pt>
                <c:pt idx="29">
                  <c:v>53.781258999999999</c:v>
                </c:pt>
                <c:pt idx="30">
                  <c:v>55.240634300000004</c:v>
                </c:pt>
                <c:pt idx="31">
                  <c:v>56.700009600000001</c:v>
                </c:pt>
                <c:pt idx="32">
                  <c:v>58.159384899999999</c:v>
                </c:pt>
                <c:pt idx="33">
                  <c:v>59.618760200000004</c:v>
                </c:pt>
                <c:pt idx="34">
                  <c:v>61.078135500000002</c:v>
                </c:pt>
                <c:pt idx="35">
                  <c:v>62.5375108</c:v>
                </c:pt>
                <c:pt idx="36">
                  <c:v>63.996886100000005</c:v>
                </c:pt>
                <c:pt idx="37">
                  <c:v>65.456261400000002</c:v>
                </c:pt>
                <c:pt idx="38">
                  <c:v>66.915636699999993</c:v>
                </c:pt>
                <c:pt idx="39">
                  <c:v>68.375011999999998</c:v>
                </c:pt>
                <c:pt idx="40">
                  <c:v>69.834387300000003</c:v>
                </c:pt>
                <c:pt idx="41">
                  <c:v>71.293762600000008</c:v>
                </c:pt>
                <c:pt idx="42">
                  <c:v>72.753137899999999</c:v>
                </c:pt>
                <c:pt idx="43">
                  <c:v>74.212513200000004</c:v>
                </c:pt>
                <c:pt idx="44">
                  <c:v>75.671888500000009</c:v>
                </c:pt>
                <c:pt idx="45">
                  <c:v>77.131263799999999</c:v>
                </c:pt>
                <c:pt idx="46">
                  <c:v>78.590639100000004</c:v>
                </c:pt>
                <c:pt idx="47">
                  <c:v>80.050014400000009</c:v>
                </c:pt>
                <c:pt idx="48">
                  <c:v>81.5093897</c:v>
                </c:pt>
                <c:pt idx="49">
                  <c:v>82.968765000000005</c:v>
                </c:pt>
                <c:pt idx="50">
                  <c:v>84.428140299999995</c:v>
                </c:pt>
                <c:pt idx="51">
                  <c:v>85.8875156</c:v>
                </c:pt>
                <c:pt idx="52">
                  <c:v>87.346890900000005</c:v>
                </c:pt>
                <c:pt idx="53">
                  <c:v>88.806266199999996</c:v>
                </c:pt>
                <c:pt idx="54">
                  <c:v>90.265641500000001</c:v>
                </c:pt>
                <c:pt idx="55">
                  <c:v>91.725016800000006</c:v>
                </c:pt>
                <c:pt idx="56">
                  <c:v>93.184392099999997</c:v>
                </c:pt>
                <c:pt idx="57">
                  <c:v>94.643767400000002</c:v>
                </c:pt>
                <c:pt idx="58">
                  <c:v>96.103142700000006</c:v>
                </c:pt>
                <c:pt idx="59">
                  <c:v>97.562517999999997</c:v>
                </c:pt>
                <c:pt idx="60">
                  <c:v>99.021893300000002</c:v>
                </c:pt>
                <c:pt idx="61">
                  <c:v>100.48126860000001</c:v>
                </c:pt>
                <c:pt idx="62">
                  <c:v>101.9406439</c:v>
                </c:pt>
                <c:pt idx="63">
                  <c:v>103.4000192</c:v>
                </c:pt>
                <c:pt idx="64">
                  <c:v>104.85939450000001</c:v>
                </c:pt>
                <c:pt idx="65">
                  <c:v>106.3187698</c:v>
                </c:pt>
                <c:pt idx="66">
                  <c:v>107.7781451</c:v>
                </c:pt>
                <c:pt idx="67">
                  <c:v>109.23752040000001</c:v>
                </c:pt>
                <c:pt idx="68">
                  <c:v>110.6968957</c:v>
                </c:pt>
                <c:pt idx="69">
                  <c:v>112.156271</c:v>
                </c:pt>
                <c:pt idx="70">
                  <c:v>113.61564630000001</c:v>
                </c:pt>
                <c:pt idx="71">
                  <c:v>115.0750216</c:v>
                </c:pt>
                <c:pt idx="72">
                  <c:v>116.5343969</c:v>
                </c:pt>
                <c:pt idx="73">
                  <c:v>117.99377220000001</c:v>
                </c:pt>
                <c:pt idx="74">
                  <c:v>119.4531475</c:v>
                </c:pt>
                <c:pt idx="75">
                  <c:v>120.9125228</c:v>
                </c:pt>
                <c:pt idx="76">
                  <c:v>122.37189810000001</c:v>
                </c:pt>
                <c:pt idx="77">
                  <c:v>123.8312734</c:v>
                </c:pt>
                <c:pt idx="78">
                  <c:v>125.29064870000001</c:v>
                </c:pt>
                <c:pt idx="79">
                  <c:v>126.750024</c:v>
                </c:pt>
                <c:pt idx="80">
                  <c:v>128.2093993</c:v>
                </c:pt>
                <c:pt idx="81">
                  <c:v>129.66877460000001</c:v>
                </c:pt>
                <c:pt idx="82">
                  <c:v>131.12814989999998</c:v>
                </c:pt>
                <c:pt idx="83">
                  <c:v>132.58752520000002</c:v>
                </c:pt>
                <c:pt idx="84">
                  <c:v>134.04690049999999</c:v>
                </c:pt>
                <c:pt idx="85">
                  <c:v>135.5062758</c:v>
                </c:pt>
                <c:pt idx="86">
                  <c:v>136.9656511</c:v>
                </c:pt>
                <c:pt idx="87">
                  <c:v>138.42502640000001</c:v>
                </c:pt>
                <c:pt idx="88">
                  <c:v>139.88440170000001</c:v>
                </c:pt>
                <c:pt idx="89">
                  <c:v>141.34377700000002</c:v>
                </c:pt>
                <c:pt idx="90">
                  <c:v>142.80315229999999</c:v>
                </c:pt>
                <c:pt idx="91">
                  <c:v>144.2625276</c:v>
                </c:pt>
                <c:pt idx="92">
                  <c:v>145.7219029</c:v>
                </c:pt>
                <c:pt idx="93">
                  <c:v>147.18127820000001</c:v>
                </c:pt>
                <c:pt idx="94">
                  <c:v>148.64065350000001</c:v>
                </c:pt>
                <c:pt idx="95">
                  <c:v>150.10002880000002</c:v>
                </c:pt>
                <c:pt idx="96">
                  <c:v>151.55940409999999</c:v>
                </c:pt>
                <c:pt idx="97">
                  <c:v>153.0187794</c:v>
                </c:pt>
                <c:pt idx="98">
                  <c:v>154.4781547</c:v>
                </c:pt>
                <c:pt idx="99">
                  <c:v>155.93753000000001</c:v>
                </c:pt>
                <c:pt idx="100">
                  <c:v>157.39690530000001</c:v>
                </c:pt>
                <c:pt idx="101">
                  <c:v>158.85628059999999</c:v>
                </c:pt>
                <c:pt idx="102">
                  <c:v>160.3156559</c:v>
                </c:pt>
                <c:pt idx="103">
                  <c:v>161.7750312</c:v>
                </c:pt>
                <c:pt idx="104">
                  <c:v>163.23440650000001</c:v>
                </c:pt>
                <c:pt idx="105">
                  <c:v>164.69378180000001</c:v>
                </c:pt>
                <c:pt idx="106">
                  <c:v>166.15315710000002</c:v>
                </c:pt>
                <c:pt idx="107">
                  <c:v>167.61253239999999</c:v>
                </c:pt>
                <c:pt idx="108">
                  <c:v>169.0719077</c:v>
                </c:pt>
                <c:pt idx="109">
                  <c:v>170.531283</c:v>
                </c:pt>
                <c:pt idx="110">
                  <c:v>171.99065830000001</c:v>
                </c:pt>
                <c:pt idx="111">
                  <c:v>173.45003360000001</c:v>
                </c:pt>
                <c:pt idx="112">
                  <c:v>174.90940890000002</c:v>
                </c:pt>
                <c:pt idx="113">
                  <c:v>176.36878419999999</c:v>
                </c:pt>
                <c:pt idx="114">
                  <c:v>177.8281595</c:v>
                </c:pt>
                <c:pt idx="115">
                  <c:v>179.2875348</c:v>
                </c:pt>
                <c:pt idx="116">
                  <c:v>180.74691010000001</c:v>
                </c:pt>
                <c:pt idx="117">
                  <c:v>182.20628540000001</c:v>
                </c:pt>
                <c:pt idx="118">
                  <c:v>183.66566070000002</c:v>
                </c:pt>
                <c:pt idx="119">
                  <c:v>185.12503599999999</c:v>
                </c:pt>
                <c:pt idx="120">
                  <c:v>186.5844113</c:v>
                </c:pt>
                <c:pt idx="121">
                  <c:v>188.0437866</c:v>
                </c:pt>
                <c:pt idx="122">
                  <c:v>189.50316190000001</c:v>
                </c:pt>
                <c:pt idx="123">
                  <c:v>190.96253720000001</c:v>
                </c:pt>
                <c:pt idx="124">
                  <c:v>192.42191250000002</c:v>
                </c:pt>
                <c:pt idx="125">
                  <c:v>193.8812878</c:v>
                </c:pt>
                <c:pt idx="126">
                  <c:v>195.3406631</c:v>
                </c:pt>
                <c:pt idx="127">
                  <c:v>196.80003840000001</c:v>
                </c:pt>
                <c:pt idx="128">
                  <c:v>198.25941370000001</c:v>
                </c:pt>
                <c:pt idx="129">
                  <c:v>199.71878900000002</c:v>
                </c:pt>
                <c:pt idx="130">
                  <c:v>201.17816429999999</c:v>
                </c:pt>
                <c:pt idx="131">
                  <c:v>202.6375396</c:v>
                </c:pt>
                <c:pt idx="132">
                  <c:v>204.0969149</c:v>
                </c:pt>
                <c:pt idx="133">
                  <c:v>205.55629020000001</c:v>
                </c:pt>
                <c:pt idx="134">
                  <c:v>207.01566550000001</c:v>
                </c:pt>
                <c:pt idx="135">
                  <c:v>208.47504080000002</c:v>
                </c:pt>
                <c:pt idx="136">
                  <c:v>209.93441609999999</c:v>
                </c:pt>
                <c:pt idx="137">
                  <c:v>211.3937914</c:v>
                </c:pt>
                <c:pt idx="138">
                  <c:v>212.8531667</c:v>
                </c:pt>
                <c:pt idx="139">
                  <c:v>214.31254200000001</c:v>
                </c:pt>
                <c:pt idx="140">
                  <c:v>215.77191730000001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A-4D34-B053-3B0F6A0E36CA}"/>
            </c:ext>
          </c:extLst>
        </c:ser>
        <c:ser>
          <c:idx val="1"/>
          <c:order val="1"/>
          <c:tx>
            <c:v>Iowa Threshold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Sheet1!$F$4:$F$144</c:f>
              <c:numCache>
                <c:formatCode>General</c:formatCode>
                <c:ptCount val="14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</c:numCache>
            </c:numRef>
          </c:cat>
          <c:val>
            <c:numRef>
              <c:f>Sheet1!$H$4:$H$144</c:f>
              <c:numCache>
                <c:formatCode>General</c:formatCode>
                <c:ptCount val="141"/>
                <c:pt idx="5">
                  <c:v>86.850482999999997</c:v>
                </c:pt>
                <c:pt idx="6">
                  <c:v>87.284965999999997</c:v>
                </c:pt>
                <c:pt idx="7">
                  <c:v>87.719448999999997</c:v>
                </c:pt>
                <c:pt idx="8">
                  <c:v>88.153931999999998</c:v>
                </c:pt>
                <c:pt idx="9">
                  <c:v>88.588414999999998</c:v>
                </c:pt>
                <c:pt idx="10">
                  <c:v>89.022897999999998</c:v>
                </c:pt>
                <c:pt idx="11">
                  <c:v>89.457380999999998</c:v>
                </c:pt>
                <c:pt idx="12">
                  <c:v>89.891863999999998</c:v>
                </c:pt>
                <c:pt idx="13">
                  <c:v>90.326346999999998</c:v>
                </c:pt>
                <c:pt idx="14">
                  <c:v>90.760829999999999</c:v>
                </c:pt>
                <c:pt idx="15">
                  <c:v>91.195312999999999</c:v>
                </c:pt>
                <c:pt idx="16">
                  <c:v>91.629795999999999</c:v>
                </c:pt>
                <c:pt idx="17">
                  <c:v>92.064278999999999</c:v>
                </c:pt>
                <c:pt idx="18">
                  <c:v>92.498761999999999</c:v>
                </c:pt>
                <c:pt idx="19">
                  <c:v>92.933244999999999</c:v>
                </c:pt>
                <c:pt idx="20">
                  <c:v>93.367728</c:v>
                </c:pt>
                <c:pt idx="21">
                  <c:v>93.802211</c:v>
                </c:pt>
                <c:pt idx="22">
                  <c:v>94.236694</c:v>
                </c:pt>
                <c:pt idx="23">
                  <c:v>94.671177</c:v>
                </c:pt>
                <c:pt idx="24">
                  <c:v>95.10566</c:v>
                </c:pt>
                <c:pt idx="25">
                  <c:v>95.540143</c:v>
                </c:pt>
                <c:pt idx="26">
                  <c:v>95.974626000000001</c:v>
                </c:pt>
                <c:pt idx="27">
                  <c:v>96.409109000000001</c:v>
                </c:pt>
                <c:pt idx="28">
                  <c:v>96.843592000000001</c:v>
                </c:pt>
                <c:pt idx="29">
                  <c:v>97.278075000000001</c:v>
                </c:pt>
                <c:pt idx="30">
                  <c:v>97.712558000000001</c:v>
                </c:pt>
                <c:pt idx="31">
                  <c:v>98.147041000000002</c:v>
                </c:pt>
                <c:pt idx="32">
                  <c:v>98.581524000000002</c:v>
                </c:pt>
                <c:pt idx="33">
                  <c:v>99.016007000000002</c:v>
                </c:pt>
                <c:pt idx="34">
                  <c:v>99.450490000000002</c:v>
                </c:pt>
                <c:pt idx="35">
                  <c:v>99.884973000000002</c:v>
                </c:pt>
                <c:pt idx="36">
                  <c:v>100.319456</c:v>
                </c:pt>
                <c:pt idx="37">
                  <c:v>100.753939</c:v>
                </c:pt>
                <c:pt idx="38">
                  <c:v>101.188422</c:v>
                </c:pt>
                <c:pt idx="39">
                  <c:v>101.622905</c:v>
                </c:pt>
                <c:pt idx="40">
                  <c:v>102.057388</c:v>
                </c:pt>
                <c:pt idx="41">
                  <c:v>102.491871</c:v>
                </c:pt>
                <c:pt idx="42">
                  <c:v>102.926354</c:v>
                </c:pt>
                <c:pt idx="43">
                  <c:v>103.360837</c:v>
                </c:pt>
                <c:pt idx="44">
                  <c:v>103.79532</c:v>
                </c:pt>
                <c:pt idx="45">
                  <c:v>104.229803</c:v>
                </c:pt>
                <c:pt idx="46">
                  <c:v>104.664286</c:v>
                </c:pt>
                <c:pt idx="47">
                  <c:v>105.098769</c:v>
                </c:pt>
                <c:pt idx="48">
                  <c:v>105.533252</c:v>
                </c:pt>
                <c:pt idx="49">
                  <c:v>105.967735</c:v>
                </c:pt>
                <c:pt idx="50">
                  <c:v>106.402218</c:v>
                </c:pt>
                <c:pt idx="51">
                  <c:v>106.83670100000001</c:v>
                </c:pt>
                <c:pt idx="52">
                  <c:v>107.27118400000001</c:v>
                </c:pt>
                <c:pt idx="53">
                  <c:v>107.70566700000001</c:v>
                </c:pt>
                <c:pt idx="54">
                  <c:v>108.14015000000001</c:v>
                </c:pt>
                <c:pt idx="55">
                  <c:v>108.57463300000001</c:v>
                </c:pt>
                <c:pt idx="56">
                  <c:v>109.00911600000001</c:v>
                </c:pt>
                <c:pt idx="57">
                  <c:v>109.44359900000001</c:v>
                </c:pt>
                <c:pt idx="58">
                  <c:v>109.87808199999999</c:v>
                </c:pt>
                <c:pt idx="59">
                  <c:v>110.31256499999999</c:v>
                </c:pt>
                <c:pt idx="60">
                  <c:v>110.74704799999999</c:v>
                </c:pt>
                <c:pt idx="61">
                  <c:v>111.18153099999999</c:v>
                </c:pt>
                <c:pt idx="62">
                  <c:v>111.61601399999999</c:v>
                </c:pt>
                <c:pt idx="63">
                  <c:v>112.05049699999999</c:v>
                </c:pt>
                <c:pt idx="64">
                  <c:v>112.48497999999999</c:v>
                </c:pt>
                <c:pt idx="65">
                  <c:v>112.91946299999999</c:v>
                </c:pt>
                <c:pt idx="66">
                  <c:v>113.35394599999999</c:v>
                </c:pt>
                <c:pt idx="67">
                  <c:v>113.78842899999999</c:v>
                </c:pt>
                <c:pt idx="68">
                  <c:v>114.22291199999999</c:v>
                </c:pt>
                <c:pt idx="69">
                  <c:v>114.65739499999999</c:v>
                </c:pt>
                <c:pt idx="70">
                  <c:v>115.09187799999999</c:v>
                </c:pt>
                <c:pt idx="71">
                  <c:v>115.52636099999999</c:v>
                </c:pt>
                <c:pt idx="72">
                  <c:v>115.96084399999999</c:v>
                </c:pt>
                <c:pt idx="73">
                  <c:v>116.39532699999999</c:v>
                </c:pt>
                <c:pt idx="74">
                  <c:v>116.82980999999999</c:v>
                </c:pt>
                <c:pt idx="75">
                  <c:v>117.264293</c:v>
                </c:pt>
                <c:pt idx="76">
                  <c:v>117.698776</c:v>
                </c:pt>
                <c:pt idx="77">
                  <c:v>118.133259</c:v>
                </c:pt>
                <c:pt idx="78">
                  <c:v>118.567742</c:v>
                </c:pt>
                <c:pt idx="79">
                  <c:v>119.002225</c:v>
                </c:pt>
                <c:pt idx="80">
                  <c:v>119.436708</c:v>
                </c:pt>
                <c:pt idx="81">
                  <c:v>119.871191</c:v>
                </c:pt>
                <c:pt idx="82">
                  <c:v>120.305674</c:v>
                </c:pt>
                <c:pt idx="83">
                  <c:v>120.740157</c:v>
                </c:pt>
                <c:pt idx="84">
                  <c:v>121.17464</c:v>
                </c:pt>
                <c:pt idx="85">
                  <c:v>121.609123</c:v>
                </c:pt>
                <c:pt idx="86">
                  <c:v>122.043606</c:v>
                </c:pt>
                <c:pt idx="87">
                  <c:v>122.478089</c:v>
                </c:pt>
                <c:pt idx="88">
                  <c:v>122.912572</c:v>
                </c:pt>
                <c:pt idx="89">
                  <c:v>123.347055</c:v>
                </c:pt>
                <c:pt idx="90">
                  <c:v>123.781538</c:v>
                </c:pt>
                <c:pt idx="91">
                  <c:v>124.216021</c:v>
                </c:pt>
                <c:pt idx="92">
                  <c:v>124.650504</c:v>
                </c:pt>
                <c:pt idx="93">
                  <c:v>125.084987</c:v>
                </c:pt>
                <c:pt idx="94">
                  <c:v>125.51947</c:v>
                </c:pt>
                <c:pt idx="95">
                  <c:v>125.953953</c:v>
                </c:pt>
                <c:pt idx="96">
                  <c:v>126.388436</c:v>
                </c:pt>
                <c:pt idx="97">
                  <c:v>126.822919</c:v>
                </c:pt>
                <c:pt idx="98">
                  <c:v>127.257402</c:v>
                </c:pt>
                <c:pt idx="99">
                  <c:v>127.691885</c:v>
                </c:pt>
                <c:pt idx="100">
                  <c:v>128.12636800000001</c:v>
                </c:pt>
                <c:pt idx="101">
                  <c:v>128.56085100000001</c:v>
                </c:pt>
                <c:pt idx="102">
                  <c:v>128.99533400000001</c:v>
                </c:pt>
                <c:pt idx="103">
                  <c:v>129.42981700000001</c:v>
                </c:pt>
                <c:pt idx="104">
                  <c:v>129.86430000000001</c:v>
                </c:pt>
                <c:pt idx="105">
                  <c:v>130.29878300000001</c:v>
                </c:pt>
                <c:pt idx="106">
                  <c:v>130.73326600000001</c:v>
                </c:pt>
                <c:pt idx="107">
                  <c:v>131.16774900000001</c:v>
                </c:pt>
                <c:pt idx="108">
                  <c:v>131.60223200000001</c:v>
                </c:pt>
                <c:pt idx="109">
                  <c:v>132.03671500000002</c:v>
                </c:pt>
                <c:pt idx="110">
                  <c:v>132.47119800000002</c:v>
                </c:pt>
                <c:pt idx="111">
                  <c:v>132.90568099999999</c:v>
                </c:pt>
                <c:pt idx="112">
                  <c:v>133.34016399999999</c:v>
                </c:pt>
                <c:pt idx="113">
                  <c:v>133.77464699999999</c:v>
                </c:pt>
                <c:pt idx="114">
                  <c:v>134.20912999999999</c:v>
                </c:pt>
                <c:pt idx="115">
                  <c:v>134.64361299999999</c:v>
                </c:pt>
                <c:pt idx="116">
                  <c:v>135.07809599999999</c:v>
                </c:pt>
                <c:pt idx="117">
                  <c:v>135.51257899999999</c:v>
                </c:pt>
                <c:pt idx="118">
                  <c:v>135.94706199999999</c:v>
                </c:pt>
                <c:pt idx="119">
                  <c:v>136.38154499999999</c:v>
                </c:pt>
                <c:pt idx="120">
                  <c:v>136.81602799999999</c:v>
                </c:pt>
                <c:pt idx="121">
                  <c:v>137.25051099999999</c:v>
                </c:pt>
                <c:pt idx="122">
                  <c:v>137.68499399999999</c:v>
                </c:pt>
                <c:pt idx="123">
                  <c:v>138.11947699999999</c:v>
                </c:pt>
                <c:pt idx="124">
                  <c:v>138.55395999999999</c:v>
                </c:pt>
                <c:pt idx="125">
                  <c:v>138.98844299999999</c:v>
                </c:pt>
                <c:pt idx="126">
                  <c:v>139.42292599999999</c:v>
                </c:pt>
                <c:pt idx="127">
                  <c:v>139.85740899999999</c:v>
                </c:pt>
                <c:pt idx="128">
                  <c:v>140.29189199999999</c:v>
                </c:pt>
                <c:pt idx="129">
                  <c:v>140.72637499999999</c:v>
                </c:pt>
                <c:pt idx="130">
                  <c:v>141.16085799999999</c:v>
                </c:pt>
                <c:pt idx="131">
                  <c:v>141.59534099999999</c:v>
                </c:pt>
                <c:pt idx="132">
                  <c:v>142.02982399999999</c:v>
                </c:pt>
                <c:pt idx="133">
                  <c:v>142.46430699999999</c:v>
                </c:pt>
                <c:pt idx="134">
                  <c:v>142.89878999999999</c:v>
                </c:pt>
                <c:pt idx="135">
                  <c:v>143.33327299999999</c:v>
                </c:pt>
                <c:pt idx="136">
                  <c:v>143.76775599999999</c:v>
                </c:pt>
                <c:pt idx="137">
                  <c:v>144.20223899999999</c:v>
                </c:pt>
                <c:pt idx="138">
                  <c:v>144.63672199999999</c:v>
                </c:pt>
                <c:pt idx="139">
                  <c:v>145.07120499999999</c:v>
                </c:pt>
                <c:pt idx="140">
                  <c:v>145.50568799999999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A-4D34-B053-3B0F6A0E3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530352"/>
        <c:axId val="410531664"/>
      </c:lineChart>
      <c:catAx>
        <c:axId val="41053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0531664"/>
        <c:crosses val="autoZero"/>
        <c:auto val="1"/>
        <c:lblAlgn val="ctr"/>
        <c:lblOffset val="100"/>
        <c:noMultiLvlLbl val="0"/>
      </c:catAx>
      <c:valAx>
        <c:axId val="4105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/>
                  <a:t>Yield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05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5763123359580024E-2"/>
          <c:y val="0.90819371536891225"/>
          <c:w val="0.7403479877515311"/>
          <c:h val="6.8288130650335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CA"/>
              <a:t>Precipitation Effects Over Time - Ontario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Sheet1!$R$3</c:f>
              <c:strCache>
                <c:ptCount val="1"/>
                <c:pt idx="0">
                  <c:v>P=50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Sheet1!$F$4:$F$144</c:f>
              <c:numCache>
                <c:formatCode>General</c:formatCode>
                <c:ptCount val="14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</c:numCache>
            </c:numRef>
          </c:cat>
          <c:val>
            <c:numRef>
              <c:f>Sheet1!$R$4:$R$144</c:f>
              <c:numCache>
                <c:formatCode>General</c:formatCode>
                <c:ptCount val="141"/>
                <c:pt idx="0">
                  <c:v>2.6851264192800777</c:v>
                </c:pt>
                <c:pt idx="1">
                  <c:v>3.076567738560156</c:v>
                </c:pt>
                <c:pt idx="2">
                  <c:v>3.4680090578402343</c:v>
                </c:pt>
                <c:pt idx="3">
                  <c:v>3.8594503771203126</c:v>
                </c:pt>
                <c:pt idx="4">
                  <c:v>4.2508916964003891</c:v>
                </c:pt>
                <c:pt idx="5">
                  <c:v>4.6423330156804692</c:v>
                </c:pt>
                <c:pt idx="6">
                  <c:v>5.0337743349605466</c:v>
                </c:pt>
                <c:pt idx="7">
                  <c:v>5.4252156542406249</c:v>
                </c:pt>
                <c:pt idx="8">
                  <c:v>5.8166569735207032</c:v>
                </c:pt>
                <c:pt idx="9">
                  <c:v>6.2080982928007806</c:v>
                </c:pt>
                <c:pt idx="10">
                  <c:v>6.5995396120808589</c:v>
                </c:pt>
                <c:pt idx="11">
                  <c:v>6.9909809313609372</c:v>
                </c:pt>
                <c:pt idx="12">
                  <c:v>7.3824222506410146</c:v>
                </c:pt>
                <c:pt idx="13">
                  <c:v>7.773863569921093</c:v>
                </c:pt>
                <c:pt idx="14">
                  <c:v>8.1653048892011704</c:v>
                </c:pt>
                <c:pt idx="15">
                  <c:v>8.5567462084812487</c:v>
                </c:pt>
                <c:pt idx="16">
                  <c:v>8.948187527761327</c:v>
                </c:pt>
                <c:pt idx="17">
                  <c:v>9.3396288470414053</c:v>
                </c:pt>
                <c:pt idx="18">
                  <c:v>9.7310701663214836</c:v>
                </c:pt>
                <c:pt idx="19">
                  <c:v>10.12251148560156</c:v>
                </c:pt>
                <c:pt idx="20">
                  <c:v>10.51395280488164</c:v>
                </c:pt>
                <c:pt idx="21">
                  <c:v>10.905394124161717</c:v>
                </c:pt>
                <c:pt idx="22">
                  <c:v>11.296835443441795</c:v>
                </c:pt>
                <c:pt idx="23">
                  <c:v>11.688276762721873</c:v>
                </c:pt>
                <c:pt idx="24">
                  <c:v>12.079718082001952</c:v>
                </c:pt>
                <c:pt idx="25">
                  <c:v>12.47115940128203</c:v>
                </c:pt>
                <c:pt idx="26">
                  <c:v>12.862600720562106</c:v>
                </c:pt>
                <c:pt idx="27">
                  <c:v>13.022695500000001</c:v>
                </c:pt>
                <c:pt idx="28">
                  <c:v>13.022695500000001</c:v>
                </c:pt>
                <c:pt idx="29">
                  <c:v>13.022695500000001</c:v>
                </c:pt>
                <c:pt idx="30">
                  <c:v>13.022695500000001</c:v>
                </c:pt>
                <c:pt idx="31">
                  <c:v>13.022695500000001</c:v>
                </c:pt>
                <c:pt idx="32">
                  <c:v>13.022695500000001</c:v>
                </c:pt>
                <c:pt idx="33">
                  <c:v>13.022695500000001</c:v>
                </c:pt>
                <c:pt idx="34">
                  <c:v>13.022695500000001</c:v>
                </c:pt>
                <c:pt idx="35">
                  <c:v>13.022695500000001</c:v>
                </c:pt>
                <c:pt idx="36">
                  <c:v>13.022695500000001</c:v>
                </c:pt>
                <c:pt idx="37">
                  <c:v>13.022695500000001</c:v>
                </c:pt>
                <c:pt idx="38">
                  <c:v>13.022695500000001</c:v>
                </c:pt>
                <c:pt idx="39">
                  <c:v>13.022695500000001</c:v>
                </c:pt>
                <c:pt idx="40">
                  <c:v>13.022695500000001</c:v>
                </c:pt>
                <c:pt idx="41">
                  <c:v>13.022695500000001</c:v>
                </c:pt>
                <c:pt idx="42">
                  <c:v>13.022695500000001</c:v>
                </c:pt>
                <c:pt idx="43">
                  <c:v>13.022695500000001</c:v>
                </c:pt>
                <c:pt idx="44">
                  <c:v>13.022695500000001</c:v>
                </c:pt>
                <c:pt idx="45">
                  <c:v>13.022695500000001</c:v>
                </c:pt>
                <c:pt idx="46">
                  <c:v>13.022695500000001</c:v>
                </c:pt>
                <c:pt idx="47">
                  <c:v>13.022695500000001</c:v>
                </c:pt>
                <c:pt idx="48">
                  <c:v>13.022695500000001</c:v>
                </c:pt>
                <c:pt idx="49">
                  <c:v>13.022695500000001</c:v>
                </c:pt>
                <c:pt idx="50">
                  <c:v>13.022695500000001</c:v>
                </c:pt>
                <c:pt idx="51">
                  <c:v>13.022695500000001</c:v>
                </c:pt>
                <c:pt idx="52">
                  <c:v>13.022695500000001</c:v>
                </c:pt>
                <c:pt idx="53">
                  <c:v>13.022695500000001</c:v>
                </c:pt>
                <c:pt idx="54">
                  <c:v>13.022695500000001</c:v>
                </c:pt>
                <c:pt idx="55">
                  <c:v>13.022695500000001</c:v>
                </c:pt>
                <c:pt idx="56">
                  <c:v>13.022695500000001</c:v>
                </c:pt>
                <c:pt idx="57">
                  <c:v>13.022695500000001</c:v>
                </c:pt>
                <c:pt idx="58">
                  <c:v>13.022695500000001</c:v>
                </c:pt>
                <c:pt idx="59">
                  <c:v>13.022695500000001</c:v>
                </c:pt>
                <c:pt idx="60">
                  <c:v>13.022695500000001</c:v>
                </c:pt>
                <c:pt idx="61">
                  <c:v>13.022695500000001</c:v>
                </c:pt>
                <c:pt idx="62">
                  <c:v>13.022695500000001</c:v>
                </c:pt>
                <c:pt idx="63">
                  <c:v>13.022695500000001</c:v>
                </c:pt>
                <c:pt idx="64">
                  <c:v>13.022695500000001</c:v>
                </c:pt>
                <c:pt idx="65">
                  <c:v>13.022695500000001</c:v>
                </c:pt>
                <c:pt idx="66">
                  <c:v>13.022695500000001</c:v>
                </c:pt>
                <c:pt idx="67">
                  <c:v>13.022695500000001</c:v>
                </c:pt>
                <c:pt idx="68">
                  <c:v>13.022695500000001</c:v>
                </c:pt>
                <c:pt idx="69">
                  <c:v>13.022695500000001</c:v>
                </c:pt>
                <c:pt idx="70">
                  <c:v>13.022695500000001</c:v>
                </c:pt>
                <c:pt idx="71">
                  <c:v>13.022695500000001</c:v>
                </c:pt>
                <c:pt idx="72">
                  <c:v>13.022695500000001</c:v>
                </c:pt>
                <c:pt idx="73">
                  <c:v>13.022695500000001</c:v>
                </c:pt>
                <c:pt idx="74">
                  <c:v>13.022695500000001</c:v>
                </c:pt>
                <c:pt idx="75">
                  <c:v>13.022695500000001</c:v>
                </c:pt>
                <c:pt idx="76">
                  <c:v>13.022695500000001</c:v>
                </c:pt>
                <c:pt idx="77">
                  <c:v>13.022695500000001</c:v>
                </c:pt>
                <c:pt idx="78">
                  <c:v>13.022695500000001</c:v>
                </c:pt>
                <c:pt idx="79">
                  <c:v>13.022695500000001</c:v>
                </c:pt>
                <c:pt idx="80">
                  <c:v>13.022695500000001</c:v>
                </c:pt>
                <c:pt idx="81">
                  <c:v>13.022695500000001</c:v>
                </c:pt>
                <c:pt idx="82">
                  <c:v>13.022695500000001</c:v>
                </c:pt>
                <c:pt idx="83">
                  <c:v>13.022695500000001</c:v>
                </c:pt>
                <c:pt idx="84">
                  <c:v>13.022695500000001</c:v>
                </c:pt>
                <c:pt idx="85">
                  <c:v>13.022695500000001</c:v>
                </c:pt>
                <c:pt idx="86">
                  <c:v>13.022695500000001</c:v>
                </c:pt>
                <c:pt idx="87">
                  <c:v>13.022695500000001</c:v>
                </c:pt>
                <c:pt idx="88">
                  <c:v>13.022695500000001</c:v>
                </c:pt>
                <c:pt idx="89">
                  <c:v>13.022695500000001</c:v>
                </c:pt>
                <c:pt idx="90">
                  <c:v>13.022695500000001</c:v>
                </c:pt>
                <c:pt idx="91">
                  <c:v>13.022695500000001</c:v>
                </c:pt>
                <c:pt idx="92">
                  <c:v>13.022695500000001</c:v>
                </c:pt>
                <c:pt idx="93">
                  <c:v>13.022695500000001</c:v>
                </c:pt>
                <c:pt idx="94">
                  <c:v>13.022695500000001</c:v>
                </c:pt>
                <c:pt idx="95">
                  <c:v>13.022695500000001</c:v>
                </c:pt>
                <c:pt idx="96">
                  <c:v>13.022695500000001</c:v>
                </c:pt>
                <c:pt idx="97">
                  <c:v>13.022695500000001</c:v>
                </c:pt>
                <c:pt idx="98">
                  <c:v>13.022695500000001</c:v>
                </c:pt>
                <c:pt idx="99">
                  <c:v>13.022695500000001</c:v>
                </c:pt>
                <c:pt idx="100">
                  <c:v>13.022695500000001</c:v>
                </c:pt>
                <c:pt idx="101">
                  <c:v>13.022695500000001</c:v>
                </c:pt>
                <c:pt idx="102">
                  <c:v>13.022695500000001</c:v>
                </c:pt>
                <c:pt idx="103">
                  <c:v>13.022695500000001</c:v>
                </c:pt>
                <c:pt idx="104">
                  <c:v>13.022695500000001</c:v>
                </c:pt>
                <c:pt idx="105">
                  <c:v>13.022695500000001</c:v>
                </c:pt>
                <c:pt idx="106">
                  <c:v>13.022695500000001</c:v>
                </c:pt>
                <c:pt idx="107">
                  <c:v>13.022695500000001</c:v>
                </c:pt>
                <c:pt idx="108">
                  <c:v>13.022695500000001</c:v>
                </c:pt>
                <c:pt idx="109">
                  <c:v>13.022695500000001</c:v>
                </c:pt>
                <c:pt idx="110">
                  <c:v>13.022695500000001</c:v>
                </c:pt>
                <c:pt idx="111">
                  <c:v>13.022695500000001</c:v>
                </c:pt>
                <c:pt idx="112">
                  <c:v>13.022695500000001</c:v>
                </c:pt>
                <c:pt idx="113">
                  <c:v>13.022695500000001</c:v>
                </c:pt>
                <c:pt idx="114">
                  <c:v>13.022695500000001</c:v>
                </c:pt>
                <c:pt idx="115">
                  <c:v>13.022695500000001</c:v>
                </c:pt>
                <c:pt idx="116">
                  <c:v>13.022695500000001</c:v>
                </c:pt>
                <c:pt idx="117">
                  <c:v>13.022695500000001</c:v>
                </c:pt>
                <c:pt idx="118">
                  <c:v>13.022695500000001</c:v>
                </c:pt>
                <c:pt idx="119">
                  <c:v>13.022695500000001</c:v>
                </c:pt>
                <c:pt idx="120">
                  <c:v>13.022695500000001</c:v>
                </c:pt>
                <c:pt idx="121">
                  <c:v>13.022695500000001</c:v>
                </c:pt>
                <c:pt idx="122">
                  <c:v>13.022695500000001</c:v>
                </c:pt>
                <c:pt idx="123">
                  <c:v>13.022695500000001</c:v>
                </c:pt>
                <c:pt idx="124">
                  <c:v>13.022695500000001</c:v>
                </c:pt>
                <c:pt idx="125">
                  <c:v>13.022695500000001</c:v>
                </c:pt>
                <c:pt idx="126">
                  <c:v>13.022695500000001</c:v>
                </c:pt>
                <c:pt idx="127">
                  <c:v>13.022695500000001</c:v>
                </c:pt>
                <c:pt idx="128">
                  <c:v>13.022695500000001</c:v>
                </c:pt>
                <c:pt idx="129">
                  <c:v>13.022695500000001</c:v>
                </c:pt>
                <c:pt idx="130">
                  <c:v>13.022695500000001</c:v>
                </c:pt>
                <c:pt idx="131">
                  <c:v>13.022695500000001</c:v>
                </c:pt>
                <c:pt idx="132">
                  <c:v>13.022695500000001</c:v>
                </c:pt>
                <c:pt idx="133">
                  <c:v>13.022695500000001</c:v>
                </c:pt>
                <c:pt idx="134">
                  <c:v>13.022695500000001</c:v>
                </c:pt>
                <c:pt idx="135">
                  <c:v>13.022695500000001</c:v>
                </c:pt>
                <c:pt idx="136">
                  <c:v>13.022695500000001</c:v>
                </c:pt>
                <c:pt idx="137">
                  <c:v>13.022695500000001</c:v>
                </c:pt>
                <c:pt idx="138">
                  <c:v>13.022695500000001</c:v>
                </c:pt>
                <c:pt idx="139">
                  <c:v>13.022695500000001</c:v>
                </c:pt>
                <c:pt idx="140">
                  <c:v>13.022695500000001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D-48FE-A02F-0062178881A4}"/>
            </c:ext>
          </c:extLst>
        </c:ser>
        <c:ser>
          <c:idx val="0"/>
          <c:order val="1"/>
          <c:tx>
            <c:strRef>
              <c:f>Sheet1!$T$3</c:f>
              <c:strCache>
                <c:ptCount val="1"/>
                <c:pt idx="0">
                  <c:v>P=100</c:v>
                </c:pt>
              </c:strCache>
            </c:strRef>
          </c:tx>
          <c:spPr>
            <a:ln w="28575" cap="rnd">
              <a:solidFill>
                <a:srgbClr val="66FF3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Sheet1!$F$4:$F$144</c:f>
              <c:numCache>
                <c:formatCode>General</c:formatCode>
                <c:ptCount val="14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</c:numCache>
            </c:numRef>
          </c:cat>
          <c:val>
            <c:numRef>
              <c:f>Sheet1!$T$4:$T$144</c:f>
              <c:numCache>
                <c:formatCode>General</c:formatCode>
                <c:ptCount val="141"/>
                <c:pt idx="0">
                  <c:v>2.2965589192800806</c:v>
                </c:pt>
                <c:pt idx="1">
                  <c:v>2.6880002385601536</c:v>
                </c:pt>
                <c:pt idx="2">
                  <c:v>3.0794415578402337</c:v>
                </c:pt>
                <c:pt idx="3">
                  <c:v>3.4708828771203137</c:v>
                </c:pt>
                <c:pt idx="4">
                  <c:v>3.8623241964003903</c:v>
                </c:pt>
                <c:pt idx="5">
                  <c:v>4.2537655156804703</c:v>
                </c:pt>
                <c:pt idx="6">
                  <c:v>4.6452068349605469</c:v>
                </c:pt>
                <c:pt idx="7">
                  <c:v>5.0366481542406234</c:v>
                </c:pt>
                <c:pt idx="8">
                  <c:v>5.4280894735207035</c:v>
                </c:pt>
                <c:pt idx="9">
                  <c:v>5.81953079280078</c:v>
                </c:pt>
                <c:pt idx="10">
                  <c:v>6.2109721120808565</c:v>
                </c:pt>
                <c:pt idx="11">
                  <c:v>6.6024134313609366</c:v>
                </c:pt>
                <c:pt idx="12">
                  <c:v>6.9938547506410167</c:v>
                </c:pt>
                <c:pt idx="13">
                  <c:v>7.3852960699210932</c:v>
                </c:pt>
                <c:pt idx="14">
                  <c:v>7.7767373892011697</c:v>
                </c:pt>
                <c:pt idx="15">
                  <c:v>8.1681787084812463</c:v>
                </c:pt>
                <c:pt idx="16">
                  <c:v>8.5596200277613264</c:v>
                </c:pt>
                <c:pt idx="17">
                  <c:v>8.9510613470414064</c:v>
                </c:pt>
                <c:pt idx="18">
                  <c:v>9.342502666321483</c:v>
                </c:pt>
                <c:pt idx="19">
                  <c:v>9.7339439856015595</c:v>
                </c:pt>
                <c:pt idx="20">
                  <c:v>10.12538530488164</c:v>
                </c:pt>
                <c:pt idx="21">
                  <c:v>10.516826624161718</c:v>
                </c:pt>
                <c:pt idx="22">
                  <c:v>10.908267943441794</c:v>
                </c:pt>
                <c:pt idx="23">
                  <c:v>11.299709262721874</c:v>
                </c:pt>
                <c:pt idx="24">
                  <c:v>11.691150582001951</c:v>
                </c:pt>
                <c:pt idx="25">
                  <c:v>12.082591901282029</c:v>
                </c:pt>
                <c:pt idx="26">
                  <c:v>12.474033220562106</c:v>
                </c:pt>
                <c:pt idx="27">
                  <c:v>12.865474539842186</c:v>
                </c:pt>
                <c:pt idx="28">
                  <c:v>13.256915859122264</c:v>
                </c:pt>
                <c:pt idx="29">
                  <c:v>13.648357178402341</c:v>
                </c:pt>
                <c:pt idx="30">
                  <c:v>14.039798497682421</c:v>
                </c:pt>
                <c:pt idx="31">
                  <c:v>14.431239816962497</c:v>
                </c:pt>
                <c:pt idx="32">
                  <c:v>14.822681136242576</c:v>
                </c:pt>
                <c:pt idx="33">
                  <c:v>15.214122455522654</c:v>
                </c:pt>
                <c:pt idx="34">
                  <c:v>15.605563774802732</c:v>
                </c:pt>
                <c:pt idx="35">
                  <c:v>15.997005094082809</c:v>
                </c:pt>
                <c:pt idx="36">
                  <c:v>16.388446413362889</c:v>
                </c:pt>
                <c:pt idx="37">
                  <c:v>16.779887732642965</c:v>
                </c:pt>
                <c:pt idx="38">
                  <c:v>17.171329051923042</c:v>
                </c:pt>
                <c:pt idx="39">
                  <c:v>17.562770371203122</c:v>
                </c:pt>
                <c:pt idx="40">
                  <c:v>17.954211690483199</c:v>
                </c:pt>
                <c:pt idx="41">
                  <c:v>18.345653009763279</c:v>
                </c:pt>
                <c:pt idx="42">
                  <c:v>18.737094329043355</c:v>
                </c:pt>
                <c:pt idx="43">
                  <c:v>19.128535648323435</c:v>
                </c:pt>
                <c:pt idx="44">
                  <c:v>19.519976967603512</c:v>
                </c:pt>
                <c:pt idx="45">
                  <c:v>19.911418286883588</c:v>
                </c:pt>
                <c:pt idx="46">
                  <c:v>20.302859606163668</c:v>
                </c:pt>
                <c:pt idx="47">
                  <c:v>20.694300925443748</c:v>
                </c:pt>
                <c:pt idx="48">
                  <c:v>21.085742244723825</c:v>
                </c:pt>
                <c:pt idx="49">
                  <c:v>21.477183564003901</c:v>
                </c:pt>
                <c:pt idx="50">
                  <c:v>21.868624883283978</c:v>
                </c:pt>
                <c:pt idx="51">
                  <c:v>22.260066202564058</c:v>
                </c:pt>
                <c:pt idx="52">
                  <c:v>22.651507521844138</c:v>
                </c:pt>
                <c:pt idx="53">
                  <c:v>23.042948841124215</c:v>
                </c:pt>
                <c:pt idx="54">
                  <c:v>23.434390160404291</c:v>
                </c:pt>
                <c:pt idx="55">
                  <c:v>23.825831479684371</c:v>
                </c:pt>
                <c:pt idx="56">
                  <c:v>24.217272798964448</c:v>
                </c:pt>
                <c:pt idx="57">
                  <c:v>24.608714118244528</c:v>
                </c:pt>
                <c:pt idx="58">
                  <c:v>25.000155437524604</c:v>
                </c:pt>
                <c:pt idx="59">
                  <c:v>25.391596756804681</c:v>
                </c:pt>
                <c:pt idx="60">
                  <c:v>25.783038076084761</c:v>
                </c:pt>
                <c:pt idx="61">
                  <c:v>26.045391000000002</c:v>
                </c:pt>
                <c:pt idx="62">
                  <c:v>26.045391000000002</c:v>
                </c:pt>
                <c:pt idx="63">
                  <c:v>26.045391000000002</c:v>
                </c:pt>
                <c:pt idx="64">
                  <c:v>26.045391000000002</c:v>
                </c:pt>
                <c:pt idx="65">
                  <c:v>26.045391000000002</c:v>
                </c:pt>
                <c:pt idx="66">
                  <c:v>26.045391000000002</c:v>
                </c:pt>
                <c:pt idx="67">
                  <c:v>26.045391000000002</c:v>
                </c:pt>
                <c:pt idx="68">
                  <c:v>26.045391000000002</c:v>
                </c:pt>
                <c:pt idx="69">
                  <c:v>26.045391000000002</c:v>
                </c:pt>
                <c:pt idx="70">
                  <c:v>26.045391000000002</c:v>
                </c:pt>
                <c:pt idx="71">
                  <c:v>26.045391000000002</c:v>
                </c:pt>
                <c:pt idx="72">
                  <c:v>26.045391000000002</c:v>
                </c:pt>
                <c:pt idx="73">
                  <c:v>26.045391000000002</c:v>
                </c:pt>
                <c:pt idx="74">
                  <c:v>26.045391000000002</c:v>
                </c:pt>
                <c:pt idx="75">
                  <c:v>26.045391000000002</c:v>
                </c:pt>
                <c:pt idx="76">
                  <c:v>26.045391000000002</c:v>
                </c:pt>
                <c:pt idx="77">
                  <c:v>26.045391000000002</c:v>
                </c:pt>
                <c:pt idx="78">
                  <c:v>26.045391000000002</c:v>
                </c:pt>
                <c:pt idx="79">
                  <c:v>26.045391000000002</c:v>
                </c:pt>
                <c:pt idx="80">
                  <c:v>26.045391000000002</c:v>
                </c:pt>
                <c:pt idx="81">
                  <c:v>26.045391000000002</c:v>
                </c:pt>
                <c:pt idx="82">
                  <c:v>26.045391000000002</c:v>
                </c:pt>
                <c:pt idx="83">
                  <c:v>26.045391000000002</c:v>
                </c:pt>
                <c:pt idx="84">
                  <c:v>26.045391000000002</c:v>
                </c:pt>
                <c:pt idx="85">
                  <c:v>26.045391000000002</c:v>
                </c:pt>
                <c:pt idx="86">
                  <c:v>26.045391000000002</c:v>
                </c:pt>
                <c:pt idx="87">
                  <c:v>26.045391000000002</c:v>
                </c:pt>
                <c:pt idx="88">
                  <c:v>26.045391000000002</c:v>
                </c:pt>
                <c:pt idx="89">
                  <c:v>26.045391000000002</c:v>
                </c:pt>
                <c:pt idx="90">
                  <c:v>26.045391000000002</c:v>
                </c:pt>
                <c:pt idx="91">
                  <c:v>26.045391000000002</c:v>
                </c:pt>
                <c:pt idx="92">
                  <c:v>26.045391000000002</c:v>
                </c:pt>
                <c:pt idx="93">
                  <c:v>26.045391000000002</c:v>
                </c:pt>
                <c:pt idx="94">
                  <c:v>26.045391000000002</c:v>
                </c:pt>
                <c:pt idx="95">
                  <c:v>26.045391000000002</c:v>
                </c:pt>
                <c:pt idx="96">
                  <c:v>26.045391000000002</c:v>
                </c:pt>
                <c:pt idx="97">
                  <c:v>26.045391000000002</c:v>
                </c:pt>
                <c:pt idx="98">
                  <c:v>26.045391000000002</c:v>
                </c:pt>
                <c:pt idx="99">
                  <c:v>26.045391000000002</c:v>
                </c:pt>
                <c:pt idx="100">
                  <c:v>26.045391000000002</c:v>
                </c:pt>
                <c:pt idx="101">
                  <c:v>26.045391000000002</c:v>
                </c:pt>
                <c:pt idx="102">
                  <c:v>26.045391000000002</c:v>
                </c:pt>
                <c:pt idx="103">
                  <c:v>26.045391000000002</c:v>
                </c:pt>
                <c:pt idx="104">
                  <c:v>26.045391000000002</c:v>
                </c:pt>
                <c:pt idx="105">
                  <c:v>26.045391000000002</c:v>
                </c:pt>
                <c:pt idx="106">
                  <c:v>26.045391000000002</c:v>
                </c:pt>
                <c:pt idx="107">
                  <c:v>26.045391000000002</c:v>
                </c:pt>
                <c:pt idx="108">
                  <c:v>26.045391000000002</c:v>
                </c:pt>
                <c:pt idx="109">
                  <c:v>26.045391000000002</c:v>
                </c:pt>
                <c:pt idx="110">
                  <c:v>26.045391000000002</c:v>
                </c:pt>
                <c:pt idx="111">
                  <c:v>26.045391000000002</c:v>
                </c:pt>
                <c:pt idx="112">
                  <c:v>26.045391000000002</c:v>
                </c:pt>
                <c:pt idx="113">
                  <c:v>26.045391000000002</c:v>
                </c:pt>
                <c:pt idx="114">
                  <c:v>26.045391000000002</c:v>
                </c:pt>
                <c:pt idx="115">
                  <c:v>26.045391000000002</c:v>
                </c:pt>
                <c:pt idx="116">
                  <c:v>26.045391000000002</c:v>
                </c:pt>
                <c:pt idx="117">
                  <c:v>26.045391000000002</c:v>
                </c:pt>
                <c:pt idx="118">
                  <c:v>26.045391000000002</c:v>
                </c:pt>
                <c:pt idx="119">
                  <c:v>26.045391000000002</c:v>
                </c:pt>
                <c:pt idx="120">
                  <c:v>26.045391000000002</c:v>
                </c:pt>
                <c:pt idx="121">
                  <c:v>26.045391000000002</c:v>
                </c:pt>
                <c:pt idx="122">
                  <c:v>26.045391000000002</c:v>
                </c:pt>
                <c:pt idx="123">
                  <c:v>26.045391000000002</c:v>
                </c:pt>
                <c:pt idx="124">
                  <c:v>26.045391000000002</c:v>
                </c:pt>
                <c:pt idx="125">
                  <c:v>26.045391000000002</c:v>
                </c:pt>
                <c:pt idx="126">
                  <c:v>26.045391000000002</c:v>
                </c:pt>
                <c:pt idx="127">
                  <c:v>26.045391000000002</c:v>
                </c:pt>
                <c:pt idx="128">
                  <c:v>26.045391000000002</c:v>
                </c:pt>
                <c:pt idx="129">
                  <c:v>26.045391000000002</c:v>
                </c:pt>
                <c:pt idx="130">
                  <c:v>26.045391000000002</c:v>
                </c:pt>
                <c:pt idx="131">
                  <c:v>26.045391000000002</c:v>
                </c:pt>
                <c:pt idx="132">
                  <c:v>26.045391000000002</c:v>
                </c:pt>
                <c:pt idx="133">
                  <c:v>26.045391000000002</c:v>
                </c:pt>
                <c:pt idx="134">
                  <c:v>26.045391000000002</c:v>
                </c:pt>
                <c:pt idx="135">
                  <c:v>26.045391000000002</c:v>
                </c:pt>
                <c:pt idx="136">
                  <c:v>26.045391000000002</c:v>
                </c:pt>
                <c:pt idx="137">
                  <c:v>26.045391000000002</c:v>
                </c:pt>
                <c:pt idx="138">
                  <c:v>26.045391000000002</c:v>
                </c:pt>
                <c:pt idx="139">
                  <c:v>26.045391000000002</c:v>
                </c:pt>
                <c:pt idx="140">
                  <c:v>26.045391000000002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D-48FE-A02F-0062178881A4}"/>
            </c:ext>
          </c:extLst>
        </c:ser>
        <c:ser>
          <c:idx val="2"/>
          <c:order val="2"/>
          <c:tx>
            <c:strRef>
              <c:f>Sheet1!$V$3</c:f>
              <c:strCache>
                <c:ptCount val="1"/>
                <c:pt idx="0">
                  <c:v>P=150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Sheet1!$F$4:$F$144</c:f>
              <c:numCache>
                <c:formatCode>General</c:formatCode>
                <c:ptCount val="14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</c:numCache>
            </c:numRef>
          </c:cat>
          <c:val>
            <c:numRef>
              <c:f>Sheet1!$V$4:$V$144</c:f>
              <c:numCache>
                <c:formatCode>General</c:formatCode>
                <c:ptCount val="141"/>
                <c:pt idx="0">
                  <c:v>1.9079914192800729</c:v>
                </c:pt>
                <c:pt idx="1">
                  <c:v>2.2994327385601565</c:v>
                </c:pt>
                <c:pt idx="2">
                  <c:v>2.6908740578402259</c:v>
                </c:pt>
                <c:pt idx="3">
                  <c:v>3.0823153771203096</c:v>
                </c:pt>
                <c:pt idx="4">
                  <c:v>3.4737566964003861</c:v>
                </c:pt>
                <c:pt idx="5">
                  <c:v>3.8651980156804626</c:v>
                </c:pt>
                <c:pt idx="6">
                  <c:v>4.2566393349605463</c:v>
                </c:pt>
                <c:pt idx="7">
                  <c:v>4.6480806542406228</c:v>
                </c:pt>
                <c:pt idx="8">
                  <c:v>5.0395219735206993</c:v>
                </c:pt>
                <c:pt idx="9">
                  <c:v>5.4309632928007758</c:v>
                </c:pt>
                <c:pt idx="10">
                  <c:v>5.8224046120808524</c:v>
                </c:pt>
                <c:pt idx="11">
                  <c:v>6.213845931360936</c:v>
                </c:pt>
                <c:pt idx="12">
                  <c:v>6.6052872506410125</c:v>
                </c:pt>
                <c:pt idx="13">
                  <c:v>6.996728569921089</c:v>
                </c:pt>
                <c:pt idx="14">
                  <c:v>7.3881698892011691</c:v>
                </c:pt>
                <c:pt idx="15">
                  <c:v>7.7796112084812421</c:v>
                </c:pt>
                <c:pt idx="16">
                  <c:v>8.1710525277613222</c:v>
                </c:pt>
                <c:pt idx="17">
                  <c:v>8.5624938470414023</c:v>
                </c:pt>
                <c:pt idx="18">
                  <c:v>8.9539351663214823</c:v>
                </c:pt>
                <c:pt idx="19">
                  <c:v>9.3453764856015589</c:v>
                </c:pt>
                <c:pt idx="20">
                  <c:v>9.7368178048816354</c:v>
                </c:pt>
                <c:pt idx="21">
                  <c:v>10.128259124161712</c:v>
                </c:pt>
                <c:pt idx="22">
                  <c:v>10.519700443441792</c:v>
                </c:pt>
                <c:pt idx="23">
                  <c:v>10.911141762721872</c:v>
                </c:pt>
                <c:pt idx="24">
                  <c:v>11.302583082001949</c:v>
                </c:pt>
                <c:pt idx="25">
                  <c:v>11.694024401282025</c:v>
                </c:pt>
                <c:pt idx="26">
                  <c:v>12.085465720562102</c:v>
                </c:pt>
                <c:pt idx="27">
                  <c:v>12.476907039842182</c:v>
                </c:pt>
                <c:pt idx="28">
                  <c:v>12.868348359122258</c:v>
                </c:pt>
                <c:pt idx="29">
                  <c:v>13.259789678402338</c:v>
                </c:pt>
                <c:pt idx="30">
                  <c:v>13.651230997682418</c:v>
                </c:pt>
                <c:pt idx="31">
                  <c:v>14.042672316962495</c:v>
                </c:pt>
                <c:pt idx="32">
                  <c:v>14.434113636242568</c:v>
                </c:pt>
                <c:pt idx="33">
                  <c:v>14.825554955522648</c:v>
                </c:pt>
                <c:pt idx="34">
                  <c:v>15.216996274802728</c:v>
                </c:pt>
                <c:pt idx="35">
                  <c:v>15.608437594082808</c:v>
                </c:pt>
                <c:pt idx="36">
                  <c:v>15.999878913362888</c:v>
                </c:pt>
                <c:pt idx="37">
                  <c:v>16.391320232642961</c:v>
                </c:pt>
                <c:pt idx="38">
                  <c:v>16.782761551923038</c:v>
                </c:pt>
                <c:pt idx="39">
                  <c:v>17.174202871203118</c:v>
                </c:pt>
                <c:pt idx="40">
                  <c:v>17.565644190483198</c:v>
                </c:pt>
                <c:pt idx="41">
                  <c:v>17.957085509763274</c:v>
                </c:pt>
                <c:pt idx="42">
                  <c:v>18.348526829043351</c:v>
                </c:pt>
                <c:pt idx="43">
                  <c:v>18.739968148323431</c:v>
                </c:pt>
                <c:pt idx="44">
                  <c:v>19.131409467603511</c:v>
                </c:pt>
                <c:pt idx="45">
                  <c:v>19.522850786883588</c:v>
                </c:pt>
                <c:pt idx="46">
                  <c:v>19.914292106163664</c:v>
                </c:pt>
                <c:pt idx="47">
                  <c:v>20.305733425443744</c:v>
                </c:pt>
                <c:pt idx="48">
                  <c:v>20.697174744723821</c:v>
                </c:pt>
                <c:pt idx="49">
                  <c:v>21.088616064003901</c:v>
                </c:pt>
                <c:pt idx="50">
                  <c:v>21.480057383283974</c:v>
                </c:pt>
                <c:pt idx="51">
                  <c:v>21.871498702564054</c:v>
                </c:pt>
                <c:pt idx="52">
                  <c:v>22.262940021844134</c:v>
                </c:pt>
                <c:pt idx="53">
                  <c:v>22.654381341124211</c:v>
                </c:pt>
                <c:pt idx="54">
                  <c:v>23.045822660404287</c:v>
                </c:pt>
                <c:pt idx="55">
                  <c:v>23.437263979684367</c:v>
                </c:pt>
                <c:pt idx="56">
                  <c:v>23.828705298964444</c:v>
                </c:pt>
                <c:pt idx="57">
                  <c:v>24.220146618244524</c:v>
                </c:pt>
                <c:pt idx="58">
                  <c:v>24.611587937524604</c:v>
                </c:pt>
                <c:pt idx="59">
                  <c:v>25.00302925680468</c:v>
                </c:pt>
                <c:pt idx="60">
                  <c:v>25.394470576084757</c:v>
                </c:pt>
                <c:pt idx="61">
                  <c:v>25.785911895364837</c:v>
                </c:pt>
                <c:pt idx="62">
                  <c:v>26.17735321464491</c:v>
                </c:pt>
                <c:pt idx="63">
                  <c:v>26.568794533924994</c:v>
                </c:pt>
                <c:pt idx="64">
                  <c:v>26.96023585320507</c:v>
                </c:pt>
                <c:pt idx="65">
                  <c:v>27.351677172485147</c:v>
                </c:pt>
                <c:pt idx="66">
                  <c:v>27.743118491765223</c:v>
                </c:pt>
                <c:pt idx="67">
                  <c:v>28.134559811045307</c:v>
                </c:pt>
                <c:pt idx="68">
                  <c:v>28.52600113032538</c:v>
                </c:pt>
                <c:pt idx="69">
                  <c:v>28.91744244960546</c:v>
                </c:pt>
                <c:pt idx="70">
                  <c:v>29.30888376888554</c:v>
                </c:pt>
                <c:pt idx="71">
                  <c:v>29.700325088165613</c:v>
                </c:pt>
                <c:pt idx="72">
                  <c:v>30.091766407445697</c:v>
                </c:pt>
                <c:pt idx="73">
                  <c:v>30.483207726725773</c:v>
                </c:pt>
                <c:pt idx="74">
                  <c:v>30.87464904600585</c:v>
                </c:pt>
                <c:pt idx="75">
                  <c:v>31.26609036528593</c:v>
                </c:pt>
                <c:pt idx="76">
                  <c:v>31.65753168456601</c:v>
                </c:pt>
                <c:pt idx="77">
                  <c:v>32.048973003846086</c:v>
                </c:pt>
                <c:pt idx="78">
                  <c:v>32.440414323126163</c:v>
                </c:pt>
                <c:pt idx="79">
                  <c:v>32.831855642406239</c:v>
                </c:pt>
                <c:pt idx="80">
                  <c:v>33.223296961686316</c:v>
                </c:pt>
                <c:pt idx="81">
                  <c:v>33.614738280966399</c:v>
                </c:pt>
                <c:pt idx="82">
                  <c:v>34.006179600246469</c:v>
                </c:pt>
                <c:pt idx="83">
                  <c:v>34.397620919526553</c:v>
                </c:pt>
                <c:pt idx="84">
                  <c:v>34.789062238806629</c:v>
                </c:pt>
                <c:pt idx="85">
                  <c:v>35.180503558086706</c:v>
                </c:pt>
                <c:pt idx="86">
                  <c:v>35.571944877366789</c:v>
                </c:pt>
                <c:pt idx="87">
                  <c:v>35.963386196646866</c:v>
                </c:pt>
                <c:pt idx="88">
                  <c:v>36.354827515926942</c:v>
                </c:pt>
                <c:pt idx="89">
                  <c:v>36.746268835207026</c:v>
                </c:pt>
                <c:pt idx="90">
                  <c:v>37.137710154487095</c:v>
                </c:pt>
                <c:pt idx="91">
                  <c:v>37.529151473767172</c:v>
                </c:pt>
                <c:pt idx="92">
                  <c:v>37.920592793047255</c:v>
                </c:pt>
                <c:pt idx="93">
                  <c:v>38.312034112327332</c:v>
                </c:pt>
                <c:pt idx="94">
                  <c:v>38.703475431607416</c:v>
                </c:pt>
                <c:pt idx="95">
                  <c:v>39.0680865</c:v>
                </c:pt>
                <c:pt idx="96">
                  <c:v>39.0680865</c:v>
                </c:pt>
                <c:pt idx="97">
                  <c:v>39.0680865</c:v>
                </c:pt>
                <c:pt idx="98">
                  <c:v>39.0680865</c:v>
                </c:pt>
                <c:pt idx="99">
                  <c:v>39.0680865</c:v>
                </c:pt>
                <c:pt idx="100">
                  <c:v>39.0680865</c:v>
                </c:pt>
                <c:pt idx="101">
                  <c:v>39.0680865</c:v>
                </c:pt>
                <c:pt idx="102">
                  <c:v>39.0680865</c:v>
                </c:pt>
                <c:pt idx="103">
                  <c:v>39.0680865</c:v>
                </c:pt>
                <c:pt idx="104">
                  <c:v>39.0680865</c:v>
                </c:pt>
                <c:pt idx="105">
                  <c:v>39.0680865</c:v>
                </c:pt>
                <c:pt idx="106">
                  <c:v>39.0680865</c:v>
                </c:pt>
                <c:pt idx="107">
                  <c:v>39.0680865</c:v>
                </c:pt>
                <c:pt idx="108">
                  <c:v>39.0680865</c:v>
                </c:pt>
                <c:pt idx="109">
                  <c:v>39.0680865</c:v>
                </c:pt>
                <c:pt idx="110">
                  <c:v>39.0680865</c:v>
                </c:pt>
                <c:pt idx="111">
                  <c:v>39.0680865</c:v>
                </c:pt>
                <c:pt idx="112">
                  <c:v>39.0680865</c:v>
                </c:pt>
                <c:pt idx="113">
                  <c:v>39.0680865</c:v>
                </c:pt>
                <c:pt idx="114">
                  <c:v>39.0680865</c:v>
                </c:pt>
                <c:pt idx="115">
                  <c:v>39.0680865</c:v>
                </c:pt>
                <c:pt idx="116">
                  <c:v>39.0680865</c:v>
                </c:pt>
                <c:pt idx="117">
                  <c:v>39.0680865</c:v>
                </c:pt>
                <c:pt idx="118">
                  <c:v>39.0680865</c:v>
                </c:pt>
                <c:pt idx="119">
                  <c:v>39.0680865</c:v>
                </c:pt>
                <c:pt idx="120">
                  <c:v>39.0680865</c:v>
                </c:pt>
                <c:pt idx="121">
                  <c:v>39.0680865</c:v>
                </c:pt>
                <c:pt idx="122">
                  <c:v>39.0680865</c:v>
                </c:pt>
                <c:pt idx="123">
                  <c:v>39.0680865</c:v>
                </c:pt>
                <c:pt idx="124">
                  <c:v>39.0680865</c:v>
                </c:pt>
                <c:pt idx="125">
                  <c:v>39.0680865</c:v>
                </c:pt>
                <c:pt idx="126">
                  <c:v>39.0680865</c:v>
                </c:pt>
                <c:pt idx="127">
                  <c:v>39.0680865</c:v>
                </c:pt>
                <c:pt idx="128">
                  <c:v>39.0680865</c:v>
                </c:pt>
                <c:pt idx="129">
                  <c:v>39.0680865</c:v>
                </c:pt>
                <c:pt idx="130">
                  <c:v>39.0680865</c:v>
                </c:pt>
                <c:pt idx="131">
                  <c:v>39.0680865</c:v>
                </c:pt>
                <c:pt idx="132">
                  <c:v>39.0680865</c:v>
                </c:pt>
                <c:pt idx="133">
                  <c:v>39.0680865</c:v>
                </c:pt>
                <c:pt idx="134">
                  <c:v>39.0680865</c:v>
                </c:pt>
                <c:pt idx="135">
                  <c:v>39.0680865</c:v>
                </c:pt>
                <c:pt idx="136">
                  <c:v>39.0680865</c:v>
                </c:pt>
                <c:pt idx="137">
                  <c:v>39.0680865</c:v>
                </c:pt>
                <c:pt idx="138">
                  <c:v>39.0680865</c:v>
                </c:pt>
                <c:pt idx="139">
                  <c:v>39.0680865</c:v>
                </c:pt>
                <c:pt idx="140">
                  <c:v>39.0680865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DD-48FE-A02F-0062178881A4}"/>
            </c:ext>
          </c:extLst>
        </c:ser>
        <c:ser>
          <c:idx val="3"/>
          <c:order val="3"/>
          <c:tx>
            <c:strRef>
              <c:f>Sheet1!$X$3</c:f>
              <c:strCache>
                <c:ptCount val="1"/>
                <c:pt idx="0">
                  <c:v>P=200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Sheet1!$F$4:$F$144</c:f>
              <c:numCache>
                <c:formatCode>General</c:formatCode>
                <c:ptCount val="14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</c:numCache>
            </c:numRef>
          </c:cat>
          <c:val>
            <c:numRef>
              <c:f>Sheet1!$X$4:$X$144</c:f>
              <c:numCache>
                <c:formatCode>General</c:formatCode>
                <c:ptCount val="141"/>
                <c:pt idx="0">
                  <c:v>1.5194239192800794</c:v>
                </c:pt>
                <c:pt idx="1">
                  <c:v>1.9108652385601559</c:v>
                </c:pt>
                <c:pt idx="2">
                  <c:v>2.3023065578402324</c:v>
                </c:pt>
                <c:pt idx="3">
                  <c:v>2.6937478771203089</c:v>
                </c:pt>
                <c:pt idx="4">
                  <c:v>3.0851891964003926</c:v>
                </c:pt>
                <c:pt idx="5">
                  <c:v>3.4766305156804691</c:v>
                </c:pt>
                <c:pt idx="6">
                  <c:v>3.8680718349605456</c:v>
                </c:pt>
                <c:pt idx="7">
                  <c:v>4.2595131542406293</c:v>
                </c:pt>
                <c:pt idx="8">
                  <c:v>4.6509544735207058</c:v>
                </c:pt>
                <c:pt idx="9">
                  <c:v>5.0423957928007752</c:v>
                </c:pt>
                <c:pt idx="10">
                  <c:v>5.4338371120808588</c:v>
                </c:pt>
                <c:pt idx="11">
                  <c:v>5.8252784313609354</c:v>
                </c:pt>
                <c:pt idx="12">
                  <c:v>6.216719750641019</c:v>
                </c:pt>
                <c:pt idx="13">
                  <c:v>6.6081610699210955</c:v>
                </c:pt>
                <c:pt idx="14">
                  <c:v>6.999602389201165</c:v>
                </c:pt>
                <c:pt idx="15">
                  <c:v>7.3910437084812486</c:v>
                </c:pt>
                <c:pt idx="16">
                  <c:v>7.7824850277613251</c:v>
                </c:pt>
                <c:pt idx="17">
                  <c:v>8.1739263470414087</c:v>
                </c:pt>
                <c:pt idx="18">
                  <c:v>8.5653676663214853</c:v>
                </c:pt>
                <c:pt idx="19">
                  <c:v>8.9568089856015547</c:v>
                </c:pt>
                <c:pt idx="20">
                  <c:v>9.3482503048816454</c:v>
                </c:pt>
                <c:pt idx="21">
                  <c:v>9.7396916241617149</c:v>
                </c:pt>
                <c:pt idx="22">
                  <c:v>10.131132943441798</c:v>
                </c:pt>
                <c:pt idx="23">
                  <c:v>10.522574262721875</c:v>
                </c:pt>
                <c:pt idx="24">
                  <c:v>10.914015582001952</c:v>
                </c:pt>
                <c:pt idx="25">
                  <c:v>11.305456901282035</c:v>
                </c:pt>
                <c:pt idx="26">
                  <c:v>11.696898220562105</c:v>
                </c:pt>
                <c:pt idx="27">
                  <c:v>12.088339539842181</c:v>
                </c:pt>
                <c:pt idx="28">
                  <c:v>12.479780859122265</c:v>
                </c:pt>
                <c:pt idx="29">
                  <c:v>12.871222178402341</c:v>
                </c:pt>
                <c:pt idx="30">
                  <c:v>13.262663497682425</c:v>
                </c:pt>
                <c:pt idx="31">
                  <c:v>13.654104816962494</c:v>
                </c:pt>
                <c:pt idx="32">
                  <c:v>14.045546136242571</c:v>
                </c:pt>
                <c:pt idx="33">
                  <c:v>14.436987455522654</c:v>
                </c:pt>
                <c:pt idx="34">
                  <c:v>14.828428774802731</c:v>
                </c:pt>
                <c:pt idx="35">
                  <c:v>15.219870094082815</c:v>
                </c:pt>
                <c:pt idx="36">
                  <c:v>15.611311413362891</c:v>
                </c:pt>
                <c:pt idx="37">
                  <c:v>16.002752732642968</c:v>
                </c:pt>
                <c:pt idx="38">
                  <c:v>16.394194051923044</c:v>
                </c:pt>
                <c:pt idx="39">
                  <c:v>16.785635371203121</c:v>
                </c:pt>
                <c:pt idx="40">
                  <c:v>17.177076690483197</c:v>
                </c:pt>
                <c:pt idx="41">
                  <c:v>17.568518009763281</c:v>
                </c:pt>
                <c:pt idx="42">
                  <c:v>17.959959329043357</c:v>
                </c:pt>
                <c:pt idx="43">
                  <c:v>18.351400648323434</c:v>
                </c:pt>
                <c:pt idx="44">
                  <c:v>18.742841967603511</c:v>
                </c:pt>
                <c:pt idx="45">
                  <c:v>19.134283286883587</c:v>
                </c:pt>
                <c:pt idx="46">
                  <c:v>19.525724606163671</c:v>
                </c:pt>
                <c:pt idx="47">
                  <c:v>19.917165925443747</c:v>
                </c:pt>
                <c:pt idx="48">
                  <c:v>20.308607244723824</c:v>
                </c:pt>
                <c:pt idx="49">
                  <c:v>20.700048564003904</c:v>
                </c:pt>
                <c:pt idx="50">
                  <c:v>21.09148988328398</c:v>
                </c:pt>
                <c:pt idx="51">
                  <c:v>21.482931202564057</c:v>
                </c:pt>
                <c:pt idx="52">
                  <c:v>21.874372521844137</c:v>
                </c:pt>
                <c:pt idx="53">
                  <c:v>22.265813841124213</c:v>
                </c:pt>
                <c:pt idx="54">
                  <c:v>22.657255160404294</c:v>
                </c:pt>
                <c:pt idx="55">
                  <c:v>23.04869647968437</c:v>
                </c:pt>
                <c:pt idx="56">
                  <c:v>23.440137798964447</c:v>
                </c:pt>
                <c:pt idx="57">
                  <c:v>23.831579118244527</c:v>
                </c:pt>
                <c:pt idx="58">
                  <c:v>24.223020437524607</c:v>
                </c:pt>
                <c:pt idx="59">
                  <c:v>24.61446175680468</c:v>
                </c:pt>
                <c:pt idx="60">
                  <c:v>25.00590307608476</c:v>
                </c:pt>
                <c:pt idx="61">
                  <c:v>25.39734439536484</c:v>
                </c:pt>
                <c:pt idx="62">
                  <c:v>25.788785714644916</c:v>
                </c:pt>
                <c:pt idx="63">
                  <c:v>26.180227033924997</c:v>
                </c:pt>
                <c:pt idx="64">
                  <c:v>26.571668353205073</c:v>
                </c:pt>
                <c:pt idx="65">
                  <c:v>26.96310967248515</c:v>
                </c:pt>
                <c:pt idx="66">
                  <c:v>27.35455099176523</c:v>
                </c:pt>
                <c:pt idx="67">
                  <c:v>27.74599231104531</c:v>
                </c:pt>
                <c:pt idx="68">
                  <c:v>28.137433630325383</c:v>
                </c:pt>
                <c:pt idx="69">
                  <c:v>28.528874949605463</c:v>
                </c:pt>
                <c:pt idx="70">
                  <c:v>28.920316268885543</c:v>
                </c:pt>
                <c:pt idx="71">
                  <c:v>29.311757588165619</c:v>
                </c:pt>
                <c:pt idx="72">
                  <c:v>29.703198907445699</c:v>
                </c:pt>
                <c:pt idx="73">
                  <c:v>30.094640226725776</c:v>
                </c:pt>
                <c:pt idx="74">
                  <c:v>30.486081546005853</c:v>
                </c:pt>
                <c:pt idx="75">
                  <c:v>30.877522865285933</c:v>
                </c:pt>
                <c:pt idx="76">
                  <c:v>31.268964184566013</c:v>
                </c:pt>
                <c:pt idx="77">
                  <c:v>31.660405503846086</c:v>
                </c:pt>
                <c:pt idx="78">
                  <c:v>32.051846823126169</c:v>
                </c:pt>
                <c:pt idx="79">
                  <c:v>32.443288142406246</c:v>
                </c:pt>
                <c:pt idx="80">
                  <c:v>32.834729461686322</c:v>
                </c:pt>
                <c:pt idx="81">
                  <c:v>33.226170780966399</c:v>
                </c:pt>
                <c:pt idx="82">
                  <c:v>33.617612100246475</c:v>
                </c:pt>
                <c:pt idx="83">
                  <c:v>34.009053419526559</c:v>
                </c:pt>
                <c:pt idx="84">
                  <c:v>34.400494738806628</c:v>
                </c:pt>
                <c:pt idx="85">
                  <c:v>34.791936058086712</c:v>
                </c:pt>
                <c:pt idx="86">
                  <c:v>35.183377377366789</c:v>
                </c:pt>
                <c:pt idx="87">
                  <c:v>35.574818696646872</c:v>
                </c:pt>
                <c:pt idx="88">
                  <c:v>35.966260015926949</c:v>
                </c:pt>
                <c:pt idx="89">
                  <c:v>36.357701335207025</c:v>
                </c:pt>
                <c:pt idx="90">
                  <c:v>36.749142654487102</c:v>
                </c:pt>
                <c:pt idx="91">
                  <c:v>37.140583973767178</c:v>
                </c:pt>
                <c:pt idx="92">
                  <c:v>37.532025293047255</c:v>
                </c:pt>
                <c:pt idx="93">
                  <c:v>37.923466612327339</c:v>
                </c:pt>
                <c:pt idx="94">
                  <c:v>38.314907931607415</c:v>
                </c:pt>
                <c:pt idx="95">
                  <c:v>38.706349250887499</c:v>
                </c:pt>
                <c:pt idx="96">
                  <c:v>39.097790570167568</c:v>
                </c:pt>
                <c:pt idx="97">
                  <c:v>39.489231889447652</c:v>
                </c:pt>
                <c:pt idx="98">
                  <c:v>39.880673208727728</c:v>
                </c:pt>
                <c:pt idx="99">
                  <c:v>40.272114528007805</c:v>
                </c:pt>
                <c:pt idx="100">
                  <c:v>40.663555847287881</c:v>
                </c:pt>
                <c:pt idx="101">
                  <c:v>41.054997166567958</c:v>
                </c:pt>
                <c:pt idx="102">
                  <c:v>41.446438485848034</c:v>
                </c:pt>
                <c:pt idx="103">
                  <c:v>41.837879805128118</c:v>
                </c:pt>
                <c:pt idx="104">
                  <c:v>42.229321124408195</c:v>
                </c:pt>
                <c:pt idx="105">
                  <c:v>42.620762443688278</c:v>
                </c:pt>
                <c:pt idx="106">
                  <c:v>43.012203762968355</c:v>
                </c:pt>
                <c:pt idx="107">
                  <c:v>43.403645082248424</c:v>
                </c:pt>
                <c:pt idx="108">
                  <c:v>43.795086401528508</c:v>
                </c:pt>
                <c:pt idx="109">
                  <c:v>44.186527720808584</c:v>
                </c:pt>
                <c:pt idx="110">
                  <c:v>44.577969040088661</c:v>
                </c:pt>
                <c:pt idx="111">
                  <c:v>44.969410359368744</c:v>
                </c:pt>
                <c:pt idx="112">
                  <c:v>45.360851678648821</c:v>
                </c:pt>
                <c:pt idx="113">
                  <c:v>45.75229299792889</c:v>
                </c:pt>
                <c:pt idx="114">
                  <c:v>46.143734317208974</c:v>
                </c:pt>
                <c:pt idx="115">
                  <c:v>46.535175636489051</c:v>
                </c:pt>
                <c:pt idx="116">
                  <c:v>46.926616955769134</c:v>
                </c:pt>
                <c:pt idx="117">
                  <c:v>47.318058275049211</c:v>
                </c:pt>
                <c:pt idx="118">
                  <c:v>47.709499594329287</c:v>
                </c:pt>
                <c:pt idx="119">
                  <c:v>48.100940913609364</c:v>
                </c:pt>
                <c:pt idx="120">
                  <c:v>48.49238223288944</c:v>
                </c:pt>
                <c:pt idx="121">
                  <c:v>48.883823552169524</c:v>
                </c:pt>
                <c:pt idx="122">
                  <c:v>49.2752648714496</c:v>
                </c:pt>
                <c:pt idx="123">
                  <c:v>49.666706190729677</c:v>
                </c:pt>
                <c:pt idx="124">
                  <c:v>50.058147510009761</c:v>
                </c:pt>
                <c:pt idx="125">
                  <c:v>50.44958882928983</c:v>
                </c:pt>
                <c:pt idx="126">
                  <c:v>50.841030148569914</c:v>
                </c:pt>
                <c:pt idx="127">
                  <c:v>51.23247146784999</c:v>
                </c:pt>
                <c:pt idx="128">
                  <c:v>51.623912787130067</c:v>
                </c:pt>
                <c:pt idx="129">
                  <c:v>52.01535410641015</c:v>
                </c:pt>
                <c:pt idx="130">
                  <c:v>52.090782000000004</c:v>
                </c:pt>
                <c:pt idx="131">
                  <c:v>52.090782000000004</c:v>
                </c:pt>
                <c:pt idx="132">
                  <c:v>52.090782000000004</c:v>
                </c:pt>
                <c:pt idx="133">
                  <c:v>52.090782000000004</c:v>
                </c:pt>
                <c:pt idx="134">
                  <c:v>52.090782000000004</c:v>
                </c:pt>
                <c:pt idx="135">
                  <c:v>52.090782000000004</c:v>
                </c:pt>
                <c:pt idx="136">
                  <c:v>52.090782000000004</c:v>
                </c:pt>
                <c:pt idx="137">
                  <c:v>52.090782000000004</c:v>
                </c:pt>
                <c:pt idx="138">
                  <c:v>52.090782000000004</c:v>
                </c:pt>
                <c:pt idx="139">
                  <c:v>52.090782000000004</c:v>
                </c:pt>
                <c:pt idx="140">
                  <c:v>52.090782000000004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DD-48FE-A02F-0062178881A4}"/>
            </c:ext>
          </c:extLst>
        </c:ser>
        <c:ser>
          <c:idx val="4"/>
          <c:order val="4"/>
          <c:tx>
            <c:strRef>
              <c:f>Sheet1!$Z$3</c:f>
              <c:strCache>
                <c:ptCount val="1"/>
                <c:pt idx="0">
                  <c:v>P=250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Sheet1!$F$4:$F$144</c:f>
              <c:numCache>
                <c:formatCode>General</c:formatCode>
                <c:ptCount val="14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</c:numCache>
            </c:numRef>
          </c:cat>
          <c:val>
            <c:numRef>
              <c:f>Sheet1!$Z$4:$Z$144</c:f>
              <c:numCache>
                <c:formatCode>General</c:formatCode>
                <c:ptCount val="141"/>
                <c:pt idx="0">
                  <c:v>1.1308564192800787</c:v>
                </c:pt>
                <c:pt idx="1">
                  <c:v>1.5222977385601553</c:v>
                </c:pt>
                <c:pt idx="2">
                  <c:v>1.9137390578402247</c:v>
                </c:pt>
                <c:pt idx="3">
                  <c:v>2.3051803771203083</c:v>
                </c:pt>
                <c:pt idx="4">
                  <c:v>2.6966216964003848</c:v>
                </c:pt>
                <c:pt idx="5">
                  <c:v>3.0880630156804685</c:v>
                </c:pt>
                <c:pt idx="6">
                  <c:v>3.479504334960545</c:v>
                </c:pt>
                <c:pt idx="7">
                  <c:v>3.8709456542406215</c:v>
                </c:pt>
                <c:pt idx="8">
                  <c:v>4.2623869735207052</c:v>
                </c:pt>
                <c:pt idx="9">
                  <c:v>4.6538282928007746</c:v>
                </c:pt>
                <c:pt idx="10">
                  <c:v>5.0452696120808511</c:v>
                </c:pt>
                <c:pt idx="11">
                  <c:v>5.4367109313609348</c:v>
                </c:pt>
                <c:pt idx="12">
                  <c:v>5.8281522506410113</c:v>
                </c:pt>
                <c:pt idx="13">
                  <c:v>6.2195935699210949</c:v>
                </c:pt>
                <c:pt idx="14">
                  <c:v>6.6110348892011643</c:v>
                </c:pt>
                <c:pt idx="15">
                  <c:v>7.0024762084812409</c:v>
                </c:pt>
                <c:pt idx="16">
                  <c:v>7.3939175277613245</c:v>
                </c:pt>
                <c:pt idx="17">
                  <c:v>7.785358847041401</c:v>
                </c:pt>
                <c:pt idx="18">
                  <c:v>8.1768001663214847</c:v>
                </c:pt>
                <c:pt idx="19">
                  <c:v>8.5682414856015541</c:v>
                </c:pt>
                <c:pt idx="20">
                  <c:v>8.9596828048816377</c:v>
                </c:pt>
                <c:pt idx="21">
                  <c:v>9.3511241241617142</c:v>
                </c:pt>
                <c:pt idx="22">
                  <c:v>9.7425654434417908</c:v>
                </c:pt>
                <c:pt idx="23">
                  <c:v>10.134006762721867</c:v>
                </c:pt>
                <c:pt idx="24">
                  <c:v>10.525448082001951</c:v>
                </c:pt>
                <c:pt idx="25">
                  <c:v>10.916889401282027</c:v>
                </c:pt>
                <c:pt idx="26">
                  <c:v>11.308330720562104</c:v>
                </c:pt>
                <c:pt idx="27">
                  <c:v>11.699772039842181</c:v>
                </c:pt>
                <c:pt idx="28">
                  <c:v>12.091213359122257</c:v>
                </c:pt>
                <c:pt idx="29">
                  <c:v>12.482654678402341</c:v>
                </c:pt>
                <c:pt idx="30">
                  <c:v>12.874095997682417</c:v>
                </c:pt>
                <c:pt idx="31">
                  <c:v>13.265537316962494</c:v>
                </c:pt>
                <c:pt idx="32">
                  <c:v>13.65697863624257</c:v>
                </c:pt>
                <c:pt idx="33">
                  <c:v>14.048419955522647</c:v>
                </c:pt>
                <c:pt idx="34">
                  <c:v>14.43986127480273</c:v>
                </c:pt>
                <c:pt idx="35">
                  <c:v>14.831302594082807</c:v>
                </c:pt>
                <c:pt idx="36">
                  <c:v>15.222743913362891</c:v>
                </c:pt>
                <c:pt idx="37">
                  <c:v>15.614185232642967</c:v>
                </c:pt>
                <c:pt idx="38">
                  <c:v>16.005626551923037</c:v>
                </c:pt>
                <c:pt idx="39">
                  <c:v>16.39706787120312</c:v>
                </c:pt>
                <c:pt idx="40">
                  <c:v>16.788509190483197</c:v>
                </c:pt>
                <c:pt idx="41">
                  <c:v>17.179950509763273</c:v>
                </c:pt>
                <c:pt idx="42">
                  <c:v>17.571391829043357</c:v>
                </c:pt>
                <c:pt idx="43">
                  <c:v>17.962833148323426</c:v>
                </c:pt>
                <c:pt idx="44">
                  <c:v>18.354274467603517</c:v>
                </c:pt>
                <c:pt idx="45">
                  <c:v>18.745715786883586</c:v>
                </c:pt>
                <c:pt idx="46">
                  <c:v>19.137157106163663</c:v>
                </c:pt>
                <c:pt idx="47">
                  <c:v>19.528598425443747</c:v>
                </c:pt>
                <c:pt idx="48">
                  <c:v>19.920039744723816</c:v>
                </c:pt>
                <c:pt idx="49">
                  <c:v>20.311481064003907</c:v>
                </c:pt>
                <c:pt idx="50">
                  <c:v>20.702922383283976</c:v>
                </c:pt>
                <c:pt idx="51">
                  <c:v>21.094363702564053</c:v>
                </c:pt>
                <c:pt idx="52">
                  <c:v>21.485805021844136</c:v>
                </c:pt>
                <c:pt idx="53">
                  <c:v>21.877246341124206</c:v>
                </c:pt>
                <c:pt idx="54">
                  <c:v>22.268687660404289</c:v>
                </c:pt>
                <c:pt idx="55">
                  <c:v>22.660128979684366</c:v>
                </c:pt>
                <c:pt idx="56">
                  <c:v>23.051570298964442</c:v>
                </c:pt>
                <c:pt idx="57">
                  <c:v>23.443011618244526</c:v>
                </c:pt>
                <c:pt idx="58">
                  <c:v>23.834452937524603</c:v>
                </c:pt>
                <c:pt idx="59">
                  <c:v>24.225894256804679</c:v>
                </c:pt>
                <c:pt idx="60">
                  <c:v>24.617335576084756</c:v>
                </c:pt>
                <c:pt idx="61">
                  <c:v>25.008776895364839</c:v>
                </c:pt>
                <c:pt idx="62">
                  <c:v>25.400218214644909</c:v>
                </c:pt>
                <c:pt idx="63">
                  <c:v>25.791659533924992</c:v>
                </c:pt>
                <c:pt idx="64">
                  <c:v>26.183100853205069</c:v>
                </c:pt>
                <c:pt idx="65">
                  <c:v>26.574542172485145</c:v>
                </c:pt>
                <c:pt idx="66">
                  <c:v>26.965983491765229</c:v>
                </c:pt>
                <c:pt idx="67">
                  <c:v>27.357424811045298</c:v>
                </c:pt>
                <c:pt idx="68">
                  <c:v>27.748866130325382</c:v>
                </c:pt>
                <c:pt idx="69">
                  <c:v>28.140307449605459</c:v>
                </c:pt>
                <c:pt idx="70">
                  <c:v>28.531748768885542</c:v>
                </c:pt>
                <c:pt idx="71">
                  <c:v>28.923190088165619</c:v>
                </c:pt>
                <c:pt idx="72">
                  <c:v>29.314631407445688</c:v>
                </c:pt>
                <c:pt idx="73">
                  <c:v>29.706072726725779</c:v>
                </c:pt>
                <c:pt idx="74">
                  <c:v>30.097514046005848</c:v>
                </c:pt>
                <c:pt idx="75">
                  <c:v>30.488955365285932</c:v>
                </c:pt>
                <c:pt idx="76">
                  <c:v>30.880396684566009</c:v>
                </c:pt>
                <c:pt idx="77">
                  <c:v>31.271838003846085</c:v>
                </c:pt>
                <c:pt idx="78">
                  <c:v>31.663279323126162</c:v>
                </c:pt>
                <c:pt idx="79">
                  <c:v>32.054720642406238</c:v>
                </c:pt>
                <c:pt idx="80">
                  <c:v>32.446161961686315</c:v>
                </c:pt>
                <c:pt idx="81">
                  <c:v>32.837603280966398</c:v>
                </c:pt>
                <c:pt idx="82">
                  <c:v>33.229044600246468</c:v>
                </c:pt>
                <c:pt idx="83">
                  <c:v>33.620485919526558</c:v>
                </c:pt>
                <c:pt idx="84">
                  <c:v>34.011927238806628</c:v>
                </c:pt>
                <c:pt idx="85">
                  <c:v>34.403368558086711</c:v>
                </c:pt>
                <c:pt idx="86">
                  <c:v>34.794809877366788</c:v>
                </c:pt>
                <c:pt idx="87">
                  <c:v>35.186251196646865</c:v>
                </c:pt>
                <c:pt idx="88">
                  <c:v>35.577692515926941</c:v>
                </c:pt>
                <c:pt idx="89">
                  <c:v>35.969133835207025</c:v>
                </c:pt>
                <c:pt idx="90">
                  <c:v>36.360575154487094</c:v>
                </c:pt>
                <c:pt idx="91">
                  <c:v>36.752016473767171</c:v>
                </c:pt>
                <c:pt idx="92">
                  <c:v>37.143457793047254</c:v>
                </c:pt>
                <c:pt idx="93">
                  <c:v>37.534899112327338</c:v>
                </c:pt>
                <c:pt idx="94">
                  <c:v>37.926340431607414</c:v>
                </c:pt>
                <c:pt idx="95">
                  <c:v>38.317781750887491</c:v>
                </c:pt>
                <c:pt idx="96">
                  <c:v>38.709223070167567</c:v>
                </c:pt>
                <c:pt idx="97">
                  <c:v>39.100664389447644</c:v>
                </c:pt>
                <c:pt idx="98">
                  <c:v>39.492105708727721</c:v>
                </c:pt>
                <c:pt idx="99">
                  <c:v>39.883547028007804</c:v>
                </c:pt>
                <c:pt idx="100">
                  <c:v>40.274988347287881</c:v>
                </c:pt>
                <c:pt idx="101">
                  <c:v>40.66642966656795</c:v>
                </c:pt>
                <c:pt idx="102">
                  <c:v>41.057870985848034</c:v>
                </c:pt>
                <c:pt idx="103">
                  <c:v>41.449312305128117</c:v>
                </c:pt>
                <c:pt idx="104">
                  <c:v>41.840753624408194</c:v>
                </c:pt>
                <c:pt idx="105">
                  <c:v>42.23219494368827</c:v>
                </c:pt>
                <c:pt idx="106">
                  <c:v>42.623636262968347</c:v>
                </c:pt>
                <c:pt idx="107">
                  <c:v>43.015077582248423</c:v>
                </c:pt>
                <c:pt idx="108">
                  <c:v>43.4065189015285</c:v>
                </c:pt>
                <c:pt idx="109">
                  <c:v>43.797960220808577</c:v>
                </c:pt>
                <c:pt idx="110">
                  <c:v>44.18940154008866</c:v>
                </c:pt>
                <c:pt idx="111">
                  <c:v>44.580842859368744</c:v>
                </c:pt>
                <c:pt idx="112">
                  <c:v>44.97228417864882</c:v>
                </c:pt>
                <c:pt idx="113">
                  <c:v>45.36372549792889</c:v>
                </c:pt>
                <c:pt idx="114">
                  <c:v>45.755166817208973</c:v>
                </c:pt>
                <c:pt idx="115">
                  <c:v>46.14660813648905</c:v>
                </c:pt>
                <c:pt idx="116">
                  <c:v>46.538049455769126</c:v>
                </c:pt>
                <c:pt idx="117">
                  <c:v>46.929490775049203</c:v>
                </c:pt>
                <c:pt idx="118">
                  <c:v>47.320932094329287</c:v>
                </c:pt>
                <c:pt idx="119">
                  <c:v>47.712373413609356</c:v>
                </c:pt>
                <c:pt idx="120">
                  <c:v>48.10381473288944</c:v>
                </c:pt>
                <c:pt idx="121">
                  <c:v>48.495256052169516</c:v>
                </c:pt>
                <c:pt idx="122">
                  <c:v>48.8866973714496</c:v>
                </c:pt>
                <c:pt idx="123">
                  <c:v>49.278138690729676</c:v>
                </c:pt>
                <c:pt idx="124">
                  <c:v>49.669580010009753</c:v>
                </c:pt>
                <c:pt idx="125">
                  <c:v>50.061021329289829</c:v>
                </c:pt>
                <c:pt idx="126">
                  <c:v>50.452462648569906</c:v>
                </c:pt>
                <c:pt idx="127">
                  <c:v>50.843903967849982</c:v>
                </c:pt>
                <c:pt idx="128">
                  <c:v>51.235345287130066</c:v>
                </c:pt>
                <c:pt idx="129">
                  <c:v>51.626786606410143</c:v>
                </c:pt>
                <c:pt idx="130">
                  <c:v>52.018227925690219</c:v>
                </c:pt>
                <c:pt idx="131">
                  <c:v>52.409669244970296</c:v>
                </c:pt>
                <c:pt idx="132">
                  <c:v>52.801110564250379</c:v>
                </c:pt>
                <c:pt idx="133">
                  <c:v>53.192551883530456</c:v>
                </c:pt>
                <c:pt idx="134">
                  <c:v>53.583993202810532</c:v>
                </c:pt>
                <c:pt idx="135">
                  <c:v>53.975434522090616</c:v>
                </c:pt>
                <c:pt idx="136">
                  <c:v>54.366875841370685</c:v>
                </c:pt>
                <c:pt idx="137">
                  <c:v>54.758317160650762</c:v>
                </c:pt>
                <c:pt idx="138">
                  <c:v>55.149758479930846</c:v>
                </c:pt>
                <c:pt idx="139">
                  <c:v>55.541199799210922</c:v>
                </c:pt>
                <c:pt idx="140">
                  <c:v>55.932641118491006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DD-48FE-A02F-006217888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166936"/>
        <c:axId val="488166280"/>
      </c:lineChart>
      <c:catAx>
        <c:axId val="488166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8166280"/>
        <c:crosses val="autoZero"/>
        <c:auto val="1"/>
        <c:lblAlgn val="ctr"/>
        <c:lblOffset val="100"/>
        <c:noMultiLvlLbl val="0"/>
      </c:catAx>
      <c:valAx>
        <c:axId val="48816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/>
                  <a:t>Yield 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816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Precipitation Effects Over Time - Iowa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P=50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Sheet1!$F$9:$F$144</c:f>
              <c:numCache>
                <c:formatCode>General</c:formatCode>
                <c:ptCount val="13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  <c:pt idx="66">
                  <c:v>2021</c:v>
                </c:pt>
                <c:pt idx="67">
                  <c:v>2022</c:v>
                </c:pt>
                <c:pt idx="68">
                  <c:v>2023</c:v>
                </c:pt>
                <c:pt idx="69">
                  <c:v>2024</c:v>
                </c:pt>
                <c:pt idx="70">
                  <c:v>2025</c:v>
                </c:pt>
                <c:pt idx="71">
                  <c:v>2026</c:v>
                </c:pt>
                <c:pt idx="72">
                  <c:v>2027</c:v>
                </c:pt>
                <c:pt idx="73">
                  <c:v>2028</c:v>
                </c:pt>
                <c:pt idx="74">
                  <c:v>2029</c:v>
                </c:pt>
                <c:pt idx="75">
                  <c:v>2030</c:v>
                </c:pt>
                <c:pt idx="76">
                  <c:v>2031</c:v>
                </c:pt>
                <c:pt idx="77">
                  <c:v>2032</c:v>
                </c:pt>
                <c:pt idx="78">
                  <c:v>2033</c:v>
                </c:pt>
                <c:pt idx="79">
                  <c:v>2034</c:v>
                </c:pt>
                <c:pt idx="80">
                  <c:v>2035</c:v>
                </c:pt>
                <c:pt idx="81">
                  <c:v>2036</c:v>
                </c:pt>
                <c:pt idx="82">
                  <c:v>2037</c:v>
                </c:pt>
                <c:pt idx="83">
                  <c:v>2038</c:v>
                </c:pt>
                <c:pt idx="84">
                  <c:v>2039</c:v>
                </c:pt>
                <c:pt idx="85">
                  <c:v>2040</c:v>
                </c:pt>
                <c:pt idx="86">
                  <c:v>2041</c:v>
                </c:pt>
                <c:pt idx="87">
                  <c:v>2042</c:v>
                </c:pt>
                <c:pt idx="88">
                  <c:v>2043</c:v>
                </c:pt>
                <c:pt idx="89">
                  <c:v>2044</c:v>
                </c:pt>
                <c:pt idx="90">
                  <c:v>2045</c:v>
                </c:pt>
                <c:pt idx="91">
                  <c:v>2046</c:v>
                </c:pt>
                <c:pt idx="92">
                  <c:v>2047</c:v>
                </c:pt>
                <c:pt idx="93">
                  <c:v>2048</c:v>
                </c:pt>
                <c:pt idx="94">
                  <c:v>2049</c:v>
                </c:pt>
                <c:pt idx="95">
                  <c:v>2050</c:v>
                </c:pt>
                <c:pt idx="96">
                  <c:v>2051</c:v>
                </c:pt>
                <c:pt idx="97">
                  <c:v>2052</c:v>
                </c:pt>
                <c:pt idx="98">
                  <c:v>2053</c:v>
                </c:pt>
                <c:pt idx="99">
                  <c:v>2054</c:v>
                </c:pt>
                <c:pt idx="100">
                  <c:v>2055</c:v>
                </c:pt>
                <c:pt idx="101">
                  <c:v>2056</c:v>
                </c:pt>
                <c:pt idx="102">
                  <c:v>2057</c:v>
                </c:pt>
                <c:pt idx="103">
                  <c:v>2058</c:v>
                </c:pt>
                <c:pt idx="104">
                  <c:v>2059</c:v>
                </c:pt>
                <c:pt idx="105">
                  <c:v>2060</c:v>
                </c:pt>
                <c:pt idx="106">
                  <c:v>2061</c:v>
                </c:pt>
                <c:pt idx="107">
                  <c:v>2062</c:v>
                </c:pt>
                <c:pt idx="108">
                  <c:v>2063</c:v>
                </c:pt>
                <c:pt idx="109">
                  <c:v>2064</c:v>
                </c:pt>
                <c:pt idx="110">
                  <c:v>2065</c:v>
                </c:pt>
                <c:pt idx="111">
                  <c:v>2066</c:v>
                </c:pt>
                <c:pt idx="112">
                  <c:v>2067</c:v>
                </c:pt>
                <c:pt idx="113">
                  <c:v>2068</c:v>
                </c:pt>
                <c:pt idx="114">
                  <c:v>2069</c:v>
                </c:pt>
                <c:pt idx="115">
                  <c:v>2070</c:v>
                </c:pt>
                <c:pt idx="116">
                  <c:v>2071</c:v>
                </c:pt>
                <c:pt idx="117">
                  <c:v>2072</c:v>
                </c:pt>
                <c:pt idx="118">
                  <c:v>2073</c:v>
                </c:pt>
                <c:pt idx="119">
                  <c:v>2074</c:v>
                </c:pt>
                <c:pt idx="120">
                  <c:v>2075</c:v>
                </c:pt>
                <c:pt idx="121">
                  <c:v>2076</c:v>
                </c:pt>
                <c:pt idx="122">
                  <c:v>2077</c:v>
                </c:pt>
                <c:pt idx="123">
                  <c:v>2078</c:v>
                </c:pt>
                <c:pt idx="124">
                  <c:v>2079</c:v>
                </c:pt>
                <c:pt idx="125">
                  <c:v>2080</c:v>
                </c:pt>
                <c:pt idx="126">
                  <c:v>2081</c:v>
                </c:pt>
                <c:pt idx="127">
                  <c:v>2082</c:v>
                </c:pt>
                <c:pt idx="128">
                  <c:v>2083</c:v>
                </c:pt>
                <c:pt idx="129">
                  <c:v>2084</c:v>
                </c:pt>
                <c:pt idx="130">
                  <c:v>2085</c:v>
                </c:pt>
                <c:pt idx="131">
                  <c:v>2086</c:v>
                </c:pt>
                <c:pt idx="132">
                  <c:v>2087</c:v>
                </c:pt>
                <c:pt idx="133">
                  <c:v>2088</c:v>
                </c:pt>
                <c:pt idx="134">
                  <c:v>2089</c:v>
                </c:pt>
                <c:pt idx="135">
                  <c:v>2090</c:v>
                </c:pt>
              </c:numCache>
            </c:numRef>
          </c:cat>
          <c:val>
            <c:numRef>
              <c:f>Sheet1!$Q$9:$Q$144</c:f>
              <c:numCache>
                <c:formatCode>General</c:formatCode>
                <c:ptCount val="136"/>
                <c:pt idx="0">
                  <c:v>4.0558515000000002</c:v>
                </c:pt>
                <c:pt idx="1">
                  <c:v>4.0558515000000002</c:v>
                </c:pt>
                <c:pt idx="2">
                  <c:v>4.0558515000000002</c:v>
                </c:pt>
                <c:pt idx="3">
                  <c:v>4.0558515000000002</c:v>
                </c:pt>
                <c:pt idx="4">
                  <c:v>4.0558515000000002</c:v>
                </c:pt>
                <c:pt idx="5">
                  <c:v>4.0558515000000002</c:v>
                </c:pt>
                <c:pt idx="6">
                  <c:v>4.0558515000000002</c:v>
                </c:pt>
                <c:pt idx="7">
                  <c:v>4.0558515000000002</c:v>
                </c:pt>
                <c:pt idx="8">
                  <c:v>4.0558515000000002</c:v>
                </c:pt>
                <c:pt idx="9">
                  <c:v>4.0558515000000002</c:v>
                </c:pt>
                <c:pt idx="10">
                  <c:v>4.0558515000000002</c:v>
                </c:pt>
                <c:pt idx="11">
                  <c:v>4.0558515000000002</c:v>
                </c:pt>
                <c:pt idx="12">
                  <c:v>4.0558515000000002</c:v>
                </c:pt>
                <c:pt idx="13">
                  <c:v>4.0558515000000002</c:v>
                </c:pt>
                <c:pt idx="14">
                  <c:v>4.0558515000000002</c:v>
                </c:pt>
                <c:pt idx="15">
                  <c:v>4.0558515000000002</c:v>
                </c:pt>
                <c:pt idx="16">
                  <c:v>4.0558515000000002</c:v>
                </c:pt>
                <c:pt idx="17">
                  <c:v>4.0558515000000002</c:v>
                </c:pt>
                <c:pt idx="18">
                  <c:v>4.0558515000000002</c:v>
                </c:pt>
                <c:pt idx="19">
                  <c:v>4.0558515000000002</c:v>
                </c:pt>
                <c:pt idx="20">
                  <c:v>4.0558515000000002</c:v>
                </c:pt>
                <c:pt idx="21">
                  <c:v>4.0558515000000002</c:v>
                </c:pt>
                <c:pt idx="22">
                  <c:v>4.0558515000000002</c:v>
                </c:pt>
                <c:pt idx="23">
                  <c:v>4.0558515000000002</c:v>
                </c:pt>
                <c:pt idx="24">
                  <c:v>4.0558515000000002</c:v>
                </c:pt>
                <c:pt idx="25">
                  <c:v>4.0558515000000002</c:v>
                </c:pt>
                <c:pt idx="26">
                  <c:v>4.0558515000000002</c:v>
                </c:pt>
                <c:pt idx="27">
                  <c:v>4.0558515000000002</c:v>
                </c:pt>
                <c:pt idx="28">
                  <c:v>4.0558515000000002</c:v>
                </c:pt>
                <c:pt idx="29">
                  <c:v>4.0558515000000002</c:v>
                </c:pt>
                <c:pt idx="30">
                  <c:v>4.0558515000000002</c:v>
                </c:pt>
                <c:pt idx="31">
                  <c:v>4.0558515000000002</c:v>
                </c:pt>
                <c:pt idx="32">
                  <c:v>4.0558515000000002</c:v>
                </c:pt>
                <c:pt idx="33">
                  <c:v>4.0558515000000002</c:v>
                </c:pt>
                <c:pt idx="34">
                  <c:v>4.0558515000000002</c:v>
                </c:pt>
                <c:pt idx="35">
                  <c:v>4.0558515000000002</c:v>
                </c:pt>
                <c:pt idx="36">
                  <c:v>4.0558515000000002</c:v>
                </c:pt>
                <c:pt idx="37">
                  <c:v>4.0558515000000002</c:v>
                </c:pt>
                <c:pt idx="38">
                  <c:v>4.0558515000000002</c:v>
                </c:pt>
                <c:pt idx="39">
                  <c:v>4.0558515000000002</c:v>
                </c:pt>
                <c:pt idx="40">
                  <c:v>4.0558515000000002</c:v>
                </c:pt>
                <c:pt idx="41">
                  <c:v>4.0558515000000002</c:v>
                </c:pt>
                <c:pt idx="42">
                  <c:v>4.0558515000000002</c:v>
                </c:pt>
                <c:pt idx="43">
                  <c:v>4.0558515000000002</c:v>
                </c:pt>
                <c:pt idx="44">
                  <c:v>4.0558515000000002</c:v>
                </c:pt>
                <c:pt idx="45">
                  <c:v>4.0558515000000002</c:v>
                </c:pt>
                <c:pt idx="46">
                  <c:v>4.0558515000000002</c:v>
                </c:pt>
                <c:pt idx="47">
                  <c:v>4.0558515000000002</c:v>
                </c:pt>
                <c:pt idx="48">
                  <c:v>4.0558515000000002</c:v>
                </c:pt>
                <c:pt idx="49">
                  <c:v>4.0558515000000002</c:v>
                </c:pt>
                <c:pt idx="50">
                  <c:v>4.0558515000000002</c:v>
                </c:pt>
                <c:pt idx="51">
                  <c:v>4.0558515000000002</c:v>
                </c:pt>
                <c:pt idx="52">
                  <c:v>4.0558515000000002</c:v>
                </c:pt>
                <c:pt idx="53">
                  <c:v>4.0558515000000002</c:v>
                </c:pt>
                <c:pt idx="54">
                  <c:v>4.0558515000000002</c:v>
                </c:pt>
                <c:pt idx="55">
                  <c:v>4.0558515000000002</c:v>
                </c:pt>
                <c:pt idx="56">
                  <c:v>4.0558515000000002</c:v>
                </c:pt>
                <c:pt idx="57">
                  <c:v>4.0558515000000002</c:v>
                </c:pt>
                <c:pt idx="58">
                  <c:v>4.0558515000000002</c:v>
                </c:pt>
                <c:pt idx="59">
                  <c:v>4.0558515000000002</c:v>
                </c:pt>
                <c:pt idx="60">
                  <c:v>4.0558515000000002</c:v>
                </c:pt>
                <c:pt idx="61">
                  <c:v>4.0558515000000002</c:v>
                </c:pt>
                <c:pt idx="62">
                  <c:v>4.0558515000000002</c:v>
                </c:pt>
                <c:pt idx="63">
                  <c:v>4.0558515000000002</c:v>
                </c:pt>
                <c:pt idx="64">
                  <c:v>4.0558515000000002</c:v>
                </c:pt>
                <c:pt idx="65">
                  <c:v>4.0558515000000002</c:v>
                </c:pt>
                <c:pt idx="66">
                  <c:v>4.0558515000000002</c:v>
                </c:pt>
                <c:pt idx="67">
                  <c:v>4.0558515000000002</c:v>
                </c:pt>
                <c:pt idx="68">
                  <c:v>4.0558515000000002</c:v>
                </c:pt>
                <c:pt idx="69">
                  <c:v>4.0558515000000002</c:v>
                </c:pt>
                <c:pt idx="70">
                  <c:v>4.0558515000000002</c:v>
                </c:pt>
                <c:pt idx="71">
                  <c:v>4.0558515000000002</c:v>
                </c:pt>
                <c:pt idx="72">
                  <c:v>4.0558515000000002</c:v>
                </c:pt>
                <c:pt idx="73">
                  <c:v>4.0558515000000002</c:v>
                </c:pt>
                <c:pt idx="74">
                  <c:v>4.0558515000000002</c:v>
                </c:pt>
                <c:pt idx="75">
                  <c:v>4.0558515000000002</c:v>
                </c:pt>
                <c:pt idx="76">
                  <c:v>4.0558515000000002</c:v>
                </c:pt>
                <c:pt idx="77">
                  <c:v>4.0558515000000002</c:v>
                </c:pt>
                <c:pt idx="78">
                  <c:v>4.0558515000000002</c:v>
                </c:pt>
                <c:pt idx="79">
                  <c:v>4.0558515000000002</c:v>
                </c:pt>
                <c:pt idx="80">
                  <c:v>4.0558515000000002</c:v>
                </c:pt>
                <c:pt idx="81">
                  <c:v>4.0558515000000002</c:v>
                </c:pt>
                <c:pt idx="82">
                  <c:v>4.0558515000000002</c:v>
                </c:pt>
                <c:pt idx="83">
                  <c:v>4.0558515000000002</c:v>
                </c:pt>
                <c:pt idx="84">
                  <c:v>4.0558515000000002</c:v>
                </c:pt>
                <c:pt idx="85">
                  <c:v>4.0558515000000002</c:v>
                </c:pt>
                <c:pt idx="86">
                  <c:v>4.0558515000000002</c:v>
                </c:pt>
                <c:pt idx="87">
                  <c:v>4.0558515000000002</c:v>
                </c:pt>
                <c:pt idx="88">
                  <c:v>4.0558515000000002</c:v>
                </c:pt>
                <c:pt idx="89">
                  <c:v>4.0558515000000002</c:v>
                </c:pt>
                <c:pt idx="90">
                  <c:v>4.0558515000000002</c:v>
                </c:pt>
                <c:pt idx="91">
                  <c:v>4.0558515000000002</c:v>
                </c:pt>
                <c:pt idx="92">
                  <c:v>4.0558515000000002</c:v>
                </c:pt>
                <c:pt idx="93">
                  <c:v>4.0558515000000002</c:v>
                </c:pt>
                <c:pt idx="94">
                  <c:v>4.0558515000000002</c:v>
                </c:pt>
                <c:pt idx="95">
                  <c:v>4.0558515000000002</c:v>
                </c:pt>
                <c:pt idx="96">
                  <c:v>4.0558515000000002</c:v>
                </c:pt>
                <c:pt idx="97">
                  <c:v>4.0558515000000002</c:v>
                </c:pt>
                <c:pt idx="98">
                  <c:v>4.0558515000000002</c:v>
                </c:pt>
                <c:pt idx="99">
                  <c:v>4.0558515000000002</c:v>
                </c:pt>
                <c:pt idx="100">
                  <c:v>4.0558515000000002</c:v>
                </c:pt>
                <c:pt idx="101">
                  <c:v>4.0558515000000002</c:v>
                </c:pt>
                <c:pt idx="102">
                  <c:v>4.0558515000000002</c:v>
                </c:pt>
                <c:pt idx="103">
                  <c:v>4.0558515000000002</c:v>
                </c:pt>
                <c:pt idx="104">
                  <c:v>4.0558515000000002</c:v>
                </c:pt>
                <c:pt idx="105">
                  <c:v>4.0558515000000002</c:v>
                </c:pt>
                <c:pt idx="106">
                  <c:v>4.0558515000000002</c:v>
                </c:pt>
                <c:pt idx="107">
                  <c:v>4.0558515000000002</c:v>
                </c:pt>
                <c:pt idx="108">
                  <c:v>4.0558515000000002</c:v>
                </c:pt>
                <c:pt idx="109">
                  <c:v>4.0558515000000002</c:v>
                </c:pt>
                <c:pt idx="110">
                  <c:v>4.0558515000000002</c:v>
                </c:pt>
                <c:pt idx="111">
                  <c:v>4.0558515000000002</c:v>
                </c:pt>
                <c:pt idx="112">
                  <c:v>4.0558515000000002</c:v>
                </c:pt>
                <c:pt idx="113">
                  <c:v>4.0558515000000002</c:v>
                </c:pt>
                <c:pt idx="114">
                  <c:v>4.0558515000000002</c:v>
                </c:pt>
                <c:pt idx="115">
                  <c:v>4.0558515000000002</c:v>
                </c:pt>
                <c:pt idx="116">
                  <c:v>4.0558515000000002</c:v>
                </c:pt>
                <c:pt idx="117">
                  <c:v>4.0558515000000002</c:v>
                </c:pt>
                <c:pt idx="118">
                  <c:v>4.0558515000000002</c:v>
                </c:pt>
                <c:pt idx="119">
                  <c:v>4.0558515000000002</c:v>
                </c:pt>
                <c:pt idx="120">
                  <c:v>4.0558515000000002</c:v>
                </c:pt>
                <c:pt idx="121">
                  <c:v>4.0558515000000002</c:v>
                </c:pt>
                <c:pt idx="122">
                  <c:v>4.0558515000000002</c:v>
                </c:pt>
                <c:pt idx="123">
                  <c:v>4.0558515000000002</c:v>
                </c:pt>
                <c:pt idx="124">
                  <c:v>4.0558515000000002</c:v>
                </c:pt>
                <c:pt idx="125">
                  <c:v>4.0558515000000002</c:v>
                </c:pt>
                <c:pt idx="126">
                  <c:v>4.0558515000000002</c:v>
                </c:pt>
                <c:pt idx="127">
                  <c:v>4.0558515000000002</c:v>
                </c:pt>
                <c:pt idx="128">
                  <c:v>4.0558515000000002</c:v>
                </c:pt>
                <c:pt idx="129">
                  <c:v>4.0558515000000002</c:v>
                </c:pt>
                <c:pt idx="130">
                  <c:v>4.0558515000000002</c:v>
                </c:pt>
                <c:pt idx="131">
                  <c:v>4.0558515000000002</c:v>
                </c:pt>
                <c:pt idx="132">
                  <c:v>4.0558515000000002</c:v>
                </c:pt>
                <c:pt idx="133">
                  <c:v>4.0558515000000002</c:v>
                </c:pt>
                <c:pt idx="134">
                  <c:v>4.0558515000000002</c:v>
                </c:pt>
                <c:pt idx="135">
                  <c:v>4.0558515000000002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8-4050-81D3-CEF116D15DB2}"/>
            </c:ext>
          </c:extLst>
        </c:ser>
        <c:ser>
          <c:idx val="1"/>
          <c:order val="1"/>
          <c:tx>
            <c:strRef>
              <c:f>Sheet1!$S$3</c:f>
              <c:strCache>
                <c:ptCount val="1"/>
                <c:pt idx="0">
                  <c:v>P=100</c:v>
                </c:pt>
              </c:strCache>
            </c:strRef>
          </c:tx>
          <c:spPr>
            <a:ln w="28575" cap="rnd">
              <a:solidFill>
                <a:srgbClr val="66FF3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Sheet1!$F$9:$F$144</c:f>
              <c:numCache>
                <c:formatCode>General</c:formatCode>
                <c:ptCount val="13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  <c:pt idx="66">
                  <c:v>2021</c:v>
                </c:pt>
                <c:pt idx="67">
                  <c:v>2022</c:v>
                </c:pt>
                <c:pt idx="68">
                  <c:v>2023</c:v>
                </c:pt>
                <c:pt idx="69">
                  <c:v>2024</c:v>
                </c:pt>
                <c:pt idx="70">
                  <c:v>2025</c:v>
                </c:pt>
                <c:pt idx="71">
                  <c:v>2026</c:v>
                </c:pt>
                <c:pt idx="72">
                  <c:v>2027</c:v>
                </c:pt>
                <c:pt idx="73">
                  <c:v>2028</c:v>
                </c:pt>
                <c:pt idx="74">
                  <c:v>2029</c:v>
                </c:pt>
                <c:pt idx="75">
                  <c:v>2030</c:v>
                </c:pt>
                <c:pt idx="76">
                  <c:v>2031</c:v>
                </c:pt>
                <c:pt idx="77">
                  <c:v>2032</c:v>
                </c:pt>
                <c:pt idx="78">
                  <c:v>2033</c:v>
                </c:pt>
                <c:pt idx="79">
                  <c:v>2034</c:v>
                </c:pt>
                <c:pt idx="80">
                  <c:v>2035</c:v>
                </c:pt>
                <c:pt idx="81">
                  <c:v>2036</c:v>
                </c:pt>
                <c:pt idx="82">
                  <c:v>2037</c:v>
                </c:pt>
                <c:pt idx="83">
                  <c:v>2038</c:v>
                </c:pt>
                <c:pt idx="84">
                  <c:v>2039</c:v>
                </c:pt>
                <c:pt idx="85">
                  <c:v>2040</c:v>
                </c:pt>
                <c:pt idx="86">
                  <c:v>2041</c:v>
                </c:pt>
                <c:pt idx="87">
                  <c:v>2042</c:v>
                </c:pt>
                <c:pt idx="88">
                  <c:v>2043</c:v>
                </c:pt>
                <c:pt idx="89">
                  <c:v>2044</c:v>
                </c:pt>
                <c:pt idx="90">
                  <c:v>2045</c:v>
                </c:pt>
                <c:pt idx="91">
                  <c:v>2046</c:v>
                </c:pt>
                <c:pt idx="92">
                  <c:v>2047</c:v>
                </c:pt>
                <c:pt idx="93">
                  <c:v>2048</c:v>
                </c:pt>
                <c:pt idx="94">
                  <c:v>2049</c:v>
                </c:pt>
                <c:pt idx="95">
                  <c:v>2050</c:v>
                </c:pt>
                <c:pt idx="96">
                  <c:v>2051</c:v>
                </c:pt>
                <c:pt idx="97">
                  <c:v>2052</c:v>
                </c:pt>
                <c:pt idx="98">
                  <c:v>2053</c:v>
                </c:pt>
                <c:pt idx="99">
                  <c:v>2054</c:v>
                </c:pt>
                <c:pt idx="100">
                  <c:v>2055</c:v>
                </c:pt>
                <c:pt idx="101">
                  <c:v>2056</c:v>
                </c:pt>
                <c:pt idx="102">
                  <c:v>2057</c:v>
                </c:pt>
                <c:pt idx="103">
                  <c:v>2058</c:v>
                </c:pt>
                <c:pt idx="104">
                  <c:v>2059</c:v>
                </c:pt>
                <c:pt idx="105">
                  <c:v>2060</c:v>
                </c:pt>
                <c:pt idx="106">
                  <c:v>2061</c:v>
                </c:pt>
                <c:pt idx="107">
                  <c:v>2062</c:v>
                </c:pt>
                <c:pt idx="108">
                  <c:v>2063</c:v>
                </c:pt>
                <c:pt idx="109">
                  <c:v>2064</c:v>
                </c:pt>
                <c:pt idx="110">
                  <c:v>2065</c:v>
                </c:pt>
                <c:pt idx="111">
                  <c:v>2066</c:v>
                </c:pt>
                <c:pt idx="112">
                  <c:v>2067</c:v>
                </c:pt>
                <c:pt idx="113">
                  <c:v>2068</c:v>
                </c:pt>
                <c:pt idx="114">
                  <c:v>2069</c:v>
                </c:pt>
                <c:pt idx="115">
                  <c:v>2070</c:v>
                </c:pt>
                <c:pt idx="116">
                  <c:v>2071</c:v>
                </c:pt>
                <c:pt idx="117">
                  <c:v>2072</c:v>
                </c:pt>
                <c:pt idx="118">
                  <c:v>2073</c:v>
                </c:pt>
                <c:pt idx="119">
                  <c:v>2074</c:v>
                </c:pt>
                <c:pt idx="120">
                  <c:v>2075</c:v>
                </c:pt>
                <c:pt idx="121">
                  <c:v>2076</c:v>
                </c:pt>
                <c:pt idx="122">
                  <c:v>2077</c:v>
                </c:pt>
                <c:pt idx="123">
                  <c:v>2078</c:v>
                </c:pt>
                <c:pt idx="124">
                  <c:v>2079</c:v>
                </c:pt>
                <c:pt idx="125">
                  <c:v>2080</c:v>
                </c:pt>
                <c:pt idx="126">
                  <c:v>2081</c:v>
                </c:pt>
                <c:pt idx="127">
                  <c:v>2082</c:v>
                </c:pt>
                <c:pt idx="128">
                  <c:v>2083</c:v>
                </c:pt>
                <c:pt idx="129">
                  <c:v>2084</c:v>
                </c:pt>
                <c:pt idx="130">
                  <c:v>2085</c:v>
                </c:pt>
                <c:pt idx="131">
                  <c:v>2086</c:v>
                </c:pt>
                <c:pt idx="132">
                  <c:v>2087</c:v>
                </c:pt>
                <c:pt idx="133">
                  <c:v>2088</c:v>
                </c:pt>
                <c:pt idx="134">
                  <c:v>2089</c:v>
                </c:pt>
                <c:pt idx="135">
                  <c:v>2090</c:v>
                </c:pt>
              </c:numCache>
            </c:numRef>
          </c:cat>
          <c:val>
            <c:numRef>
              <c:f>Sheet1!$S$9:$S$144</c:f>
              <c:numCache>
                <c:formatCode>General</c:formatCode>
                <c:ptCount val="136"/>
                <c:pt idx="0">
                  <c:v>6.9414140018382904</c:v>
                </c:pt>
                <c:pt idx="1">
                  <c:v>6.9800823935965806</c:v>
                </c:pt>
                <c:pt idx="2">
                  <c:v>7.0187507853548698</c:v>
                </c:pt>
                <c:pt idx="3">
                  <c:v>7.05741917711316</c:v>
                </c:pt>
                <c:pt idx="4">
                  <c:v>7.0960875688714502</c:v>
                </c:pt>
                <c:pt idx="5">
                  <c:v>7.1347559606297404</c:v>
                </c:pt>
                <c:pt idx="6">
                  <c:v>7.1734243523880306</c:v>
                </c:pt>
                <c:pt idx="7">
                  <c:v>7.2120927441463198</c:v>
                </c:pt>
                <c:pt idx="8">
                  <c:v>7.25076113590461</c:v>
                </c:pt>
                <c:pt idx="9">
                  <c:v>7.2894295276629002</c:v>
                </c:pt>
                <c:pt idx="10">
                  <c:v>7.3280979194211904</c:v>
                </c:pt>
                <c:pt idx="11">
                  <c:v>7.3667663111794806</c:v>
                </c:pt>
                <c:pt idx="12">
                  <c:v>7.4054347029377698</c:v>
                </c:pt>
                <c:pt idx="13">
                  <c:v>7.44410309469606</c:v>
                </c:pt>
                <c:pt idx="14">
                  <c:v>7.4827714864543502</c:v>
                </c:pt>
                <c:pt idx="15">
                  <c:v>7.5214398782126404</c:v>
                </c:pt>
                <c:pt idx="16">
                  <c:v>7.5601082699709306</c:v>
                </c:pt>
                <c:pt idx="17">
                  <c:v>7.5987766617292207</c:v>
                </c:pt>
                <c:pt idx="18">
                  <c:v>7.63744505348751</c:v>
                </c:pt>
                <c:pt idx="19">
                  <c:v>7.6761134452458002</c:v>
                </c:pt>
                <c:pt idx="20">
                  <c:v>7.7147818370040904</c:v>
                </c:pt>
                <c:pt idx="21">
                  <c:v>7.7534502287623805</c:v>
                </c:pt>
                <c:pt idx="22">
                  <c:v>7.7921186205206707</c:v>
                </c:pt>
                <c:pt idx="23">
                  <c:v>7.8307870122789609</c:v>
                </c:pt>
                <c:pt idx="24">
                  <c:v>7.8694554040372502</c:v>
                </c:pt>
                <c:pt idx="25">
                  <c:v>7.9081237957955404</c:v>
                </c:pt>
                <c:pt idx="26">
                  <c:v>7.9467921875538305</c:v>
                </c:pt>
                <c:pt idx="27">
                  <c:v>7.9854605793121207</c:v>
                </c:pt>
                <c:pt idx="28">
                  <c:v>8.0241289710704109</c:v>
                </c:pt>
                <c:pt idx="29">
                  <c:v>8.0627973628287002</c:v>
                </c:pt>
                <c:pt idx="30">
                  <c:v>8.1014657545869913</c:v>
                </c:pt>
                <c:pt idx="31">
                  <c:v>8.1117030000000003</c:v>
                </c:pt>
                <c:pt idx="32">
                  <c:v>8.1117030000000003</c:v>
                </c:pt>
                <c:pt idx="33">
                  <c:v>8.1117030000000003</c:v>
                </c:pt>
                <c:pt idx="34">
                  <c:v>8.1117030000000003</c:v>
                </c:pt>
                <c:pt idx="35">
                  <c:v>8.1117030000000003</c:v>
                </c:pt>
                <c:pt idx="36">
                  <c:v>8.1117030000000003</c:v>
                </c:pt>
                <c:pt idx="37">
                  <c:v>8.1117030000000003</c:v>
                </c:pt>
                <c:pt idx="38">
                  <c:v>8.1117030000000003</c:v>
                </c:pt>
                <c:pt idx="39">
                  <c:v>8.1117030000000003</c:v>
                </c:pt>
                <c:pt idx="40">
                  <c:v>8.1117030000000003</c:v>
                </c:pt>
                <c:pt idx="41">
                  <c:v>8.1117030000000003</c:v>
                </c:pt>
                <c:pt idx="42">
                  <c:v>8.1117030000000003</c:v>
                </c:pt>
                <c:pt idx="43">
                  <c:v>8.1117030000000003</c:v>
                </c:pt>
                <c:pt idx="44">
                  <c:v>8.1117030000000003</c:v>
                </c:pt>
                <c:pt idx="45">
                  <c:v>8.1117030000000003</c:v>
                </c:pt>
                <c:pt idx="46">
                  <c:v>8.1117030000000003</c:v>
                </c:pt>
                <c:pt idx="47">
                  <c:v>8.1117030000000003</c:v>
                </c:pt>
                <c:pt idx="48">
                  <c:v>8.1117030000000003</c:v>
                </c:pt>
                <c:pt idx="49">
                  <c:v>8.1117030000000003</c:v>
                </c:pt>
                <c:pt idx="50">
                  <c:v>8.1117030000000003</c:v>
                </c:pt>
                <c:pt idx="51">
                  <c:v>8.1117030000000003</c:v>
                </c:pt>
                <c:pt idx="52">
                  <c:v>8.1117030000000003</c:v>
                </c:pt>
                <c:pt idx="53">
                  <c:v>8.1117030000000003</c:v>
                </c:pt>
                <c:pt idx="54">
                  <c:v>8.1117030000000003</c:v>
                </c:pt>
                <c:pt idx="55">
                  <c:v>8.1117030000000003</c:v>
                </c:pt>
                <c:pt idx="56">
                  <c:v>8.1117030000000003</c:v>
                </c:pt>
                <c:pt idx="57">
                  <c:v>8.1117030000000003</c:v>
                </c:pt>
                <c:pt idx="58">
                  <c:v>8.1117030000000003</c:v>
                </c:pt>
                <c:pt idx="59">
                  <c:v>8.1117030000000003</c:v>
                </c:pt>
                <c:pt idx="60">
                  <c:v>8.1117030000000003</c:v>
                </c:pt>
                <c:pt idx="61">
                  <c:v>8.1117030000000003</c:v>
                </c:pt>
                <c:pt idx="62">
                  <c:v>8.1117030000000003</c:v>
                </c:pt>
                <c:pt idx="63">
                  <c:v>8.1117030000000003</c:v>
                </c:pt>
                <c:pt idx="64">
                  <c:v>8.1117030000000003</c:v>
                </c:pt>
                <c:pt idx="65">
                  <c:v>8.1117030000000003</c:v>
                </c:pt>
                <c:pt idx="66">
                  <c:v>8.1117030000000003</c:v>
                </c:pt>
                <c:pt idx="67">
                  <c:v>8.1117030000000003</c:v>
                </c:pt>
                <c:pt idx="68">
                  <c:v>8.1117030000000003</c:v>
                </c:pt>
                <c:pt idx="69">
                  <c:v>8.1117030000000003</c:v>
                </c:pt>
                <c:pt idx="70">
                  <c:v>8.1117030000000003</c:v>
                </c:pt>
                <c:pt idx="71">
                  <c:v>8.1117030000000003</c:v>
                </c:pt>
                <c:pt idx="72">
                  <c:v>8.1117030000000003</c:v>
                </c:pt>
                <c:pt idx="73">
                  <c:v>8.1117030000000003</c:v>
                </c:pt>
                <c:pt idx="74">
                  <c:v>8.1117030000000003</c:v>
                </c:pt>
                <c:pt idx="75">
                  <c:v>8.1117030000000003</c:v>
                </c:pt>
                <c:pt idx="76">
                  <c:v>8.1117030000000003</c:v>
                </c:pt>
                <c:pt idx="77">
                  <c:v>8.1117030000000003</c:v>
                </c:pt>
                <c:pt idx="78">
                  <c:v>8.1117030000000003</c:v>
                </c:pt>
                <c:pt idx="79">
                  <c:v>8.1117030000000003</c:v>
                </c:pt>
                <c:pt idx="80">
                  <c:v>8.1117030000000003</c:v>
                </c:pt>
                <c:pt idx="81">
                  <c:v>8.1117030000000003</c:v>
                </c:pt>
                <c:pt idx="82">
                  <c:v>8.1117030000000003</c:v>
                </c:pt>
                <c:pt idx="83">
                  <c:v>8.1117030000000003</c:v>
                </c:pt>
                <c:pt idx="84">
                  <c:v>8.1117030000000003</c:v>
                </c:pt>
                <c:pt idx="85">
                  <c:v>8.1117030000000003</c:v>
                </c:pt>
                <c:pt idx="86">
                  <c:v>8.1117030000000003</c:v>
                </c:pt>
                <c:pt idx="87">
                  <c:v>8.1117030000000003</c:v>
                </c:pt>
                <c:pt idx="88">
                  <c:v>8.1117030000000003</c:v>
                </c:pt>
                <c:pt idx="89">
                  <c:v>8.1117030000000003</c:v>
                </c:pt>
                <c:pt idx="90">
                  <c:v>8.1117030000000003</c:v>
                </c:pt>
                <c:pt idx="91">
                  <c:v>8.1117030000000003</c:v>
                </c:pt>
                <c:pt idx="92">
                  <c:v>8.1117030000000003</c:v>
                </c:pt>
                <c:pt idx="93">
                  <c:v>8.1117030000000003</c:v>
                </c:pt>
                <c:pt idx="94">
                  <c:v>8.1117030000000003</c:v>
                </c:pt>
                <c:pt idx="95">
                  <c:v>8.1117030000000003</c:v>
                </c:pt>
                <c:pt idx="96">
                  <c:v>8.1117030000000003</c:v>
                </c:pt>
                <c:pt idx="97">
                  <c:v>8.1117030000000003</c:v>
                </c:pt>
                <c:pt idx="98">
                  <c:v>8.1117030000000003</c:v>
                </c:pt>
                <c:pt idx="99">
                  <c:v>8.1117030000000003</c:v>
                </c:pt>
                <c:pt idx="100">
                  <c:v>8.1117030000000003</c:v>
                </c:pt>
                <c:pt idx="101">
                  <c:v>8.1117030000000003</c:v>
                </c:pt>
                <c:pt idx="102">
                  <c:v>8.1117030000000003</c:v>
                </c:pt>
                <c:pt idx="103">
                  <c:v>8.1117030000000003</c:v>
                </c:pt>
                <c:pt idx="104">
                  <c:v>8.1117030000000003</c:v>
                </c:pt>
                <c:pt idx="105">
                  <c:v>8.1117030000000003</c:v>
                </c:pt>
                <c:pt idx="106">
                  <c:v>8.1117030000000003</c:v>
                </c:pt>
                <c:pt idx="107">
                  <c:v>8.1117030000000003</c:v>
                </c:pt>
                <c:pt idx="108">
                  <c:v>8.1117030000000003</c:v>
                </c:pt>
                <c:pt idx="109">
                  <c:v>8.1117030000000003</c:v>
                </c:pt>
                <c:pt idx="110">
                  <c:v>8.1117030000000003</c:v>
                </c:pt>
                <c:pt idx="111">
                  <c:v>8.1117030000000003</c:v>
                </c:pt>
                <c:pt idx="112">
                  <c:v>8.1117030000000003</c:v>
                </c:pt>
                <c:pt idx="113">
                  <c:v>8.1117030000000003</c:v>
                </c:pt>
                <c:pt idx="114">
                  <c:v>8.1117030000000003</c:v>
                </c:pt>
                <c:pt idx="115">
                  <c:v>8.1117030000000003</c:v>
                </c:pt>
                <c:pt idx="116">
                  <c:v>8.1117030000000003</c:v>
                </c:pt>
                <c:pt idx="117">
                  <c:v>8.1117030000000003</c:v>
                </c:pt>
                <c:pt idx="118">
                  <c:v>8.1117030000000003</c:v>
                </c:pt>
                <c:pt idx="119">
                  <c:v>8.1117030000000003</c:v>
                </c:pt>
                <c:pt idx="120">
                  <c:v>8.1117030000000003</c:v>
                </c:pt>
                <c:pt idx="121">
                  <c:v>8.1117030000000003</c:v>
                </c:pt>
                <c:pt idx="122">
                  <c:v>8.1117030000000003</c:v>
                </c:pt>
                <c:pt idx="123">
                  <c:v>8.1117030000000003</c:v>
                </c:pt>
                <c:pt idx="124">
                  <c:v>8.1117030000000003</c:v>
                </c:pt>
                <c:pt idx="125">
                  <c:v>8.1117030000000003</c:v>
                </c:pt>
                <c:pt idx="126">
                  <c:v>8.1117030000000003</c:v>
                </c:pt>
                <c:pt idx="127">
                  <c:v>8.1117030000000003</c:v>
                </c:pt>
                <c:pt idx="128">
                  <c:v>8.1117030000000003</c:v>
                </c:pt>
                <c:pt idx="129">
                  <c:v>8.1117030000000003</c:v>
                </c:pt>
                <c:pt idx="130">
                  <c:v>8.1117030000000003</c:v>
                </c:pt>
                <c:pt idx="131">
                  <c:v>8.1117030000000003</c:v>
                </c:pt>
                <c:pt idx="132">
                  <c:v>8.1117030000000003</c:v>
                </c:pt>
                <c:pt idx="133">
                  <c:v>8.1117030000000003</c:v>
                </c:pt>
                <c:pt idx="134">
                  <c:v>8.1117030000000003</c:v>
                </c:pt>
                <c:pt idx="135">
                  <c:v>8.1117030000000003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8-4050-81D3-CEF116D15DB2}"/>
            </c:ext>
          </c:extLst>
        </c:ser>
        <c:ser>
          <c:idx val="2"/>
          <c:order val="2"/>
          <c:tx>
            <c:strRef>
              <c:f>Sheet1!$U$3</c:f>
              <c:strCache>
                <c:ptCount val="1"/>
                <c:pt idx="0">
                  <c:v>P=150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Sheet1!$F$9:$F$144</c:f>
              <c:numCache>
                <c:formatCode>General</c:formatCode>
                <c:ptCount val="13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  <c:pt idx="66">
                  <c:v>2021</c:v>
                </c:pt>
                <c:pt idx="67">
                  <c:v>2022</c:v>
                </c:pt>
                <c:pt idx="68">
                  <c:v>2023</c:v>
                </c:pt>
                <c:pt idx="69">
                  <c:v>2024</c:v>
                </c:pt>
                <c:pt idx="70">
                  <c:v>2025</c:v>
                </c:pt>
                <c:pt idx="71">
                  <c:v>2026</c:v>
                </c:pt>
                <c:pt idx="72">
                  <c:v>2027</c:v>
                </c:pt>
                <c:pt idx="73">
                  <c:v>2028</c:v>
                </c:pt>
                <c:pt idx="74">
                  <c:v>2029</c:v>
                </c:pt>
                <c:pt idx="75">
                  <c:v>2030</c:v>
                </c:pt>
                <c:pt idx="76">
                  <c:v>2031</c:v>
                </c:pt>
                <c:pt idx="77">
                  <c:v>2032</c:v>
                </c:pt>
                <c:pt idx="78">
                  <c:v>2033</c:v>
                </c:pt>
                <c:pt idx="79">
                  <c:v>2034</c:v>
                </c:pt>
                <c:pt idx="80">
                  <c:v>2035</c:v>
                </c:pt>
                <c:pt idx="81">
                  <c:v>2036</c:v>
                </c:pt>
                <c:pt idx="82">
                  <c:v>2037</c:v>
                </c:pt>
                <c:pt idx="83">
                  <c:v>2038</c:v>
                </c:pt>
                <c:pt idx="84">
                  <c:v>2039</c:v>
                </c:pt>
                <c:pt idx="85">
                  <c:v>2040</c:v>
                </c:pt>
                <c:pt idx="86">
                  <c:v>2041</c:v>
                </c:pt>
                <c:pt idx="87">
                  <c:v>2042</c:v>
                </c:pt>
                <c:pt idx="88">
                  <c:v>2043</c:v>
                </c:pt>
                <c:pt idx="89">
                  <c:v>2044</c:v>
                </c:pt>
                <c:pt idx="90">
                  <c:v>2045</c:v>
                </c:pt>
                <c:pt idx="91">
                  <c:v>2046</c:v>
                </c:pt>
                <c:pt idx="92">
                  <c:v>2047</c:v>
                </c:pt>
                <c:pt idx="93">
                  <c:v>2048</c:v>
                </c:pt>
                <c:pt idx="94">
                  <c:v>2049</c:v>
                </c:pt>
                <c:pt idx="95">
                  <c:v>2050</c:v>
                </c:pt>
                <c:pt idx="96">
                  <c:v>2051</c:v>
                </c:pt>
                <c:pt idx="97">
                  <c:v>2052</c:v>
                </c:pt>
                <c:pt idx="98">
                  <c:v>2053</c:v>
                </c:pt>
                <c:pt idx="99">
                  <c:v>2054</c:v>
                </c:pt>
                <c:pt idx="100">
                  <c:v>2055</c:v>
                </c:pt>
                <c:pt idx="101">
                  <c:v>2056</c:v>
                </c:pt>
                <c:pt idx="102">
                  <c:v>2057</c:v>
                </c:pt>
                <c:pt idx="103">
                  <c:v>2058</c:v>
                </c:pt>
                <c:pt idx="104">
                  <c:v>2059</c:v>
                </c:pt>
                <c:pt idx="105">
                  <c:v>2060</c:v>
                </c:pt>
                <c:pt idx="106">
                  <c:v>2061</c:v>
                </c:pt>
                <c:pt idx="107">
                  <c:v>2062</c:v>
                </c:pt>
                <c:pt idx="108">
                  <c:v>2063</c:v>
                </c:pt>
                <c:pt idx="109">
                  <c:v>2064</c:v>
                </c:pt>
                <c:pt idx="110">
                  <c:v>2065</c:v>
                </c:pt>
                <c:pt idx="111">
                  <c:v>2066</c:v>
                </c:pt>
                <c:pt idx="112">
                  <c:v>2067</c:v>
                </c:pt>
                <c:pt idx="113">
                  <c:v>2068</c:v>
                </c:pt>
                <c:pt idx="114">
                  <c:v>2069</c:v>
                </c:pt>
                <c:pt idx="115">
                  <c:v>2070</c:v>
                </c:pt>
                <c:pt idx="116">
                  <c:v>2071</c:v>
                </c:pt>
                <c:pt idx="117">
                  <c:v>2072</c:v>
                </c:pt>
                <c:pt idx="118">
                  <c:v>2073</c:v>
                </c:pt>
                <c:pt idx="119">
                  <c:v>2074</c:v>
                </c:pt>
                <c:pt idx="120">
                  <c:v>2075</c:v>
                </c:pt>
                <c:pt idx="121">
                  <c:v>2076</c:v>
                </c:pt>
                <c:pt idx="122">
                  <c:v>2077</c:v>
                </c:pt>
                <c:pt idx="123">
                  <c:v>2078</c:v>
                </c:pt>
                <c:pt idx="124">
                  <c:v>2079</c:v>
                </c:pt>
                <c:pt idx="125">
                  <c:v>2080</c:v>
                </c:pt>
                <c:pt idx="126">
                  <c:v>2081</c:v>
                </c:pt>
                <c:pt idx="127">
                  <c:v>2082</c:v>
                </c:pt>
                <c:pt idx="128">
                  <c:v>2083</c:v>
                </c:pt>
                <c:pt idx="129">
                  <c:v>2084</c:v>
                </c:pt>
                <c:pt idx="130">
                  <c:v>2085</c:v>
                </c:pt>
                <c:pt idx="131">
                  <c:v>2086</c:v>
                </c:pt>
                <c:pt idx="132">
                  <c:v>2087</c:v>
                </c:pt>
                <c:pt idx="133">
                  <c:v>2088</c:v>
                </c:pt>
                <c:pt idx="134">
                  <c:v>2089</c:v>
                </c:pt>
                <c:pt idx="135">
                  <c:v>2090</c:v>
                </c:pt>
              </c:numCache>
            </c:numRef>
          </c:cat>
          <c:val>
            <c:numRef>
              <c:f>Sheet1!$U$9:$U$144</c:f>
              <c:numCache>
                <c:formatCode>General</c:formatCode>
                <c:ptCount val="136"/>
                <c:pt idx="0">
                  <c:v>6.5473340018382915</c:v>
                </c:pt>
                <c:pt idx="1">
                  <c:v>6.5860023935965817</c:v>
                </c:pt>
                <c:pt idx="2">
                  <c:v>6.6246707853548719</c:v>
                </c:pt>
                <c:pt idx="3">
                  <c:v>6.6633391771131611</c:v>
                </c:pt>
                <c:pt idx="4">
                  <c:v>6.7020075688714513</c:v>
                </c:pt>
                <c:pt idx="5">
                  <c:v>6.7406759606297415</c:v>
                </c:pt>
                <c:pt idx="6">
                  <c:v>6.7793443523880317</c:v>
                </c:pt>
                <c:pt idx="7">
                  <c:v>6.8180127441463219</c:v>
                </c:pt>
                <c:pt idx="8">
                  <c:v>6.8566811359046111</c:v>
                </c:pt>
                <c:pt idx="9">
                  <c:v>6.8953495276629013</c:v>
                </c:pt>
                <c:pt idx="10">
                  <c:v>6.9340179194211915</c:v>
                </c:pt>
                <c:pt idx="11">
                  <c:v>6.9726863111794817</c:v>
                </c:pt>
                <c:pt idx="12">
                  <c:v>7.0113547029377719</c:v>
                </c:pt>
                <c:pt idx="13">
                  <c:v>7.050023094696062</c:v>
                </c:pt>
                <c:pt idx="14">
                  <c:v>7.0886914864543513</c:v>
                </c:pt>
                <c:pt idx="15">
                  <c:v>7.1273598782126415</c:v>
                </c:pt>
                <c:pt idx="16">
                  <c:v>7.1660282699709317</c:v>
                </c:pt>
                <c:pt idx="17">
                  <c:v>7.2046966617292219</c:v>
                </c:pt>
                <c:pt idx="18">
                  <c:v>7.243365053487512</c:v>
                </c:pt>
                <c:pt idx="19">
                  <c:v>7.2820334452458013</c:v>
                </c:pt>
                <c:pt idx="20">
                  <c:v>7.3207018370040915</c:v>
                </c:pt>
                <c:pt idx="21">
                  <c:v>7.3593702287623817</c:v>
                </c:pt>
                <c:pt idx="22">
                  <c:v>7.3980386205206718</c:v>
                </c:pt>
                <c:pt idx="23">
                  <c:v>7.436707012278962</c:v>
                </c:pt>
                <c:pt idx="24">
                  <c:v>7.4753754040372513</c:v>
                </c:pt>
                <c:pt idx="25">
                  <c:v>7.5140437957955415</c:v>
                </c:pt>
                <c:pt idx="26">
                  <c:v>7.5527121875538317</c:v>
                </c:pt>
                <c:pt idx="27">
                  <c:v>7.5913805793121218</c:v>
                </c:pt>
                <c:pt idx="28">
                  <c:v>7.630048971070412</c:v>
                </c:pt>
                <c:pt idx="29">
                  <c:v>7.6687173628287022</c:v>
                </c:pt>
                <c:pt idx="30">
                  <c:v>7.7073857545869915</c:v>
                </c:pt>
                <c:pt idx="31">
                  <c:v>7.7460541463452817</c:v>
                </c:pt>
                <c:pt idx="32">
                  <c:v>7.7847225381035718</c:v>
                </c:pt>
                <c:pt idx="33">
                  <c:v>7.823390929861862</c:v>
                </c:pt>
                <c:pt idx="34">
                  <c:v>7.8620593216201522</c:v>
                </c:pt>
                <c:pt idx="35">
                  <c:v>7.9007277133784415</c:v>
                </c:pt>
                <c:pt idx="36">
                  <c:v>7.9393961051367317</c:v>
                </c:pt>
                <c:pt idx="37">
                  <c:v>7.9780644968950218</c:v>
                </c:pt>
                <c:pt idx="38">
                  <c:v>8.016732888653312</c:v>
                </c:pt>
                <c:pt idx="39">
                  <c:v>8.0554012804116013</c:v>
                </c:pt>
                <c:pt idx="40">
                  <c:v>8.0940696721698924</c:v>
                </c:pt>
                <c:pt idx="41">
                  <c:v>8.1327380639281817</c:v>
                </c:pt>
                <c:pt idx="42">
                  <c:v>8.1714064556864727</c:v>
                </c:pt>
                <c:pt idx="43">
                  <c:v>8.210074847444762</c:v>
                </c:pt>
                <c:pt idx="44">
                  <c:v>8.2487432392030513</c:v>
                </c:pt>
                <c:pt idx="45">
                  <c:v>8.2874116309613424</c:v>
                </c:pt>
                <c:pt idx="46">
                  <c:v>8.3260800227196317</c:v>
                </c:pt>
                <c:pt idx="47">
                  <c:v>8.3647484144779227</c:v>
                </c:pt>
                <c:pt idx="48">
                  <c:v>8.403416806236212</c:v>
                </c:pt>
                <c:pt idx="49">
                  <c:v>8.4420851979945013</c:v>
                </c:pt>
                <c:pt idx="50">
                  <c:v>8.4807535897527924</c:v>
                </c:pt>
                <c:pt idx="51">
                  <c:v>8.5194219815110817</c:v>
                </c:pt>
                <c:pt idx="52">
                  <c:v>8.5580903732693727</c:v>
                </c:pt>
                <c:pt idx="53">
                  <c:v>8.5967587650276602</c:v>
                </c:pt>
                <c:pt idx="54">
                  <c:v>8.6354271567859513</c:v>
                </c:pt>
                <c:pt idx="55">
                  <c:v>8.6740955485442406</c:v>
                </c:pt>
                <c:pt idx="56">
                  <c:v>8.7127639403025299</c:v>
                </c:pt>
                <c:pt idx="57">
                  <c:v>8.7514323320608209</c:v>
                </c:pt>
                <c:pt idx="58">
                  <c:v>8.790100723819112</c:v>
                </c:pt>
                <c:pt idx="59">
                  <c:v>8.8287691155774013</c:v>
                </c:pt>
                <c:pt idx="60">
                  <c:v>8.8674375073356906</c:v>
                </c:pt>
                <c:pt idx="61">
                  <c:v>8.9061058990939799</c:v>
                </c:pt>
                <c:pt idx="62">
                  <c:v>8.9447742908522709</c:v>
                </c:pt>
                <c:pt idx="63">
                  <c:v>8.983442682610562</c:v>
                </c:pt>
                <c:pt idx="64">
                  <c:v>9.0221110743688513</c:v>
                </c:pt>
                <c:pt idx="65">
                  <c:v>9.0607794661271406</c:v>
                </c:pt>
                <c:pt idx="66">
                  <c:v>9.0994478578854316</c:v>
                </c:pt>
                <c:pt idx="67">
                  <c:v>9.1381162496437209</c:v>
                </c:pt>
                <c:pt idx="68">
                  <c:v>9.176784641402012</c:v>
                </c:pt>
                <c:pt idx="69">
                  <c:v>9.2154530331603013</c:v>
                </c:pt>
                <c:pt idx="70">
                  <c:v>9.2541214249185906</c:v>
                </c:pt>
                <c:pt idx="71">
                  <c:v>9.2927898166768816</c:v>
                </c:pt>
                <c:pt idx="72">
                  <c:v>9.3314582084351709</c:v>
                </c:pt>
                <c:pt idx="73">
                  <c:v>9.370126600193462</c:v>
                </c:pt>
                <c:pt idx="74">
                  <c:v>9.4087949919517513</c:v>
                </c:pt>
                <c:pt idx="75">
                  <c:v>9.4474633837100406</c:v>
                </c:pt>
                <c:pt idx="76">
                  <c:v>9.4861317754683316</c:v>
                </c:pt>
                <c:pt idx="77">
                  <c:v>9.5248001672266209</c:v>
                </c:pt>
                <c:pt idx="78">
                  <c:v>9.563468558984912</c:v>
                </c:pt>
                <c:pt idx="79">
                  <c:v>9.6021369507432013</c:v>
                </c:pt>
                <c:pt idx="80">
                  <c:v>9.6408053425014906</c:v>
                </c:pt>
                <c:pt idx="81">
                  <c:v>9.6794737342597816</c:v>
                </c:pt>
                <c:pt idx="82">
                  <c:v>9.7181421260180709</c:v>
                </c:pt>
                <c:pt idx="83">
                  <c:v>9.756810517776362</c:v>
                </c:pt>
                <c:pt idx="84">
                  <c:v>9.7954789095346513</c:v>
                </c:pt>
                <c:pt idx="85">
                  <c:v>9.8341473012929406</c:v>
                </c:pt>
                <c:pt idx="86">
                  <c:v>9.8728156930512316</c:v>
                </c:pt>
                <c:pt idx="87">
                  <c:v>9.9114840848095209</c:v>
                </c:pt>
                <c:pt idx="88">
                  <c:v>9.950152476567812</c:v>
                </c:pt>
                <c:pt idx="89">
                  <c:v>9.9888208683261013</c:v>
                </c:pt>
                <c:pt idx="90">
                  <c:v>10.027489260084391</c:v>
                </c:pt>
                <c:pt idx="91">
                  <c:v>10.066157651842682</c:v>
                </c:pt>
                <c:pt idx="92">
                  <c:v>10.104826043600971</c:v>
                </c:pt>
                <c:pt idx="93">
                  <c:v>10.143494435359262</c:v>
                </c:pt>
                <c:pt idx="94">
                  <c:v>10.182162827117551</c:v>
                </c:pt>
                <c:pt idx="95">
                  <c:v>10.220831218875842</c:v>
                </c:pt>
                <c:pt idx="96">
                  <c:v>10.259499610634133</c:v>
                </c:pt>
                <c:pt idx="97">
                  <c:v>10.298168002392423</c:v>
                </c:pt>
                <c:pt idx="98">
                  <c:v>10.336836394150712</c:v>
                </c:pt>
                <c:pt idx="99">
                  <c:v>10.375504785909003</c:v>
                </c:pt>
                <c:pt idx="100">
                  <c:v>10.414173177667292</c:v>
                </c:pt>
                <c:pt idx="101">
                  <c:v>10.452841569425583</c:v>
                </c:pt>
                <c:pt idx="102">
                  <c:v>10.491509961183873</c:v>
                </c:pt>
                <c:pt idx="103">
                  <c:v>10.530178352942162</c:v>
                </c:pt>
                <c:pt idx="104">
                  <c:v>10.568846744700453</c:v>
                </c:pt>
                <c:pt idx="105">
                  <c:v>10.607515136458742</c:v>
                </c:pt>
                <c:pt idx="106">
                  <c:v>10.64618352821703</c:v>
                </c:pt>
                <c:pt idx="107">
                  <c:v>10.684851919975321</c:v>
                </c:pt>
                <c:pt idx="108">
                  <c:v>10.72352031173361</c:v>
                </c:pt>
                <c:pt idx="109">
                  <c:v>10.762188703491901</c:v>
                </c:pt>
                <c:pt idx="110">
                  <c:v>10.800857095250191</c:v>
                </c:pt>
                <c:pt idx="111">
                  <c:v>10.83952548700848</c:v>
                </c:pt>
                <c:pt idx="112">
                  <c:v>10.878193878766771</c:v>
                </c:pt>
                <c:pt idx="113">
                  <c:v>10.91686227052506</c:v>
                </c:pt>
                <c:pt idx="114">
                  <c:v>10.955530662283351</c:v>
                </c:pt>
                <c:pt idx="115">
                  <c:v>10.994199054041641</c:v>
                </c:pt>
                <c:pt idx="116">
                  <c:v>11.03286744579993</c:v>
                </c:pt>
                <c:pt idx="117">
                  <c:v>11.071535837558221</c:v>
                </c:pt>
                <c:pt idx="118">
                  <c:v>11.11020422931651</c:v>
                </c:pt>
                <c:pt idx="119">
                  <c:v>11.148872621074801</c:v>
                </c:pt>
                <c:pt idx="120">
                  <c:v>11.187541012833091</c:v>
                </c:pt>
                <c:pt idx="121">
                  <c:v>11.22620940459138</c:v>
                </c:pt>
                <c:pt idx="122">
                  <c:v>11.264877796349671</c:v>
                </c:pt>
                <c:pt idx="123">
                  <c:v>11.30354618810796</c:v>
                </c:pt>
                <c:pt idx="124">
                  <c:v>11.342214579866251</c:v>
                </c:pt>
                <c:pt idx="125">
                  <c:v>11.380882971624541</c:v>
                </c:pt>
                <c:pt idx="126">
                  <c:v>11.41955136338283</c:v>
                </c:pt>
                <c:pt idx="127">
                  <c:v>11.458219755141121</c:v>
                </c:pt>
                <c:pt idx="128">
                  <c:v>11.49688814689941</c:v>
                </c:pt>
                <c:pt idx="129">
                  <c:v>11.535556538657701</c:v>
                </c:pt>
                <c:pt idx="130">
                  <c:v>11.574224930415991</c:v>
                </c:pt>
                <c:pt idx="131">
                  <c:v>11.61289332217428</c:v>
                </c:pt>
                <c:pt idx="132">
                  <c:v>11.651561713932571</c:v>
                </c:pt>
                <c:pt idx="133">
                  <c:v>11.69023010569086</c:v>
                </c:pt>
                <c:pt idx="134">
                  <c:v>11.728898497449151</c:v>
                </c:pt>
                <c:pt idx="135">
                  <c:v>11.767566889207441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8-4050-81D3-CEF116D15DB2}"/>
            </c:ext>
          </c:extLst>
        </c:ser>
        <c:ser>
          <c:idx val="3"/>
          <c:order val="3"/>
          <c:tx>
            <c:strRef>
              <c:f>Sheet1!$W$3</c:f>
              <c:strCache>
                <c:ptCount val="1"/>
                <c:pt idx="0">
                  <c:v>P=200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Sheet1!$F$9:$F$144</c:f>
              <c:numCache>
                <c:formatCode>General</c:formatCode>
                <c:ptCount val="13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  <c:pt idx="66">
                  <c:v>2021</c:v>
                </c:pt>
                <c:pt idx="67">
                  <c:v>2022</c:v>
                </c:pt>
                <c:pt idx="68">
                  <c:v>2023</c:v>
                </c:pt>
                <c:pt idx="69">
                  <c:v>2024</c:v>
                </c:pt>
                <c:pt idx="70">
                  <c:v>2025</c:v>
                </c:pt>
                <c:pt idx="71">
                  <c:v>2026</c:v>
                </c:pt>
                <c:pt idx="72">
                  <c:v>2027</c:v>
                </c:pt>
                <c:pt idx="73">
                  <c:v>2028</c:v>
                </c:pt>
                <c:pt idx="74">
                  <c:v>2029</c:v>
                </c:pt>
                <c:pt idx="75">
                  <c:v>2030</c:v>
                </c:pt>
                <c:pt idx="76">
                  <c:v>2031</c:v>
                </c:pt>
                <c:pt idx="77">
                  <c:v>2032</c:v>
                </c:pt>
                <c:pt idx="78">
                  <c:v>2033</c:v>
                </c:pt>
                <c:pt idx="79">
                  <c:v>2034</c:v>
                </c:pt>
                <c:pt idx="80">
                  <c:v>2035</c:v>
                </c:pt>
                <c:pt idx="81">
                  <c:v>2036</c:v>
                </c:pt>
                <c:pt idx="82">
                  <c:v>2037</c:v>
                </c:pt>
                <c:pt idx="83">
                  <c:v>2038</c:v>
                </c:pt>
                <c:pt idx="84">
                  <c:v>2039</c:v>
                </c:pt>
                <c:pt idx="85">
                  <c:v>2040</c:v>
                </c:pt>
                <c:pt idx="86">
                  <c:v>2041</c:v>
                </c:pt>
                <c:pt idx="87">
                  <c:v>2042</c:v>
                </c:pt>
                <c:pt idx="88">
                  <c:v>2043</c:v>
                </c:pt>
                <c:pt idx="89">
                  <c:v>2044</c:v>
                </c:pt>
                <c:pt idx="90">
                  <c:v>2045</c:v>
                </c:pt>
                <c:pt idx="91">
                  <c:v>2046</c:v>
                </c:pt>
                <c:pt idx="92">
                  <c:v>2047</c:v>
                </c:pt>
                <c:pt idx="93">
                  <c:v>2048</c:v>
                </c:pt>
                <c:pt idx="94">
                  <c:v>2049</c:v>
                </c:pt>
                <c:pt idx="95">
                  <c:v>2050</c:v>
                </c:pt>
                <c:pt idx="96">
                  <c:v>2051</c:v>
                </c:pt>
                <c:pt idx="97">
                  <c:v>2052</c:v>
                </c:pt>
                <c:pt idx="98">
                  <c:v>2053</c:v>
                </c:pt>
                <c:pt idx="99">
                  <c:v>2054</c:v>
                </c:pt>
                <c:pt idx="100">
                  <c:v>2055</c:v>
                </c:pt>
                <c:pt idx="101">
                  <c:v>2056</c:v>
                </c:pt>
                <c:pt idx="102">
                  <c:v>2057</c:v>
                </c:pt>
                <c:pt idx="103">
                  <c:v>2058</c:v>
                </c:pt>
                <c:pt idx="104">
                  <c:v>2059</c:v>
                </c:pt>
                <c:pt idx="105">
                  <c:v>2060</c:v>
                </c:pt>
                <c:pt idx="106">
                  <c:v>2061</c:v>
                </c:pt>
                <c:pt idx="107">
                  <c:v>2062</c:v>
                </c:pt>
                <c:pt idx="108">
                  <c:v>2063</c:v>
                </c:pt>
                <c:pt idx="109">
                  <c:v>2064</c:v>
                </c:pt>
                <c:pt idx="110">
                  <c:v>2065</c:v>
                </c:pt>
                <c:pt idx="111">
                  <c:v>2066</c:v>
                </c:pt>
                <c:pt idx="112">
                  <c:v>2067</c:v>
                </c:pt>
                <c:pt idx="113">
                  <c:v>2068</c:v>
                </c:pt>
                <c:pt idx="114">
                  <c:v>2069</c:v>
                </c:pt>
                <c:pt idx="115">
                  <c:v>2070</c:v>
                </c:pt>
                <c:pt idx="116">
                  <c:v>2071</c:v>
                </c:pt>
                <c:pt idx="117">
                  <c:v>2072</c:v>
                </c:pt>
                <c:pt idx="118">
                  <c:v>2073</c:v>
                </c:pt>
                <c:pt idx="119">
                  <c:v>2074</c:v>
                </c:pt>
                <c:pt idx="120">
                  <c:v>2075</c:v>
                </c:pt>
                <c:pt idx="121">
                  <c:v>2076</c:v>
                </c:pt>
                <c:pt idx="122">
                  <c:v>2077</c:v>
                </c:pt>
                <c:pt idx="123">
                  <c:v>2078</c:v>
                </c:pt>
                <c:pt idx="124">
                  <c:v>2079</c:v>
                </c:pt>
                <c:pt idx="125">
                  <c:v>2080</c:v>
                </c:pt>
                <c:pt idx="126">
                  <c:v>2081</c:v>
                </c:pt>
                <c:pt idx="127">
                  <c:v>2082</c:v>
                </c:pt>
                <c:pt idx="128">
                  <c:v>2083</c:v>
                </c:pt>
                <c:pt idx="129">
                  <c:v>2084</c:v>
                </c:pt>
                <c:pt idx="130">
                  <c:v>2085</c:v>
                </c:pt>
                <c:pt idx="131">
                  <c:v>2086</c:v>
                </c:pt>
                <c:pt idx="132">
                  <c:v>2087</c:v>
                </c:pt>
                <c:pt idx="133">
                  <c:v>2088</c:v>
                </c:pt>
                <c:pt idx="134">
                  <c:v>2089</c:v>
                </c:pt>
                <c:pt idx="135">
                  <c:v>2090</c:v>
                </c:pt>
              </c:numCache>
            </c:numRef>
          </c:cat>
          <c:val>
            <c:numRef>
              <c:f>Sheet1!$W$9:$W$144</c:f>
              <c:numCache>
                <c:formatCode>General</c:formatCode>
                <c:ptCount val="136"/>
                <c:pt idx="0">
                  <c:v>6.1532540018382917</c:v>
                </c:pt>
                <c:pt idx="1">
                  <c:v>6.191922393596581</c:v>
                </c:pt>
                <c:pt idx="2">
                  <c:v>6.2305907853548703</c:v>
                </c:pt>
                <c:pt idx="3">
                  <c:v>6.2692591771131614</c:v>
                </c:pt>
                <c:pt idx="4">
                  <c:v>6.3079275688714507</c:v>
                </c:pt>
                <c:pt idx="5">
                  <c:v>6.3465959606297417</c:v>
                </c:pt>
                <c:pt idx="6">
                  <c:v>6.385264352388031</c:v>
                </c:pt>
                <c:pt idx="7">
                  <c:v>6.4239327441463203</c:v>
                </c:pt>
                <c:pt idx="8">
                  <c:v>6.4626011359046114</c:v>
                </c:pt>
                <c:pt idx="9">
                  <c:v>6.5012695276629007</c:v>
                </c:pt>
                <c:pt idx="10">
                  <c:v>6.5399379194211917</c:v>
                </c:pt>
                <c:pt idx="11">
                  <c:v>6.578606311179481</c:v>
                </c:pt>
                <c:pt idx="12">
                  <c:v>6.6172747029377703</c:v>
                </c:pt>
                <c:pt idx="13">
                  <c:v>6.6559430946960614</c:v>
                </c:pt>
                <c:pt idx="14">
                  <c:v>6.6946114864543507</c:v>
                </c:pt>
                <c:pt idx="15">
                  <c:v>6.7332798782126417</c:v>
                </c:pt>
                <c:pt idx="16">
                  <c:v>6.771948269970931</c:v>
                </c:pt>
                <c:pt idx="17">
                  <c:v>6.8106166617292203</c:v>
                </c:pt>
                <c:pt idx="18">
                  <c:v>6.8492850534875114</c:v>
                </c:pt>
                <c:pt idx="19">
                  <c:v>6.8879534452458007</c:v>
                </c:pt>
                <c:pt idx="20">
                  <c:v>6.9266218370040917</c:v>
                </c:pt>
                <c:pt idx="21">
                  <c:v>6.965290228762381</c:v>
                </c:pt>
                <c:pt idx="22">
                  <c:v>7.0039586205206721</c:v>
                </c:pt>
                <c:pt idx="23">
                  <c:v>7.0426270122789614</c:v>
                </c:pt>
                <c:pt idx="24">
                  <c:v>7.0812954040372507</c:v>
                </c:pt>
                <c:pt idx="25">
                  <c:v>7.1199637957955417</c:v>
                </c:pt>
                <c:pt idx="26">
                  <c:v>7.158632187553831</c:v>
                </c:pt>
                <c:pt idx="27">
                  <c:v>7.1973005793121221</c:v>
                </c:pt>
                <c:pt idx="28">
                  <c:v>7.2359689710704114</c:v>
                </c:pt>
                <c:pt idx="29">
                  <c:v>7.2746373628287007</c:v>
                </c:pt>
                <c:pt idx="30">
                  <c:v>7.3133057545869917</c:v>
                </c:pt>
                <c:pt idx="31">
                  <c:v>7.351974146345281</c:v>
                </c:pt>
                <c:pt idx="32">
                  <c:v>7.3906425381035721</c:v>
                </c:pt>
                <c:pt idx="33">
                  <c:v>7.4293109298618614</c:v>
                </c:pt>
                <c:pt idx="34">
                  <c:v>7.4679793216201507</c:v>
                </c:pt>
                <c:pt idx="35">
                  <c:v>7.5066477133784417</c:v>
                </c:pt>
                <c:pt idx="36">
                  <c:v>7.545316105136731</c:v>
                </c:pt>
                <c:pt idx="37">
                  <c:v>7.5839844968950221</c:v>
                </c:pt>
                <c:pt idx="38">
                  <c:v>7.6226528886533114</c:v>
                </c:pt>
                <c:pt idx="39">
                  <c:v>7.6613212804116007</c:v>
                </c:pt>
                <c:pt idx="40">
                  <c:v>7.6999896721698917</c:v>
                </c:pt>
                <c:pt idx="41">
                  <c:v>7.738658063928181</c:v>
                </c:pt>
                <c:pt idx="42">
                  <c:v>7.7773264556864721</c:v>
                </c:pt>
                <c:pt idx="43">
                  <c:v>7.8159948474447614</c:v>
                </c:pt>
                <c:pt idx="44">
                  <c:v>7.8546632392030507</c:v>
                </c:pt>
                <c:pt idx="45">
                  <c:v>7.8933316309613417</c:v>
                </c:pt>
                <c:pt idx="46">
                  <c:v>7.932000022719631</c:v>
                </c:pt>
                <c:pt idx="47">
                  <c:v>7.9706684144779221</c:v>
                </c:pt>
                <c:pt idx="48">
                  <c:v>8.0093368062362114</c:v>
                </c:pt>
                <c:pt idx="49">
                  <c:v>8.0480051979945024</c:v>
                </c:pt>
                <c:pt idx="50">
                  <c:v>8.0866735897527917</c:v>
                </c:pt>
                <c:pt idx="51">
                  <c:v>8.125341981511081</c:v>
                </c:pt>
                <c:pt idx="52">
                  <c:v>8.1640103732693721</c:v>
                </c:pt>
                <c:pt idx="53">
                  <c:v>8.2026787650276596</c:v>
                </c:pt>
                <c:pt idx="54">
                  <c:v>8.2413471567859506</c:v>
                </c:pt>
                <c:pt idx="55">
                  <c:v>8.2800155485442417</c:v>
                </c:pt>
                <c:pt idx="56">
                  <c:v>8.318683940302531</c:v>
                </c:pt>
                <c:pt idx="57">
                  <c:v>8.3573523320608203</c:v>
                </c:pt>
                <c:pt idx="58">
                  <c:v>8.3960207238191096</c:v>
                </c:pt>
                <c:pt idx="59">
                  <c:v>8.4346891155774006</c:v>
                </c:pt>
                <c:pt idx="60">
                  <c:v>8.4733575073356917</c:v>
                </c:pt>
                <c:pt idx="61">
                  <c:v>8.512025899093981</c:v>
                </c:pt>
                <c:pt idx="62">
                  <c:v>8.5506942908522703</c:v>
                </c:pt>
                <c:pt idx="63">
                  <c:v>8.5893626826105596</c:v>
                </c:pt>
                <c:pt idx="64">
                  <c:v>8.6280310743688506</c:v>
                </c:pt>
                <c:pt idx="65">
                  <c:v>8.6666994661271417</c:v>
                </c:pt>
                <c:pt idx="66">
                  <c:v>8.705367857885431</c:v>
                </c:pt>
                <c:pt idx="67">
                  <c:v>8.7440362496437203</c:v>
                </c:pt>
                <c:pt idx="68">
                  <c:v>8.7827046414020096</c:v>
                </c:pt>
                <c:pt idx="69">
                  <c:v>8.8213730331603006</c:v>
                </c:pt>
                <c:pt idx="70">
                  <c:v>8.8600414249185917</c:v>
                </c:pt>
                <c:pt idx="71">
                  <c:v>8.898709816676881</c:v>
                </c:pt>
                <c:pt idx="72">
                  <c:v>8.9373782084351703</c:v>
                </c:pt>
                <c:pt idx="73">
                  <c:v>8.9760466001934596</c:v>
                </c:pt>
                <c:pt idx="74">
                  <c:v>9.0147149919517506</c:v>
                </c:pt>
                <c:pt idx="75">
                  <c:v>9.0533833837100417</c:v>
                </c:pt>
                <c:pt idx="76">
                  <c:v>9.092051775468331</c:v>
                </c:pt>
                <c:pt idx="77">
                  <c:v>9.1307201672266203</c:v>
                </c:pt>
                <c:pt idx="78">
                  <c:v>9.1693885589849096</c:v>
                </c:pt>
                <c:pt idx="79">
                  <c:v>9.2080569507432006</c:v>
                </c:pt>
                <c:pt idx="80">
                  <c:v>9.2467253425014917</c:v>
                </c:pt>
                <c:pt idx="81">
                  <c:v>9.285393734259781</c:v>
                </c:pt>
                <c:pt idx="82">
                  <c:v>9.3240621260180703</c:v>
                </c:pt>
                <c:pt idx="83">
                  <c:v>9.3627305177763596</c:v>
                </c:pt>
                <c:pt idx="84">
                  <c:v>9.4013989095346506</c:v>
                </c:pt>
                <c:pt idx="85">
                  <c:v>9.4400673012929417</c:v>
                </c:pt>
                <c:pt idx="86">
                  <c:v>9.478735693051231</c:v>
                </c:pt>
                <c:pt idx="87">
                  <c:v>9.5174040848095203</c:v>
                </c:pt>
                <c:pt idx="88">
                  <c:v>9.5560724765678096</c:v>
                </c:pt>
                <c:pt idx="89">
                  <c:v>9.5947408683261006</c:v>
                </c:pt>
                <c:pt idx="90">
                  <c:v>9.6334092600843917</c:v>
                </c:pt>
                <c:pt idx="91">
                  <c:v>9.672077651842681</c:v>
                </c:pt>
                <c:pt idx="92">
                  <c:v>9.7107460436009703</c:v>
                </c:pt>
                <c:pt idx="93">
                  <c:v>9.7494144353592613</c:v>
                </c:pt>
                <c:pt idx="94">
                  <c:v>9.7880828271175506</c:v>
                </c:pt>
                <c:pt idx="95">
                  <c:v>9.8267512188758417</c:v>
                </c:pt>
                <c:pt idx="96">
                  <c:v>9.865419610634131</c:v>
                </c:pt>
                <c:pt idx="97">
                  <c:v>9.904088002392422</c:v>
                </c:pt>
                <c:pt idx="98">
                  <c:v>9.9427563941507131</c:v>
                </c:pt>
                <c:pt idx="99">
                  <c:v>9.9814247859090024</c:v>
                </c:pt>
                <c:pt idx="100">
                  <c:v>10.020093177667292</c:v>
                </c:pt>
                <c:pt idx="101">
                  <c:v>10.058761569425581</c:v>
                </c:pt>
                <c:pt idx="102">
                  <c:v>10.097429961183872</c:v>
                </c:pt>
                <c:pt idx="103">
                  <c:v>10.136098352942163</c:v>
                </c:pt>
                <c:pt idx="104">
                  <c:v>10.174766744700452</c:v>
                </c:pt>
                <c:pt idx="105">
                  <c:v>10.213435136458742</c:v>
                </c:pt>
                <c:pt idx="106">
                  <c:v>10.252103528217031</c:v>
                </c:pt>
                <c:pt idx="107">
                  <c:v>10.29077191997532</c:v>
                </c:pt>
                <c:pt idx="108">
                  <c:v>10.32944031173361</c:v>
                </c:pt>
                <c:pt idx="109">
                  <c:v>10.368108703491899</c:v>
                </c:pt>
                <c:pt idx="110">
                  <c:v>10.40677709525019</c:v>
                </c:pt>
                <c:pt idx="111">
                  <c:v>10.445445487008481</c:v>
                </c:pt>
                <c:pt idx="112">
                  <c:v>10.48411387876677</c:v>
                </c:pt>
                <c:pt idx="113">
                  <c:v>10.52278227052506</c:v>
                </c:pt>
                <c:pt idx="114">
                  <c:v>10.561450662283349</c:v>
                </c:pt>
                <c:pt idx="115">
                  <c:v>10.60011905404164</c:v>
                </c:pt>
                <c:pt idx="116">
                  <c:v>10.638787445799931</c:v>
                </c:pt>
                <c:pt idx="117">
                  <c:v>10.67745583755822</c:v>
                </c:pt>
                <c:pt idx="118">
                  <c:v>10.71612422931651</c:v>
                </c:pt>
                <c:pt idx="119">
                  <c:v>10.754792621074799</c:v>
                </c:pt>
                <c:pt idx="120">
                  <c:v>10.79346101283309</c:v>
                </c:pt>
                <c:pt idx="121">
                  <c:v>10.832129404591381</c:v>
                </c:pt>
                <c:pt idx="122">
                  <c:v>10.87079779634967</c:v>
                </c:pt>
                <c:pt idx="123">
                  <c:v>10.90946618810796</c:v>
                </c:pt>
                <c:pt idx="124">
                  <c:v>10.948134579866249</c:v>
                </c:pt>
                <c:pt idx="125">
                  <c:v>10.98680297162454</c:v>
                </c:pt>
                <c:pt idx="126">
                  <c:v>11.025471363382831</c:v>
                </c:pt>
                <c:pt idx="127">
                  <c:v>11.06413975514112</c:v>
                </c:pt>
                <c:pt idx="128">
                  <c:v>11.10280814689941</c:v>
                </c:pt>
                <c:pt idx="129">
                  <c:v>11.141476538657699</c:v>
                </c:pt>
                <c:pt idx="130">
                  <c:v>11.18014493041599</c:v>
                </c:pt>
                <c:pt idx="131">
                  <c:v>11.218813322174281</c:v>
                </c:pt>
                <c:pt idx="132">
                  <c:v>11.25748171393257</c:v>
                </c:pt>
                <c:pt idx="133">
                  <c:v>11.29615010569086</c:v>
                </c:pt>
                <c:pt idx="134">
                  <c:v>11.334818497449151</c:v>
                </c:pt>
                <c:pt idx="135">
                  <c:v>11.37348688920744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88-4050-81D3-CEF116D15DB2}"/>
            </c:ext>
          </c:extLst>
        </c:ser>
        <c:ser>
          <c:idx val="4"/>
          <c:order val="4"/>
          <c:tx>
            <c:strRef>
              <c:f>Sheet1!$Y$3</c:f>
              <c:strCache>
                <c:ptCount val="1"/>
                <c:pt idx="0">
                  <c:v>P=250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Sheet1!$F$9:$F$144</c:f>
              <c:numCache>
                <c:formatCode>General</c:formatCode>
                <c:ptCount val="136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  <c:pt idx="66">
                  <c:v>2021</c:v>
                </c:pt>
                <c:pt idx="67">
                  <c:v>2022</c:v>
                </c:pt>
                <c:pt idx="68">
                  <c:v>2023</c:v>
                </c:pt>
                <c:pt idx="69">
                  <c:v>2024</c:v>
                </c:pt>
                <c:pt idx="70">
                  <c:v>2025</c:v>
                </c:pt>
                <c:pt idx="71">
                  <c:v>2026</c:v>
                </c:pt>
                <c:pt idx="72">
                  <c:v>2027</c:v>
                </c:pt>
                <c:pt idx="73">
                  <c:v>2028</c:v>
                </c:pt>
                <c:pt idx="74">
                  <c:v>2029</c:v>
                </c:pt>
                <c:pt idx="75">
                  <c:v>2030</c:v>
                </c:pt>
                <c:pt idx="76">
                  <c:v>2031</c:v>
                </c:pt>
                <c:pt idx="77">
                  <c:v>2032</c:v>
                </c:pt>
                <c:pt idx="78">
                  <c:v>2033</c:v>
                </c:pt>
                <c:pt idx="79">
                  <c:v>2034</c:v>
                </c:pt>
                <c:pt idx="80">
                  <c:v>2035</c:v>
                </c:pt>
                <c:pt idx="81">
                  <c:v>2036</c:v>
                </c:pt>
                <c:pt idx="82">
                  <c:v>2037</c:v>
                </c:pt>
                <c:pt idx="83">
                  <c:v>2038</c:v>
                </c:pt>
                <c:pt idx="84">
                  <c:v>2039</c:v>
                </c:pt>
                <c:pt idx="85">
                  <c:v>2040</c:v>
                </c:pt>
                <c:pt idx="86">
                  <c:v>2041</c:v>
                </c:pt>
                <c:pt idx="87">
                  <c:v>2042</c:v>
                </c:pt>
                <c:pt idx="88">
                  <c:v>2043</c:v>
                </c:pt>
                <c:pt idx="89">
                  <c:v>2044</c:v>
                </c:pt>
                <c:pt idx="90">
                  <c:v>2045</c:v>
                </c:pt>
                <c:pt idx="91">
                  <c:v>2046</c:v>
                </c:pt>
                <c:pt idx="92">
                  <c:v>2047</c:v>
                </c:pt>
                <c:pt idx="93">
                  <c:v>2048</c:v>
                </c:pt>
                <c:pt idx="94">
                  <c:v>2049</c:v>
                </c:pt>
                <c:pt idx="95">
                  <c:v>2050</c:v>
                </c:pt>
                <c:pt idx="96">
                  <c:v>2051</c:v>
                </c:pt>
                <c:pt idx="97">
                  <c:v>2052</c:v>
                </c:pt>
                <c:pt idx="98">
                  <c:v>2053</c:v>
                </c:pt>
                <c:pt idx="99">
                  <c:v>2054</c:v>
                </c:pt>
                <c:pt idx="100">
                  <c:v>2055</c:v>
                </c:pt>
                <c:pt idx="101">
                  <c:v>2056</c:v>
                </c:pt>
                <c:pt idx="102">
                  <c:v>2057</c:v>
                </c:pt>
                <c:pt idx="103">
                  <c:v>2058</c:v>
                </c:pt>
                <c:pt idx="104">
                  <c:v>2059</c:v>
                </c:pt>
                <c:pt idx="105">
                  <c:v>2060</c:v>
                </c:pt>
                <c:pt idx="106">
                  <c:v>2061</c:v>
                </c:pt>
                <c:pt idx="107">
                  <c:v>2062</c:v>
                </c:pt>
                <c:pt idx="108">
                  <c:v>2063</c:v>
                </c:pt>
                <c:pt idx="109">
                  <c:v>2064</c:v>
                </c:pt>
                <c:pt idx="110">
                  <c:v>2065</c:v>
                </c:pt>
                <c:pt idx="111">
                  <c:v>2066</c:v>
                </c:pt>
                <c:pt idx="112">
                  <c:v>2067</c:v>
                </c:pt>
                <c:pt idx="113">
                  <c:v>2068</c:v>
                </c:pt>
                <c:pt idx="114">
                  <c:v>2069</c:v>
                </c:pt>
                <c:pt idx="115">
                  <c:v>2070</c:v>
                </c:pt>
                <c:pt idx="116">
                  <c:v>2071</c:v>
                </c:pt>
                <c:pt idx="117">
                  <c:v>2072</c:v>
                </c:pt>
                <c:pt idx="118">
                  <c:v>2073</c:v>
                </c:pt>
                <c:pt idx="119">
                  <c:v>2074</c:v>
                </c:pt>
                <c:pt idx="120">
                  <c:v>2075</c:v>
                </c:pt>
                <c:pt idx="121">
                  <c:v>2076</c:v>
                </c:pt>
                <c:pt idx="122">
                  <c:v>2077</c:v>
                </c:pt>
                <c:pt idx="123">
                  <c:v>2078</c:v>
                </c:pt>
                <c:pt idx="124">
                  <c:v>2079</c:v>
                </c:pt>
                <c:pt idx="125">
                  <c:v>2080</c:v>
                </c:pt>
                <c:pt idx="126">
                  <c:v>2081</c:v>
                </c:pt>
                <c:pt idx="127">
                  <c:v>2082</c:v>
                </c:pt>
                <c:pt idx="128">
                  <c:v>2083</c:v>
                </c:pt>
                <c:pt idx="129">
                  <c:v>2084</c:v>
                </c:pt>
                <c:pt idx="130">
                  <c:v>2085</c:v>
                </c:pt>
                <c:pt idx="131">
                  <c:v>2086</c:v>
                </c:pt>
                <c:pt idx="132">
                  <c:v>2087</c:v>
                </c:pt>
                <c:pt idx="133">
                  <c:v>2088</c:v>
                </c:pt>
                <c:pt idx="134">
                  <c:v>2089</c:v>
                </c:pt>
                <c:pt idx="135">
                  <c:v>2090</c:v>
                </c:pt>
              </c:numCache>
            </c:numRef>
          </c:cat>
          <c:val>
            <c:numRef>
              <c:f>Sheet1!$Y$9:$Y$144</c:f>
              <c:numCache>
                <c:formatCode>General</c:formatCode>
                <c:ptCount val="136"/>
                <c:pt idx="0">
                  <c:v>5.7591740018382911</c:v>
                </c:pt>
                <c:pt idx="1">
                  <c:v>5.7978423935965804</c:v>
                </c:pt>
                <c:pt idx="2">
                  <c:v>5.8365107853548697</c:v>
                </c:pt>
                <c:pt idx="3">
                  <c:v>5.8751791771131607</c:v>
                </c:pt>
                <c:pt idx="4">
                  <c:v>5.91384756887145</c:v>
                </c:pt>
                <c:pt idx="5">
                  <c:v>5.9525159606297411</c:v>
                </c:pt>
                <c:pt idx="6">
                  <c:v>5.9911843523880304</c:v>
                </c:pt>
                <c:pt idx="7">
                  <c:v>6.0298527441463197</c:v>
                </c:pt>
                <c:pt idx="8">
                  <c:v>6.0685211359046107</c:v>
                </c:pt>
                <c:pt idx="9">
                  <c:v>6.1071895276629</c:v>
                </c:pt>
                <c:pt idx="10">
                  <c:v>6.1458579194211911</c:v>
                </c:pt>
                <c:pt idx="11">
                  <c:v>6.1845263111794804</c:v>
                </c:pt>
                <c:pt idx="12">
                  <c:v>6.2231947029377714</c:v>
                </c:pt>
                <c:pt idx="13">
                  <c:v>6.2618630946960607</c:v>
                </c:pt>
                <c:pt idx="14">
                  <c:v>6.30053148645435</c:v>
                </c:pt>
                <c:pt idx="15">
                  <c:v>6.3391998782126411</c:v>
                </c:pt>
                <c:pt idx="16">
                  <c:v>6.3778682699709304</c:v>
                </c:pt>
                <c:pt idx="17">
                  <c:v>6.4165366617292214</c:v>
                </c:pt>
                <c:pt idx="18">
                  <c:v>6.4552050534875107</c:v>
                </c:pt>
                <c:pt idx="19">
                  <c:v>6.4938734452458</c:v>
                </c:pt>
                <c:pt idx="20">
                  <c:v>6.5325418370040911</c:v>
                </c:pt>
                <c:pt idx="21">
                  <c:v>6.5712102287623804</c:v>
                </c:pt>
                <c:pt idx="22">
                  <c:v>6.6098786205206714</c:v>
                </c:pt>
                <c:pt idx="23">
                  <c:v>6.6485470122789607</c:v>
                </c:pt>
                <c:pt idx="24">
                  <c:v>6.68721540403725</c:v>
                </c:pt>
                <c:pt idx="25">
                  <c:v>6.7258837957955411</c:v>
                </c:pt>
                <c:pt idx="26">
                  <c:v>6.7645521875538304</c:v>
                </c:pt>
                <c:pt idx="27">
                  <c:v>6.8032205793121214</c:v>
                </c:pt>
                <c:pt idx="28">
                  <c:v>6.8418889710704107</c:v>
                </c:pt>
                <c:pt idx="29">
                  <c:v>6.8805573628287</c:v>
                </c:pt>
                <c:pt idx="30">
                  <c:v>6.9192257545869911</c:v>
                </c:pt>
                <c:pt idx="31">
                  <c:v>6.9578941463452804</c:v>
                </c:pt>
                <c:pt idx="32">
                  <c:v>6.9965625381035714</c:v>
                </c:pt>
                <c:pt idx="33">
                  <c:v>7.0352309298618607</c:v>
                </c:pt>
                <c:pt idx="34">
                  <c:v>7.0738993216201518</c:v>
                </c:pt>
                <c:pt idx="35">
                  <c:v>7.1125677133784411</c:v>
                </c:pt>
                <c:pt idx="36">
                  <c:v>7.1512361051367304</c:v>
                </c:pt>
                <c:pt idx="37">
                  <c:v>7.1899044968950214</c:v>
                </c:pt>
                <c:pt idx="38">
                  <c:v>7.2285728886533107</c:v>
                </c:pt>
                <c:pt idx="39">
                  <c:v>7.2672412804116018</c:v>
                </c:pt>
                <c:pt idx="40">
                  <c:v>7.3059096721698911</c:v>
                </c:pt>
                <c:pt idx="41">
                  <c:v>7.3445780639281804</c:v>
                </c:pt>
                <c:pt idx="42">
                  <c:v>7.3832464556864714</c:v>
                </c:pt>
                <c:pt idx="43">
                  <c:v>7.4219148474447607</c:v>
                </c:pt>
                <c:pt idx="44">
                  <c:v>7.4605832392030518</c:v>
                </c:pt>
                <c:pt idx="45">
                  <c:v>7.4992516309613411</c:v>
                </c:pt>
                <c:pt idx="46">
                  <c:v>7.5379200227196304</c:v>
                </c:pt>
                <c:pt idx="47">
                  <c:v>7.5765884144779214</c:v>
                </c:pt>
                <c:pt idx="48">
                  <c:v>7.6152568062362107</c:v>
                </c:pt>
                <c:pt idx="49">
                  <c:v>7.6539251979945018</c:v>
                </c:pt>
                <c:pt idx="50">
                  <c:v>7.6925935897527911</c:v>
                </c:pt>
                <c:pt idx="51">
                  <c:v>7.7312619815110804</c:v>
                </c:pt>
                <c:pt idx="52">
                  <c:v>7.7699303732693714</c:v>
                </c:pt>
                <c:pt idx="53">
                  <c:v>7.8085987650276607</c:v>
                </c:pt>
                <c:pt idx="54">
                  <c:v>7.8472671567859518</c:v>
                </c:pt>
                <c:pt idx="55">
                  <c:v>7.8859355485442411</c:v>
                </c:pt>
                <c:pt idx="56">
                  <c:v>7.9246039403025303</c:v>
                </c:pt>
                <c:pt idx="57">
                  <c:v>7.9632723320608214</c:v>
                </c:pt>
                <c:pt idx="58">
                  <c:v>8.0019407238191107</c:v>
                </c:pt>
                <c:pt idx="59">
                  <c:v>8.0406091155774018</c:v>
                </c:pt>
                <c:pt idx="60">
                  <c:v>8.0792775073356911</c:v>
                </c:pt>
                <c:pt idx="61">
                  <c:v>8.1179458990939821</c:v>
                </c:pt>
                <c:pt idx="62">
                  <c:v>8.1566142908522714</c:v>
                </c:pt>
                <c:pt idx="63">
                  <c:v>8.1952826826105607</c:v>
                </c:pt>
                <c:pt idx="64">
                  <c:v>8.2339510743688518</c:v>
                </c:pt>
                <c:pt idx="65">
                  <c:v>8.2726194661271411</c:v>
                </c:pt>
                <c:pt idx="66">
                  <c:v>8.3112878578854321</c:v>
                </c:pt>
                <c:pt idx="67">
                  <c:v>8.3499562496437214</c:v>
                </c:pt>
                <c:pt idx="68">
                  <c:v>8.3886246414020107</c:v>
                </c:pt>
                <c:pt idx="69">
                  <c:v>8.4272930331603018</c:v>
                </c:pt>
                <c:pt idx="70">
                  <c:v>8.465961424918591</c:v>
                </c:pt>
                <c:pt idx="71">
                  <c:v>8.5046298166768821</c:v>
                </c:pt>
                <c:pt idx="72">
                  <c:v>8.5432982084351714</c:v>
                </c:pt>
                <c:pt idx="73">
                  <c:v>8.5819666001934607</c:v>
                </c:pt>
                <c:pt idx="74">
                  <c:v>8.6206349919517518</c:v>
                </c:pt>
                <c:pt idx="75">
                  <c:v>8.659303383710041</c:v>
                </c:pt>
                <c:pt idx="76">
                  <c:v>8.6979717754683321</c:v>
                </c:pt>
                <c:pt idx="77">
                  <c:v>8.7366401672266214</c:v>
                </c:pt>
                <c:pt idx="78">
                  <c:v>8.7753085589849107</c:v>
                </c:pt>
                <c:pt idx="79">
                  <c:v>8.8139769507432018</c:v>
                </c:pt>
                <c:pt idx="80">
                  <c:v>8.852645342501491</c:v>
                </c:pt>
                <c:pt idx="81">
                  <c:v>8.8913137342597803</c:v>
                </c:pt>
                <c:pt idx="82">
                  <c:v>8.9299821260180696</c:v>
                </c:pt>
                <c:pt idx="83">
                  <c:v>8.9686505177763607</c:v>
                </c:pt>
                <c:pt idx="84">
                  <c:v>9.00731890953465</c:v>
                </c:pt>
                <c:pt idx="85">
                  <c:v>9.045987301292941</c:v>
                </c:pt>
                <c:pt idx="86">
                  <c:v>9.0846556930512303</c:v>
                </c:pt>
                <c:pt idx="87">
                  <c:v>9.1233240848095196</c:v>
                </c:pt>
                <c:pt idx="88">
                  <c:v>9.1619924765678107</c:v>
                </c:pt>
                <c:pt idx="89">
                  <c:v>9.2006608683261</c:v>
                </c:pt>
                <c:pt idx="90">
                  <c:v>9.239329260084391</c:v>
                </c:pt>
                <c:pt idx="91">
                  <c:v>9.2779976518426803</c:v>
                </c:pt>
                <c:pt idx="92">
                  <c:v>9.3166660436009696</c:v>
                </c:pt>
                <c:pt idx="93">
                  <c:v>9.3553344353592607</c:v>
                </c:pt>
                <c:pt idx="94">
                  <c:v>9.39400282711755</c:v>
                </c:pt>
                <c:pt idx="95">
                  <c:v>9.432671218875841</c:v>
                </c:pt>
                <c:pt idx="96">
                  <c:v>9.4713396106341321</c:v>
                </c:pt>
                <c:pt idx="97">
                  <c:v>9.5100080023924214</c:v>
                </c:pt>
                <c:pt idx="98">
                  <c:v>9.5486763941507125</c:v>
                </c:pt>
                <c:pt idx="99">
                  <c:v>9.5873447859090017</c:v>
                </c:pt>
                <c:pt idx="100">
                  <c:v>9.626013177667291</c:v>
                </c:pt>
                <c:pt idx="101">
                  <c:v>9.6646815694255821</c:v>
                </c:pt>
                <c:pt idx="102">
                  <c:v>9.7033499611838714</c:v>
                </c:pt>
                <c:pt idx="103">
                  <c:v>9.7420183529421625</c:v>
                </c:pt>
                <c:pt idx="104">
                  <c:v>9.7806867447004517</c:v>
                </c:pt>
                <c:pt idx="105">
                  <c:v>9.819355136458741</c:v>
                </c:pt>
                <c:pt idx="106">
                  <c:v>9.8580235282170285</c:v>
                </c:pt>
                <c:pt idx="107">
                  <c:v>9.8966919199753196</c:v>
                </c:pt>
                <c:pt idx="108">
                  <c:v>9.9353603117336089</c:v>
                </c:pt>
                <c:pt idx="109">
                  <c:v>9.9740287034919</c:v>
                </c:pt>
                <c:pt idx="110">
                  <c:v>10.012697095250189</c:v>
                </c:pt>
                <c:pt idx="111">
                  <c:v>10.051365487008479</c:v>
                </c:pt>
                <c:pt idx="112">
                  <c:v>10.09003387876677</c:v>
                </c:pt>
                <c:pt idx="113">
                  <c:v>10.128702270525059</c:v>
                </c:pt>
                <c:pt idx="114">
                  <c:v>10.16737066228335</c:v>
                </c:pt>
                <c:pt idx="115">
                  <c:v>10.206039054041639</c:v>
                </c:pt>
                <c:pt idx="116">
                  <c:v>10.24470744579993</c:v>
                </c:pt>
                <c:pt idx="117">
                  <c:v>10.28337583755822</c:v>
                </c:pt>
                <c:pt idx="118">
                  <c:v>10.322044229316509</c:v>
                </c:pt>
                <c:pt idx="119">
                  <c:v>10.3607126210748</c:v>
                </c:pt>
                <c:pt idx="120">
                  <c:v>10.399381012833089</c:v>
                </c:pt>
                <c:pt idx="121">
                  <c:v>10.43804940459138</c:v>
                </c:pt>
                <c:pt idx="122">
                  <c:v>10.47671779634967</c:v>
                </c:pt>
                <c:pt idx="123">
                  <c:v>10.515386188107959</c:v>
                </c:pt>
                <c:pt idx="124">
                  <c:v>10.55405457986625</c:v>
                </c:pt>
                <c:pt idx="125">
                  <c:v>10.592722971624539</c:v>
                </c:pt>
                <c:pt idx="126">
                  <c:v>10.63139136338283</c:v>
                </c:pt>
                <c:pt idx="127">
                  <c:v>10.67005975514112</c:v>
                </c:pt>
                <c:pt idx="128">
                  <c:v>10.708728146899409</c:v>
                </c:pt>
                <c:pt idx="129">
                  <c:v>10.7473965386577</c:v>
                </c:pt>
                <c:pt idx="130">
                  <c:v>10.786064930415989</c:v>
                </c:pt>
                <c:pt idx="131">
                  <c:v>10.82473332217428</c:v>
                </c:pt>
                <c:pt idx="132">
                  <c:v>10.86340171393257</c:v>
                </c:pt>
                <c:pt idx="133">
                  <c:v>10.902070105690859</c:v>
                </c:pt>
                <c:pt idx="134">
                  <c:v>10.94073849744915</c:v>
                </c:pt>
                <c:pt idx="135">
                  <c:v>10.979406889207439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88-4050-81D3-CEF116D15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152392"/>
        <c:axId val="488146160"/>
      </c:lineChart>
      <c:catAx>
        <c:axId val="488152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8146160"/>
        <c:crosses val="autoZero"/>
        <c:auto val="1"/>
        <c:lblAlgn val="ctr"/>
        <c:lblOffset val="100"/>
        <c:noMultiLvlLbl val="0"/>
      </c:catAx>
      <c:valAx>
        <c:axId val="488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/>
                  <a:t>Yield 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815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22225</xdr:colOff>
      <xdr:row>52</xdr:row>
      <xdr:rowOff>158750</xdr:rowOff>
    </xdr:from>
    <xdr:to>
      <xdr:col>34</xdr:col>
      <xdr:colOff>327025</xdr:colOff>
      <xdr:row>67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D9CAC-C81A-4F55-8CB9-C318C79B2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600075</xdr:colOff>
      <xdr:row>36</xdr:row>
      <xdr:rowOff>6350</xdr:rowOff>
    </xdr:from>
    <xdr:to>
      <xdr:col>34</xdr:col>
      <xdr:colOff>295275</xdr:colOff>
      <xdr:row>50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F82F8D-AB5B-4712-8351-37C067069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606425</xdr:colOff>
      <xdr:row>15</xdr:row>
      <xdr:rowOff>152400</xdr:rowOff>
    </xdr:from>
    <xdr:to>
      <xdr:col>34</xdr:col>
      <xdr:colOff>301625</xdr:colOff>
      <xdr:row>30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F994D7-8F65-466E-9CAE-1DA81A6D8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tabSelected="1" topLeftCell="S52" workbookViewId="0">
      <selection activeCell="AA55" sqref="AA55"/>
    </sheetView>
  </sheetViews>
  <sheetFormatPr defaultRowHeight="14.5" x14ac:dyDescent="0.35"/>
  <sheetData>
    <row r="1" spans="1:26" x14ac:dyDescent="0.35">
      <c r="A1" t="s">
        <v>0</v>
      </c>
    </row>
    <row r="2" spans="1:26" x14ac:dyDescent="0.35">
      <c r="G2" s="2" t="s">
        <v>5</v>
      </c>
      <c r="H2" s="2"/>
      <c r="I2" s="2"/>
      <c r="M2" t="s">
        <v>7</v>
      </c>
      <c r="Q2" t="s">
        <v>9</v>
      </c>
    </row>
    <row r="3" spans="1:26" x14ac:dyDescent="0.35">
      <c r="B3" t="s">
        <v>1</v>
      </c>
      <c r="C3" t="s">
        <v>4</v>
      </c>
      <c r="G3" t="s">
        <v>2</v>
      </c>
      <c r="H3" t="s">
        <v>6</v>
      </c>
      <c r="I3" t="s">
        <v>3</v>
      </c>
      <c r="J3" t="s">
        <v>6</v>
      </c>
      <c r="M3" t="s">
        <v>2</v>
      </c>
      <c r="N3" t="s">
        <v>3</v>
      </c>
      <c r="P3" t="s">
        <v>8</v>
      </c>
      <c r="Q3" t="s">
        <v>11</v>
      </c>
      <c r="R3" t="s">
        <v>11</v>
      </c>
      <c r="S3" t="s">
        <v>10</v>
      </c>
      <c r="T3" t="s">
        <v>10</v>
      </c>
      <c r="U3" t="s">
        <v>12</v>
      </c>
      <c r="V3" t="s">
        <v>12</v>
      </c>
      <c r="W3" t="s">
        <v>13</v>
      </c>
      <c r="X3" t="s">
        <v>13</v>
      </c>
      <c r="Y3" t="s">
        <v>14</v>
      </c>
      <c r="Z3" t="s">
        <v>14</v>
      </c>
    </row>
    <row r="4" spans="1:26" x14ac:dyDescent="0.35">
      <c r="A4" t="s">
        <v>2</v>
      </c>
      <c r="B4">
        <v>86.415999999999997</v>
      </c>
      <c r="C4">
        <v>0.43448300000000001</v>
      </c>
      <c r="F4">
        <v>1950</v>
      </c>
      <c r="I4">
        <f>F4-1949</f>
        <v>1</v>
      </c>
      <c r="J4">
        <f>$B$5+$C$5*I4</f>
        <v>11.4593753</v>
      </c>
      <c r="L4">
        <v>1</v>
      </c>
      <c r="M4" s="1">
        <v>8.1117030000000007E-2</v>
      </c>
      <c r="N4" s="1">
        <v>0.26045391000000001</v>
      </c>
      <c r="Q4">
        <v>0</v>
      </c>
      <c r="R4">
        <f>$N$4*50+IF(50&gt;J4,(50-J4)*$N$5,0)</f>
        <v>2.6851264192800777</v>
      </c>
      <c r="T4">
        <f>$N$4*100+IF(100&gt;J4,(100-J4)*$N$5,0)</f>
        <v>2.2965589192800806</v>
      </c>
      <c r="V4">
        <f>$N$4*150+IF(150&gt;J4,(150-J4)*$N$5,0)</f>
        <v>1.9079914192800729</v>
      </c>
      <c r="X4">
        <f>$N$4*200+IF(200&gt;J4,(200-J4)*$N$5,0)</f>
        <v>1.5194239192800794</v>
      </c>
      <c r="Z4">
        <f>$N$4*250+IF(250&gt;J4,(250-J4)*$N$5,0)</f>
        <v>1.1308564192800787</v>
      </c>
    </row>
    <row r="5" spans="1:26" x14ac:dyDescent="0.35">
      <c r="A5" t="s">
        <v>3</v>
      </c>
      <c r="B5">
        <v>10</v>
      </c>
      <c r="C5">
        <v>1.4593753</v>
      </c>
      <c r="F5">
        <v>1951</v>
      </c>
      <c r="I5">
        <f t="shared" ref="I5:I68" si="0">F5-1949</f>
        <v>2</v>
      </c>
      <c r="J5">
        <f t="shared" ref="J5:J68" si="1">$B$5+$C$5*I5</f>
        <v>12.918750599999999</v>
      </c>
      <c r="L5">
        <v>2</v>
      </c>
      <c r="M5" s="1">
        <v>-8.8998629999999995E-2</v>
      </c>
      <c r="N5" s="1">
        <v>-0.26822526000000002</v>
      </c>
      <c r="Q5">
        <v>0</v>
      </c>
      <c r="R5">
        <f t="shared" ref="R5:R67" si="2">$N$4*50+IF(50&gt;J5,(50-J5)*$N$5,0)</f>
        <v>3.076567738560156</v>
      </c>
      <c r="T5">
        <f t="shared" ref="T5:T68" si="3">$N$4*100+IF(100&gt;J5,(100-J5)*$N$5,0)</f>
        <v>2.6880002385601536</v>
      </c>
      <c r="V5">
        <f t="shared" ref="V5:V68" si="4">$N$4*150+IF(150&gt;J5,(150-J5)*$N$5,0)</f>
        <v>2.2994327385601565</v>
      </c>
      <c r="X5">
        <f t="shared" ref="X5:X68" si="5">$N$4*200+IF(200&gt;J5,(200-J5)*$N$5,0)</f>
        <v>1.9108652385601559</v>
      </c>
      <c r="Z5">
        <f t="shared" ref="Z5:Z68" si="6">$N$4*250+IF(250&gt;J5,(250-J5)*$N$5,0)</f>
        <v>1.5222977385601553</v>
      </c>
    </row>
    <row r="6" spans="1:26" x14ac:dyDescent="0.35">
      <c r="F6">
        <v>1952</v>
      </c>
      <c r="I6">
        <f t="shared" si="0"/>
        <v>3</v>
      </c>
      <c r="J6">
        <f t="shared" si="1"/>
        <v>14.378125900000001</v>
      </c>
      <c r="Q6">
        <v>0</v>
      </c>
      <c r="R6">
        <f t="shared" si="2"/>
        <v>3.4680090578402343</v>
      </c>
      <c r="T6">
        <f t="shared" si="3"/>
        <v>3.0794415578402337</v>
      </c>
      <c r="V6">
        <f t="shared" si="4"/>
        <v>2.6908740578402259</v>
      </c>
      <c r="X6">
        <f t="shared" si="5"/>
        <v>2.3023065578402324</v>
      </c>
      <c r="Z6">
        <f t="shared" si="6"/>
        <v>1.9137390578402247</v>
      </c>
    </row>
    <row r="7" spans="1:26" x14ac:dyDescent="0.35">
      <c r="F7">
        <v>1953</v>
      </c>
      <c r="I7">
        <f t="shared" si="0"/>
        <v>4</v>
      </c>
      <c r="J7">
        <f t="shared" si="1"/>
        <v>15.8375012</v>
      </c>
      <c r="Q7">
        <v>0</v>
      </c>
      <c r="R7">
        <f t="shared" si="2"/>
        <v>3.8594503771203126</v>
      </c>
      <c r="T7">
        <f t="shared" si="3"/>
        <v>3.4708828771203137</v>
      </c>
      <c r="V7">
        <f t="shared" si="4"/>
        <v>3.0823153771203096</v>
      </c>
      <c r="X7">
        <f t="shared" si="5"/>
        <v>2.6937478771203089</v>
      </c>
      <c r="Z7">
        <f t="shared" si="6"/>
        <v>2.3051803771203083</v>
      </c>
    </row>
    <row r="8" spans="1:26" x14ac:dyDescent="0.35">
      <c r="F8">
        <v>1954</v>
      </c>
      <c r="I8">
        <f t="shared" si="0"/>
        <v>5</v>
      </c>
      <c r="J8">
        <f t="shared" si="1"/>
        <v>17.2968765</v>
      </c>
      <c r="Q8">
        <v>0</v>
      </c>
      <c r="R8">
        <f t="shared" si="2"/>
        <v>4.2508916964003891</v>
      </c>
      <c r="T8">
        <f t="shared" si="3"/>
        <v>3.8623241964003903</v>
      </c>
      <c r="V8">
        <f t="shared" si="4"/>
        <v>3.4737566964003861</v>
      </c>
      <c r="X8">
        <f t="shared" si="5"/>
        <v>3.0851891964003926</v>
      </c>
      <c r="Z8">
        <f t="shared" si="6"/>
        <v>2.6966216964003848</v>
      </c>
    </row>
    <row r="9" spans="1:26" x14ac:dyDescent="0.35">
      <c r="F9">
        <v>1955</v>
      </c>
      <c r="G9">
        <f>F9-1954</f>
        <v>1</v>
      </c>
      <c r="H9">
        <f>$B$4+$C$4*G9</f>
        <v>86.850482999999997</v>
      </c>
      <c r="I9">
        <f t="shared" si="0"/>
        <v>6</v>
      </c>
      <c r="J9">
        <f t="shared" si="1"/>
        <v>18.756251800000001</v>
      </c>
      <c r="Q9">
        <f>$M$4*50+IF(50&gt;H9,(50-H9)*$M$5,0)</f>
        <v>4.0558515000000002</v>
      </c>
      <c r="R9">
        <f>$N$4*50+IF(50&gt;J9,(50-J9)*$N$5,0)</f>
        <v>4.6423330156804692</v>
      </c>
      <c r="S9">
        <f>$M$4*100+IF(100&gt;H9,(100-H9)*$M$5,0)</f>
        <v>6.9414140018382904</v>
      </c>
      <c r="T9">
        <f t="shared" si="3"/>
        <v>4.2537655156804703</v>
      </c>
      <c r="U9">
        <f>$M$4*150+IF(150&gt;H9,(150-H9)*$M$5,0)</f>
        <v>6.5473340018382915</v>
      </c>
      <c r="V9">
        <f t="shared" si="4"/>
        <v>3.8651980156804626</v>
      </c>
      <c r="W9">
        <f>$M$4*200+IF(200&gt;H9,(200-H9)*$M$5,0)</f>
        <v>6.1532540018382917</v>
      </c>
      <c r="X9">
        <f t="shared" si="5"/>
        <v>3.4766305156804691</v>
      </c>
      <c r="Y9">
        <f>$M$4*250+IF(250&gt;H9,(250-H9)*$M$5,0)</f>
        <v>5.7591740018382911</v>
      </c>
      <c r="Z9">
        <f t="shared" si="6"/>
        <v>3.0880630156804685</v>
      </c>
    </row>
    <row r="10" spans="1:26" x14ac:dyDescent="0.35">
      <c r="F10">
        <v>1956</v>
      </c>
      <c r="G10">
        <f t="shared" ref="G10:G73" si="7">F10-1954</f>
        <v>2</v>
      </c>
      <c r="H10">
        <f t="shared" ref="H10:H73" si="8">$B$4+$C$4*G10</f>
        <v>87.284965999999997</v>
      </c>
      <c r="I10">
        <f t="shared" si="0"/>
        <v>7</v>
      </c>
      <c r="J10">
        <f t="shared" si="1"/>
        <v>20.215627099999999</v>
      </c>
      <c r="Q10">
        <f t="shared" ref="Q10:Q73" si="9">$M$4*50+IF(50&gt;H10,(50-H10)*$M$5,0)</f>
        <v>4.0558515000000002</v>
      </c>
      <c r="R10">
        <f t="shared" si="2"/>
        <v>5.0337743349605466</v>
      </c>
      <c r="S10">
        <f t="shared" ref="S10:S73" si="10">$M$4*100+IF(100&gt;H10,(100-H10)*$M$5,0)</f>
        <v>6.9800823935965806</v>
      </c>
      <c r="T10">
        <f t="shared" si="3"/>
        <v>4.6452068349605469</v>
      </c>
      <c r="U10">
        <f t="shared" ref="U10:U73" si="11">$M$4*150+IF(150&gt;H10,(150-H10)*$M$5,0)</f>
        <v>6.5860023935965817</v>
      </c>
      <c r="V10">
        <f t="shared" si="4"/>
        <v>4.2566393349605463</v>
      </c>
      <c r="W10">
        <f t="shared" ref="W10:W73" si="12">$M$4*200+IF(200&gt;H10,(200-H10)*$M$5,0)</f>
        <v>6.191922393596581</v>
      </c>
      <c r="X10">
        <f t="shared" si="5"/>
        <v>3.8680718349605456</v>
      </c>
      <c r="Y10">
        <f t="shared" ref="Y10:Y73" si="13">$M$4*250+IF(250&gt;H10,(250-H10)*$M$5,0)</f>
        <v>5.7978423935965804</v>
      </c>
      <c r="Z10">
        <f t="shared" si="6"/>
        <v>3.479504334960545</v>
      </c>
    </row>
    <row r="11" spans="1:26" x14ac:dyDescent="0.35">
      <c r="F11">
        <v>1957</v>
      </c>
      <c r="G11">
        <f t="shared" si="7"/>
        <v>3</v>
      </c>
      <c r="H11">
        <f t="shared" si="8"/>
        <v>87.719448999999997</v>
      </c>
      <c r="I11">
        <f t="shared" si="0"/>
        <v>8</v>
      </c>
      <c r="J11">
        <f t="shared" si="1"/>
        <v>21.6750024</v>
      </c>
      <c r="Q11">
        <f t="shared" si="9"/>
        <v>4.0558515000000002</v>
      </c>
      <c r="R11">
        <f t="shared" si="2"/>
        <v>5.4252156542406249</v>
      </c>
      <c r="S11">
        <f t="shared" si="10"/>
        <v>7.0187507853548698</v>
      </c>
      <c r="T11">
        <f t="shared" si="3"/>
        <v>5.0366481542406234</v>
      </c>
      <c r="U11">
        <f t="shared" si="11"/>
        <v>6.6246707853548719</v>
      </c>
      <c r="V11">
        <f t="shared" si="4"/>
        <v>4.6480806542406228</v>
      </c>
      <c r="W11">
        <f t="shared" si="12"/>
        <v>6.2305907853548703</v>
      </c>
      <c r="X11">
        <f t="shared" si="5"/>
        <v>4.2595131542406293</v>
      </c>
      <c r="Y11">
        <f t="shared" si="13"/>
        <v>5.8365107853548697</v>
      </c>
      <c r="Z11">
        <f t="shared" si="6"/>
        <v>3.8709456542406215</v>
      </c>
    </row>
    <row r="12" spans="1:26" x14ac:dyDescent="0.35">
      <c r="F12">
        <v>1958</v>
      </c>
      <c r="G12">
        <f t="shared" si="7"/>
        <v>4</v>
      </c>
      <c r="H12">
        <f t="shared" si="8"/>
        <v>88.153931999999998</v>
      </c>
      <c r="I12">
        <f t="shared" si="0"/>
        <v>9</v>
      </c>
      <c r="J12">
        <f t="shared" si="1"/>
        <v>23.134377700000002</v>
      </c>
      <c r="Q12">
        <f t="shared" si="9"/>
        <v>4.0558515000000002</v>
      </c>
      <c r="R12">
        <f t="shared" si="2"/>
        <v>5.8166569735207032</v>
      </c>
      <c r="S12">
        <f t="shared" si="10"/>
        <v>7.05741917711316</v>
      </c>
      <c r="T12">
        <f t="shared" si="3"/>
        <v>5.4280894735207035</v>
      </c>
      <c r="U12">
        <f t="shared" si="11"/>
        <v>6.6633391771131611</v>
      </c>
      <c r="V12">
        <f t="shared" si="4"/>
        <v>5.0395219735206993</v>
      </c>
      <c r="W12">
        <f t="shared" si="12"/>
        <v>6.2692591771131614</v>
      </c>
      <c r="X12">
        <f t="shared" si="5"/>
        <v>4.6509544735207058</v>
      </c>
      <c r="Y12">
        <f t="shared" si="13"/>
        <v>5.8751791771131607</v>
      </c>
      <c r="Z12">
        <f t="shared" si="6"/>
        <v>4.2623869735207052</v>
      </c>
    </row>
    <row r="13" spans="1:26" x14ac:dyDescent="0.35">
      <c r="F13">
        <v>1959</v>
      </c>
      <c r="G13">
        <f t="shared" si="7"/>
        <v>5</v>
      </c>
      <c r="H13">
        <f t="shared" si="8"/>
        <v>88.588414999999998</v>
      </c>
      <c r="I13">
        <f t="shared" si="0"/>
        <v>10</v>
      </c>
      <c r="J13">
        <f t="shared" si="1"/>
        <v>24.593753</v>
      </c>
      <c r="Q13">
        <f t="shared" si="9"/>
        <v>4.0558515000000002</v>
      </c>
      <c r="R13">
        <f t="shared" si="2"/>
        <v>6.2080982928007806</v>
      </c>
      <c r="S13">
        <f t="shared" si="10"/>
        <v>7.0960875688714502</v>
      </c>
      <c r="T13">
        <f t="shared" si="3"/>
        <v>5.81953079280078</v>
      </c>
      <c r="U13">
        <f t="shared" si="11"/>
        <v>6.7020075688714513</v>
      </c>
      <c r="V13">
        <f t="shared" si="4"/>
        <v>5.4309632928007758</v>
      </c>
      <c r="W13">
        <f t="shared" si="12"/>
        <v>6.3079275688714507</v>
      </c>
      <c r="X13">
        <f t="shared" si="5"/>
        <v>5.0423957928007752</v>
      </c>
      <c r="Y13">
        <f t="shared" si="13"/>
        <v>5.91384756887145</v>
      </c>
      <c r="Z13">
        <f t="shared" si="6"/>
        <v>4.6538282928007746</v>
      </c>
    </row>
    <row r="14" spans="1:26" x14ac:dyDescent="0.35">
      <c r="F14">
        <v>1960</v>
      </c>
      <c r="G14">
        <f t="shared" si="7"/>
        <v>6</v>
      </c>
      <c r="H14">
        <f t="shared" si="8"/>
        <v>89.022897999999998</v>
      </c>
      <c r="I14">
        <f t="shared" si="0"/>
        <v>11</v>
      </c>
      <c r="J14">
        <f t="shared" si="1"/>
        <v>26.053128300000001</v>
      </c>
      <c r="Q14">
        <f t="shared" si="9"/>
        <v>4.0558515000000002</v>
      </c>
      <c r="R14">
        <f t="shared" si="2"/>
        <v>6.5995396120808589</v>
      </c>
      <c r="S14">
        <f t="shared" si="10"/>
        <v>7.1347559606297404</v>
      </c>
      <c r="T14">
        <f t="shared" si="3"/>
        <v>6.2109721120808565</v>
      </c>
      <c r="U14">
        <f t="shared" si="11"/>
        <v>6.7406759606297415</v>
      </c>
      <c r="V14">
        <f t="shared" si="4"/>
        <v>5.8224046120808524</v>
      </c>
      <c r="W14">
        <f t="shared" si="12"/>
        <v>6.3465959606297417</v>
      </c>
      <c r="X14">
        <f t="shared" si="5"/>
        <v>5.4338371120808588</v>
      </c>
      <c r="Y14">
        <f t="shared" si="13"/>
        <v>5.9525159606297411</v>
      </c>
      <c r="Z14">
        <f t="shared" si="6"/>
        <v>5.0452696120808511</v>
      </c>
    </row>
    <row r="15" spans="1:26" x14ac:dyDescent="0.35">
      <c r="F15">
        <v>1961</v>
      </c>
      <c r="G15">
        <f t="shared" si="7"/>
        <v>7</v>
      </c>
      <c r="H15">
        <f t="shared" si="8"/>
        <v>89.457380999999998</v>
      </c>
      <c r="I15">
        <f t="shared" si="0"/>
        <v>12</v>
      </c>
      <c r="J15">
        <f t="shared" si="1"/>
        <v>27.512503600000002</v>
      </c>
      <c r="Q15">
        <f t="shared" si="9"/>
        <v>4.0558515000000002</v>
      </c>
      <c r="R15">
        <f t="shared" si="2"/>
        <v>6.9909809313609372</v>
      </c>
      <c r="S15">
        <f t="shared" si="10"/>
        <v>7.1734243523880306</v>
      </c>
      <c r="T15">
        <f t="shared" si="3"/>
        <v>6.6024134313609366</v>
      </c>
      <c r="U15">
        <f t="shared" si="11"/>
        <v>6.7793443523880317</v>
      </c>
      <c r="V15">
        <f t="shared" si="4"/>
        <v>6.213845931360936</v>
      </c>
      <c r="W15">
        <f t="shared" si="12"/>
        <v>6.385264352388031</v>
      </c>
      <c r="X15">
        <f t="shared" si="5"/>
        <v>5.8252784313609354</v>
      </c>
      <c r="Y15">
        <f t="shared" si="13"/>
        <v>5.9911843523880304</v>
      </c>
      <c r="Z15">
        <f t="shared" si="6"/>
        <v>5.4367109313609348</v>
      </c>
    </row>
    <row r="16" spans="1:26" x14ac:dyDescent="0.35">
      <c r="F16">
        <v>1962</v>
      </c>
      <c r="G16">
        <f t="shared" si="7"/>
        <v>8</v>
      </c>
      <c r="H16">
        <f t="shared" si="8"/>
        <v>89.891863999999998</v>
      </c>
      <c r="I16">
        <f t="shared" si="0"/>
        <v>13</v>
      </c>
      <c r="J16">
        <f t="shared" si="1"/>
        <v>28.9718789</v>
      </c>
      <c r="Q16">
        <f t="shared" si="9"/>
        <v>4.0558515000000002</v>
      </c>
      <c r="R16">
        <f t="shared" si="2"/>
        <v>7.3824222506410146</v>
      </c>
      <c r="S16">
        <f t="shared" si="10"/>
        <v>7.2120927441463198</v>
      </c>
      <c r="T16">
        <f t="shared" si="3"/>
        <v>6.9938547506410167</v>
      </c>
      <c r="U16">
        <f t="shared" si="11"/>
        <v>6.8180127441463219</v>
      </c>
      <c r="V16">
        <f t="shared" si="4"/>
        <v>6.6052872506410125</v>
      </c>
      <c r="W16">
        <f t="shared" si="12"/>
        <v>6.4239327441463203</v>
      </c>
      <c r="X16">
        <f t="shared" si="5"/>
        <v>6.216719750641019</v>
      </c>
      <c r="Y16">
        <f t="shared" si="13"/>
        <v>6.0298527441463197</v>
      </c>
      <c r="Z16">
        <f t="shared" si="6"/>
        <v>5.8281522506410113</v>
      </c>
    </row>
    <row r="17" spans="6:26" x14ac:dyDescent="0.35">
      <c r="F17">
        <v>1963</v>
      </c>
      <c r="G17">
        <f t="shared" si="7"/>
        <v>9</v>
      </c>
      <c r="H17">
        <f t="shared" si="8"/>
        <v>90.326346999999998</v>
      </c>
      <c r="I17">
        <f t="shared" si="0"/>
        <v>14</v>
      </c>
      <c r="J17">
        <f t="shared" si="1"/>
        <v>30.431254200000001</v>
      </c>
      <c r="Q17">
        <f t="shared" si="9"/>
        <v>4.0558515000000002</v>
      </c>
      <c r="R17">
        <f t="shared" si="2"/>
        <v>7.773863569921093</v>
      </c>
      <c r="S17">
        <f t="shared" si="10"/>
        <v>7.25076113590461</v>
      </c>
      <c r="T17">
        <f t="shared" si="3"/>
        <v>7.3852960699210932</v>
      </c>
      <c r="U17">
        <f t="shared" si="11"/>
        <v>6.8566811359046111</v>
      </c>
      <c r="V17">
        <f t="shared" si="4"/>
        <v>6.996728569921089</v>
      </c>
      <c r="W17">
        <f t="shared" si="12"/>
        <v>6.4626011359046114</v>
      </c>
      <c r="X17">
        <f t="shared" si="5"/>
        <v>6.6081610699210955</v>
      </c>
      <c r="Y17">
        <f t="shared" si="13"/>
        <v>6.0685211359046107</v>
      </c>
      <c r="Z17">
        <f t="shared" si="6"/>
        <v>6.2195935699210949</v>
      </c>
    </row>
    <row r="18" spans="6:26" x14ac:dyDescent="0.35">
      <c r="F18">
        <v>1964</v>
      </c>
      <c r="G18">
        <f t="shared" si="7"/>
        <v>10</v>
      </c>
      <c r="H18">
        <f t="shared" si="8"/>
        <v>90.760829999999999</v>
      </c>
      <c r="I18">
        <f t="shared" si="0"/>
        <v>15</v>
      </c>
      <c r="J18">
        <f t="shared" si="1"/>
        <v>31.890629499999999</v>
      </c>
      <c r="Q18">
        <f t="shared" si="9"/>
        <v>4.0558515000000002</v>
      </c>
      <c r="R18">
        <f t="shared" si="2"/>
        <v>8.1653048892011704</v>
      </c>
      <c r="S18">
        <f t="shared" si="10"/>
        <v>7.2894295276629002</v>
      </c>
      <c r="T18">
        <f t="shared" si="3"/>
        <v>7.7767373892011697</v>
      </c>
      <c r="U18">
        <f t="shared" si="11"/>
        <v>6.8953495276629013</v>
      </c>
      <c r="V18">
        <f t="shared" si="4"/>
        <v>7.3881698892011691</v>
      </c>
      <c r="W18">
        <f t="shared" si="12"/>
        <v>6.5012695276629007</v>
      </c>
      <c r="X18">
        <f t="shared" si="5"/>
        <v>6.999602389201165</v>
      </c>
      <c r="Y18">
        <f t="shared" si="13"/>
        <v>6.1071895276629</v>
      </c>
      <c r="Z18">
        <f t="shared" si="6"/>
        <v>6.6110348892011643</v>
      </c>
    </row>
    <row r="19" spans="6:26" x14ac:dyDescent="0.35">
      <c r="F19">
        <v>1965</v>
      </c>
      <c r="G19">
        <f t="shared" si="7"/>
        <v>11</v>
      </c>
      <c r="H19">
        <f t="shared" si="8"/>
        <v>91.195312999999999</v>
      </c>
      <c r="I19">
        <f t="shared" si="0"/>
        <v>16</v>
      </c>
      <c r="J19">
        <f t="shared" si="1"/>
        <v>33.350004800000001</v>
      </c>
      <c r="Q19">
        <f t="shared" si="9"/>
        <v>4.0558515000000002</v>
      </c>
      <c r="R19">
        <f t="shared" si="2"/>
        <v>8.5567462084812487</v>
      </c>
      <c r="S19">
        <f t="shared" si="10"/>
        <v>7.3280979194211904</v>
      </c>
      <c r="T19">
        <f t="shared" si="3"/>
        <v>8.1681787084812463</v>
      </c>
      <c r="U19">
        <f t="shared" si="11"/>
        <v>6.9340179194211915</v>
      </c>
      <c r="V19">
        <f t="shared" si="4"/>
        <v>7.7796112084812421</v>
      </c>
      <c r="W19">
        <f t="shared" si="12"/>
        <v>6.5399379194211917</v>
      </c>
      <c r="X19">
        <f t="shared" si="5"/>
        <v>7.3910437084812486</v>
      </c>
      <c r="Y19">
        <f t="shared" si="13"/>
        <v>6.1458579194211911</v>
      </c>
      <c r="Z19">
        <f t="shared" si="6"/>
        <v>7.0024762084812409</v>
      </c>
    </row>
    <row r="20" spans="6:26" x14ac:dyDescent="0.35">
      <c r="F20">
        <v>1966</v>
      </c>
      <c r="G20">
        <f t="shared" si="7"/>
        <v>12</v>
      </c>
      <c r="H20">
        <f t="shared" si="8"/>
        <v>91.629795999999999</v>
      </c>
      <c r="I20">
        <f t="shared" si="0"/>
        <v>17</v>
      </c>
      <c r="J20">
        <f t="shared" si="1"/>
        <v>34.809380099999998</v>
      </c>
      <c r="Q20">
        <f t="shared" si="9"/>
        <v>4.0558515000000002</v>
      </c>
      <c r="R20">
        <f t="shared" si="2"/>
        <v>8.948187527761327</v>
      </c>
      <c r="S20">
        <f t="shared" si="10"/>
        <v>7.3667663111794806</v>
      </c>
      <c r="T20">
        <f t="shared" si="3"/>
        <v>8.5596200277613264</v>
      </c>
      <c r="U20">
        <f t="shared" si="11"/>
        <v>6.9726863111794817</v>
      </c>
      <c r="V20">
        <f t="shared" si="4"/>
        <v>8.1710525277613222</v>
      </c>
      <c r="W20">
        <f t="shared" si="12"/>
        <v>6.578606311179481</v>
      </c>
      <c r="X20">
        <f t="shared" si="5"/>
        <v>7.7824850277613251</v>
      </c>
      <c r="Y20">
        <f t="shared" si="13"/>
        <v>6.1845263111794804</v>
      </c>
      <c r="Z20">
        <f t="shared" si="6"/>
        <v>7.3939175277613245</v>
      </c>
    </row>
    <row r="21" spans="6:26" x14ac:dyDescent="0.35">
      <c r="F21">
        <v>1967</v>
      </c>
      <c r="G21">
        <f t="shared" si="7"/>
        <v>13</v>
      </c>
      <c r="H21">
        <f t="shared" si="8"/>
        <v>92.064278999999999</v>
      </c>
      <c r="I21">
        <f t="shared" si="0"/>
        <v>18</v>
      </c>
      <c r="J21">
        <f t="shared" si="1"/>
        <v>36.268755400000003</v>
      </c>
      <c r="Q21">
        <f t="shared" si="9"/>
        <v>4.0558515000000002</v>
      </c>
      <c r="R21">
        <f t="shared" si="2"/>
        <v>9.3396288470414053</v>
      </c>
      <c r="S21">
        <f t="shared" si="10"/>
        <v>7.4054347029377698</v>
      </c>
      <c r="T21">
        <f t="shared" si="3"/>
        <v>8.9510613470414064</v>
      </c>
      <c r="U21">
        <f t="shared" si="11"/>
        <v>7.0113547029377719</v>
      </c>
      <c r="V21">
        <f t="shared" si="4"/>
        <v>8.5624938470414023</v>
      </c>
      <c r="W21">
        <f t="shared" si="12"/>
        <v>6.6172747029377703</v>
      </c>
      <c r="X21">
        <f t="shared" si="5"/>
        <v>8.1739263470414087</v>
      </c>
      <c r="Y21">
        <f t="shared" si="13"/>
        <v>6.2231947029377714</v>
      </c>
      <c r="Z21">
        <f t="shared" si="6"/>
        <v>7.785358847041401</v>
      </c>
    </row>
    <row r="22" spans="6:26" x14ac:dyDescent="0.35">
      <c r="F22">
        <v>1968</v>
      </c>
      <c r="G22">
        <f t="shared" si="7"/>
        <v>14</v>
      </c>
      <c r="H22">
        <f t="shared" si="8"/>
        <v>92.498761999999999</v>
      </c>
      <c r="I22">
        <f t="shared" si="0"/>
        <v>19</v>
      </c>
      <c r="J22">
        <f t="shared" si="1"/>
        <v>37.728130700000001</v>
      </c>
      <c r="Q22">
        <f t="shared" si="9"/>
        <v>4.0558515000000002</v>
      </c>
      <c r="R22">
        <f t="shared" si="2"/>
        <v>9.7310701663214836</v>
      </c>
      <c r="S22">
        <f t="shared" si="10"/>
        <v>7.44410309469606</v>
      </c>
      <c r="T22">
        <f t="shared" si="3"/>
        <v>9.342502666321483</v>
      </c>
      <c r="U22">
        <f t="shared" si="11"/>
        <v>7.050023094696062</v>
      </c>
      <c r="V22">
        <f t="shared" si="4"/>
        <v>8.9539351663214823</v>
      </c>
      <c r="W22">
        <f t="shared" si="12"/>
        <v>6.6559430946960614</v>
      </c>
      <c r="X22">
        <f t="shared" si="5"/>
        <v>8.5653676663214853</v>
      </c>
      <c r="Y22">
        <f t="shared" si="13"/>
        <v>6.2618630946960607</v>
      </c>
      <c r="Z22">
        <f t="shared" si="6"/>
        <v>8.1768001663214847</v>
      </c>
    </row>
    <row r="23" spans="6:26" x14ac:dyDescent="0.35">
      <c r="F23">
        <v>1969</v>
      </c>
      <c r="G23">
        <f t="shared" si="7"/>
        <v>15</v>
      </c>
      <c r="H23">
        <f t="shared" si="8"/>
        <v>92.933244999999999</v>
      </c>
      <c r="I23">
        <f t="shared" si="0"/>
        <v>20</v>
      </c>
      <c r="J23">
        <f t="shared" si="1"/>
        <v>39.187505999999999</v>
      </c>
      <c r="Q23">
        <f t="shared" si="9"/>
        <v>4.0558515000000002</v>
      </c>
      <c r="R23">
        <f t="shared" si="2"/>
        <v>10.12251148560156</v>
      </c>
      <c r="S23">
        <f t="shared" si="10"/>
        <v>7.4827714864543502</v>
      </c>
      <c r="T23">
        <f t="shared" si="3"/>
        <v>9.7339439856015595</v>
      </c>
      <c r="U23">
        <f t="shared" si="11"/>
        <v>7.0886914864543513</v>
      </c>
      <c r="V23">
        <f t="shared" si="4"/>
        <v>9.3453764856015589</v>
      </c>
      <c r="W23">
        <f t="shared" si="12"/>
        <v>6.6946114864543507</v>
      </c>
      <c r="X23">
        <f t="shared" si="5"/>
        <v>8.9568089856015547</v>
      </c>
      <c r="Y23">
        <f t="shared" si="13"/>
        <v>6.30053148645435</v>
      </c>
      <c r="Z23">
        <f t="shared" si="6"/>
        <v>8.5682414856015541</v>
      </c>
    </row>
    <row r="24" spans="6:26" x14ac:dyDescent="0.35">
      <c r="F24">
        <v>1970</v>
      </c>
      <c r="G24">
        <f t="shared" si="7"/>
        <v>16</v>
      </c>
      <c r="H24">
        <f t="shared" si="8"/>
        <v>93.367728</v>
      </c>
      <c r="I24">
        <f t="shared" si="0"/>
        <v>21</v>
      </c>
      <c r="J24">
        <f t="shared" si="1"/>
        <v>40.646881300000004</v>
      </c>
      <c r="Q24">
        <f t="shared" si="9"/>
        <v>4.0558515000000002</v>
      </c>
      <c r="R24">
        <f t="shared" si="2"/>
        <v>10.51395280488164</v>
      </c>
      <c r="S24">
        <f t="shared" si="10"/>
        <v>7.5214398782126404</v>
      </c>
      <c r="T24">
        <f t="shared" si="3"/>
        <v>10.12538530488164</v>
      </c>
      <c r="U24">
        <f t="shared" si="11"/>
        <v>7.1273598782126415</v>
      </c>
      <c r="V24">
        <f t="shared" si="4"/>
        <v>9.7368178048816354</v>
      </c>
      <c r="W24">
        <f t="shared" si="12"/>
        <v>6.7332798782126417</v>
      </c>
      <c r="X24">
        <f t="shared" si="5"/>
        <v>9.3482503048816454</v>
      </c>
      <c r="Y24">
        <f t="shared" si="13"/>
        <v>6.3391998782126411</v>
      </c>
      <c r="Z24">
        <f t="shared" si="6"/>
        <v>8.9596828048816377</v>
      </c>
    </row>
    <row r="25" spans="6:26" x14ac:dyDescent="0.35">
      <c r="F25">
        <v>1971</v>
      </c>
      <c r="G25">
        <f t="shared" si="7"/>
        <v>17</v>
      </c>
      <c r="H25">
        <f t="shared" si="8"/>
        <v>93.802211</v>
      </c>
      <c r="I25">
        <f t="shared" si="0"/>
        <v>22</v>
      </c>
      <c r="J25">
        <f t="shared" si="1"/>
        <v>42.106256600000002</v>
      </c>
      <c r="Q25">
        <f t="shared" si="9"/>
        <v>4.0558515000000002</v>
      </c>
      <c r="R25">
        <f t="shared" si="2"/>
        <v>10.905394124161717</v>
      </c>
      <c r="S25">
        <f t="shared" si="10"/>
        <v>7.5601082699709306</v>
      </c>
      <c r="T25">
        <f t="shared" si="3"/>
        <v>10.516826624161718</v>
      </c>
      <c r="U25">
        <f t="shared" si="11"/>
        <v>7.1660282699709317</v>
      </c>
      <c r="V25">
        <f t="shared" si="4"/>
        <v>10.128259124161712</v>
      </c>
      <c r="W25">
        <f t="shared" si="12"/>
        <v>6.771948269970931</v>
      </c>
      <c r="X25">
        <f t="shared" si="5"/>
        <v>9.7396916241617149</v>
      </c>
      <c r="Y25">
        <f t="shared" si="13"/>
        <v>6.3778682699709304</v>
      </c>
      <c r="Z25">
        <f t="shared" si="6"/>
        <v>9.3511241241617142</v>
      </c>
    </row>
    <row r="26" spans="6:26" x14ac:dyDescent="0.35">
      <c r="F26">
        <v>1972</v>
      </c>
      <c r="G26">
        <f t="shared" si="7"/>
        <v>18</v>
      </c>
      <c r="H26">
        <f t="shared" si="8"/>
        <v>94.236694</v>
      </c>
      <c r="I26">
        <f t="shared" si="0"/>
        <v>23</v>
      </c>
      <c r="J26">
        <f t="shared" si="1"/>
        <v>43.5656319</v>
      </c>
      <c r="Q26">
        <f t="shared" si="9"/>
        <v>4.0558515000000002</v>
      </c>
      <c r="R26">
        <f t="shared" si="2"/>
        <v>11.296835443441795</v>
      </c>
      <c r="S26">
        <f t="shared" si="10"/>
        <v>7.5987766617292207</v>
      </c>
      <c r="T26">
        <f t="shared" si="3"/>
        <v>10.908267943441794</v>
      </c>
      <c r="U26">
        <f t="shared" si="11"/>
        <v>7.2046966617292219</v>
      </c>
      <c r="V26">
        <f t="shared" si="4"/>
        <v>10.519700443441792</v>
      </c>
      <c r="W26">
        <f t="shared" si="12"/>
        <v>6.8106166617292203</v>
      </c>
      <c r="X26">
        <f t="shared" si="5"/>
        <v>10.131132943441798</v>
      </c>
      <c r="Y26">
        <f t="shared" si="13"/>
        <v>6.4165366617292214</v>
      </c>
      <c r="Z26">
        <f t="shared" si="6"/>
        <v>9.7425654434417908</v>
      </c>
    </row>
    <row r="27" spans="6:26" x14ac:dyDescent="0.35">
      <c r="F27">
        <v>1973</v>
      </c>
      <c r="G27">
        <f t="shared" si="7"/>
        <v>19</v>
      </c>
      <c r="H27">
        <f t="shared" si="8"/>
        <v>94.671177</v>
      </c>
      <c r="I27">
        <f t="shared" si="0"/>
        <v>24</v>
      </c>
      <c r="J27">
        <f t="shared" si="1"/>
        <v>45.025007200000005</v>
      </c>
      <c r="Q27">
        <f t="shared" si="9"/>
        <v>4.0558515000000002</v>
      </c>
      <c r="R27">
        <f t="shared" si="2"/>
        <v>11.688276762721873</v>
      </c>
      <c r="S27">
        <f t="shared" si="10"/>
        <v>7.63744505348751</v>
      </c>
      <c r="T27">
        <f t="shared" si="3"/>
        <v>11.299709262721874</v>
      </c>
      <c r="U27">
        <f t="shared" si="11"/>
        <v>7.243365053487512</v>
      </c>
      <c r="V27">
        <f t="shared" si="4"/>
        <v>10.911141762721872</v>
      </c>
      <c r="W27">
        <f t="shared" si="12"/>
        <v>6.8492850534875114</v>
      </c>
      <c r="X27">
        <f t="shared" si="5"/>
        <v>10.522574262721875</v>
      </c>
      <c r="Y27">
        <f t="shared" si="13"/>
        <v>6.4552050534875107</v>
      </c>
      <c r="Z27">
        <f t="shared" si="6"/>
        <v>10.134006762721867</v>
      </c>
    </row>
    <row r="28" spans="6:26" x14ac:dyDescent="0.35">
      <c r="F28">
        <v>1974</v>
      </c>
      <c r="G28">
        <f t="shared" si="7"/>
        <v>20</v>
      </c>
      <c r="H28">
        <f t="shared" si="8"/>
        <v>95.10566</v>
      </c>
      <c r="I28">
        <f t="shared" si="0"/>
        <v>25</v>
      </c>
      <c r="J28">
        <f t="shared" si="1"/>
        <v>46.484382500000002</v>
      </c>
      <c r="Q28">
        <f t="shared" si="9"/>
        <v>4.0558515000000002</v>
      </c>
      <c r="R28">
        <f t="shared" si="2"/>
        <v>12.079718082001952</v>
      </c>
      <c r="S28">
        <f t="shared" si="10"/>
        <v>7.6761134452458002</v>
      </c>
      <c r="T28">
        <f t="shared" si="3"/>
        <v>11.691150582001951</v>
      </c>
      <c r="U28">
        <f t="shared" si="11"/>
        <v>7.2820334452458013</v>
      </c>
      <c r="V28">
        <f t="shared" si="4"/>
        <v>11.302583082001949</v>
      </c>
      <c r="W28">
        <f t="shared" si="12"/>
        <v>6.8879534452458007</v>
      </c>
      <c r="X28">
        <f t="shared" si="5"/>
        <v>10.914015582001952</v>
      </c>
      <c r="Y28">
        <f t="shared" si="13"/>
        <v>6.4938734452458</v>
      </c>
      <c r="Z28">
        <f t="shared" si="6"/>
        <v>10.525448082001951</v>
      </c>
    </row>
    <row r="29" spans="6:26" x14ac:dyDescent="0.35">
      <c r="F29">
        <v>1975</v>
      </c>
      <c r="G29">
        <f t="shared" si="7"/>
        <v>21</v>
      </c>
      <c r="H29">
        <f t="shared" si="8"/>
        <v>95.540143</v>
      </c>
      <c r="I29">
        <f t="shared" si="0"/>
        <v>26</v>
      </c>
      <c r="J29">
        <f t="shared" si="1"/>
        <v>47.9437578</v>
      </c>
      <c r="Q29">
        <f t="shared" si="9"/>
        <v>4.0558515000000002</v>
      </c>
      <c r="R29">
        <f t="shared" si="2"/>
        <v>12.47115940128203</v>
      </c>
      <c r="S29">
        <f t="shared" si="10"/>
        <v>7.7147818370040904</v>
      </c>
      <c r="T29">
        <f t="shared" si="3"/>
        <v>12.082591901282029</v>
      </c>
      <c r="U29">
        <f t="shared" si="11"/>
        <v>7.3207018370040915</v>
      </c>
      <c r="V29">
        <f t="shared" si="4"/>
        <v>11.694024401282025</v>
      </c>
      <c r="W29">
        <f t="shared" si="12"/>
        <v>6.9266218370040917</v>
      </c>
      <c r="X29">
        <f t="shared" si="5"/>
        <v>11.305456901282035</v>
      </c>
      <c r="Y29">
        <f t="shared" si="13"/>
        <v>6.5325418370040911</v>
      </c>
      <c r="Z29">
        <f t="shared" si="6"/>
        <v>10.916889401282027</v>
      </c>
    </row>
    <row r="30" spans="6:26" x14ac:dyDescent="0.35">
      <c r="F30">
        <v>1976</v>
      </c>
      <c r="G30">
        <f t="shared" si="7"/>
        <v>22</v>
      </c>
      <c r="H30">
        <f t="shared" si="8"/>
        <v>95.974626000000001</v>
      </c>
      <c r="I30">
        <f t="shared" si="0"/>
        <v>27</v>
      </c>
      <c r="J30">
        <f t="shared" si="1"/>
        <v>49.403133099999998</v>
      </c>
      <c r="Q30">
        <f t="shared" si="9"/>
        <v>4.0558515000000002</v>
      </c>
      <c r="R30">
        <f t="shared" si="2"/>
        <v>12.862600720562106</v>
      </c>
      <c r="S30">
        <f t="shared" si="10"/>
        <v>7.7534502287623805</v>
      </c>
      <c r="T30">
        <f t="shared" si="3"/>
        <v>12.474033220562106</v>
      </c>
      <c r="U30">
        <f t="shared" si="11"/>
        <v>7.3593702287623817</v>
      </c>
      <c r="V30">
        <f t="shared" si="4"/>
        <v>12.085465720562102</v>
      </c>
      <c r="W30">
        <f t="shared" si="12"/>
        <v>6.965290228762381</v>
      </c>
      <c r="X30">
        <f t="shared" si="5"/>
        <v>11.696898220562105</v>
      </c>
      <c r="Y30">
        <f t="shared" si="13"/>
        <v>6.5712102287623804</v>
      </c>
      <c r="Z30">
        <f t="shared" si="6"/>
        <v>11.308330720562104</v>
      </c>
    </row>
    <row r="31" spans="6:26" x14ac:dyDescent="0.35">
      <c r="F31">
        <v>1977</v>
      </c>
      <c r="G31">
        <f t="shared" si="7"/>
        <v>23</v>
      </c>
      <c r="H31">
        <f t="shared" si="8"/>
        <v>96.409109000000001</v>
      </c>
      <c r="I31">
        <f t="shared" si="0"/>
        <v>28</v>
      </c>
      <c r="J31">
        <f t="shared" si="1"/>
        <v>50.862508400000003</v>
      </c>
      <c r="Q31">
        <f t="shared" si="9"/>
        <v>4.0558515000000002</v>
      </c>
      <c r="R31">
        <f t="shared" si="2"/>
        <v>13.022695500000001</v>
      </c>
      <c r="S31">
        <f t="shared" si="10"/>
        <v>7.7921186205206707</v>
      </c>
      <c r="T31">
        <f t="shared" si="3"/>
        <v>12.865474539842186</v>
      </c>
      <c r="U31">
        <f t="shared" si="11"/>
        <v>7.3980386205206718</v>
      </c>
      <c r="V31">
        <f t="shared" si="4"/>
        <v>12.476907039842182</v>
      </c>
      <c r="W31">
        <f t="shared" si="12"/>
        <v>7.0039586205206721</v>
      </c>
      <c r="X31">
        <f t="shared" si="5"/>
        <v>12.088339539842181</v>
      </c>
      <c r="Y31">
        <f t="shared" si="13"/>
        <v>6.6098786205206714</v>
      </c>
      <c r="Z31">
        <f t="shared" si="6"/>
        <v>11.699772039842181</v>
      </c>
    </row>
    <row r="32" spans="6:26" x14ac:dyDescent="0.35">
      <c r="F32">
        <v>1978</v>
      </c>
      <c r="G32">
        <f t="shared" si="7"/>
        <v>24</v>
      </c>
      <c r="H32">
        <f t="shared" si="8"/>
        <v>96.843592000000001</v>
      </c>
      <c r="I32">
        <f t="shared" si="0"/>
        <v>29</v>
      </c>
      <c r="J32">
        <f t="shared" si="1"/>
        <v>52.321883700000001</v>
      </c>
      <c r="Q32">
        <f t="shared" si="9"/>
        <v>4.0558515000000002</v>
      </c>
      <c r="R32">
        <f t="shared" si="2"/>
        <v>13.022695500000001</v>
      </c>
      <c r="S32">
        <f t="shared" si="10"/>
        <v>7.8307870122789609</v>
      </c>
      <c r="T32">
        <f t="shared" si="3"/>
        <v>13.256915859122264</v>
      </c>
      <c r="U32">
        <f t="shared" si="11"/>
        <v>7.436707012278962</v>
      </c>
      <c r="V32">
        <f t="shared" si="4"/>
        <v>12.868348359122258</v>
      </c>
      <c r="W32">
        <f t="shared" si="12"/>
        <v>7.0426270122789614</v>
      </c>
      <c r="X32">
        <f t="shared" si="5"/>
        <v>12.479780859122265</v>
      </c>
      <c r="Y32">
        <f t="shared" si="13"/>
        <v>6.6485470122789607</v>
      </c>
      <c r="Z32">
        <f t="shared" si="6"/>
        <v>12.091213359122257</v>
      </c>
    </row>
    <row r="33" spans="6:26" x14ac:dyDescent="0.35">
      <c r="F33">
        <v>1979</v>
      </c>
      <c r="G33">
        <f t="shared" si="7"/>
        <v>25</v>
      </c>
      <c r="H33">
        <f t="shared" si="8"/>
        <v>97.278075000000001</v>
      </c>
      <c r="I33">
        <f t="shared" si="0"/>
        <v>30</v>
      </c>
      <c r="J33">
        <f t="shared" si="1"/>
        <v>53.781258999999999</v>
      </c>
      <c r="Q33">
        <f t="shared" si="9"/>
        <v>4.0558515000000002</v>
      </c>
      <c r="R33">
        <f t="shared" si="2"/>
        <v>13.022695500000001</v>
      </c>
      <c r="S33">
        <f t="shared" si="10"/>
        <v>7.8694554040372502</v>
      </c>
      <c r="T33">
        <f t="shared" si="3"/>
        <v>13.648357178402341</v>
      </c>
      <c r="U33">
        <f t="shared" si="11"/>
        <v>7.4753754040372513</v>
      </c>
      <c r="V33">
        <f t="shared" si="4"/>
        <v>13.259789678402338</v>
      </c>
      <c r="W33">
        <f t="shared" si="12"/>
        <v>7.0812954040372507</v>
      </c>
      <c r="X33">
        <f t="shared" si="5"/>
        <v>12.871222178402341</v>
      </c>
      <c r="Y33">
        <f t="shared" si="13"/>
        <v>6.68721540403725</v>
      </c>
      <c r="Z33">
        <f t="shared" si="6"/>
        <v>12.482654678402341</v>
      </c>
    </row>
    <row r="34" spans="6:26" x14ac:dyDescent="0.35">
      <c r="F34">
        <v>1980</v>
      </c>
      <c r="G34">
        <f t="shared" si="7"/>
        <v>26</v>
      </c>
      <c r="H34">
        <f t="shared" si="8"/>
        <v>97.712558000000001</v>
      </c>
      <c r="I34">
        <f t="shared" si="0"/>
        <v>31</v>
      </c>
      <c r="J34">
        <f t="shared" si="1"/>
        <v>55.240634300000004</v>
      </c>
      <c r="Q34">
        <f t="shared" si="9"/>
        <v>4.0558515000000002</v>
      </c>
      <c r="R34">
        <f t="shared" si="2"/>
        <v>13.022695500000001</v>
      </c>
      <c r="S34">
        <f t="shared" si="10"/>
        <v>7.9081237957955404</v>
      </c>
      <c r="T34">
        <f t="shared" si="3"/>
        <v>14.039798497682421</v>
      </c>
      <c r="U34">
        <f t="shared" si="11"/>
        <v>7.5140437957955415</v>
      </c>
      <c r="V34">
        <f t="shared" si="4"/>
        <v>13.651230997682418</v>
      </c>
      <c r="W34">
        <f t="shared" si="12"/>
        <v>7.1199637957955417</v>
      </c>
      <c r="X34">
        <f t="shared" si="5"/>
        <v>13.262663497682425</v>
      </c>
      <c r="Y34">
        <f t="shared" si="13"/>
        <v>6.7258837957955411</v>
      </c>
      <c r="Z34">
        <f t="shared" si="6"/>
        <v>12.874095997682417</v>
      </c>
    </row>
    <row r="35" spans="6:26" x14ac:dyDescent="0.35">
      <c r="F35">
        <v>1981</v>
      </c>
      <c r="G35">
        <f t="shared" si="7"/>
        <v>27</v>
      </c>
      <c r="H35">
        <f t="shared" si="8"/>
        <v>98.147041000000002</v>
      </c>
      <c r="I35">
        <f t="shared" si="0"/>
        <v>32</v>
      </c>
      <c r="J35">
        <f t="shared" si="1"/>
        <v>56.700009600000001</v>
      </c>
      <c r="Q35">
        <f t="shared" si="9"/>
        <v>4.0558515000000002</v>
      </c>
      <c r="R35">
        <f t="shared" si="2"/>
        <v>13.022695500000001</v>
      </c>
      <c r="S35">
        <f t="shared" si="10"/>
        <v>7.9467921875538305</v>
      </c>
      <c r="T35">
        <f t="shared" si="3"/>
        <v>14.431239816962497</v>
      </c>
      <c r="U35">
        <f t="shared" si="11"/>
        <v>7.5527121875538317</v>
      </c>
      <c r="V35">
        <f t="shared" si="4"/>
        <v>14.042672316962495</v>
      </c>
      <c r="W35">
        <f t="shared" si="12"/>
        <v>7.158632187553831</v>
      </c>
      <c r="X35">
        <f t="shared" si="5"/>
        <v>13.654104816962494</v>
      </c>
      <c r="Y35">
        <f t="shared" si="13"/>
        <v>6.7645521875538304</v>
      </c>
      <c r="Z35">
        <f t="shared" si="6"/>
        <v>13.265537316962494</v>
      </c>
    </row>
    <row r="36" spans="6:26" x14ac:dyDescent="0.35">
      <c r="F36">
        <v>1982</v>
      </c>
      <c r="G36">
        <f t="shared" si="7"/>
        <v>28</v>
      </c>
      <c r="H36">
        <f t="shared" si="8"/>
        <v>98.581524000000002</v>
      </c>
      <c r="I36">
        <f t="shared" si="0"/>
        <v>33</v>
      </c>
      <c r="J36">
        <f t="shared" si="1"/>
        <v>58.159384899999999</v>
      </c>
      <c r="Q36">
        <f t="shared" si="9"/>
        <v>4.0558515000000002</v>
      </c>
      <c r="R36">
        <f t="shared" si="2"/>
        <v>13.022695500000001</v>
      </c>
      <c r="S36">
        <f t="shared" si="10"/>
        <v>7.9854605793121207</v>
      </c>
      <c r="T36">
        <f t="shared" si="3"/>
        <v>14.822681136242576</v>
      </c>
      <c r="U36">
        <f t="shared" si="11"/>
        <v>7.5913805793121218</v>
      </c>
      <c r="V36">
        <f t="shared" si="4"/>
        <v>14.434113636242568</v>
      </c>
      <c r="W36">
        <f t="shared" si="12"/>
        <v>7.1973005793121221</v>
      </c>
      <c r="X36">
        <f t="shared" si="5"/>
        <v>14.045546136242571</v>
      </c>
      <c r="Y36">
        <f t="shared" si="13"/>
        <v>6.8032205793121214</v>
      </c>
      <c r="Z36">
        <f t="shared" si="6"/>
        <v>13.65697863624257</v>
      </c>
    </row>
    <row r="37" spans="6:26" x14ac:dyDescent="0.35">
      <c r="F37">
        <v>1983</v>
      </c>
      <c r="G37">
        <f t="shared" si="7"/>
        <v>29</v>
      </c>
      <c r="H37">
        <f t="shared" si="8"/>
        <v>99.016007000000002</v>
      </c>
      <c r="I37">
        <f t="shared" si="0"/>
        <v>34</v>
      </c>
      <c r="J37">
        <f t="shared" si="1"/>
        <v>59.618760200000004</v>
      </c>
      <c r="Q37">
        <f t="shared" si="9"/>
        <v>4.0558515000000002</v>
      </c>
      <c r="R37">
        <f t="shared" si="2"/>
        <v>13.022695500000001</v>
      </c>
      <c r="S37">
        <f t="shared" si="10"/>
        <v>8.0241289710704109</v>
      </c>
      <c r="T37">
        <f t="shared" si="3"/>
        <v>15.214122455522654</v>
      </c>
      <c r="U37">
        <f t="shared" si="11"/>
        <v>7.630048971070412</v>
      </c>
      <c r="V37">
        <f t="shared" si="4"/>
        <v>14.825554955522648</v>
      </c>
      <c r="W37">
        <f t="shared" si="12"/>
        <v>7.2359689710704114</v>
      </c>
      <c r="X37">
        <f t="shared" si="5"/>
        <v>14.436987455522654</v>
      </c>
      <c r="Y37">
        <f t="shared" si="13"/>
        <v>6.8418889710704107</v>
      </c>
      <c r="Z37">
        <f t="shared" si="6"/>
        <v>14.048419955522647</v>
      </c>
    </row>
    <row r="38" spans="6:26" x14ac:dyDescent="0.35">
      <c r="F38">
        <v>1984</v>
      </c>
      <c r="G38">
        <f t="shared" si="7"/>
        <v>30</v>
      </c>
      <c r="H38">
        <f t="shared" si="8"/>
        <v>99.450490000000002</v>
      </c>
      <c r="I38">
        <f t="shared" si="0"/>
        <v>35</v>
      </c>
      <c r="J38">
        <f t="shared" si="1"/>
        <v>61.078135500000002</v>
      </c>
      <c r="Q38">
        <f t="shared" si="9"/>
        <v>4.0558515000000002</v>
      </c>
      <c r="R38">
        <f t="shared" si="2"/>
        <v>13.022695500000001</v>
      </c>
      <c r="S38">
        <f t="shared" si="10"/>
        <v>8.0627973628287002</v>
      </c>
      <c r="T38">
        <f t="shared" si="3"/>
        <v>15.605563774802732</v>
      </c>
      <c r="U38">
        <f t="shared" si="11"/>
        <v>7.6687173628287022</v>
      </c>
      <c r="V38">
        <f t="shared" si="4"/>
        <v>15.216996274802728</v>
      </c>
      <c r="W38">
        <f t="shared" si="12"/>
        <v>7.2746373628287007</v>
      </c>
      <c r="X38">
        <f t="shared" si="5"/>
        <v>14.828428774802731</v>
      </c>
      <c r="Y38">
        <f t="shared" si="13"/>
        <v>6.8805573628287</v>
      </c>
      <c r="Z38">
        <f t="shared" si="6"/>
        <v>14.43986127480273</v>
      </c>
    </row>
    <row r="39" spans="6:26" x14ac:dyDescent="0.35">
      <c r="F39">
        <v>1985</v>
      </c>
      <c r="G39">
        <f t="shared" si="7"/>
        <v>31</v>
      </c>
      <c r="H39">
        <f t="shared" si="8"/>
        <v>99.884973000000002</v>
      </c>
      <c r="I39">
        <f t="shared" si="0"/>
        <v>36</v>
      </c>
      <c r="J39">
        <f t="shared" si="1"/>
        <v>62.5375108</v>
      </c>
      <c r="Q39">
        <f t="shared" si="9"/>
        <v>4.0558515000000002</v>
      </c>
      <c r="R39">
        <f t="shared" si="2"/>
        <v>13.022695500000001</v>
      </c>
      <c r="S39">
        <f t="shared" si="10"/>
        <v>8.1014657545869913</v>
      </c>
      <c r="T39">
        <f t="shared" si="3"/>
        <v>15.997005094082809</v>
      </c>
      <c r="U39">
        <f t="shared" si="11"/>
        <v>7.7073857545869915</v>
      </c>
      <c r="V39">
        <f t="shared" si="4"/>
        <v>15.608437594082808</v>
      </c>
      <c r="W39">
        <f t="shared" si="12"/>
        <v>7.3133057545869917</v>
      </c>
      <c r="X39">
        <f t="shared" si="5"/>
        <v>15.219870094082815</v>
      </c>
      <c r="Y39">
        <f t="shared" si="13"/>
        <v>6.9192257545869911</v>
      </c>
      <c r="Z39">
        <f t="shared" si="6"/>
        <v>14.831302594082807</v>
      </c>
    </row>
    <row r="40" spans="6:26" x14ac:dyDescent="0.35">
      <c r="F40">
        <v>1986</v>
      </c>
      <c r="G40">
        <f t="shared" si="7"/>
        <v>32</v>
      </c>
      <c r="H40">
        <f t="shared" si="8"/>
        <v>100.319456</v>
      </c>
      <c r="I40">
        <f t="shared" si="0"/>
        <v>37</v>
      </c>
      <c r="J40">
        <f t="shared" si="1"/>
        <v>63.996886100000005</v>
      </c>
      <c r="Q40">
        <f t="shared" si="9"/>
        <v>4.0558515000000002</v>
      </c>
      <c r="R40">
        <f t="shared" si="2"/>
        <v>13.022695500000001</v>
      </c>
      <c r="S40">
        <f t="shared" si="10"/>
        <v>8.1117030000000003</v>
      </c>
      <c r="T40">
        <f t="shared" si="3"/>
        <v>16.388446413362889</v>
      </c>
      <c r="U40">
        <f t="shared" si="11"/>
        <v>7.7460541463452817</v>
      </c>
      <c r="V40">
        <f t="shared" si="4"/>
        <v>15.999878913362888</v>
      </c>
      <c r="W40">
        <f t="shared" si="12"/>
        <v>7.351974146345281</v>
      </c>
      <c r="X40">
        <f t="shared" si="5"/>
        <v>15.611311413362891</v>
      </c>
      <c r="Y40">
        <f t="shared" si="13"/>
        <v>6.9578941463452804</v>
      </c>
      <c r="Z40">
        <f t="shared" si="6"/>
        <v>15.222743913362891</v>
      </c>
    </row>
    <row r="41" spans="6:26" x14ac:dyDescent="0.35">
      <c r="F41">
        <v>1987</v>
      </c>
      <c r="G41">
        <f t="shared" si="7"/>
        <v>33</v>
      </c>
      <c r="H41">
        <f t="shared" si="8"/>
        <v>100.753939</v>
      </c>
      <c r="I41">
        <f t="shared" si="0"/>
        <v>38</v>
      </c>
      <c r="J41">
        <f t="shared" si="1"/>
        <v>65.456261400000002</v>
      </c>
      <c r="Q41">
        <f t="shared" si="9"/>
        <v>4.0558515000000002</v>
      </c>
      <c r="R41">
        <f t="shared" si="2"/>
        <v>13.022695500000001</v>
      </c>
      <c r="S41">
        <f t="shared" si="10"/>
        <v>8.1117030000000003</v>
      </c>
      <c r="T41">
        <f t="shared" si="3"/>
        <v>16.779887732642965</v>
      </c>
      <c r="U41">
        <f t="shared" si="11"/>
        <v>7.7847225381035718</v>
      </c>
      <c r="V41">
        <f t="shared" si="4"/>
        <v>16.391320232642961</v>
      </c>
      <c r="W41">
        <f t="shared" si="12"/>
        <v>7.3906425381035721</v>
      </c>
      <c r="X41">
        <f t="shared" si="5"/>
        <v>16.002752732642968</v>
      </c>
      <c r="Y41">
        <f t="shared" si="13"/>
        <v>6.9965625381035714</v>
      </c>
      <c r="Z41">
        <f t="shared" si="6"/>
        <v>15.614185232642967</v>
      </c>
    </row>
    <row r="42" spans="6:26" x14ac:dyDescent="0.35">
      <c r="F42">
        <v>1988</v>
      </c>
      <c r="G42">
        <f t="shared" si="7"/>
        <v>34</v>
      </c>
      <c r="H42">
        <f t="shared" si="8"/>
        <v>101.188422</v>
      </c>
      <c r="I42">
        <f t="shared" si="0"/>
        <v>39</v>
      </c>
      <c r="J42">
        <f t="shared" si="1"/>
        <v>66.915636699999993</v>
      </c>
      <c r="Q42">
        <f t="shared" si="9"/>
        <v>4.0558515000000002</v>
      </c>
      <c r="R42">
        <f t="shared" si="2"/>
        <v>13.022695500000001</v>
      </c>
      <c r="S42">
        <f t="shared" si="10"/>
        <v>8.1117030000000003</v>
      </c>
      <c r="T42">
        <f t="shared" si="3"/>
        <v>17.171329051923042</v>
      </c>
      <c r="U42">
        <f t="shared" si="11"/>
        <v>7.823390929861862</v>
      </c>
      <c r="V42">
        <f t="shared" si="4"/>
        <v>16.782761551923038</v>
      </c>
      <c r="W42">
        <f t="shared" si="12"/>
        <v>7.4293109298618614</v>
      </c>
      <c r="X42">
        <f t="shared" si="5"/>
        <v>16.394194051923044</v>
      </c>
      <c r="Y42">
        <f t="shared" si="13"/>
        <v>7.0352309298618607</v>
      </c>
      <c r="Z42">
        <f t="shared" si="6"/>
        <v>16.005626551923037</v>
      </c>
    </row>
    <row r="43" spans="6:26" x14ac:dyDescent="0.35">
      <c r="F43">
        <v>1989</v>
      </c>
      <c r="G43">
        <f t="shared" si="7"/>
        <v>35</v>
      </c>
      <c r="H43">
        <f t="shared" si="8"/>
        <v>101.622905</v>
      </c>
      <c r="I43">
        <f t="shared" si="0"/>
        <v>40</v>
      </c>
      <c r="J43">
        <f t="shared" si="1"/>
        <v>68.375011999999998</v>
      </c>
      <c r="Q43">
        <f t="shared" si="9"/>
        <v>4.0558515000000002</v>
      </c>
      <c r="R43">
        <f t="shared" si="2"/>
        <v>13.022695500000001</v>
      </c>
      <c r="S43">
        <f t="shared" si="10"/>
        <v>8.1117030000000003</v>
      </c>
      <c r="T43">
        <f t="shared" si="3"/>
        <v>17.562770371203122</v>
      </c>
      <c r="U43">
        <f t="shared" si="11"/>
        <v>7.8620593216201522</v>
      </c>
      <c r="V43">
        <f t="shared" si="4"/>
        <v>17.174202871203118</v>
      </c>
      <c r="W43">
        <f t="shared" si="12"/>
        <v>7.4679793216201507</v>
      </c>
      <c r="X43">
        <f t="shared" si="5"/>
        <v>16.785635371203121</v>
      </c>
      <c r="Y43">
        <f t="shared" si="13"/>
        <v>7.0738993216201518</v>
      </c>
      <c r="Z43">
        <f t="shared" si="6"/>
        <v>16.39706787120312</v>
      </c>
    </row>
    <row r="44" spans="6:26" x14ac:dyDescent="0.35">
      <c r="F44">
        <v>1990</v>
      </c>
      <c r="G44">
        <f t="shared" si="7"/>
        <v>36</v>
      </c>
      <c r="H44">
        <f t="shared" si="8"/>
        <v>102.057388</v>
      </c>
      <c r="I44">
        <f t="shared" si="0"/>
        <v>41</v>
      </c>
      <c r="J44">
        <f t="shared" si="1"/>
        <v>69.834387300000003</v>
      </c>
      <c r="Q44">
        <f t="shared" si="9"/>
        <v>4.0558515000000002</v>
      </c>
      <c r="R44">
        <f t="shared" si="2"/>
        <v>13.022695500000001</v>
      </c>
      <c r="S44">
        <f t="shared" si="10"/>
        <v>8.1117030000000003</v>
      </c>
      <c r="T44">
        <f t="shared" si="3"/>
        <v>17.954211690483199</v>
      </c>
      <c r="U44">
        <f t="shared" si="11"/>
        <v>7.9007277133784415</v>
      </c>
      <c r="V44">
        <f t="shared" si="4"/>
        <v>17.565644190483198</v>
      </c>
      <c r="W44">
        <f t="shared" si="12"/>
        <v>7.5066477133784417</v>
      </c>
      <c r="X44">
        <f t="shared" si="5"/>
        <v>17.177076690483197</v>
      </c>
      <c r="Y44">
        <f t="shared" si="13"/>
        <v>7.1125677133784411</v>
      </c>
      <c r="Z44">
        <f t="shared" si="6"/>
        <v>16.788509190483197</v>
      </c>
    </row>
    <row r="45" spans="6:26" x14ac:dyDescent="0.35">
      <c r="F45">
        <v>1991</v>
      </c>
      <c r="G45">
        <f t="shared" si="7"/>
        <v>37</v>
      </c>
      <c r="H45">
        <f t="shared" si="8"/>
        <v>102.491871</v>
      </c>
      <c r="I45">
        <f t="shared" si="0"/>
        <v>42</v>
      </c>
      <c r="J45">
        <f t="shared" si="1"/>
        <v>71.293762600000008</v>
      </c>
      <c r="Q45">
        <f t="shared" si="9"/>
        <v>4.0558515000000002</v>
      </c>
      <c r="R45">
        <f t="shared" si="2"/>
        <v>13.022695500000001</v>
      </c>
      <c r="S45">
        <f t="shared" si="10"/>
        <v>8.1117030000000003</v>
      </c>
      <c r="T45">
        <f t="shared" si="3"/>
        <v>18.345653009763279</v>
      </c>
      <c r="U45">
        <f t="shared" si="11"/>
        <v>7.9393961051367317</v>
      </c>
      <c r="V45">
        <f t="shared" si="4"/>
        <v>17.957085509763274</v>
      </c>
      <c r="W45">
        <f t="shared" si="12"/>
        <v>7.545316105136731</v>
      </c>
      <c r="X45">
        <f t="shared" si="5"/>
        <v>17.568518009763281</v>
      </c>
      <c r="Y45">
        <f t="shared" si="13"/>
        <v>7.1512361051367304</v>
      </c>
      <c r="Z45">
        <f t="shared" si="6"/>
        <v>17.179950509763273</v>
      </c>
    </row>
    <row r="46" spans="6:26" x14ac:dyDescent="0.35">
      <c r="F46">
        <v>1992</v>
      </c>
      <c r="G46">
        <f t="shared" si="7"/>
        <v>38</v>
      </c>
      <c r="H46">
        <f t="shared" si="8"/>
        <v>102.926354</v>
      </c>
      <c r="I46">
        <f t="shared" si="0"/>
        <v>43</v>
      </c>
      <c r="J46">
        <f t="shared" si="1"/>
        <v>72.753137899999999</v>
      </c>
      <c r="Q46">
        <f t="shared" si="9"/>
        <v>4.0558515000000002</v>
      </c>
      <c r="R46">
        <f t="shared" si="2"/>
        <v>13.022695500000001</v>
      </c>
      <c r="S46">
        <f t="shared" si="10"/>
        <v>8.1117030000000003</v>
      </c>
      <c r="T46">
        <f t="shared" si="3"/>
        <v>18.737094329043355</v>
      </c>
      <c r="U46">
        <f t="shared" si="11"/>
        <v>7.9780644968950218</v>
      </c>
      <c r="V46">
        <f t="shared" si="4"/>
        <v>18.348526829043351</v>
      </c>
      <c r="W46">
        <f t="shared" si="12"/>
        <v>7.5839844968950221</v>
      </c>
      <c r="X46">
        <f t="shared" si="5"/>
        <v>17.959959329043357</v>
      </c>
      <c r="Y46">
        <f t="shared" si="13"/>
        <v>7.1899044968950214</v>
      </c>
      <c r="Z46">
        <f t="shared" si="6"/>
        <v>17.571391829043357</v>
      </c>
    </row>
    <row r="47" spans="6:26" x14ac:dyDescent="0.35">
      <c r="F47">
        <v>1993</v>
      </c>
      <c r="G47">
        <f t="shared" si="7"/>
        <v>39</v>
      </c>
      <c r="H47">
        <f t="shared" si="8"/>
        <v>103.360837</v>
      </c>
      <c r="I47">
        <f t="shared" si="0"/>
        <v>44</v>
      </c>
      <c r="J47">
        <f t="shared" si="1"/>
        <v>74.212513200000004</v>
      </c>
      <c r="Q47">
        <f t="shared" si="9"/>
        <v>4.0558515000000002</v>
      </c>
      <c r="R47">
        <f t="shared" si="2"/>
        <v>13.022695500000001</v>
      </c>
      <c r="S47">
        <f t="shared" si="10"/>
        <v>8.1117030000000003</v>
      </c>
      <c r="T47">
        <f t="shared" si="3"/>
        <v>19.128535648323435</v>
      </c>
      <c r="U47">
        <f t="shared" si="11"/>
        <v>8.016732888653312</v>
      </c>
      <c r="V47">
        <f t="shared" si="4"/>
        <v>18.739968148323431</v>
      </c>
      <c r="W47">
        <f t="shared" si="12"/>
        <v>7.6226528886533114</v>
      </c>
      <c r="X47">
        <f t="shared" si="5"/>
        <v>18.351400648323434</v>
      </c>
      <c r="Y47">
        <f t="shared" si="13"/>
        <v>7.2285728886533107</v>
      </c>
      <c r="Z47">
        <f t="shared" si="6"/>
        <v>17.962833148323426</v>
      </c>
    </row>
    <row r="48" spans="6:26" x14ac:dyDescent="0.35">
      <c r="F48">
        <v>1994</v>
      </c>
      <c r="G48">
        <f t="shared" si="7"/>
        <v>40</v>
      </c>
      <c r="H48">
        <f t="shared" si="8"/>
        <v>103.79532</v>
      </c>
      <c r="I48">
        <f t="shared" si="0"/>
        <v>45</v>
      </c>
      <c r="J48">
        <f t="shared" si="1"/>
        <v>75.671888500000009</v>
      </c>
      <c r="Q48">
        <f t="shared" si="9"/>
        <v>4.0558515000000002</v>
      </c>
      <c r="R48">
        <f t="shared" si="2"/>
        <v>13.022695500000001</v>
      </c>
      <c r="S48">
        <f t="shared" si="10"/>
        <v>8.1117030000000003</v>
      </c>
      <c r="T48">
        <f t="shared" si="3"/>
        <v>19.519976967603512</v>
      </c>
      <c r="U48">
        <f t="shared" si="11"/>
        <v>8.0554012804116013</v>
      </c>
      <c r="V48">
        <f t="shared" si="4"/>
        <v>19.131409467603511</v>
      </c>
      <c r="W48">
        <f t="shared" si="12"/>
        <v>7.6613212804116007</v>
      </c>
      <c r="X48">
        <f t="shared" si="5"/>
        <v>18.742841967603511</v>
      </c>
      <c r="Y48">
        <f t="shared" si="13"/>
        <v>7.2672412804116018</v>
      </c>
      <c r="Z48">
        <f t="shared" si="6"/>
        <v>18.354274467603517</v>
      </c>
    </row>
    <row r="49" spans="6:26" x14ac:dyDescent="0.35">
      <c r="F49">
        <v>1995</v>
      </c>
      <c r="G49">
        <f t="shared" si="7"/>
        <v>41</v>
      </c>
      <c r="H49">
        <f t="shared" si="8"/>
        <v>104.229803</v>
      </c>
      <c r="I49">
        <f t="shared" si="0"/>
        <v>46</v>
      </c>
      <c r="J49">
        <f t="shared" si="1"/>
        <v>77.131263799999999</v>
      </c>
      <c r="Q49">
        <f t="shared" si="9"/>
        <v>4.0558515000000002</v>
      </c>
      <c r="R49">
        <f t="shared" si="2"/>
        <v>13.022695500000001</v>
      </c>
      <c r="S49">
        <f t="shared" si="10"/>
        <v>8.1117030000000003</v>
      </c>
      <c r="T49">
        <f t="shared" si="3"/>
        <v>19.911418286883588</v>
      </c>
      <c r="U49">
        <f t="shared" si="11"/>
        <v>8.0940696721698924</v>
      </c>
      <c r="V49">
        <f t="shared" si="4"/>
        <v>19.522850786883588</v>
      </c>
      <c r="W49">
        <f t="shared" si="12"/>
        <v>7.6999896721698917</v>
      </c>
      <c r="X49">
        <f t="shared" si="5"/>
        <v>19.134283286883587</v>
      </c>
      <c r="Y49">
        <f t="shared" si="13"/>
        <v>7.3059096721698911</v>
      </c>
      <c r="Z49">
        <f t="shared" si="6"/>
        <v>18.745715786883586</v>
      </c>
    </row>
    <row r="50" spans="6:26" x14ac:dyDescent="0.35">
      <c r="F50">
        <v>1996</v>
      </c>
      <c r="G50">
        <f t="shared" si="7"/>
        <v>42</v>
      </c>
      <c r="H50">
        <f t="shared" si="8"/>
        <v>104.664286</v>
      </c>
      <c r="I50">
        <f t="shared" si="0"/>
        <v>47</v>
      </c>
      <c r="J50">
        <f t="shared" si="1"/>
        <v>78.590639100000004</v>
      </c>
      <c r="Q50">
        <f t="shared" si="9"/>
        <v>4.0558515000000002</v>
      </c>
      <c r="R50">
        <f t="shared" si="2"/>
        <v>13.022695500000001</v>
      </c>
      <c r="S50">
        <f t="shared" si="10"/>
        <v>8.1117030000000003</v>
      </c>
      <c r="T50">
        <f t="shared" si="3"/>
        <v>20.302859606163668</v>
      </c>
      <c r="U50">
        <f t="shared" si="11"/>
        <v>8.1327380639281817</v>
      </c>
      <c r="V50">
        <f t="shared" si="4"/>
        <v>19.914292106163664</v>
      </c>
      <c r="W50">
        <f t="shared" si="12"/>
        <v>7.738658063928181</v>
      </c>
      <c r="X50">
        <f t="shared" si="5"/>
        <v>19.525724606163671</v>
      </c>
      <c r="Y50">
        <f t="shared" si="13"/>
        <v>7.3445780639281804</v>
      </c>
      <c r="Z50">
        <f t="shared" si="6"/>
        <v>19.137157106163663</v>
      </c>
    </row>
    <row r="51" spans="6:26" x14ac:dyDescent="0.35">
      <c r="F51">
        <v>1997</v>
      </c>
      <c r="G51">
        <f t="shared" si="7"/>
        <v>43</v>
      </c>
      <c r="H51">
        <f t="shared" si="8"/>
        <v>105.098769</v>
      </c>
      <c r="I51">
        <f t="shared" si="0"/>
        <v>48</v>
      </c>
      <c r="J51">
        <f t="shared" si="1"/>
        <v>80.050014400000009</v>
      </c>
      <c r="Q51">
        <f t="shared" si="9"/>
        <v>4.0558515000000002</v>
      </c>
      <c r="R51">
        <f t="shared" si="2"/>
        <v>13.022695500000001</v>
      </c>
      <c r="S51">
        <f t="shared" si="10"/>
        <v>8.1117030000000003</v>
      </c>
      <c r="T51">
        <f t="shared" si="3"/>
        <v>20.694300925443748</v>
      </c>
      <c r="U51">
        <f t="shared" si="11"/>
        <v>8.1714064556864727</v>
      </c>
      <c r="V51">
        <f t="shared" si="4"/>
        <v>20.305733425443744</v>
      </c>
      <c r="W51">
        <f t="shared" si="12"/>
        <v>7.7773264556864721</v>
      </c>
      <c r="X51">
        <f t="shared" si="5"/>
        <v>19.917165925443747</v>
      </c>
      <c r="Y51">
        <f t="shared" si="13"/>
        <v>7.3832464556864714</v>
      </c>
      <c r="Z51">
        <f t="shared" si="6"/>
        <v>19.528598425443747</v>
      </c>
    </row>
    <row r="52" spans="6:26" x14ac:dyDescent="0.35">
      <c r="F52">
        <v>1998</v>
      </c>
      <c r="G52">
        <f t="shared" si="7"/>
        <v>44</v>
      </c>
      <c r="H52">
        <f t="shared" si="8"/>
        <v>105.533252</v>
      </c>
      <c r="I52">
        <f t="shared" si="0"/>
        <v>49</v>
      </c>
      <c r="J52">
        <f t="shared" si="1"/>
        <v>81.5093897</v>
      </c>
      <c r="Q52">
        <f t="shared" si="9"/>
        <v>4.0558515000000002</v>
      </c>
      <c r="R52">
        <f t="shared" si="2"/>
        <v>13.022695500000001</v>
      </c>
      <c r="S52">
        <f t="shared" si="10"/>
        <v>8.1117030000000003</v>
      </c>
      <c r="T52">
        <f t="shared" si="3"/>
        <v>21.085742244723825</v>
      </c>
      <c r="U52">
        <f t="shared" si="11"/>
        <v>8.210074847444762</v>
      </c>
      <c r="V52">
        <f t="shared" si="4"/>
        <v>20.697174744723821</v>
      </c>
      <c r="W52">
        <f t="shared" si="12"/>
        <v>7.8159948474447614</v>
      </c>
      <c r="X52">
        <f t="shared" si="5"/>
        <v>20.308607244723824</v>
      </c>
      <c r="Y52">
        <f t="shared" si="13"/>
        <v>7.4219148474447607</v>
      </c>
      <c r="Z52">
        <f t="shared" si="6"/>
        <v>19.920039744723816</v>
      </c>
    </row>
    <row r="53" spans="6:26" x14ac:dyDescent="0.35">
      <c r="F53">
        <v>1999</v>
      </c>
      <c r="G53">
        <f t="shared" si="7"/>
        <v>45</v>
      </c>
      <c r="H53">
        <f t="shared" si="8"/>
        <v>105.967735</v>
      </c>
      <c r="I53">
        <f t="shared" si="0"/>
        <v>50</v>
      </c>
      <c r="J53">
        <f t="shared" si="1"/>
        <v>82.968765000000005</v>
      </c>
      <c r="Q53">
        <f t="shared" si="9"/>
        <v>4.0558515000000002</v>
      </c>
      <c r="R53">
        <f t="shared" si="2"/>
        <v>13.022695500000001</v>
      </c>
      <c r="S53">
        <f t="shared" si="10"/>
        <v>8.1117030000000003</v>
      </c>
      <c r="T53">
        <f t="shared" si="3"/>
        <v>21.477183564003901</v>
      </c>
      <c r="U53">
        <f t="shared" si="11"/>
        <v>8.2487432392030513</v>
      </c>
      <c r="V53">
        <f t="shared" si="4"/>
        <v>21.088616064003901</v>
      </c>
      <c r="W53">
        <f t="shared" si="12"/>
        <v>7.8546632392030507</v>
      </c>
      <c r="X53">
        <f t="shared" si="5"/>
        <v>20.700048564003904</v>
      </c>
      <c r="Y53">
        <f t="shared" si="13"/>
        <v>7.4605832392030518</v>
      </c>
      <c r="Z53">
        <f t="shared" si="6"/>
        <v>20.311481064003907</v>
      </c>
    </row>
    <row r="54" spans="6:26" x14ac:dyDescent="0.35">
      <c r="F54">
        <v>2000</v>
      </c>
      <c r="G54">
        <f t="shared" si="7"/>
        <v>46</v>
      </c>
      <c r="H54">
        <f t="shared" si="8"/>
        <v>106.402218</v>
      </c>
      <c r="I54">
        <f t="shared" si="0"/>
        <v>51</v>
      </c>
      <c r="J54">
        <f t="shared" si="1"/>
        <v>84.428140299999995</v>
      </c>
      <c r="Q54">
        <f t="shared" si="9"/>
        <v>4.0558515000000002</v>
      </c>
      <c r="R54">
        <f t="shared" si="2"/>
        <v>13.022695500000001</v>
      </c>
      <c r="S54">
        <f t="shared" si="10"/>
        <v>8.1117030000000003</v>
      </c>
      <c r="T54">
        <f t="shared" si="3"/>
        <v>21.868624883283978</v>
      </c>
      <c r="U54">
        <f t="shared" si="11"/>
        <v>8.2874116309613424</v>
      </c>
      <c r="V54">
        <f t="shared" si="4"/>
        <v>21.480057383283974</v>
      </c>
      <c r="W54">
        <f t="shared" si="12"/>
        <v>7.8933316309613417</v>
      </c>
      <c r="X54">
        <f t="shared" si="5"/>
        <v>21.09148988328398</v>
      </c>
      <c r="Y54">
        <f t="shared" si="13"/>
        <v>7.4992516309613411</v>
      </c>
      <c r="Z54">
        <f t="shared" si="6"/>
        <v>20.702922383283976</v>
      </c>
    </row>
    <row r="55" spans="6:26" x14ac:dyDescent="0.35">
      <c r="F55">
        <v>2001</v>
      </c>
      <c r="G55">
        <f t="shared" si="7"/>
        <v>47</v>
      </c>
      <c r="H55">
        <f t="shared" si="8"/>
        <v>106.83670100000001</v>
      </c>
      <c r="I55">
        <f t="shared" si="0"/>
        <v>52</v>
      </c>
      <c r="J55">
        <f t="shared" si="1"/>
        <v>85.8875156</v>
      </c>
      <c r="Q55">
        <f t="shared" si="9"/>
        <v>4.0558515000000002</v>
      </c>
      <c r="R55">
        <f t="shared" si="2"/>
        <v>13.022695500000001</v>
      </c>
      <c r="S55">
        <f t="shared" si="10"/>
        <v>8.1117030000000003</v>
      </c>
      <c r="T55">
        <f t="shared" si="3"/>
        <v>22.260066202564058</v>
      </c>
      <c r="U55">
        <f t="shared" si="11"/>
        <v>8.3260800227196317</v>
      </c>
      <c r="V55">
        <f t="shared" si="4"/>
        <v>21.871498702564054</v>
      </c>
      <c r="W55">
        <f t="shared" si="12"/>
        <v>7.932000022719631</v>
      </c>
      <c r="X55">
        <f t="shared" si="5"/>
        <v>21.482931202564057</v>
      </c>
      <c r="Y55">
        <f t="shared" si="13"/>
        <v>7.5379200227196304</v>
      </c>
      <c r="Z55">
        <f t="shared" si="6"/>
        <v>21.094363702564053</v>
      </c>
    </row>
    <row r="56" spans="6:26" x14ac:dyDescent="0.35">
      <c r="F56">
        <v>2002</v>
      </c>
      <c r="G56">
        <f t="shared" si="7"/>
        <v>48</v>
      </c>
      <c r="H56">
        <f t="shared" si="8"/>
        <v>107.27118400000001</v>
      </c>
      <c r="I56">
        <f t="shared" si="0"/>
        <v>53</v>
      </c>
      <c r="J56">
        <f t="shared" si="1"/>
        <v>87.346890900000005</v>
      </c>
      <c r="Q56">
        <f t="shared" si="9"/>
        <v>4.0558515000000002</v>
      </c>
      <c r="R56">
        <f t="shared" si="2"/>
        <v>13.022695500000001</v>
      </c>
      <c r="S56">
        <f t="shared" si="10"/>
        <v>8.1117030000000003</v>
      </c>
      <c r="T56">
        <f t="shared" si="3"/>
        <v>22.651507521844138</v>
      </c>
      <c r="U56">
        <f t="shared" si="11"/>
        <v>8.3647484144779227</v>
      </c>
      <c r="V56">
        <f t="shared" si="4"/>
        <v>22.262940021844134</v>
      </c>
      <c r="W56">
        <f t="shared" si="12"/>
        <v>7.9706684144779221</v>
      </c>
      <c r="X56">
        <f t="shared" si="5"/>
        <v>21.874372521844137</v>
      </c>
      <c r="Y56">
        <f t="shared" si="13"/>
        <v>7.5765884144779214</v>
      </c>
      <c r="Z56">
        <f t="shared" si="6"/>
        <v>21.485805021844136</v>
      </c>
    </row>
    <row r="57" spans="6:26" x14ac:dyDescent="0.35">
      <c r="F57">
        <v>2003</v>
      </c>
      <c r="G57">
        <f t="shared" si="7"/>
        <v>49</v>
      </c>
      <c r="H57">
        <f t="shared" si="8"/>
        <v>107.70566700000001</v>
      </c>
      <c r="I57">
        <f t="shared" si="0"/>
        <v>54</v>
      </c>
      <c r="J57">
        <f t="shared" si="1"/>
        <v>88.806266199999996</v>
      </c>
      <c r="Q57">
        <f t="shared" si="9"/>
        <v>4.0558515000000002</v>
      </c>
      <c r="R57">
        <f t="shared" si="2"/>
        <v>13.022695500000001</v>
      </c>
      <c r="S57">
        <f t="shared" si="10"/>
        <v>8.1117030000000003</v>
      </c>
      <c r="T57">
        <f t="shared" si="3"/>
        <v>23.042948841124215</v>
      </c>
      <c r="U57">
        <f t="shared" si="11"/>
        <v>8.403416806236212</v>
      </c>
      <c r="V57">
        <f t="shared" si="4"/>
        <v>22.654381341124211</v>
      </c>
      <c r="W57">
        <f t="shared" si="12"/>
        <v>8.0093368062362114</v>
      </c>
      <c r="X57">
        <f t="shared" si="5"/>
        <v>22.265813841124213</v>
      </c>
      <c r="Y57">
        <f t="shared" si="13"/>
        <v>7.6152568062362107</v>
      </c>
      <c r="Z57">
        <f t="shared" si="6"/>
        <v>21.877246341124206</v>
      </c>
    </row>
    <row r="58" spans="6:26" x14ac:dyDescent="0.35">
      <c r="F58">
        <v>2004</v>
      </c>
      <c r="G58">
        <f t="shared" si="7"/>
        <v>50</v>
      </c>
      <c r="H58">
        <f t="shared" si="8"/>
        <v>108.14015000000001</v>
      </c>
      <c r="I58">
        <f t="shared" si="0"/>
        <v>55</v>
      </c>
      <c r="J58">
        <f t="shared" si="1"/>
        <v>90.265641500000001</v>
      </c>
      <c r="Q58">
        <f t="shared" si="9"/>
        <v>4.0558515000000002</v>
      </c>
      <c r="R58">
        <f t="shared" si="2"/>
        <v>13.022695500000001</v>
      </c>
      <c r="S58">
        <f t="shared" si="10"/>
        <v>8.1117030000000003</v>
      </c>
      <c r="T58">
        <f t="shared" si="3"/>
        <v>23.434390160404291</v>
      </c>
      <c r="U58">
        <f t="shared" si="11"/>
        <v>8.4420851979945013</v>
      </c>
      <c r="V58">
        <f t="shared" si="4"/>
        <v>23.045822660404287</v>
      </c>
      <c r="W58">
        <f t="shared" si="12"/>
        <v>8.0480051979945024</v>
      </c>
      <c r="X58">
        <f t="shared" si="5"/>
        <v>22.657255160404294</v>
      </c>
      <c r="Y58">
        <f t="shared" si="13"/>
        <v>7.6539251979945018</v>
      </c>
      <c r="Z58">
        <f t="shared" si="6"/>
        <v>22.268687660404289</v>
      </c>
    </row>
    <row r="59" spans="6:26" x14ac:dyDescent="0.35">
      <c r="F59">
        <v>2005</v>
      </c>
      <c r="G59">
        <f t="shared" si="7"/>
        <v>51</v>
      </c>
      <c r="H59">
        <f t="shared" si="8"/>
        <v>108.57463300000001</v>
      </c>
      <c r="I59">
        <f t="shared" si="0"/>
        <v>56</v>
      </c>
      <c r="J59">
        <f t="shared" si="1"/>
        <v>91.725016800000006</v>
      </c>
      <c r="Q59">
        <f t="shared" si="9"/>
        <v>4.0558515000000002</v>
      </c>
      <c r="R59">
        <f t="shared" si="2"/>
        <v>13.022695500000001</v>
      </c>
      <c r="S59">
        <f t="shared" si="10"/>
        <v>8.1117030000000003</v>
      </c>
      <c r="T59">
        <f t="shared" si="3"/>
        <v>23.825831479684371</v>
      </c>
      <c r="U59">
        <f t="shared" si="11"/>
        <v>8.4807535897527924</v>
      </c>
      <c r="V59">
        <f t="shared" si="4"/>
        <v>23.437263979684367</v>
      </c>
      <c r="W59">
        <f t="shared" si="12"/>
        <v>8.0866735897527917</v>
      </c>
      <c r="X59">
        <f t="shared" si="5"/>
        <v>23.04869647968437</v>
      </c>
      <c r="Y59">
        <f t="shared" si="13"/>
        <v>7.6925935897527911</v>
      </c>
      <c r="Z59">
        <f t="shared" si="6"/>
        <v>22.660128979684366</v>
      </c>
    </row>
    <row r="60" spans="6:26" x14ac:dyDescent="0.35">
      <c r="F60">
        <v>2006</v>
      </c>
      <c r="G60">
        <f t="shared" si="7"/>
        <v>52</v>
      </c>
      <c r="H60">
        <f t="shared" si="8"/>
        <v>109.00911600000001</v>
      </c>
      <c r="I60">
        <f t="shared" si="0"/>
        <v>57</v>
      </c>
      <c r="J60">
        <f t="shared" si="1"/>
        <v>93.184392099999997</v>
      </c>
      <c r="Q60">
        <f t="shared" si="9"/>
        <v>4.0558515000000002</v>
      </c>
      <c r="R60">
        <f t="shared" si="2"/>
        <v>13.022695500000001</v>
      </c>
      <c r="S60">
        <f t="shared" si="10"/>
        <v>8.1117030000000003</v>
      </c>
      <c r="T60">
        <f t="shared" si="3"/>
        <v>24.217272798964448</v>
      </c>
      <c r="U60">
        <f t="shared" si="11"/>
        <v>8.5194219815110817</v>
      </c>
      <c r="V60">
        <f t="shared" si="4"/>
        <v>23.828705298964444</v>
      </c>
      <c r="W60">
        <f t="shared" si="12"/>
        <v>8.125341981511081</v>
      </c>
      <c r="X60">
        <f t="shared" si="5"/>
        <v>23.440137798964447</v>
      </c>
      <c r="Y60">
        <f t="shared" si="13"/>
        <v>7.7312619815110804</v>
      </c>
      <c r="Z60">
        <f t="shared" si="6"/>
        <v>23.051570298964442</v>
      </c>
    </row>
    <row r="61" spans="6:26" x14ac:dyDescent="0.35">
      <c r="F61">
        <v>2007</v>
      </c>
      <c r="G61">
        <f t="shared" si="7"/>
        <v>53</v>
      </c>
      <c r="H61">
        <f t="shared" si="8"/>
        <v>109.44359900000001</v>
      </c>
      <c r="I61">
        <f t="shared" si="0"/>
        <v>58</v>
      </c>
      <c r="J61">
        <f t="shared" si="1"/>
        <v>94.643767400000002</v>
      </c>
      <c r="Q61">
        <f t="shared" si="9"/>
        <v>4.0558515000000002</v>
      </c>
      <c r="R61">
        <f t="shared" si="2"/>
        <v>13.022695500000001</v>
      </c>
      <c r="S61">
        <f t="shared" si="10"/>
        <v>8.1117030000000003</v>
      </c>
      <c r="T61">
        <f t="shared" si="3"/>
        <v>24.608714118244528</v>
      </c>
      <c r="U61">
        <f t="shared" si="11"/>
        <v>8.5580903732693727</v>
      </c>
      <c r="V61">
        <f t="shared" si="4"/>
        <v>24.220146618244524</v>
      </c>
      <c r="W61">
        <f t="shared" si="12"/>
        <v>8.1640103732693721</v>
      </c>
      <c r="X61">
        <f t="shared" si="5"/>
        <v>23.831579118244527</v>
      </c>
      <c r="Y61">
        <f t="shared" si="13"/>
        <v>7.7699303732693714</v>
      </c>
      <c r="Z61">
        <f t="shared" si="6"/>
        <v>23.443011618244526</v>
      </c>
    </row>
    <row r="62" spans="6:26" x14ac:dyDescent="0.35">
      <c r="F62">
        <v>2008</v>
      </c>
      <c r="G62">
        <f t="shared" si="7"/>
        <v>54</v>
      </c>
      <c r="H62">
        <f t="shared" si="8"/>
        <v>109.87808199999999</v>
      </c>
      <c r="I62">
        <f t="shared" si="0"/>
        <v>59</v>
      </c>
      <c r="J62">
        <f t="shared" si="1"/>
        <v>96.103142700000006</v>
      </c>
      <c r="Q62">
        <f t="shared" si="9"/>
        <v>4.0558515000000002</v>
      </c>
      <c r="R62">
        <f t="shared" si="2"/>
        <v>13.022695500000001</v>
      </c>
      <c r="S62">
        <f t="shared" si="10"/>
        <v>8.1117030000000003</v>
      </c>
      <c r="T62">
        <f t="shared" si="3"/>
        <v>25.000155437524604</v>
      </c>
      <c r="U62">
        <f t="shared" si="11"/>
        <v>8.5967587650276602</v>
      </c>
      <c r="V62">
        <f t="shared" si="4"/>
        <v>24.611587937524604</v>
      </c>
      <c r="W62">
        <f t="shared" si="12"/>
        <v>8.2026787650276596</v>
      </c>
      <c r="X62">
        <f t="shared" si="5"/>
        <v>24.223020437524607</v>
      </c>
      <c r="Y62">
        <f t="shared" si="13"/>
        <v>7.8085987650276607</v>
      </c>
      <c r="Z62">
        <f t="shared" si="6"/>
        <v>23.834452937524603</v>
      </c>
    </row>
    <row r="63" spans="6:26" x14ac:dyDescent="0.35">
      <c r="F63">
        <v>2009</v>
      </c>
      <c r="G63">
        <f t="shared" si="7"/>
        <v>55</v>
      </c>
      <c r="H63">
        <f t="shared" si="8"/>
        <v>110.31256499999999</v>
      </c>
      <c r="I63">
        <f t="shared" si="0"/>
        <v>60</v>
      </c>
      <c r="J63">
        <f t="shared" si="1"/>
        <v>97.562517999999997</v>
      </c>
      <c r="Q63">
        <f t="shared" si="9"/>
        <v>4.0558515000000002</v>
      </c>
      <c r="R63">
        <f t="shared" si="2"/>
        <v>13.022695500000001</v>
      </c>
      <c r="S63">
        <f t="shared" si="10"/>
        <v>8.1117030000000003</v>
      </c>
      <c r="T63">
        <f t="shared" si="3"/>
        <v>25.391596756804681</v>
      </c>
      <c r="U63">
        <f t="shared" si="11"/>
        <v>8.6354271567859513</v>
      </c>
      <c r="V63">
        <f t="shared" si="4"/>
        <v>25.00302925680468</v>
      </c>
      <c r="W63">
        <f t="shared" si="12"/>
        <v>8.2413471567859506</v>
      </c>
      <c r="X63">
        <f t="shared" si="5"/>
        <v>24.61446175680468</v>
      </c>
      <c r="Y63">
        <f t="shared" si="13"/>
        <v>7.8472671567859518</v>
      </c>
      <c r="Z63">
        <f t="shared" si="6"/>
        <v>24.225894256804679</v>
      </c>
    </row>
    <row r="64" spans="6:26" x14ac:dyDescent="0.35">
      <c r="F64">
        <v>2010</v>
      </c>
      <c r="G64">
        <f t="shared" si="7"/>
        <v>56</v>
      </c>
      <c r="H64">
        <f t="shared" si="8"/>
        <v>110.74704799999999</v>
      </c>
      <c r="I64">
        <f t="shared" si="0"/>
        <v>61</v>
      </c>
      <c r="J64">
        <f t="shared" si="1"/>
        <v>99.021893300000002</v>
      </c>
      <c r="Q64">
        <f t="shared" si="9"/>
        <v>4.0558515000000002</v>
      </c>
      <c r="R64">
        <f t="shared" si="2"/>
        <v>13.022695500000001</v>
      </c>
      <c r="S64">
        <f t="shared" si="10"/>
        <v>8.1117030000000003</v>
      </c>
      <c r="T64">
        <f t="shared" si="3"/>
        <v>25.783038076084761</v>
      </c>
      <c r="U64">
        <f t="shared" si="11"/>
        <v>8.6740955485442406</v>
      </c>
      <c r="V64">
        <f t="shared" si="4"/>
        <v>25.394470576084757</v>
      </c>
      <c r="W64">
        <f t="shared" si="12"/>
        <v>8.2800155485442417</v>
      </c>
      <c r="X64">
        <f t="shared" si="5"/>
        <v>25.00590307608476</v>
      </c>
      <c r="Y64">
        <f t="shared" si="13"/>
        <v>7.8859355485442411</v>
      </c>
      <c r="Z64">
        <f t="shared" si="6"/>
        <v>24.617335576084756</v>
      </c>
    </row>
    <row r="65" spans="6:26" x14ac:dyDescent="0.35">
      <c r="F65">
        <v>2011</v>
      </c>
      <c r="G65">
        <f t="shared" si="7"/>
        <v>57</v>
      </c>
      <c r="H65">
        <f t="shared" si="8"/>
        <v>111.18153099999999</v>
      </c>
      <c r="I65">
        <f t="shared" si="0"/>
        <v>62</v>
      </c>
      <c r="J65">
        <f t="shared" si="1"/>
        <v>100.48126860000001</v>
      </c>
      <c r="Q65">
        <f t="shared" si="9"/>
        <v>4.0558515000000002</v>
      </c>
      <c r="R65">
        <f t="shared" si="2"/>
        <v>13.022695500000001</v>
      </c>
      <c r="S65">
        <f t="shared" si="10"/>
        <v>8.1117030000000003</v>
      </c>
      <c r="T65">
        <f t="shared" si="3"/>
        <v>26.045391000000002</v>
      </c>
      <c r="U65">
        <f t="shared" si="11"/>
        <v>8.7127639403025299</v>
      </c>
      <c r="V65">
        <f t="shared" si="4"/>
        <v>25.785911895364837</v>
      </c>
      <c r="W65">
        <f t="shared" si="12"/>
        <v>8.318683940302531</v>
      </c>
      <c r="X65">
        <f t="shared" si="5"/>
        <v>25.39734439536484</v>
      </c>
      <c r="Y65">
        <f t="shared" si="13"/>
        <v>7.9246039403025303</v>
      </c>
      <c r="Z65">
        <f t="shared" si="6"/>
        <v>25.008776895364839</v>
      </c>
    </row>
    <row r="66" spans="6:26" x14ac:dyDescent="0.35">
      <c r="F66">
        <v>2012</v>
      </c>
      <c r="G66">
        <f t="shared" si="7"/>
        <v>58</v>
      </c>
      <c r="H66">
        <f t="shared" si="8"/>
        <v>111.61601399999999</v>
      </c>
      <c r="I66">
        <f t="shared" si="0"/>
        <v>63</v>
      </c>
      <c r="J66">
        <f t="shared" si="1"/>
        <v>101.9406439</v>
      </c>
      <c r="Q66">
        <f t="shared" si="9"/>
        <v>4.0558515000000002</v>
      </c>
      <c r="R66">
        <f t="shared" si="2"/>
        <v>13.022695500000001</v>
      </c>
      <c r="S66">
        <f t="shared" si="10"/>
        <v>8.1117030000000003</v>
      </c>
      <c r="T66">
        <f t="shared" si="3"/>
        <v>26.045391000000002</v>
      </c>
      <c r="U66">
        <f t="shared" si="11"/>
        <v>8.7514323320608209</v>
      </c>
      <c r="V66">
        <f t="shared" si="4"/>
        <v>26.17735321464491</v>
      </c>
      <c r="W66">
        <f t="shared" si="12"/>
        <v>8.3573523320608203</v>
      </c>
      <c r="X66">
        <f t="shared" si="5"/>
        <v>25.788785714644916</v>
      </c>
      <c r="Y66">
        <f t="shared" si="13"/>
        <v>7.9632723320608214</v>
      </c>
      <c r="Z66">
        <f t="shared" si="6"/>
        <v>25.400218214644909</v>
      </c>
    </row>
    <row r="67" spans="6:26" x14ac:dyDescent="0.35">
      <c r="F67">
        <v>2013</v>
      </c>
      <c r="G67">
        <f t="shared" si="7"/>
        <v>59</v>
      </c>
      <c r="H67">
        <f t="shared" si="8"/>
        <v>112.05049699999999</v>
      </c>
      <c r="I67">
        <f t="shared" si="0"/>
        <v>64</v>
      </c>
      <c r="J67">
        <f t="shared" si="1"/>
        <v>103.4000192</v>
      </c>
      <c r="Q67">
        <f t="shared" si="9"/>
        <v>4.0558515000000002</v>
      </c>
      <c r="R67">
        <f t="shared" si="2"/>
        <v>13.022695500000001</v>
      </c>
      <c r="S67">
        <f t="shared" si="10"/>
        <v>8.1117030000000003</v>
      </c>
      <c r="T67">
        <f t="shared" si="3"/>
        <v>26.045391000000002</v>
      </c>
      <c r="U67">
        <f t="shared" si="11"/>
        <v>8.790100723819112</v>
      </c>
      <c r="V67">
        <f t="shared" si="4"/>
        <v>26.568794533924994</v>
      </c>
      <c r="W67">
        <f t="shared" si="12"/>
        <v>8.3960207238191096</v>
      </c>
      <c r="X67">
        <f t="shared" si="5"/>
        <v>26.180227033924997</v>
      </c>
      <c r="Y67">
        <f t="shared" si="13"/>
        <v>8.0019407238191107</v>
      </c>
      <c r="Z67">
        <f t="shared" si="6"/>
        <v>25.791659533924992</v>
      </c>
    </row>
    <row r="68" spans="6:26" x14ac:dyDescent="0.35">
      <c r="F68">
        <v>2014</v>
      </c>
      <c r="G68">
        <f t="shared" si="7"/>
        <v>60</v>
      </c>
      <c r="H68">
        <f t="shared" si="8"/>
        <v>112.48497999999999</v>
      </c>
      <c r="I68">
        <f t="shared" si="0"/>
        <v>65</v>
      </c>
      <c r="J68">
        <f t="shared" si="1"/>
        <v>104.85939450000001</v>
      </c>
      <c r="Q68">
        <f t="shared" si="9"/>
        <v>4.0558515000000002</v>
      </c>
      <c r="R68">
        <f t="shared" ref="R68:R131" si="14">$N$4*50+IF(50&gt;J68,(50-J68)*$N$5,0)</f>
        <v>13.022695500000001</v>
      </c>
      <c r="S68">
        <f t="shared" si="10"/>
        <v>8.1117030000000003</v>
      </c>
      <c r="T68">
        <f t="shared" si="3"/>
        <v>26.045391000000002</v>
      </c>
      <c r="U68">
        <f t="shared" si="11"/>
        <v>8.8287691155774013</v>
      </c>
      <c r="V68">
        <f t="shared" si="4"/>
        <v>26.96023585320507</v>
      </c>
      <c r="W68">
        <f t="shared" si="12"/>
        <v>8.4346891155774006</v>
      </c>
      <c r="X68">
        <f t="shared" si="5"/>
        <v>26.571668353205073</v>
      </c>
      <c r="Y68">
        <f t="shared" si="13"/>
        <v>8.0406091155774018</v>
      </c>
      <c r="Z68">
        <f t="shared" si="6"/>
        <v>26.183100853205069</v>
      </c>
    </row>
    <row r="69" spans="6:26" x14ac:dyDescent="0.35">
      <c r="F69">
        <v>2015</v>
      </c>
      <c r="G69">
        <f t="shared" si="7"/>
        <v>61</v>
      </c>
      <c r="H69">
        <f t="shared" si="8"/>
        <v>112.91946299999999</v>
      </c>
      <c r="I69">
        <f t="shared" ref="I69:I132" si="15">F69-1949</f>
        <v>66</v>
      </c>
      <c r="J69">
        <f t="shared" ref="J69:J132" si="16">$B$5+$C$5*I69</f>
        <v>106.3187698</v>
      </c>
      <c r="Q69">
        <f t="shared" si="9"/>
        <v>4.0558515000000002</v>
      </c>
      <c r="R69">
        <f t="shared" si="14"/>
        <v>13.022695500000001</v>
      </c>
      <c r="S69">
        <f t="shared" si="10"/>
        <v>8.1117030000000003</v>
      </c>
      <c r="T69">
        <f t="shared" ref="T69:T132" si="17">$N$4*100+IF(100&gt;J69,(100-J69)*$N$5,0)</f>
        <v>26.045391000000002</v>
      </c>
      <c r="U69">
        <f t="shared" si="11"/>
        <v>8.8674375073356906</v>
      </c>
      <c r="V69">
        <f t="shared" ref="V69:V132" si="18">$N$4*150+IF(150&gt;J69,(150-J69)*$N$5,0)</f>
        <v>27.351677172485147</v>
      </c>
      <c r="W69">
        <f t="shared" si="12"/>
        <v>8.4733575073356917</v>
      </c>
      <c r="X69">
        <f t="shared" ref="X69:X132" si="19">$N$4*200+IF(200&gt;J69,(200-J69)*$N$5,0)</f>
        <v>26.96310967248515</v>
      </c>
      <c r="Y69">
        <f t="shared" si="13"/>
        <v>8.0792775073356911</v>
      </c>
      <c r="Z69">
        <f t="shared" ref="Z69:Z132" si="20">$N$4*250+IF(250&gt;J69,(250-J69)*$N$5,0)</f>
        <v>26.574542172485145</v>
      </c>
    </row>
    <row r="70" spans="6:26" x14ac:dyDescent="0.35">
      <c r="F70">
        <v>2016</v>
      </c>
      <c r="G70">
        <f t="shared" si="7"/>
        <v>62</v>
      </c>
      <c r="H70">
        <f t="shared" si="8"/>
        <v>113.35394599999999</v>
      </c>
      <c r="I70">
        <f t="shared" si="15"/>
        <v>67</v>
      </c>
      <c r="J70">
        <f t="shared" si="16"/>
        <v>107.7781451</v>
      </c>
      <c r="Q70">
        <f t="shared" si="9"/>
        <v>4.0558515000000002</v>
      </c>
      <c r="R70">
        <f t="shared" si="14"/>
        <v>13.022695500000001</v>
      </c>
      <c r="S70">
        <f t="shared" si="10"/>
        <v>8.1117030000000003</v>
      </c>
      <c r="T70">
        <f t="shared" si="17"/>
        <v>26.045391000000002</v>
      </c>
      <c r="U70">
        <f t="shared" si="11"/>
        <v>8.9061058990939799</v>
      </c>
      <c r="V70">
        <f t="shared" si="18"/>
        <v>27.743118491765223</v>
      </c>
      <c r="W70">
        <f t="shared" si="12"/>
        <v>8.512025899093981</v>
      </c>
      <c r="X70">
        <f t="shared" si="19"/>
        <v>27.35455099176523</v>
      </c>
      <c r="Y70">
        <f t="shared" si="13"/>
        <v>8.1179458990939821</v>
      </c>
      <c r="Z70">
        <f t="shared" si="20"/>
        <v>26.965983491765229</v>
      </c>
    </row>
    <row r="71" spans="6:26" x14ac:dyDescent="0.35">
      <c r="F71">
        <v>2017</v>
      </c>
      <c r="G71">
        <f t="shared" si="7"/>
        <v>63</v>
      </c>
      <c r="H71">
        <f t="shared" si="8"/>
        <v>113.78842899999999</v>
      </c>
      <c r="I71">
        <f t="shared" si="15"/>
        <v>68</v>
      </c>
      <c r="J71">
        <f t="shared" si="16"/>
        <v>109.23752040000001</v>
      </c>
      <c r="Q71">
        <f t="shared" si="9"/>
        <v>4.0558515000000002</v>
      </c>
      <c r="R71">
        <f t="shared" si="14"/>
        <v>13.022695500000001</v>
      </c>
      <c r="S71">
        <f t="shared" si="10"/>
        <v>8.1117030000000003</v>
      </c>
      <c r="T71">
        <f t="shared" si="17"/>
        <v>26.045391000000002</v>
      </c>
      <c r="U71">
        <f t="shared" si="11"/>
        <v>8.9447742908522709</v>
      </c>
      <c r="V71">
        <f t="shared" si="18"/>
        <v>28.134559811045307</v>
      </c>
      <c r="W71">
        <f t="shared" si="12"/>
        <v>8.5506942908522703</v>
      </c>
      <c r="X71">
        <f t="shared" si="19"/>
        <v>27.74599231104531</v>
      </c>
      <c r="Y71">
        <f t="shared" si="13"/>
        <v>8.1566142908522714</v>
      </c>
      <c r="Z71">
        <f t="shared" si="20"/>
        <v>27.357424811045298</v>
      </c>
    </row>
    <row r="72" spans="6:26" x14ac:dyDescent="0.35">
      <c r="F72">
        <v>2018</v>
      </c>
      <c r="G72">
        <f t="shared" si="7"/>
        <v>64</v>
      </c>
      <c r="H72">
        <f t="shared" si="8"/>
        <v>114.22291199999999</v>
      </c>
      <c r="I72">
        <f t="shared" si="15"/>
        <v>69</v>
      </c>
      <c r="J72">
        <f t="shared" si="16"/>
        <v>110.6968957</v>
      </c>
      <c r="Q72">
        <f t="shared" si="9"/>
        <v>4.0558515000000002</v>
      </c>
      <c r="R72">
        <f t="shared" si="14"/>
        <v>13.022695500000001</v>
      </c>
      <c r="S72">
        <f t="shared" si="10"/>
        <v>8.1117030000000003</v>
      </c>
      <c r="T72">
        <f t="shared" si="17"/>
        <v>26.045391000000002</v>
      </c>
      <c r="U72">
        <f t="shared" si="11"/>
        <v>8.983442682610562</v>
      </c>
      <c r="V72">
        <f t="shared" si="18"/>
        <v>28.52600113032538</v>
      </c>
      <c r="W72">
        <f t="shared" si="12"/>
        <v>8.5893626826105596</v>
      </c>
      <c r="X72">
        <f t="shared" si="19"/>
        <v>28.137433630325383</v>
      </c>
      <c r="Y72">
        <f t="shared" si="13"/>
        <v>8.1952826826105607</v>
      </c>
      <c r="Z72">
        <f t="shared" si="20"/>
        <v>27.748866130325382</v>
      </c>
    </row>
    <row r="73" spans="6:26" x14ac:dyDescent="0.35">
      <c r="F73">
        <v>2019</v>
      </c>
      <c r="G73">
        <f t="shared" si="7"/>
        <v>65</v>
      </c>
      <c r="H73">
        <f t="shared" si="8"/>
        <v>114.65739499999999</v>
      </c>
      <c r="I73">
        <f t="shared" si="15"/>
        <v>70</v>
      </c>
      <c r="J73">
        <f t="shared" si="16"/>
        <v>112.156271</v>
      </c>
      <c r="Q73">
        <f t="shared" si="9"/>
        <v>4.0558515000000002</v>
      </c>
      <c r="R73">
        <f t="shared" si="14"/>
        <v>13.022695500000001</v>
      </c>
      <c r="S73">
        <f t="shared" si="10"/>
        <v>8.1117030000000003</v>
      </c>
      <c r="T73">
        <f t="shared" si="17"/>
        <v>26.045391000000002</v>
      </c>
      <c r="U73">
        <f t="shared" si="11"/>
        <v>9.0221110743688513</v>
      </c>
      <c r="V73">
        <f t="shared" si="18"/>
        <v>28.91744244960546</v>
      </c>
      <c r="W73">
        <f t="shared" si="12"/>
        <v>8.6280310743688506</v>
      </c>
      <c r="X73">
        <f t="shared" si="19"/>
        <v>28.528874949605463</v>
      </c>
      <c r="Y73">
        <f t="shared" si="13"/>
        <v>8.2339510743688518</v>
      </c>
      <c r="Z73">
        <f t="shared" si="20"/>
        <v>28.140307449605459</v>
      </c>
    </row>
    <row r="74" spans="6:26" x14ac:dyDescent="0.35">
      <c r="F74">
        <v>2020</v>
      </c>
      <c r="G74">
        <f t="shared" ref="G74:G137" si="21">F74-1954</f>
        <v>66</v>
      </c>
      <c r="H74">
        <f t="shared" ref="H74:H137" si="22">$B$4+$C$4*G74</f>
        <v>115.09187799999999</v>
      </c>
      <c r="I74">
        <f t="shared" si="15"/>
        <v>71</v>
      </c>
      <c r="J74">
        <f t="shared" si="16"/>
        <v>113.61564630000001</v>
      </c>
      <c r="Q74">
        <f t="shared" ref="Q74:Q137" si="23">$M$4*50+IF(50&gt;H74,(50-H74)*$M$5,0)</f>
        <v>4.0558515000000002</v>
      </c>
      <c r="R74">
        <f t="shared" si="14"/>
        <v>13.022695500000001</v>
      </c>
      <c r="S74">
        <f t="shared" ref="S74:S137" si="24">$M$4*100+IF(100&gt;H74,(100-H74)*$M$5,0)</f>
        <v>8.1117030000000003</v>
      </c>
      <c r="T74">
        <f t="shared" si="17"/>
        <v>26.045391000000002</v>
      </c>
      <c r="U74">
        <f t="shared" ref="U74:U137" si="25">$M$4*150+IF(150&gt;H74,(150-H74)*$M$5,0)</f>
        <v>9.0607794661271406</v>
      </c>
      <c r="V74">
        <f t="shared" si="18"/>
        <v>29.30888376888554</v>
      </c>
      <c r="W74">
        <f t="shared" ref="W74:W137" si="26">$M$4*200+IF(200&gt;H74,(200-H74)*$M$5,0)</f>
        <v>8.6666994661271417</v>
      </c>
      <c r="X74">
        <f t="shared" si="19"/>
        <v>28.920316268885543</v>
      </c>
      <c r="Y74">
        <f t="shared" ref="Y74:Y137" si="27">$M$4*250+IF(250&gt;H74,(250-H74)*$M$5,0)</f>
        <v>8.2726194661271411</v>
      </c>
      <c r="Z74">
        <f t="shared" si="20"/>
        <v>28.531748768885542</v>
      </c>
    </row>
    <row r="75" spans="6:26" x14ac:dyDescent="0.35">
      <c r="F75">
        <v>2021</v>
      </c>
      <c r="G75">
        <f t="shared" si="21"/>
        <v>67</v>
      </c>
      <c r="H75">
        <f t="shared" si="22"/>
        <v>115.52636099999999</v>
      </c>
      <c r="I75">
        <f t="shared" si="15"/>
        <v>72</v>
      </c>
      <c r="J75">
        <f t="shared" si="16"/>
        <v>115.0750216</v>
      </c>
      <c r="Q75">
        <f t="shared" si="23"/>
        <v>4.0558515000000002</v>
      </c>
      <c r="R75">
        <f t="shared" si="14"/>
        <v>13.022695500000001</v>
      </c>
      <c r="S75">
        <f t="shared" si="24"/>
        <v>8.1117030000000003</v>
      </c>
      <c r="T75">
        <f t="shared" si="17"/>
        <v>26.045391000000002</v>
      </c>
      <c r="U75">
        <f t="shared" si="25"/>
        <v>9.0994478578854316</v>
      </c>
      <c r="V75">
        <f t="shared" si="18"/>
        <v>29.700325088165613</v>
      </c>
      <c r="W75">
        <f t="shared" si="26"/>
        <v>8.705367857885431</v>
      </c>
      <c r="X75">
        <f t="shared" si="19"/>
        <v>29.311757588165619</v>
      </c>
      <c r="Y75">
        <f t="shared" si="27"/>
        <v>8.3112878578854321</v>
      </c>
      <c r="Z75">
        <f t="shared" si="20"/>
        <v>28.923190088165619</v>
      </c>
    </row>
    <row r="76" spans="6:26" x14ac:dyDescent="0.35">
      <c r="F76">
        <v>2022</v>
      </c>
      <c r="G76">
        <f t="shared" si="21"/>
        <v>68</v>
      </c>
      <c r="H76">
        <f t="shared" si="22"/>
        <v>115.96084399999999</v>
      </c>
      <c r="I76">
        <f t="shared" si="15"/>
        <v>73</v>
      </c>
      <c r="J76">
        <f t="shared" si="16"/>
        <v>116.5343969</v>
      </c>
      <c r="Q76">
        <f t="shared" si="23"/>
        <v>4.0558515000000002</v>
      </c>
      <c r="R76">
        <f t="shared" si="14"/>
        <v>13.022695500000001</v>
      </c>
      <c r="S76">
        <f t="shared" si="24"/>
        <v>8.1117030000000003</v>
      </c>
      <c r="T76">
        <f t="shared" si="17"/>
        <v>26.045391000000002</v>
      </c>
      <c r="U76">
        <f t="shared" si="25"/>
        <v>9.1381162496437209</v>
      </c>
      <c r="V76">
        <f t="shared" si="18"/>
        <v>30.091766407445697</v>
      </c>
      <c r="W76">
        <f t="shared" si="26"/>
        <v>8.7440362496437203</v>
      </c>
      <c r="X76">
        <f t="shared" si="19"/>
        <v>29.703198907445699</v>
      </c>
      <c r="Y76">
        <f t="shared" si="27"/>
        <v>8.3499562496437214</v>
      </c>
      <c r="Z76">
        <f t="shared" si="20"/>
        <v>29.314631407445688</v>
      </c>
    </row>
    <row r="77" spans="6:26" x14ac:dyDescent="0.35">
      <c r="F77">
        <v>2023</v>
      </c>
      <c r="G77">
        <f t="shared" si="21"/>
        <v>69</v>
      </c>
      <c r="H77">
        <f t="shared" si="22"/>
        <v>116.39532699999999</v>
      </c>
      <c r="I77">
        <f t="shared" si="15"/>
        <v>74</v>
      </c>
      <c r="J77">
        <f t="shared" si="16"/>
        <v>117.99377220000001</v>
      </c>
      <c r="Q77">
        <f t="shared" si="23"/>
        <v>4.0558515000000002</v>
      </c>
      <c r="R77">
        <f t="shared" si="14"/>
        <v>13.022695500000001</v>
      </c>
      <c r="S77">
        <f t="shared" si="24"/>
        <v>8.1117030000000003</v>
      </c>
      <c r="T77">
        <f t="shared" si="17"/>
        <v>26.045391000000002</v>
      </c>
      <c r="U77">
        <f t="shared" si="25"/>
        <v>9.176784641402012</v>
      </c>
      <c r="V77">
        <f t="shared" si="18"/>
        <v>30.483207726725773</v>
      </c>
      <c r="W77">
        <f t="shared" si="26"/>
        <v>8.7827046414020096</v>
      </c>
      <c r="X77">
        <f t="shared" si="19"/>
        <v>30.094640226725776</v>
      </c>
      <c r="Y77">
        <f t="shared" si="27"/>
        <v>8.3886246414020107</v>
      </c>
      <c r="Z77">
        <f t="shared" si="20"/>
        <v>29.706072726725779</v>
      </c>
    </row>
    <row r="78" spans="6:26" x14ac:dyDescent="0.35">
      <c r="F78">
        <v>2024</v>
      </c>
      <c r="G78">
        <f t="shared" si="21"/>
        <v>70</v>
      </c>
      <c r="H78">
        <f t="shared" si="22"/>
        <v>116.82980999999999</v>
      </c>
      <c r="I78">
        <f t="shared" si="15"/>
        <v>75</v>
      </c>
      <c r="J78">
        <f t="shared" si="16"/>
        <v>119.4531475</v>
      </c>
      <c r="Q78">
        <f t="shared" si="23"/>
        <v>4.0558515000000002</v>
      </c>
      <c r="R78">
        <f t="shared" si="14"/>
        <v>13.022695500000001</v>
      </c>
      <c r="S78">
        <f t="shared" si="24"/>
        <v>8.1117030000000003</v>
      </c>
      <c r="T78">
        <f t="shared" si="17"/>
        <v>26.045391000000002</v>
      </c>
      <c r="U78">
        <f t="shared" si="25"/>
        <v>9.2154530331603013</v>
      </c>
      <c r="V78">
        <f t="shared" si="18"/>
        <v>30.87464904600585</v>
      </c>
      <c r="W78">
        <f t="shared" si="26"/>
        <v>8.8213730331603006</v>
      </c>
      <c r="X78">
        <f t="shared" si="19"/>
        <v>30.486081546005853</v>
      </c>
      <c r="Y78">
        <f t="shared" si="27"/>
        <v>8.4272930331603018</v>
      </c>
      <c r="Z78">
        <f t="shared" si="20"/>
        <v>30.097514046005848</v>
      </c>
    </row>
    <row r="79" spans="6:26" x14ac:dyDescent="0.35">
      <c r="F79">
        <v>2025</v>
      </c>
      <c r="G79">
        <f t="shared" si="21"/>
        <v>71</v>
      </c>
      <c r="H79">
        <f t="shared" si="22"/>
        <v>117.264293</v>
      </c>
      <c r="I79">
        <f t="shared" si="15"/>
        <v>76</v>
      </c>
      <c r="J79">
        <f t="shared" si="16"/>
        <v>120.9125228</v>
      </c>
      <c r="Q79">
        <f t="shared" si="23"/>
        <v>4.0558515000000002</v>
      </c>
      <c r="R79">
        <f t="shared" si="14"/>
        <v>13.022695500000001</v>
      </c>
      <c r="S79">
        <f t="shared" si="24"/>
        <v>8.1117030000000003</v>
      </c>
      <c r="T79">
        <f t="shared" si="17"/>
        <v>26.045391000000002</v>
      </c>
      <c r="U79">
        <f t="shared" si="25"/>
        <v>9.2541214249185906</v>
      </c>
      <c r="V79">
        <f t="shared" si="18"/>
        <v>31.26609036528593</v>
      </c>
      <c r="W79">
        <f t="shared" si="26"/>
        <v>8.8600414249185917</v>
      </c>
      <c r="X79">
        <f t="shared" si="19"/>
        <v>30.877522865285933</v>
      </c>
      <c r="Y79">
        <f t="shared" si="27"/>
        <v>8.465961424918591</v>
      </c>
      <c r="Z79">
        <f t="shared" si="20"/>
        <v>30.488955365285932</v>
      </c>
    </row>
    <row r="80" spans="6:26" x14ac:dyDescent="0.35">
      <c r="F80">
        <v>2026</v>
      </c>
      <c r="G80">
        <f t="shared" si="21"/>
        <v>72</v>
      </c>
      <c r="H80">
        <f t="shared" si="22"/>
        <v>117.698776</v>
      </c>
      <c r="I80">
        <f t="shared" si="15"/>
        <v>77</v>
      </c>
      <c r="J80">
        <f t="shared" si="16"/>
        <v>122.37189810000001</v>
      </c>
      <c r="Q80">
        <f t="shared" si="23"/>
        <v>4.0558515000000002</v>
      </c>
      <c r="R80">
        <f t="shared" si="14"/>
        <v>13.022695500000001</v>
      </c>
      <c r="S80">
        <f t="shared" si="24"/>
        <v>8.1117030000000003</v>
      </c>
      <c r="T80">
        <f t="shared" si="17"/>
        <v>26.045391000000002</v>
      </c>
      <c r="U80">
        <f t="shared" si="25"/>
        <v>9.2927898166768816</v>
      </c>
      <c r="V80">
        <f t="shared" si="18"/>
        <v>31.65753168456601</v>
      </c>
      <c r="W80">
        <f t="shared" si="26"/>
        <v>8.898709816676881</v>
      </c>
      <c r="X80">
        <f t="shared" si="19"/>
        <v>31.268964184566013</v>
      </c>
      <c r="Y80">
        <f t="shared" si="27"/>
        <v>8.5046298166768821</v>
      </c>
      <c r="Z80">
        <f t="shared" si="20"/>
        <v>30.880396684566009</v>
      </c>
    </row>
    <row r="81" spans="6:26" x14ac:dyDescent="0.35">
      <c r="F81">
        <v>2027</v>
      </c>
      <c r="G81">
        <f t="shared" si="21"/>
        <v>73</v>
      </c>
      <c r="H81">
        <f t="shared" si="22"/>
        <v>118.133259</v>
      </c>
      <c r="I81">
        <f t="shared" si="15"/>
        <v>78</v>
      </c>
      <c r="J81">
        <f t="shared" si="16"/>
        <v>123.8312734</v>
      </c>
      <c r="Q81">
        <f t="shared" si="23"/>
        <v>4.0558515000000002</v>
      </c>
      <c r="R81">
        <f t="shared" si="14"/>
        <v>13.022695500000001</v>
      </c>
      <c r="S81">
        <f t="shared" si="24"/>
        <v>8.1117030000000003</v>
      </c>
      <c r="T81">
        <f t="shared" si="17"/>
        <v>26.045391000000002</v>
      </c>
      <c r="U81">
        <f t="shared" si="25"/>
        <v>9.3314582084351709</v>
      </c>
      <c r="V81">
        <f t="shared" si="18"/>
        <v>32.048973003846086</v>
      </c>
      <c r="W81">
        <f t="shared" si="26"/>
        <v>8.9373782084351703</v>
      </c>
      <c r="X81">
        <f t="shared" si="19"/>
        <v>31.660405503846086</v>
      </c>
      <c r="Y81">
        <f t="shared" si="27"/>
        <v>8.5432982084351714</v>
      </c>
      <c r="Z81">
        <f t="shared" si="20"/>
        <v>31.271838003846085</v>
      </c>
    </row>
    <row r="82" spans="6:26" x14ac:dyDescent="0.35">
      <c r="F82">
        <v>2028</v>
      </c>
      <c r="G82">
        <f t="shared" si="21"/>
        <v>74</v>
      </c>
      <c r="H82">
        <f t="shared" si="22"/>
        <v>118.567742</v>
      </c>
      <c r="I82">
        <f t="shared" si="15"/>
        <v>79</v>
      </c>
      <c r="J82">
        <f t="shared" si="16"/>
        <v>125.29064870000001</v>
      </c>
      <c r="Q82">
        <f t="shared" si="23"/>
        <v>4.0558515000000002</v>
      </c>
      <c r="R82">
        <f t="shared" si="14"/>
        <v>13.022695500000001</v>
      </c>
      <c r="S82">
        <f t="shared" si="24"/>
        <v>8.1117030000000003</v>
      </c>
      <c r="T82">
        <f t="shared" si="17"/>
        <v>26.045391000000002</v>
      </c>
      <c r="U82">
        <f t="shared" si="25"/>
        <v>9.370126600193462</v>
      </c>
      <c r="V82">
        <f t="shared" si="18"/>
        <v>32.440414323126163</v>
      </c>
      <c r="W82">
        <f t="shared" si="26"/>
        <v>8.9760466001934596</v>
      </c>
      <c r="X82">
        <f t="shared" si="19"/>
        <v>32.051846823126169</v>
      </c>
      <c r="Y82">
        <f t="shared" si="27"/>
        <v>8.5819666001934607</v>
      </c>
      <c r="Z82">
        <f t="shared" si="20"/>
        <v>31.663279323126162</v>
      </c>
    </row>
    <row r="83" spans="6:26" x14ac:dyDescent="0.35">
      <c r="F83">
        <v>2029</v>
      </c>
      <c r="G83">
        <f t="shared" si="21"/>
        <v>75</v>
      </c>
      <c r="H83">
        <f t="shared" si="22"/>
        <v>119.002225</v>
      </c>
      <c r="I83">
        <f t="shared" si="15"/>
        <v>80</v>
      </c>
      <c r="J83">
        <f t="shared" si="16"/>
        <v>126.750024</v>
      </c>
      <c r="Q83">
        <f t="shared" si="23"/>
        <v>4.0558515000000002</v>
      </c>
      <c r="R83">
        <f t="shared" si="14"/>
        <v>13.022695500000001</v>
      </c>
      <c r="S83">
        <f t="shared" si="24"/>
        <v>8.1117030000000003</v>
      </c>
      <c r="T83">
        <f t="shared" si="17"/>
        <v>26.045391000000002</v>
      </c>
      <c r="U83">
        <f t="shared" si="25"/>
        <v>9.4087949919517513</v>
      </c>
      <c r="V83">
        <f t="shared" si="18"/>
        <v>32.831855642406239</v>
      </c>
      <c r="W83">
        <f t="shared" si="26"/>
        <v>9.0147149919517506</v>
      </c>
      <c r="X83">
        <f t="shared" si="19"/>
        <v>32.443288142406246</v>
      </c>
      <c r="Y83">
        <f t="shared" si="27"/>
        <v>8.6206349919517518</v>
      </c>
      <c r="Z83">
        <f t="shared" si="20"/>
        <v>32.054720642406238</v>
      </c>
    </row>
    <row r="84" spans="6:26" x14ac:dyDescent="0.35">
      <c r="F84">
        <v>2030</v>
      </c>
      <c r="G84">
        <f t="shared" si="21"/>
        <v>76</v>
      </c>
      <c r="H84">
        <f t="shared" si="22"/>
        <v>119.436708</v>
      </c>
      <c r="I84">
        <f t="shared" si="15"/>
        <v>81</v>
      </c>
      <c r="J84">
        <f t="shared" si="16"/>
        <v>128.2093993</v>
      </c>
      <c r="Q84">
        <f t="shared" si="23"/>
        <v>4.0558515000000002</v>
      </c>
      <c r="R84">
        <f t="shared" si="14"/>
        <v>13.022695500000001</v>
      </c>
      <c r="S84">
        <f t="shared" si="24"/>
        <v>8.1117030000000003</v>
      </c>
      <c r="T84">
        <f t="shared" si="17"/>
        <v>26.045391000000002</v>
      </c>
      <c r="U84">
        <f t="shared" si="25"/>
        <v>9.4474633837100406</v>
      </c>
      <c r="V84">
        <f t="shared" si="18"/>
        <v>33.223296961686316</v>
      </c>
      <c r="W84">
        <f t="shared" si="26"/>
        <v>9.0533833837100417</v>
      </c>
      <c r="X84">
        <f t="shared" si="19"/>
        <v>32.834729461686322</v>
      </c>
      <c r="Y84">
        <f t="shared" si="27"/>
        <v>8.659303383710041</v>
      </c>
      <c r="Z84">
        <f t="shared" si="20"/>
        <v>32.446161961686315</v>
      </c>
    </row>
    <row r="85" spans="6:26" x14ac:dyDescent="0.35">
      <c r="F85">
        <v>2031</v>
      </c>
      <c r="G85">
        <f t="shared" si="21"/>
        <v>77</v>
      </c>
      <c r="H85">
        <f t="shared" si="22"/>
        <v>119.871191</v>
      </c>
      <c r="I85">
        <f t="shared" si="15"/>
        <v>82</v>
      </c>
      <c r="J85">
        <f t="shared" si="16"/>
        <v>129.66877460000001</v>
      </c>
      <c r="Q85">
        <f t="shared" si="23"/>
        <v>4.0558515000000002</v>
      </c>
      <c r="R85">
        <f t="shared" si="14"/>
        <v>13.022695500000001</v>
      </c>
      <c r="S85">
        <f t="shared" si="24"/>
        <v>8.1117030000000003</v>
      </c>
      <c r="T85">
        <f t="shared" si="17"/>
        <v>26.045391000000002</v>
      </c>
      <c r="U85">
        <f t="shared" si="25"/>
        <v>9.4861317754683316</v>
      </c>
      <c r="V85">
        <f t="shared" si="18"/>
        <v>33.614738280966399</v>
      </c>
      <c r="W85">
        <f t="shared" si="26"/>
        <v>9.092051775468331</v>
      </c>
      <c r="X85">
        <f t="shared" si="19"/>
        <v>33.226170780966399</v>
      </c>
      <c r="Y85">
        <f t="shared" si="27"/>
        <v>8.6979717754683321</v>
      </c>
      <c r="Z85">
        <f t="shared" si="20"/>
        <v>32.837603280966398</v>
      </c>
    </row>
    <row r="86" spans="6:26" x14ac:dyDescent="0.35">
      <c r="F86">
        <v>2032</v>
      </c>
      <c r="G86">
        <f t="shared" si="21"/>
        <v>78</v>
      </c>
      <c r="H86">
        <f t="shared" si="22"/>
        <v>120.305674</v>
      </c>
      <c r="I86">
        <f t="shared" si="15"/>
        <v>83</v>
      </c>
      <c r="J86">
        <f t="shared" si="16"/>
        <v>131.12814989999998</v>
      </c>
      <c r="Q86">
        <f t="shared" si="23"/>
        <v>4.0558515000000002</v>
      </c>
      <c r="R86">
        <f t="shared" si="14"/>
        <v>13.022695500000001</v>
      </c>
      <c r="S86">
        <f t="shared" si="24"/>
        <v>8.1117030000000003</v>
      </c>
      <c r="T86">
        <f t="shared" si="17"/>
        <v>26.045391000000002</v>
      </c>
      <c r="U86">
        <f t="shared" si="25"/>
        <v>9.5248001672266209</v>
      </c>
      <c r="V86">
        <f t="shared" si="18"/>
        <v>34.006179600246469</v>
      </c>
      <c r="W86">
        <f t="shared" si="26"/>
        <v>9.1307201672266203</v>
      </c>
      <c r="X86">
        <f t="shared" si="19"/>
        <v>33.617612100246475</v>
      </c>
      <c r="Y86">
        <f t="shared" si="27"/>
        <v>8.7366401672266214</v>
      </c>
      <c r="Z86">
        <f t="shared" si="20"/>
        <v>33.229044600246468</v>
      </c>
    </row>
    <row r="87" spans="6:26" x14ac:dyDescent="0.35">
      <c r="F87">
        <v>2033</v>
      </c>
      <c r="G87">
        <f t="shared" si="21"/>
        <v>79</v>
      </c>
      <c r="H87">
        <f t="shared" si="22"/>
        <v>120.740157</v>
      </c>
      <c r="I87">
        <f t="shared" si="15"/>
        <v>84</v>
      </c>
      <c r="J87">
        <f t="shared" si="16"/>
        <v>132.58752520000002</v>
      </c>
      <c r="Q87">
        <f t="shared" si="23"/>
        <v>4.0558515000000002</v>
      </c>
      <c r="R87">
        <f t="shared" si="14"/>
        <v>13.022695500000001</v>
      </c>
      <c r="S87">
        <f t="shared" si="24"/>
        <v>8.1117030000000003</v>
      </c>
      <c r="T87">
        <f t="shared" si="17"/>
        <v>26.045391000000002</v>
      </c>
      <c r="U87">
        <f t="shared" si="25"/>
        <v>9.563468558984912</v>
      </c>
      <c r="V87">
        <f t="shared" si="18"/>
        <v>34.397620919526553</v>
      </c>
      <c r="W87">
        <f t="shared" si="26"/>
        <v>9.1693885589849096</v>
      </c>
      <c r="X87">
        <f t="shared" si="19"/>
        <v>34.009053419526559</v>
      </c>
      <c r="Y87">
        <f t="shared" si="27"/>
        <v>8.7753085589849107</v>
      </c>
      <c r="Z87">
        <f t="shared" si="20"/>
        <v>33.620485919526558</v>
      </c>
    </row>
    <row r="88" spans="6:26" x14ac:dyDescent="0.35">
      <c r="F88">
        <v>2034</v>
      </c>
      <c r="G88">
        <f t="shared" si="21"/>
        <v>80</v>
      </c>
      <c r="H88">
        <f t="shared" si="22"/>
        <v>121.17464</v>
      </c>
      <c r="I88">
        <f t="shared" si="15"/>
        <v>85</v>
      </c>
      <c r="J88">
        <f t="shared" si="16"/>
        <v>134.04690049999999</v>
      </c>
      <c r="Q88">
        <f t="shared" si="23"/>
        <v>4.0558515000000002</v>
      </c>
      <c r="R88">
        <f t="shared" si="14"/>
        <v>13.022695500000001</v>
      </c>
      <c r="S88">
        <f t="shared" si="24"/>
        <v>8.1117030000000003</v>
      </c>
      <c r="T88">
        <f t="shared" si="17"/>
        <v>26.045391000000002</v>
      </c>
      <c r="U88">
        <f t="shared" si="25"/>
        <v>9.6021369507432013</v>
      </c>
      <c r="V88">
        <f t="shared" si="18"/>
        <v>34.789062238806629</v>
      </c>
      <c r="W88">
        <f t="shared" si="26"/>
        <v>9.2080569507432006</v>
      </c>
      <c r="X88">
        <f t="shared" si="19"/>
        <v>34.400494738806628</v>
      </c>
      <c r="Y88">
        <f t="shared" si="27"/>
        <v>8.8139769507432018</v>
      </c>
      <c r="Z88">
        <f t="shared" si="20"/>
        <v>34.011927238806628</v>
      </c>
    </row>
    <row r="89" spans="6:26" x14ac:dyDescent="0.35">
      <c r="F89">
        <v>2035</v>
      </c>
      <c r="G89">
        <f t="shared" si="21"/>
        <v>81</v>
      </c>
      <c r="H89">
        <f t="shared" si="22"/>
        <v>121.609123</v>
      </c>
      <c r="I89">
        <f t="shared" si="15"/>
        <v>86</v>
      </c>
      <c r="J89">
        <f t="shared" si="16"/>
        <v>135.5062758</v>
      </c>
      <c r="Q89">
        <f t="shared" si="23"/>
        <v>4.0558515000000002</v>
      </c>
      <c r="R89">
        <f t="shared" si="14"/>
        <v>13.022695500000001</v>
      </c>
      <c r="S89">
        <f t="shared" si="24"/>
        <v>8.1117030000000003</v>
      </c>
      <c r="T89">
        <f t="shared" si="17"/>
        <v>26.045391000000002</v>
      </c>
      <c r="U89">
        <f t="shared" si="25"/>
        <v>9.6408053425014906</v>
      </c>
      <c r="V89">
        <f t="shared" si="18"/>
        <v>35.180503558086706</v>
      </c>
      <c r="W89">
        <f t="shared" si="26"/>
        <v>9.2467253425014917</v>
      </c>
      <c r="X89">
        <f t="shared" si="19"/>
        <v>34.791936058086712</v>
      </c>
      <c r="Y89">
        <f t="shared" si="27"/>
        <v>8.852645342501491</v>
      </c>
      <c r="Z89">
        <f t="shared" si="20"/>
        <v>34.403368558086711</v>
      </c>
    </row>
    <row r="90" spans="6:26" x14ac:dyDescent="0.35">
      <c r="F90">
        <v>2036</v>
      </c>
      <c r="G90">
        <f t="shared" si="21"/>
        <v>82</v>
      </c>
      <c r="H90">
        <f t="shared" si="22"/>
        <v>122.043606</v>
      </c>
      <c r="I90">
        <f t="shared" si="15"/>
        <v>87</v>
      </c>
      <c r="J90">
        <f t="shared" si="16"/>
        <v>136.9656511</v>
      </c>
      <c r="Q90">
        <f t="shared" si="23"/>
        <v>4.0558515000000002</v>
      </c>
      <c r="R90">
        <f t="shared" si="14"/>
        <v>13.022695500000001</v>
      </c>
      <c r="S90">
        <f t="shared" si="24"/>
        <v>8.1117030000000003</v>
      </c>
      <c r="T90">
        <f t="shared" si="17"/>
        <v>26.045391000000002</v>
      </c>
      <c r="U90">
        <f t="shared" si="25"/>
        <v>9.6794737342597816</v>
      </c>
      <c r="V90">
        <f t="shared" si="18"/>
        <v>35.571944877366789</v>
      </c>
      <c r="W90">
        <f t="shared" si="26"/>
        <v>9.285393734259781</v>
      </c>
      <c r="X90">
        <f t="shared" si="19"/>
        <v>35.183377377366789</v>
      </c>
      <c r="Y90">
        <f t="shared" si="27"/>
        <v>8.8913137342597803</v>
      </c>
      <c r="Z90">
        <f t="shared" si="20"/>
        <v>34.794809877366788</v>
      </c>
    </row>
    <row r="91" spans="6:26" x14ac:dyDescent="0.35">
      <c r="F91">
        <v>2037</v>
      </c>
      <c r="G91">
        <f t="shared" si="21"/>
        <v>83</v>
      </c>
      <c r="H91">
        <f t="shared" si="22"/>
        <v>122.478089</v>
      </c>
      <c r="I91">
        <f t="shared" si="15"/>
        <v>88</v>
      </c>
      <c r="J91">
        <f t="shared" si="16"/>
        <v>138.42502640000001</v>
      </c>
      <c r="Q91">
        <f t="shared" si="23"/>
        <v>4.0558515000000002</v>
      </c>
      <c r="R91">
        <f t="shared" si="14"/>
        <v>13.022695500000001</v>
      </c>
      <c r="S91">
        <f t="shared" si="24"/>
        <v>8.1117030000000003</v>
      </c>
      <c r="T91">
        <f t="shared" si="17"/>
        <v>26.045391000000002</v>
      </c>
      <c r="U91">
        <f t="shared" si="25"/>
        <v>9.7181421260180709</v>
      </c>
      <c r="V91">
        <f t="shared" si="18"/>
        <v>35.963386196646866</v>
      </c>
      <c r="W91">
        <f t="shared" si="26"/>
        <v>9.3240621260180703</v>
      </c>
      <c r="X91">
        <f t="shared" si="19"/>
        <v>35.574818696646872</v>
      </c>
      <c r="Y91">
        <f t="shared" si="27"/>
        <v>8.9299821260180696</v>
      </c>
      <c r="Z91">
        <f t="shared" si="20"/>
        <v>35.186251196646865</v>
      </c>
    </row>
    <row r="92" spans="6:26" x14ac:dyDescent="0.35">
      <c r="F92">
        <v>2038</v>
      </c>
      <c r="G92">
        <f t="shared" si="21"/>
        <v>84</v>
      </c>
      <c r="H92">
        <f t="shared" si="22"/>
        <v>122.912572</v>
      </c>
      <c r="I92">
        <f t="shared" si="15"/>
        <v>89</v>
      </c>
      <c r="J92">
        <f t="shared" si="16"/>
        <v>139.88440170000001</v>
      </c>
      <c r="Q92">
        <f t="shared" si="23"/>
        <v>4.0558515000000002</v>
      </c>
      <c r="R92">
        <f t="shared" si="14"/>
        <v>13.022695500000001</v>
      </c>
      <c r="S92">
        <f t="shared" si="24"/>
        <v>8.1117030000000003</v>
      </c>
      <c r="T92">
        <f t="shared" si="17"/>
        <v>26.045391000000002</v>
      </c>
      <c r="U92">
        <f t="shared" si="25"/>
        <v>9.756810517776362</v>
      </c>
      <c r="V92">
        <f t="shared" si="18"/>
        <v>36.354827515926942</v>
      </c>
      <c r="W92">
        <f t="shared" si="26"/>
        <v>9.3627305177763596</v>
      </c>
      <c r="X92">
        <f t="shared" si="19"/>
        <v>35.966260015926949</v>
      </c>
      <c r="Y92">
        <f t="shared" si="27"/>
        <v>8.9686505177763607</v>
      </c>
      <c r="Z92">
        <f t="shared" si="20"/>
        <v>35.577692515926941</v>
      </c>
    </row>
    <row r="93" spans="6:26" x14ac:dyDescent="0.35">
      <c r="F93">
        <v>2039</v>
      </c>
      <c r="G93">
        <f t="shared" si="21"/>
        <v>85</v>
      </c>
      <c r="H93">
        <f t="shared" si="22"/>
        <v>123.347055</v>
      </c>
      <c r="I93">
        <f t="shared" si="15"/>
        <v>90</v>
      </c>
      <c r="J93">
        <f t="shared" si="16"/>
        <v>141.34377700000002</v>
      </c>
      <c r="Q93">
        <f t="shared" si="23"/>
        <v>4.0558515000000002</v>
      </c>
      <c r="R93">
        <f t="shared" si="14"/>
        <v>13.022695500000001</v>
      </c>
      <c r="S93">
        <f t="shared" si="24"/>
        <v>8.1117030000000003</v>
      </c>
      <c r="T93">
        <f t="shared" si="17"/>
        <v>26.045391000000002</v>
      </c>
      <c r="U93">
        <f t="shared" si="25"/>
        <v>9.7954789095346513</v>
      </c>
      <c r="V93">
        <f t="shared" si="18"/>
        <v>36.746268835207026</v>
      </c>
      <c r="W93">
        <f t="shared" si="26"/>
        <v>9.4013989095346506</v>
      </c>
      <c r="X93">
        <f t="shared" si="19"/>
        <v>36.357701335207025</v>
      </c>
      <c r="Y93">
        <f t="shared" si="27"/>
        <v>9.00731890953465</v>
      </c>
      <c r="Z93">
        <f t="shared" si="20"/>
        <v>35.969133835207025</v>
      </c>
    </row>
    <row r="94" spans="6:26" x14ac:dyDescent="0.35">
      <c r="F94">
        <v>2040</v>
      </c>
      <c r="G94">
        <f t="shared" si="21"/>
        <v>86</v>
      </c>
      <c r="H94">
        <f t="shared" si="22"/>
        <v>123.781538</v>
      </c>
      <c r="I94">
        <f t="shared" si="15"/>
        <v>91</v>
      </c>
      <c r="J94">
        <f t="shared" si="16"/>
        <v>142.80315229999999</v>
      </c>
      <c r="Q94">
        <f t="shared" si="23"/>
        <v>4.0558515000000002</v>
      </c>
      <c r="R94">
        <f t="shared" si="14"/>
        <v>13.022695500000001</v>
      </c>
      <c r="S94">
        <f t="shared" si="24"/>
        <v>8.1117030000000003</v>
      </c>
      <c r="T94">
        <f t="shared" si="17"/>
        <v>26.045391000000002</v>
      </c>
      <c r="U94">
        <f t="shared" si="25"/>
        <v>9.8341473012929406</v>
      </c>
      <c r="V94">
        <f t="shared" si="18"/>
        <v>37.137710154487095</v>
      </c>
      <c r="W94">
        <f t="shared" si="26"/>
        <v>9.4400673012929417</v>
      </c>
      <c r="X94">
        <f t="shared" si="19"/>
        <v>36.749142654487102</v>
      </c>
      <c r="Y94">
        <f t="shared" si="27"/>
        <v>9.045987301292941</v>
      </c>
      <c r="Z94">
        <f t="shared" si="20"/>
        <v>36.360575154487094</v>
      </c>
    </row>
    <row r="95" spans="6:26" x14ac:dyDescent="0.35">
      <c r="F95">
        <v>2041</v>
      </c>
      <c r="G95">
        <f t="shared" si="21"/>
        <v>87</v>
      </c>
      <c r="H95">
        <f t="shared" si="22"/>
        <v>124.216021</v>
      </c>
      <c r="I95">
        <f t="shared" si="15"/>
        <v>92</v>
      </c>
      <c r="J95">
        <f t="shared" si="16"/>
        <v>144.2625276</v>
      </c>
      <c r="Q95">
        <f t="shared" si="23"/>
        <v>4.0558515000000002</v>
      </c>
      <c r="R95">
        <f t="shared" si="14"/>
        <v>13.022695500000001</v>
      </c>
      <c r="S95">
        <f t="shared" si="24"/>
        <v>8.1117030000000003</v>
      </c>
      <c r="T95">
        <f t="shared" si="17"/>
        <v>26.045391000000002</v>
      </c>
      <c r="U95">
        <f t="shared" si="25"/>
        <v>9.8728156930512316</v>
      </c>
      <c r="V95">
        <f t="shared" si="18"/>
        <v>37.529151473767172</v>
      </c>
      <c r="W95">
        <f t="shared" si="26"/>
        <v>9.478735693051231</v>
      </c>
      <c r="X95">
        <f t="shared" si="19"/>
        <v>37.140583973767178</v>
      </c>
      <c r="Y95">
        <f t="shared" si="27"/>
        <v>9.0846556930512303</v>
      </c>
      <c r="Z95">
        <f t="shared" si="20"/>
        <v>36.752016473767171</v>
      </c>
    </row>
    <row r="96" spans="6:26" x14ac:dyDescent="0.35">
      <c r="F96">
        <v>2042</v>
      </c>
      <c r="G96">
        <f t="shared" si="21"/>
        <v>88</v>
      </c>
      <c r="H96">
        <f t="shared" si="22"/>
        <v>124.650504</v>
      </c>
      <c r="I96">
        <f t="shared" si="15"/>
        <v>93</v>
      </c>
      <c r="J96">
        <f t="shared" si="16"/>
        <v>145.7219029</v>
      </c>
      <c r="Q96">
        <f t="shared" si="23"/>
        <v>4.0558515000000002</v>
      </c>
      <c r="R96">
        <f t="shared" si="14"/>
        <v>13.022695500000001</v>
      </c>
      <c r="S96">
        <f t="shared" si="24"/>
        <v>8.1117030000000003</v>
      </c>
      <c r="T96">
        <f t="shared" si="17"/>
        <v>26.045391000000002</v>
      </c>
      <c r="U96">
        <f t="shared" si="25"/>
        <v>9.9114840848095209</v>
      </c>
      <c r="V96">
        <f t="shared" si="18"/>
        <v>37.920592793047255</v>
      </c>
      <c r="W96">
        <f t="shared" si="26"/>
        <v>9.5174040848095203</v>
      </c>
      <c r="X96">
        <f t="shared" si="19"/>
        <v>37.532025293047255</v>
      </c>
      <c r="Y96">
        <f t="shared" si="27"/>
        <v>9.1233240848095196</v>
      </c>
      <c r="Z96">
        <f t="shared" si="20"/>
        <v>37.143457793047254</v>
      </c>
    </row>
    <row r="97" spans="6:26" x14ac:dyDescent="0.35">
      <c r="F97">
        <v>2043</v>
      </c>
      <c r="G97">
        <f t="shared" si="21"/>
        <v>89</v>
      </c>
      <c r="H97">
        <f t="shared" si="22"/>
        <v>125.084987</v>
      </c>
      <c r="I97">
        <f t="shared" si="15"/>
        <v>94</v>
      </c>
      <c r="J97">
        <f t="shared" si="16"/>
        <v>147.18127820000001</v>
      </c>
      <c r="Q97">
        <f t="shared" si="23"/>
        <v>4.0558515000000002</v>
      </c>
      <c r="R97">
        <f t="shared" si="14"/>
        <v>13.022695500000001</v>
      </c>
      <c r="S97">
        <f t="shared" si="24"/>
        <v>8.1117030000000003</v>
      </c>
      <c r="T97">
        <f t="shared" si="17"/>
        <v>26.045391000000002</v>
      </c>
      <c r="U97">
        <f t="shared" si="25"/>
        <v>9.950152476567812</v>
      </c>
      <c r="V97">
        <f t="shared" si="18"/>
        <v>38.312034112327332</v>
      </c>
      <c r="W97">
        <f t="shared" si="26"/>
        <v>9.5560724765678096</v>
      </c>
      <c r="X97">
        <f t="shared" si="19"/>
        <v>37.923466612327339</v>
      </c>
      <c r="Y97">
        <f t="shared" si="27"/>
        <v>9.1619924765678107</v>
      </c>
      <c r="Z97">
        <f t="shared" si="20"/>
        <v>37.534899112327338</v>
      </c>
    </row>
    <row r="98" spans="6:26" x14ac:dyDescent="0.35">
      <c r="F98">
        <v>2044</v>
      </c>
      <c r="G98">
        <f t="shared" si="21"/>
        <v>90</v>
      </c>
      <c r="H98">
        <f t="shared" si="22"/>
        <v>125.51947</v>
      </c>
      <c r="I98">
        <f t="shared" si="15"/>
        <v>95</v>
      </c>
      <c r="J98">
        <f t="shared" si="16"/>
        <v>148.64065350000001</v>
      </c>
      <c r="Q98">
        <f t="shared" si="23"/>
        <v>4.0558515000000002</v>
      </c>
      <c r="R98">
        <f t="shared" si="14"/>
        <v>13.022695500000001</v>
      </c>
      <c r="S98">
        <f t="shared" si="24"/>
        <v>8.1117030000000003</v>
      </c>
      <c r="T98">
        <f t="shared" si="17"/>
        <v>26.045391000000002</v>
      </c>
      <c r="U98">
        <f t="shared" si="25"/>
        <v>9.9888208683261013</v>
      </c>
      <c r="V98">
        <f t="shared" si="18"/>
        <v>38.703475431607416</v>
      </c>
      <c r="W98">
        <f t="shared" si="26"/>
        <v>9.5947408683261006</v>
      </c>
      <c r="X98">
        <f t="shared" si="19"/>
        <v>38.314907931607415</v>
      </c>
      <c r="Y98">
        <f t="shared" si="27"/>
        <v>9.2006608683261</v>
      </c>
      <c r="Z98">
        <f t="shared" si="20"/>
        <v>37.926340431607414</v>
      </c>
    </row>
    <row r="99" spans="6:26" x14ac:dyDescent="0.35">
      <c r="F99">
        <v>2045</v>
      </c>
      <c r="G99">
        <f t="shared" si="21"/>
        <v>91</v>
      </c>
      <c r="H99">
        <f t="shared" si="22"/>
        <v>125.953953</v>
      </c>
      <c r="I99">
        <f t="shared" si="15"/>
        <v>96</v>
      </c>
      <c r="J99">
        <f t="shared" si="16"/>
        <v>150.10002880000002</v>
      </c>
      <c r="Q99">
        <f t="shared" si="23"/>
        <v>4.0558515000000002</v>
      </c>
      <c r="R99">
        <f t="shared" si="14"/>
        <v>13.022695500000001</v>
      </c>
      <c r="S99">
        <f t="shared" si="24"/>
        <v>8.1117030000000003</v>
      </c>
      <c r="T99">
        <f t="shared" si="17"/>
        <v>26.045391000000002</v>
      </c>
      <c r="U99">
        <f t="shared" si="25"/>
        <v>10.027489260084391</v>
      </c>
      <c r="V99">
        <f t="shared" si="18"/>
        <v>39.0680865</v>
      </c>
      <c r="W99">
        <f t="shared" si="26"/>
        <v>9.6334092600843917</v>
      </c>
      <c r="X99">
        <f t="shared" si="19"/>
        <v>38.706349250887499</v>
      </c>
      <c r="Y99">
        <f t="shared" si="27"/>
        <v>9.239329260084391</v>
      </c>
      <c r="Z99">
        <f t="shared" si="20"/>
        <v>38.317781750887491</v>
      </c>
    </row>
    <row r="100" spans="6:26" x14ac:dyDescent="0.35">
      <c r="F100">
        <v>2046</v>
      </c>
      <c r="G100">
        <f t="shared" si="21"/>
        <v>92</v>
      </c>
      <c r="H100">
        <f t="shared" si="22"/>
        <v>126.388436</v>
      </c>
      <c r="I100">
        <f t="shared" si="15"/>
        <v>97</v>
      </c>
      <c r="J100">
        <f t="shared" si="16"/>
        <v>151.55940409999999</v>
      </c>
      <c r="Q100">
        <f t="shared" si="23"/>
        <v>4.0558515000000002</v>
      </c>
      <c r="R100">
        <f t="shared" si="14"/>
        <v>13.022695500000001</v>
      </c>
      <c r="S100">
        <f t="shared" si="24"/>
        <v>8.1117030000000003</v>
      </c>
      <c r="T100">
        <f t="shared" si="17"/>
        <v>26.045391000000002</v>
      </c>
      <c r="U100">
        <f t="shared" si="25"/>
        <v>10.066157651842682</v>
      </c>
      <c r="V100">
        <f t="shared" si="18"/>
        <v>39.0680865</v>
      </c>
      <c r="W100">
        <f t="shared" si="26"/>
        <v>9.672077651842681</v>
      </c>
      <c r="X100">
        <f t="shared" si="19"/>
        <v>39.097790570167568</v>
      </c>
      <c r="Y100">
        <f t="shared" si="27"/>
        <v>9.2779976518426803</v>
      </c>
      <c r="Z100">
        <f t="shared" si="20"/>
        <v>38.709223070167567</v>
      </c>
    </row>
    <row r="101" spans="6:26" x14ac:dyDescent="0.35">
      <c r="F101">
        <v>2047</v>
      </c>
      <c r="G101">
        <f t="shared" si="21"/>
        <v>93</v>
      </c>
      <c r="H101">
        <f t="shared" si="22"/>
        <v>126.822919</v>
      </c>
      <c r="I101">
        <f t="shared" si="15"/>
        <v>98</v>
      </c>
      <c r="J101">
        <f t="shared" si="16"/>
        <v>153.0187794</v>
      </c>
      <c r="Q101">
        <f t="shared" si="23"/>
        <v>4.0558515000000002</v>
      </c>
      <c r="R101">
        <f t="shared" si="14"/>
        <v>13.022695500000001</v>
      </c>
      <c r="S101">
        <f t="shared" si="24"/>
        <v>8.1117030000000003</v>
      </c>
      <c r="T101">
        <f t="shared" si="17"/>
        <v>26.045391000000002</v>
      </c>
      <c r="U101">
        <f t="shared" si="25"/>
        <v>10.104826043600971</v>
      </c>
      <c r="V101">
        <f t="shared" si="18"/>
        <v>39.0680865</v>
      </c>
      <c r="W101">
        <f t="shared" si="26"/>
        <v>9.7107460436009703</v>
      </c>
      <c r="X101">
        <f t="shared" si="19"/>
        <v>39.489231889447652</v>
      </c>
      <c r="Y101">
        <f t="shared" si="27"/>
        <v>9.3166660436009696</v>
      </c>
      <c r="Z101">
        <f t="shared" si="20"/>
        <v>39.100664389447644</v>
      </c>
    </row>
    <row r="102" spans="6:26" x14ac:dyDescent="0.35">
      <c r="F102">
        <v>2048</v>
      </c>
      <c r="G102">
        <f t="shared" si="21"/>
        <v>94</v>
      </c>
      <c r="H102">
        <f t="shared" si="22"/>
        <v>127.257402</v>
      </c>
      <c r="I102">
        <f t="shared" si="15"/>
        <v>99</v>
      </c>
      <c r="J102">
        <f t="shared" si="16"/>
        <v>154.4781547</v>
      </c>
      <c r="Q102">
        <f t="shared" si="23"/>
        <v>4.0558515000000002</v>
      </c>
      <c r="R102">
        <f t="shared" si="14"/>
        <v>13.022695500000001</v>
      </c>
      <c r="S102">
        <f t="shared" si="24"/>
        <v>8.1117030000000003</v>
      </c>
      <c r="T102">
        <f t="shared" si="17"/>
        <v>26.045391000000002</v>
      </c>
      <c r="U102">
        <f t="shared" si="25"/>
        <v>10.143494435359262</v>
      </c>
      <c r="V102">
        <f t="shared" si="18"/>
        <v>39.0680865</v>
      </c>
      <c r="W102">
        <f t="shared" si="26"/>
        <v>9.7494144353592613</v>
      </c>
      <c r="X102">
        <f t="shared" si="19"/>
        <v>39.880673208727728</v>
      </c>
      <c r="Y102">
        <f t="shared" si="27"/>
        <v>9.3553344353592607</v>
      </c>
      <c r="Z102">
        <f t="shared" si="20"/>
        <v>39.492105708727721</v>
      </c>
    </row>
    <row r="103" spans="6:26" x14ac:dyDescent="0.35">
      <c r="F103">
        <v>2049</v>
      </c>
      <c r="G103">
        <f t="shared" si="21"/>
        <v>95</v>
      </c>
      <c r="H103">
        <f t="shared" si="22"/>
        <v>127.691885</v>
      </c>
      <c r="I103">
        <f t="shared" si="15"/>
        <v>100</v>
      </c>
      <c r="J103">
        <f t="shared" si="16"/>
        <v>155.93753000000001</v>
      </c>
      <c r="Q103">
        <f t="shared" si="23"/>
        <v>4.0558515000000002</v>
      </c>
      <c r="R103">
        <f t="shared" si="14"/>
        <v>13.022695500000001</v>
      </c>
      <c r="S103">
        <f t="shared" si="24"/>
        <v>8.1117030000000003</v>
      </c>
      <c r="T103">
        <f t="shared" si="17"/>
        <v>26.045391000000002</v>
      </c>
      <c r="U103">
        <f t="shared" si="25"/>
        <v>10.182162827117551</v>
      </c>
      <c r="V103">
        <f t="shared" si="18"/>
        <v>39.0680865</v>
      </c>
      <c r="W103">
        <f t="shared" si="26"/>
        <v>9.7880828271175506</v>
      </c>
      <c r="X103">
        <f t="shared" si="19"/>
        <v>40.272114528007805</v>
      </c>
      <c r="Y103">
        <f t="shared" si="27"/>
        <v>9.39400282711755</v>
      </c>
      <c r="Z103">
        <f t="shared" si="20"/>
        <v>39.883547028007804</v>
      </c>
    </row>
    <row r="104" spans="6:26" x14ac:dyDescent="0.35">
      <c r="F104">
        <v>2050</v>
      </c>
      <c r="G104">
        <f t="shared" si="21"/>
        <v>96</v>
      </c>
      <c r="H104">
        <f t="shared" si="22"/>
        <v>128.12636800000001</v>
      </c>
      <c r="I104">
        <f t="shared" si="15"/>
        <v>101</v>
      </c>
      <c r="J104">
        <f t="shared" si="16"/>
        <v>157.39690530000001</v>
      </c>
      <c r="Q104">
        <f t="shared" si="23"/>
        <v>4.0558515000000002</v>
      </c>
      <c r="R104">
        <f t="shared" si="14"/>
        <v>13.022695500000001</v>
      </c>
      <c r="S104">
        <f t="shared" si="24"/>
        <v>8.1117030000000003</v>
      </c>
      <c r="T104">
        <f t="shared" si="17"/>
        <v>26.045391000000002</v>
      </c>
      <c r="U104">
        <f t="shared" si="25"/>
        <v>10.220831218875842</v>
      </c>
      <c r="V104">
        <f t="shared" si="18"/>
        <v>39.0680865</v>
      </c>
      <c r="W104">
        <f t="shared" si="26"/>
        <v>9.8267512188758417</v>
      </c>
      <c r="X104">
        <f t="shared" si="19"/>
        <v>40.663555847287881</v>
      </c>
      <c r="Y104">
        <f t="shared" si="27"/>
        <v>9.432671218875841</v>
      </c>
      <c r="Z104">
        <f t="shared" si="20"/>
        <v>40.274988347287881</v>
      </c>
    </row>
    <row r="105" spans="6:26" x14ac:dyDescent="0.35">
      <c r="F105">
        <v>2051</v>
      </c>
      <c r="G105">
        <f t="shared" si="21"/>
        <v>97</v>
      </c>
      <c r="H105">
        <f t="shared" si="22"/>
        <v>128.56085100000001</v>
      </c>
      <c r="I105">
        <f t="shared" si="15"/>
        <v>102</v>
      </c>
      <c r="J105">
        <f t="shared" si="16"/>
        <v>158.85628059999999</v>
      </c>
      <c r="Q105">
        <f t="shared" si="23"/>
        <v>4.0558515000000002</v>
      </c>
      <c r="R105">
        <f t="shared" si="14"/>
        <v>13.022695500000001</v>
      </c>
      <c r="S105">
        <f t="shared" si="24"/>
        <v>8.1117030000000003</v>
      </c>
      <c r="T105">
        <f t="shared" si="17"/>
        <v>26.045391000000002</v>
      </c>
      <c r="U105">
        <f t="shared" si="25"/>
        <v>10.259499610634133</v>
      </c>
      <c r="V105">
        <f t="shared" si="18"/>
        <v>39.0680865</v>
      </c>
      <c r="W105">
        <f t="shared" si="26"/>
        <v>9.865419610634131</v>
      </c>
      <c r="X105">
        <f t="shared" si="19"/>
        <v>41.054997166567958</v>
      </c>
      <c r="Y105">
        <f t="shared" si="27"/>
        <v>9.4713396106341321</v>
      </c>
      <c r="Z105">
        <f t="shared" si="20"/>
        <v>40.66642966656795</v>
      </c>
    </row>
    <row r="106" spans="6:26" x14ac:dyDescent="0.35">
      <c r="F106">
        <v>2052</v>
      </c>
      <c r="G106">
        <f t="shared" si="21"/>
        <v>98</v>
      </c>
      <c r="H106">
        <f t="shared" si="22"/>
        <v>128.99533400000001</v>
      </c>
      <c r="I106">
        <f t="shared" si="15"/>
        <v>103</v>
      </c>
      <c r="J106">
        <f t="shared" si="16"/>
        <v>160.3156559</v>
      </c>
      <c r="Q106">
        <f t="shared" si="23"/>
        <v>4.0558515000000002</v>
      </c>
      <c r="R106">
        <f t="shared" si="14"/>
        <v>13.022695500000001</v>
      </c>
      <c r="S106">
        <f t="shared" si="24"/>
        <v>8.1117030000000003</v>
      </c>
      <c r="T106">
        <f t="shared" si="17"/>
        <v>26.045391000000002</v>
      </c>
      <c r="U106">
        <f t="shared" si="25"/>
        <v>10.298168002392423</v>
      </c>
      <c r="V106">
        <f t="shared" si="18"/>
        <v>39.0680865</v>
      </c>
      <c r="W106">
        <f t="shared" si="26"/>
        <v>9.904088002392422</v>
      </c>
      <c r="X106">
        <f t="shared" si="19"/>
        <v>41.446438485848034</v>
      </c>
      <c r="Y106">
        <f t="shared" si="27"/>
        <v>9.5100080023924214</v>
      </c>
      <c r="Z106">
        <f t="shared" si="20"/>
        <v>41.057870985848034</v>
      </c>
    </row>
    <row r="107" spans="6:26" x14ac:dyDescent="0.35">
      <c r="F107">
        <v>2053</v>
      </c>
      <c r="G107">
        <f t="shared" si="21"/>
        <v>99</v>
      </c>
      <c r="H107">
        <f t="shared" si="22"/>
        <v>129.42981700000001</v>
      </c>
      <c r="I107">
        <f t="shared" si="15"/>
        <v>104</v>
      </c>
      <c r="J107">
        <f t="shared" si="16"/>
        <v>161.7750312</v>
      </c>
      <c r="Q107">
        <f t="shared" si="23"/>
        <v>4.0558515000000002</v>
      </c>
      <c r="R107">
        <f t="shared" si="14"/>
        <v>13.022695500000001</v>
      </c>
      <c r="S107">
        <f t="shared" si="24"/>
        <v>8.1117030000000003</v>
      </c>
      <c r="T107">
        <f t="shared" si="17"/>
        <v>26.045391000000002</v>
      </c>
      <c r="U107">
        <f t="shared" si="25"/>
        <v>10.336836394150712</v>
      </c>
      <c r="V107">
        <f t="shared" si="18"/>
        <v>39.0680865</v>
      </c>
      <c r="W107">
        <f t="shared" si="26"/>
        <v>9.9427563941507131</v>
      </c>
      <c r="X107">
        <f t="shared" si="19"/>
        <v>41.837879805128118</v>
      </c>
      <c r="Y107">
        <f t="shared" si="27"/>
        <v>9.5486763941507125</v>
      </c>
      <c r="Z107">
        <f t="shared" si="20"/>
        <v>41.449312305128117</v>
      </c>
    </row>
    <row r="108" spans="6:26" x14ac:dyDescent="0.35">
      <c r="F108">
        <v>2054</v>
      </c>
      <c r="G108">
        <f t="shared" si="21"/>
        <v>100</v>
      </c>
      <c r="H108">
        <f t="shared" si="22"/>
        <v>129.86430000000001</v>
      </c>
      <c r="I108">
        <f t="shared" si="15"/>
        <v>105</v>
      </c>
      <c r="J108">
        <f t="shared" si="16"/>
        <v>163.23440650000001</v>
      </c>
      <c r="Q108">
        <f t="shared" si="23"/>
        <v>4.0558515000000002</v>
      </c>
      <c r="R108">
        <f t="shared" si="14"/>
        <v>13.022695500000001</v>
      </c>
      <c r="S108">
        <f t="shared" si="24"/>
        <v>8.1117030000000003</v>
      </c>
      <c r="T108">
        <f t="shared" si="17"/>
        <v>26.045391000000002</v>
      </c>
      <c r="U108">
        <f t="shared" si="25"/>
        <v>10.375504785909003</v>
      </c>
      <c r="V108">
        <f t="shared" si="18"/>
        <v>39.0680865</v>
      </c>
      <c r="W108">
        <f t="shared" si="26"/>
        <v>9.9814247859090024</v>
      </c>
      <c r="X108">
        <f t="shared" si="19"/>
        <v>42.229321124408195</v>
      </c>
      <c r="Y108">
        <f t="shared" si="27"/>
        <v>9.5873447859090017</v>
      </c>
      <c r="Z108">
        <f t="shared" si="20"/>
        <v>41.840753624408194</v>
      </c>
    </row>
    <row r="109" spans="6:26" x14ac:dyDescent="0.35">
      <c r="F109">
        <v>2055</v>
      </c>
      <c r="G109">
        <f t="shared" si="21"/>
        <v>101</v>
      </c>
      <c r="H109">
        <f t="shared" si="22"/>
        <v>130.29878300000001</v>
      </c>
      <c r="I109">
        <f t="shared" si="15"/>
        <v>106</v>
      </c>
      <c r="J109">
        <f t="shared" si="16"/>
        <v>164.69378180000001</v>
      </c>
      <c r="Q109">
        <f t="shared" si="23"/>
        <v>4.0558515000000002</v>
      </c>
      <c r="R109">
        <f t="shared" si="14"/>
        <v>13.022695500000001</v>
      </c>
      <c r="S109">
        <f t="shared" si="24"/>
        <v>8.1117030000000003</v>
      </c>
      <c r="T109">
        <f t="shared" si="17"/>
        <v>26.045391000000002</v>
      </c>
      <c r="U109">
        <f t="shared" si="25"/>
        <v>10.414173177667292</v>
      </c>
      <c r="V109">
        <f t="shared" si="18"/>
        <v>39.0680865</v>
      </c>
      <c r="W109">
        <f t="shared" si="26"/>
        <v>10.020093177667292</v>
      </c>
      <c r="X109">
        <f t="shared" si="19"/>
        <v>42.620762443688278</v>
      </c>
      <c r="Y109">
        <f t="shared" si="27"/>
        <v>9.626013177667291</v>
      </c>
      <c r="Z109">
        <f t="shared" si="20"/>
        <v>42.23219494368827</v>
      </c>
    </row>
    <row r="110" spans="6:26" x14ac:dyDescent="0.35">
      <c r="F110">
        <v>2056</v>
      </c>
      <c r="G110">
        <f t="shared" si="21"/>
        <v>102</v>
      </c>
      <c r="H110">
        <f t="shared" si="22"/>
        <v>130.73326600000001</v>
      </c>
      <c r="I110">
        <f t="shared" si="15"/>
        <v>107</v>
      </c>
      <c r="J110">
        <f t="shared" si="16"/>
        <v>166.15315710000002</v>
      </c>
      <c r="Q110">
        <f t="shared" si="23"/>
        <v>4.0558515000000002</v>
      </c>
      <c r="R110">
        <f t="shared" si="14"/>
        <v>13.022695500000001</v>
      </c>
      <c r="S110">
        <f t="shared" si="24"/>
        <v>8.1117030000000003</v>
      </c>
      <c r="T110">
        <f t="shared" si="17"/>
        <v>26.045391000000002</v>
      </c>
      <c r="U110">
        <f t="shared" si="25"/>
        <v>10.452841569425583</v>
      </c>
      <c r="V110">
        <f t="shared" si="18"/>
        <v>39.0680865</v>
      </c>
      <c r="W110">
        <f t="shared" si="26"/>
        <v>10.058761569425581</v>
      </c>
      <c r="X110">
        <f t="shared" si="19"/>
        <v>43.012203762968355</v>
      </c>
      <c r="Y110">
        <f t="shared" si="27"/>
        <v>9.6646815694255821</v>
      </c>
      <c r="Z110">
        <f t="shared" si="20"/>
        <v>42.623636262968347</v>
      </c>
    </row>
    <row r="111" spans="6:26" x14ac:dyDescent="0.35">
      <c r="F111">
        <v>2057</v>
      </c>
      <c r="G111">
        <f t="shared" si="21"/>
        <v>103</v>
      </c>
      <c r="H111">
        <f t="shared" si="22"/>
        <v>131.16774900000001</v>
      </c>
      <c r="I111">
        <f t="shared" si="15"/>
        <v>108</v>
      </c>
      <c r="J111">
        <f t="shared" si="16"/>
        <v>167.61253239999999</v>
      </c>
      <c r="Q111">
        <f t="shared" si="23"/>
        <v>4.0558515000000002</v>
      </c>
      <c r="R111">
        <f t="shared" si="14"/>
        <v>13.022695500000001</v>
      </c>
      <c r="S111">
        <f t="shared" si="24"/>
        <v>8.1117030000000003</v>
      </c>
      <c r="T111">
        <f t="shared" si="17"/>
        <v>26.045391000000002</v>
      </c>
      <c r="U111">
        <f t="shared" si="25"/>
        <v>10.491509961183873</v>
      </c>
      <c r="V111">
        <f t="shared" si="18"/>
        <v>39.0680865</v>
      </c>
      <c r="W111">
        <f t="shared" si="26"/>
        <v>10.097429961183872</v>
      </c>
      <c r="X111">
        <f t="shared" si="19"/>
        <v>43.403645082248424</v>
      </c>
      <c r="Y111">
        <f t="shared" si="27"/>
        <v>9.7033499611838714</v>
      </c>
      <c r="Z111">
        <f t="shared" si="20"/>
        <v>43.015077582248423</v>
      </c>
    </row>
    <row r="112" spans="6:26" x14ac:dyDescent="0.35">
      <c r="F112">
        <v>2058</v>
      </c>
      <c r="G112">
        <f t="shared" si="21"/>
        <v>104</v>
      </c>
      <c r="H112">
        <f t="shared" si="22"/>
        <v>131.60223200000001</v>
      </c>
      <c r="I112">
        <f t="shared" si="15"/>
        <v>109</v>
      </c>
      <c r="J112">
        <f t="shared" si="16"/>
        <v>169.0719077</v>
      </c>
      <c r="Q112">
        <f t="shared" si="23"/>
        <v>4.0558515000000002</v>
      </c>
      <c r="R112">
        <f t="shared" si="14"/>
        <v>13.022695500000001</v>
      </c>
      <c r="S112">
        <f t="shared" si="24"/>
        <v>8.1117030000000003</v>
      </c>
      <c r="T112">
        <f t="shared" si="17"/>
        <v>26.045391000000002</v>
      </c>
      <c r="U112">
        <f t="shared" si="25"/>
        <v>10.530178352942162</v>
      </c>
      <c r="V112">
        <f t="shared" si="18"/>
        <v>39.0680865</v>
      </c>
      <c r="W112">
        <f t="shared" si="26"/>
        <v>10.136098352942163</v>
      </c>
      <c r="X112">
        <f t="shared" si="19"/>
        <v>43.795086401528508</v>
      </c>
      <c r="Y112">
        <f t="shared" si="27"/>
        <v>9.7420183529421625</v>
      </c>
      <c r="Z112">
        <f t="shared" si="20"/>
        <v>43.4065189015285</v>
      </c>
    </row>
    <row r="113" spans="6:26" x14ac:dyDescent="0.35">
      <c r="F113">
        <v>2059</v>
      </c>
      <c r="G113">
        <f t="shared" si="21"/>
        <v>105</v>
      </c>
      <c r="H113">
        <f t="shared" si="22"/>
        <v>132.03671500000002</v>
      </c>
      <c r="I113">
        <f t="shared" si="15"/>
        <v>110</v>
      </c>
      <c r="J113">
        <f t="shared" si="16"/>
        <v>170.531283</v>
      </c>
      <c r="Q113">
        <f t="shared" si="23"/>
        <v>4.0558515000000002</v>
      </c>
      <c r="R113">
        <f t="shared" si="14"/>
        <v>13.022695500000001</v>
      </c>
      <c r="S113">
        <f t="shared" si="24"/>
        <v>8.1117030000000003</v>
      </c>
      <c r="T113">
        <f t="shared" si="17"/>
        <v>26.045391000000002</v>
      </c>
      <c r="U113">
        <f t="shared" si="25"/>
        <v>10.568846744700453</v>
      </c>
      <c r="V113">
        <f t="shared" si="18"/>
        <v>39.0680865</v>
      </c>
      <c r="W113">
        <f t="shared" si="26"/>
        <v>10.174766744700452</v>
      </c>
      <c r="X113">
        <f t="shared" si="19"/>
        <v>44.186527720808584</v>
      </c>
      <c r="Y113">
        <f t="shared" si="27"/>
        <v>9.7806867447004517</v>
      </c>
      <c r="Z113">
        <f t="shared" si="20"/>
        <v>43.797960220808577</v>
      </c>
    </row>
    <row r="114" spans="6:26" x14ac:dyDescent="0.35">
      <c r="F114">
        <v>2060</v>
      </c>
      <c r="G114">
        <f t="shared" si="21"/>
        <v>106</v>
      </c>
      <c r="H114">
        <f t="shared" si="22"/>
        <v>132.47119800000002</v>
      </c>
      <c r="I114">
        <f t="shared" si="15"/>
        <v>111</v>
      </c>
      <c r="J114">
        <f t="shared" si="16"/>
        <v>171.99065830000001</v>
      </c>
      <c r="Q114">
        <f t="shared" si="23"/>
        <v>4.0558515000000002</v>
      </c>
      <c r="R114">
        <f t="shared" si="14"/>
        <v>13.022695500000001</v>
      </c>
      <c r="S114">
        <f t="shared" si="24"/>
        <v>8.1117030000000003</v>
      </c>
      <c r="T114">
        <f t="shared" si="17"/>
        <v>26.045391000000002</v>
      </c>
      <c r="U114">
        <f t="shared" si="25"/>
        <v>10.607515136458742</v>
      </c>
      <c r="V114">
        <f t="shared" si="18"/>
        <v>39.0680865</v>
      </c>
      <c r="W114">
        <f t="shared" si="26"/>
        <v>10.213435136458742</v>
      </c>
      <c r="X114">
        <f t="shared" si="19"/>
        <v>44.577969040088661</v>
      </c>
      <c r="Y114">
        <f t="shared" si="27"/>
        <v>9.819355136458741</v>
      </c>
      <c r="Z114">
        <f t="shared" si="20"/>
        <v>44.18940154008866</v>
      </c>
    </row>
    <row r="115" spans="6:26" x14ac:dyDescent="0.35">
      <c r="F115">
        <v>2061</v>
      </c>
      <c r="G115">
        <f t="shared" si="21"/>
        <v>107</v>
      </c>
      <c r="H115">
        <f t="shared" si="22"/>
        <v>132.90568099999999</v>
      </c>
      <c r="I115">
        <f t="shared" si="15"/>
        <v>112</v>
      </c>
      <c r="J115">
        <f t="shared" si="16"/>
        <v>173.45003360000001</v>
      </c>
      <c r="Q115">
        <f t="shared" si="23"/>
        <v>4.0558515000000002</v>
      </c>
      <c r="R115">
        <f t="shared" si="14"/>
        <v>13.022695500000001</v>
      </c>
      <c r="S115">
        <f t="shared" si="24"/>
        <v>8.1117030000000003</v>
      </c>
      <c r="T115">
        <f t="shared" si="17"/>
        <v>26.045391000000002</v>
      </c>
      <c r="U115">
        <f t="shared" si="25"/>
        <v>10.64618352821703</v>
      </c>
      <c r="V115">
        <f t="shared" si="18"/>
        <v>39.0680865</v>
      </c>
      <c r="W115">
        <f t="shared" si="26"/>
        <v>10.252103528217031</v>
      </c>
      <c r="X115">
        <f t="shared" si="19"/>
        <v>44.969410359368744</v>
      </c>
      <c r="Y115">
        <f t="shared" si="27"/>
        <v>9.8580235282170285</v>
      </c>
      <c r="Z115">
        <f t="shared" si="20"/>
        <v>44.580842859368744</v>
      </c>
    </row>
    <row r="116" spans="6:26" x14ac:dyDescent="0.35">
      <c r="F116">
        <v>2062</v>
      </c>
      <c r="G116">
        <f t="shared" si="21"/>
        <v>108</v>
      </c>
      <c r="H116">
        <f t="shared" si="22"/>
        <v>133.34016399999999</v>
      </c>
      <c r="I116">
        <f t="shared" si="15"/>
        <v>113</v>
      </c>
      <c r="J116">
        <f t="shared" si="16"/>
        <v>174.90940890000002</v>
      </c>
      <c r="Q116">
        <f t="shared" si="23"/>
        <v>4.0558515000000002</v>
      </c>
      <c r="R116">
        <f t="shared" si="14"/>
        <v>13.022695500000001</v>
      </c>
      <c r="S116">
        <f t="shared" si="24"/>
        <v>8.1117030000000003</v>
      </c>
      <c r="T116">
        <f t="shared" si="17"/>
        <v>26.045391000000002</v>
      </c>
      <c r="U116">
        <f t="shared" si="25"/>
        <v>10.684851919975321</v>
      </c>
      <c r="V116">
        <f t="shared" si="18"/>
        <v>39.0680865</v>
      </c>
      <c r="W116">
        <f t="shared" si="26"/>
        <v>10.29077191997532</v>
      </c>
      <c r="X116">
        <f t="shared" si="19"/>
        <v>45.360851678648821</v>
      </c>
      <c r="Y116">
        <f t="shared" si="27"/>
        <v>9.8966919199753196</v>
      </c>
      <c r="Z116">
        <f t="shared" si="20"/>
        <v>44.97228417864882</v>
      </c>
    </row>
    <row r="117" spans="6:26" x14ac:dyDescent="0.35">
      <c r="F117">
        <v>2063</v>
      </c>
      <c r="G117">
        <f t="shared" si="21"/>
        <v>109</v>
      </c>
      <c r="H117">
        <f t="shared" si="22"/>
        <v>133.77464699999999</v>
      </c>
      <c r="I117">
        <f t="shared" si="15"/>
        <v>114</v>
      </c>
      <c r="J117">
        <f t="shared" si="16"/>
        <v>176.36878419999999</v>
      </c>
      <c r="Q117">
        <f t="shared" si="23"/>
        <v>4.0558515000000002</v>
      </c>
      <c r="R117">
        <f t="shared" si="14"/>
        <v>13.022695500000001</v>
      </c>
      <c r="S117">
        <f t="shared" si="24"/>
        <v>8.1117030000000003</v>
      </c>
      <c r="T117">
        <f t="shared" si="17"/>
        <v>26.045391000000002</v>
      </c>
      <c r="U117">
        <f t="shared" si="25"/>
        <v>10.72352031173361</v>
      </c>
      <c r="V117">
        <f t="shared" si="18"/>
        <v>39.0680865</v>
      </c>
      <c r="W117">
        <f t="shared" si="26"/>
        <v>10.32944031173361</v>
      </c>
      <c r="X117">
        <f t="shared" si="19"/>
        <v>45.75229299792889</v>
      </c>
      <c r="Y117">
        <f t="shared" si="27"/>
        <v>9.9353603117336089</v>
      </c>
      <c r="Z117">
        <f t="shared" si="20"/>
        <v>45.36372549792889</v>
      </c>
    </row>
    <row r="118" spans="6:26" x14ac:dyDescent="0.35">
      <c r="F118">
        <v>2064</v>
      </c>
      <c r="G118">
        <f t="shared" si="21"/>
        <v>110</v>
      </c>
      <c r="H118">
        <f t="shared" si="22"/>
        <v>134.20912999999999</v>
      </c>
      <c r="I118">
        <f t="shared" si="15"/>
        <v>115</v>
      </c>
      <c r="J118">
        <f t="shared" si="16"/>
        <v>177.8281595</v>
      </c>
      <c r="Q118">
        <f t="shared" si="23"/>
        <v>4.0558515000000002</v>
      </c>
      <c r="R118">
        <f t="shared" si="14"/>
        <v>13.022695500000001</v>
      </c>
      <c r="S118">
        <f t="shared" si="24"/>
        <v>8.1117030000000003</v>
      </c>
      <c r="T118">
        <f t="shared" si="17"/>
        <v>26.045391000000002</v>
      </c>
      <c r="U118">
        <f t="shared" si="25"/>
        <v>10.762188703491901</v>
      </c>
      <c r="V118">
        <f t="shared" si="18"/>
        <v>39.0680865</v>
      </c>
      <c r="W118">
        <f t="shared" si="26"/>
        <v>10.368108703491899</v>
      </c>
      <c r="X118">
        <f t="shared" si="19"/>
        <v>46.143734317208974</v>
      </c>
      <c r="Y118">
        <f t="shared" si="27"/>
        <v>9.9740287034919</v>
      </c>
      <c r="Z118">
        <f t="shared" si="20"/>
        <v>45.755166817208973</v>
      </c>
    </row>
    <row r="119" spans="6:26" x14ac:dyDescent="0.35">
      <c r="F119">
        <v>2065</v>
      </c>
      <c r="G119">
        <f t="shared" si="21"/>
        <v>111</v>
      </c>
      <c r="H119">
        <f t="shared" si="22"/>
        <v>134.64361299999999</v>
      </c>
      <c r="I119">
        <f t="shared" si="15"/>
        <v>116</v>
      </c>
      <c r="J119">
        <f t="shared" si="16"/>
        <v>179.2875348</v>
      </c>
      <c r="Q119">
        <f t="shared" si="23"/>
        <v>4.0558515000000002</v>
      </c>
      <c r="R119">
        <f t="shared" si="14"/>
        <v>13.022695500000001</v>
      </c>
      <c r="S119">
        <f t="shared" si="24"/>
        <v>8.1117030000000003</v>
      </c>
      <c r="T119">
        <f t="shared" si="17"/>
        <v>26.045391000000002</v>
      </c>
      <c r="U119">
        <f t="shared" si="25"/>
        <v>10.800857095250191</v>
      </c>
      <c r="V119">
        <f t="shared" si="18"/>
        <v>39.0680865</v>
      </c>
      <c r="W119">
        <f t="shared" si="26"/>
        <v>10.40677709525019</v>
      </c>
      <c r="X119">
        <f t="shared" si="19"/>
        <v>46.535175636489051</v>
      </c>
      <c r="Y119">
        <f t="shared" si="27"/>
        <v>10.012697095250189</v>
      </c>
      <c r="Z119">
        <f t="shared" si="20"/>
        <v>46.14660813648905</v>
      </c>
    </row>
    <row r="120" spans="6:26" x14ac:dyDescent="0.35">
      <c r="F120">
        <v>2066</v>
      </c>
      <c r="G120">
        <f t="shared" si="21"/>
        <v>112</v>
      </c>
      <c r="H120">
        <f t="shared" si="22"/>
        <v>135.07809599999999</v>
      </c>
      <c r="I120">
        <f t="shared" si="15"/>
        <v>117</v>
      </c>
      <c r="J120">
        <f t="shared" si="16"/>
        <v>180.74691010000001</v>
      </c>
      <c r="Q120">
        <f t="shared" si="23"/>
        <v>4.0558515000000002</v>
      </c>
      <c r="R120">
        <f t="shared" si="14"/>
        <v>13.022695500000001</v>
      </c>
      <c r="S120">
        <f t="shared" si="24"/>
        <v>8.1117030000000003</v>
      </c>
      <c r="T120">
        <f t="shared" si="17"/>
        <v>26.045391000000002</v>
      </c>
      <c r="U120">
        <f t="shared" si="25"/>
        <v>10.83952548700848</v>
      </c>
      <c r="V120">
        <f t="shared" si="18"/>
        <v>39.0680865</v>
      </c>
      <c r="W120">
        <f t="shared" si="26"/>
        <v>10.445445487008481</v>
      </c>
      <c r="X120">
        <f t="shared" si="19"/>
        <v>46.926616955769134</v>
      </c>
      <c r="Y120">
        <f t="shared" si="27"/>
        <v>10.051365487008479</v>
      </c>
      <c r="Z120">
        <f t="shared" si="20"/>
        <v>46.538049455769126</v>
      </c>
    </row>
    <row r="121" spans="6:26" x14ac:dyDescent="0.35">
      <c r="F121">
        <v>2067</v>
      </c>
      <c r="G121">
        <f t="shared" si="21"/>
        <v>113</v>
      </c>
      <c r="H121">
        <f t="shared" si="22"/>
        <v>135.51257899999999</v>
      </c>
      <c r="I121">
        <f t="shared" si="15"/>
        <v>118</v>
      </c>
      <c r="J121">
        <f t="shared" si="16"/>
        <v>182.20628540000001</v>
      </c>
      <c r="Q121">
        <f t="shared" si="23"/>
        <v>4.0558515000000002</v>
      </c>
      <c r="R121">
        <f t="shared" si="14"/>
        <v>13.022695500000001</v>
      </c>
      <c r="S121">
        <f t="shared" si="24"/>
        <v>8.1117030000000003</v>
      </c>
      <c r="T121">
        <f t="shared" si="17"/>
        <v>26.045391000000002</v>
      </c>
      <c r="U121">
        <f t="shared" si="25"/>
        <v>10.878193878766771</v>
      </c>
      <c r="V121">
        <f t="shared" si="18"/>
        <v>39.0680865</v>
      </c>
      <c r="W121">
        <f t="shared" si="26"/>
        <v>10.48411387876677</v>
      </c>
      <c r="X121">
        <f t="shared" si="19"/>
        <v>47.318058275049211</v>
      </c>
      <c r="Y121">
        <f t="shared" si="27"/>
        <v>10.09003387876677</v>
      </c>
      <c r="Z121">
        <f t="shared" si="20"/>
        <v>46.929490775049203</v>
      </c>
    </row>
    <row r="122" spans="6:26" x14ac:dyDescent="0.35">
      <c r="F122">
        <v>2068</v>
      </c>
      <c r="G122">
        <f t="shared" si="21"/>
        <v>114</v>
      </c>
      <c r="H122">
        <f t="shared" si="22"/>
        <v>135.94706199999999</v>
      </c>
      <c r="I122">
        <f t="shared" si="15"/>
        <v>119</v>
      </c>
      <c r="J122">
        <f t="shared" si="16"/>
        <v>183.66566070000002</v>
      </c>
      <c r="Q122">
        <f t="shared" si="23"/>
        <v>4.0558515000000002</v>
      </c>
      <c r="R122">
        <f t="shared" si="14"/>
        <v>13.022695500000001</v>
      </c>
      <c r="S122">
        <f t="shared" si="24"/>
        <v>8.1117030000000003</v>
      </c>
      <c r="T122">
        <f t="shared" si="17"/>
        <v>26.045391000000002</v>
      </c>
      <c r="U122">
        <f t="shared" si="25"/>
        <v>10.91686227052506</v>
      </c>
      <c r="V122">
        <f t="shared" si="18"/>
        <v>39.0680865</v>
      </c>
      <c r="W122">
        <f t="shared" si="26"/>
        <v>10.52278227052506</v>
      </c>
      <c r="X122">
        <f t="shared" si="19"/>
        <v>47.709499594329287</v>
      </c>
      <c r="Y122">
        <f t="shared" si="27"/>
        <v>10.128702270525059</v>
      </c>
      <c r="Z122">
        <f t="shared" si="20"/>
        <v>47.320932094329287</v>
      </c>
    </row>
    <row r="123" spans="6:26" x14ac:dyDescent="0.35">
      <c r="F123">
        <v>2069</v>
      </c>
      <c r="G123">
        <f t="shared" si="21"/>
        <v>115</v>
      </c>
      <c r="H123">
        <f t="shared" si="22"/>
        <v>136.38154499999999</v>
      </c>
      <c r="I123">
        <f t="shared" si="15"/>
        <v>120</v>
      </c>
      <c r="J123">
        <f t="shared" si="16"/>
        <v>185.12503599999999</v>
      </c>
      <c r="Q123">
        <f t="shared" si="23"/>
        <v>4.0558515000000002</v>
      </c>
      <c r="R123">
        <f t="shared" si="14"/>
        <v>13.022695500000001</v>
      </c>
      <c r="S123">
        <f t="shared" si="24"/>
        <v>8.1117030000000003</v>
      </c>
      <c r="T123">
        <f t="shared" si="17"/>
        <v>26.045391000000002</v>
      </c>
      <c r="U123">
        <f t="shared" si="25"/>
        <v>10.955530662283351</v>
      </c>
      <c r="V123">
        <f t="shared" si="18"/>
        <v>39.0680865</v>
      </c>
      <c r="W123">
        <f t="shared" si="26"/>
        <v>10.561450662283349</v>
      </c>
      <c r="X123">
        <f t="shared" si="19"/>
        <v>48.100940913609364</v>
      </c>
      <c r="Y123">
        <f t="shared" si="27"/>
        <v>10.16737066228335</v>
      </c>
      <c r="Z123">
        <f t="shared" si="20"/>
        <v>47.712373413609356</v>
      </c>
    </row>
    <row r="124" spans="6:26" x14ac:dyDescent="0.35">
      <c r="F124">
        <v>2070</v>
      </c>
      <c r="G124">
        <f t="shared" si="21"/>
        <v>116</v>
      </c>
      <c r="H124">
        <f t="shared" si="22"/>
        <v>136.81602799999999</v>
      </c>
      <c r="I124">
        <f t="shared" si="15"/>
        <v>121</v>
      </c>
      <c r="J124">
        <f t="shared" si="16"/>
        <v>186.5844113</v>
      </c>
      <c r="Q124">
        <f t="shared" si="23"/>
        <v>4.0558515000000002</v>
      </c>
      <c r="R124">
        <f t="shared" si="14"/>
        <v>13.022695500000001</v>
      </c>
      <c r="S124">
        <f t="shared" si="24"/>
        <v>8.1117030000000003</v>
      </c>
      <c r="T124">
        <f t="shared" si="17"/>
        <v>26.045391000000002</v>
      </c>
      <c r="U124">
        <f t="shared" si="25"/>
        <v>10.994199054041641</v>
      </c>
      <c r="V124">
        <f t="shared" si="18"/>
        <v>39.0680865</v>
      </c>
      <c r="W124">
        <f t="shared" si="26"/>
        <v>10.60011905404164</v>
      </c>
      <c r="X124">
        <f t="shared" si="19"/>
        <v>48.49238223288944</v>
      </c>
      <c r="Y124">
        <f t="shared" si="27"/>
        <v>10.206039054041639</v>
      </c>
      <c r="Z124">
        <f t="shared" si="20"/>
        <v>48.10381473288944</v>
      </c>
    </row>
    <row r="125" spans="6:26" x14ac:dyDescent="0.35">
      <c r="F125">
        <v>2071</v>
      </c>
      <c r="G125">
        <f t="shared" si="21"/>
        <v>117</v>
      </c>
      <c r="H125">
        <f t="shared" si="22"/>
        <v>137.25051099999999</v>
      </c>
      <c r="I125">
        <f t="shared" si="15"/>
        <v>122</v>
      </c>
      <c r="J125">
        <f t="shared" si="16"/>
        <v>188.0437866</v>
      </c>
      <c r="Q125">
        <f t="shared" si="23"/>
        <v>4.0558515000000002</v>
      </c>
      <c r="R125">
        <f t="shared" si="14"/>
        <v>13.022695500000001</v>
      </c>
      <c r="S125">
        <f t="shared" si="24"/>
        <v>8.1117030000000003</v>
      </c>
      <c r="T125">
        <f t="shared" si="17"/>
        <v>26.045391000000002</v>
      </c>
      <c r="U125">
        <f t="shared" si="25"/>
        <v>11.03286744579993</v>
      </c>
      <c r="V125">
        <f t="shared" si="18"/>
        <v>39.0680865</v>
      </c>
      <c r="W125">
        <f t="shared" si="26"/>
        <v>10.638787445799931</v>
      </c>
      <c r="X125">
        <f t="shared" si="19"/>
        <v>48.883823552169524</v>
      </c>
      <c r="Y125">
        <f t="shared" si="27"/>
        <v>10.24470744579993</v>
      </c>
      <c r="Z125">
        <f t="shared" si="20"/>
        <v>48.495256052169516</v>
      </c>
    </row>
    <row r="126" spans="6:26" x14ac:dyDescent="0.35">
      <c r="F126">
        <v>2072</v>
      </c>
      <c r="G126">
        <f t="shared" si="21"/>
        <v>118</v>
      </c>
      <c r="H126">
        <f t="shared" si="22"/>
        <v>137.68499399999999</v>
      </c>
      <c r="I126">
        <f t="shared" si="15"/>
        <v>123</v>
      </c>
      <c r="J126">
        <f t="shared" si="16"/>
        <v>189.50316190000001</v>
      </c>
      <c r="Q126">
        <f t="shared" si="23"/>
        <v>4.0558515000000002</v>
      </c>
      <c r="R126">
        <f t="shared" si="14"/>
        <v>13.022695500000001</v>
      </c>
      <c r="S126">
        <f t="shared" si="24"/>
        <v>8.1117030000000003</v>
      </c>
      <c r="T126">
        <f t="shared" si="17"/>
        <v>26.045391000000002</v>
      </c>
      <c r="U126">
        <f t="shared" si="25"/>
        <v>11.071535837558221</v>
      </c>
      <c r="V126">
        <f t="shared" si="18"/>
        <v>39.0680865</v>
      </c>
      <c r="W126">
        <f t="shared" si="26"/>
        <v>10.67745583755822</v>
      </c>
      <c r="X126">
        <f t="shared" si="19"/>
        <v>49.2752648714496</v>
      </c>
      <c r="Y126">
        <f t="shared" si="27"/>
        <v>10.28337583755822</v>
      </c>
      <c r="Z126">
        <f t="shared" si="20"/>
        <v>48.8866973714496</v>
      </c>
    </row>
    <row r="127" spans="6:26" x14ac:dyDescent="0.35">
      <c r="F127">
        <v>2073</v>
      </c>
      <c r="G127">
        <f t="shared" si="21"/>
        <v>119</v>
      </c>
      <c r="H127">
        <f t="shared" si="22"/>
        <v>138.11947699999999</v>
      </c>
      <c r="I127">
        <f t="shared" si="15"/>
        <v>124</v>
      </c>
      <c r="J127">
        <f t="shared" si="16"/>
        <v>190.96253720000001</v>
      </c>
      <c r="Q127">
        <f t="shared" si="23"/>
        <v>4.0558515000000002</v>
      </c>
      <c r="R127">
        <f t="shared" si="14"/>
        <v>13.022695500000001</v>
      </c>
      <c r="S127">
        <f t="shared" si="24"/>
        <v>8.1117030000000003</v>
      </c>
      <c r="T127">
        <f t="shared" si="17"/>
        <v>26.045391000000002</v>
      </c>
      <c r="U127">
        <f t="shared" si="25"/>
        <v>11.11020422931651</v>
      </c>
      <c r="V127">
        <f t="shared" si="18"/>
        <v>39.0680865</v>
      </c>
      <c r="W127">
        <f t="shared" si="26"/>
        <v>10.71612422931651</v>
      </c>
      <c r="X127">
        <f t="shared" si="19"/>
        <v>49.666706190729677</v>
      </c>
      <c r="Y127">
        <f t="shared" si="27"/>
        <v>10.322044229316509</v>
      </c>
      <c r="Z127">
        <f t="shared" si="20"/>
        <v>49.278138690729676</v>
      </c>
    </row>
    <row r="128" spans="6:26" x14ac:dyDescent="0.35">
      <c r="F128">
        <v>2074</v>
      </c>
      <c r="G128">
        <f t="shared" si="21"/>
        <v>120</v>
      </c>
      <c r="H128">
        <f t="shared" si="22"/>
        <v>138.55395999999999</v>
      </c>
      <c r="I128">
        <f t="shared" si="15"/>
        <v>125</v>
      </c>
      <c r="J128">
        <f t="shared" si="16"/>
        <v>192.42191250000002</v>
      </c>
      <c r="Q128">
        <f t="shared" si="23"/>
        <v>4.0558515000000002</v>
      </c>
      <c r="R128">
        <f t="shared" si="14"/>
        <v>13.022695500000001</v>
      </c>
      <c r="S128">
        <f t="shared" si="24"/>
        <v>8.1117030000000003</v>
      </c>
      <c r="T128">
        <f t="shared" si="17"/>
        <v>26.045391000000002</v>
      </c>
      <c r="U128">
        <f t="shared" si="25"/>
        <v>11.148872621074801</v>
      </c>
      <c r="V128">
        <f t="shared" si="18"/>
        <v>39.0680865</v>
      </c>
      <c r="W128">
        <f t="shared" si="26"/>
        <v>10.754792621074799</v>
      </c>
      <c r="X128">
        <f t="shared" si="19"/>
        <v>50.058147510009761</v>
      </c>
      <c r="Y128">
        <f t="shared" si="27"/>
        <v>10.3607126210748</v>
      </c>
      <c r="Z128">
        <f t="shared" si="20"/>
        <v>49.669580010009753</v>
      </c>
    </row>
    <row r="129" spans="6:26" x14ac:dyDescent="0.35">
      <c r="F129">
        <v>2075</v>
      </c>
      <c r="G129">
        <f t="shared" si="21"/>
        <v>121</v>
      </c>
      <c r="H129">
        <f t="shared" si="22"/>
        <v>138.98844299999999</v>
      </c>
      <c r="I129">
        <f t="shared" si="15"/>
        <v>126</v>
      </c>
      <c r="J129">
        <f t="shared" si="16"/>
        <v>193.8812878</v>
      </c>
      <c r="Q129">
        <f t="shared" si="23"/>
        <v>4.0558515000000002</v>
      </c>
      <c r="R129">
        <f t="shared" si="14"/>
        <v>13.022695500000001</v>
      </c>
      <c r="S129">
        <f t="shared" si="24"/>
        <v>8.1117030000000003</v>
      </c>
      <c r="T129">
        <f t="shared" si="17"/>
        <v>26.045391000000002</v>
      </c>
      <c r="U129">
        <f t="shared" si="25"/>
        <v>11.187541012833091</v>
      </c>
      <c r="V129">
        <f t="shared" si="18"/>
        <v>39.0680865</v>
      </c>
      <c r="W129">
        <f t="shared" si="26"/>
        <v>10.79346101283309</v>
      </c>
      <c r="X129">
        <f t="shared" si="19"/>
        <v>50.44958882928983</v>
      </c>
      <c r="Y129">
        <f t="shared" si="27"/>
        <v>10.399381012833089</v>
      </c>
      <c r="Z129">
        <f t="shared" si="20"/>
        <v>50.061021329289829</v>
      </c>
    </row>
    <row r="130" spans="6:26" x14ac:dyDescent="0.35">
      <c r="F130">
        <v>2076</v>
      </c>
      <c r="G130">
        <f t="shared" si="21"/>
        <v>122</v>
      </c>
      <c r="H130">
        <f t="shared" si="22"/>
        <v>139.42292599999999</v>
      </c>
      <c r="I130">
        <f t="shared" si="15"/>
        <v>127</v>
      </c>
      <c r="J130">
        <f t="shared" si="16"/>
        <v>195.3406631</v>
      </c>
      <c r="Q130">
        <f t="shared" si="23"/>
        <v>4.0558515000000002</v>
      </c>
      <c r="R130">
        <f t="shared" si="14"/>
        <v>13.022695500000001</v>
      </c>
      <c r="S130">
        <f t="shared" si="24"/>
        <v>8.1117030000000003</v>
      </c>
      <c r="T130">
        <f t="shared" si="17"/>
        <v>26.045391000000002</v>
      </c>
      <c r="U130">
        <f t="shared" si="25"/>
        <v>11.22620940459138</v>
      </c>
      <c r="V130">
        <f t="shared" si="18"/>
        <v>39.0680865</v>
      </c>
      <c r="W130">
        <f t="shared" si="26"/>
        <v>10.832129404591381</v>
      </c>
      <c r="X130">
        <f t="shared" si="19"/>
        <v>50.841030148569914</v>
      </c>
      <c r="Y130">
        <f t="shared" si="27"/>
        <v>10.43804940459138</v>
      </c>
      <c r="Z130">
        <f t="shared" si="20"/>
        <v>50.452462648569906</v>
      </c>
    </row>
    <row r="131" spans="6:26" x14ac:dyDescent="0.35">
      <c r="F131">
        <v>2077</v>
      </c>
      <c r="G131">
        <f t="shared" si="21"/>
        <v>123</v>
      </c>
      <c r="H131">
        <f t="shared" si="22"/>
        <v>139.85740899999999</v>
      </c>
      <c r="I131">
        <f t="shared" si="15"/>
        <v>128</v>
      </c>
      <c r="J131">
        <f t="shared" si="16"/>
        <v>196.80003840000001</v>
      </c>
      <c r="Q131">
        <f t="shared" si="23"/>
        <v>4.0558515000000002</v>
      </c>
      <c r="R131">
        <f t="shared" si="14"/>
        <v>13.022695500000001</v>
      </c>
      <c r="S131">
        <f t="shared" si="24"/>
        <v>8.1117030000000003</v>
      </c>
      <c r="T131">
        <f t="shared" si="17"/>
        <v>26.045391000000002</v>
      </c>
      <c r="U131">
        <f t="shared" si="25"/>
        <v>11.264877796349671</v>
      </c>
      <c r="V131">
        <f t="shared" si="18"/>
        <v>39.0680865</v>
      </c>
      <c r="W131">
        <f t="shared" si="26"/>
        <v>10.87079779634967</v>
      </c>
      <c r="X131">
        <f t="shared" si="19"/>
        <v>51.23247146784999</v>
      </c>
      <c r="Y131">
        <f t="shared" si="27"/>
        <v>10.47671779634967</v>
      </c>
      <c r="Z131">
        <f t="shared" si="20"/>
        <v>50.843903967849982</v>
      </c>
    </row>
    <row r="132" spans="6:26" x14ac:dyDescent="0.35">
      <c r="F132">
        <v>2078</v>
      </c>
      <c r="G132">
        <f t="shared" si="21"/>
        <v>124</v>
      </c>
      <c r="H132">
        <f t="shared" si="22"/>
        <v>140.29189199999999</v>
      </c>
      <c r="I132">
        <f t="shared" si="15"/>
        <v>129</v>
      </c>
      <c r="J132">
        <f t="shared" si="16"/>
        <v>198.25941370000001</v>
      </c>
      <c r="Q132">
        <f t="shared" si="23"/>
        <v>4.0558515000000002</v>
      </c>
      <c r="R132">
        <f t="shared" ref="R132:R144" si="28">$N$4*50+IF(50&gt;J132,(50-J132)*$N$5,0)</f>
        <v>13.022695500000001</v>
      </c>
      <c r="S132">
        <f t="shared" si="24"/>
        <v>8.1117030000000003</v>
      </c>
      <c r="T132">
        <f t="shared" si="17"/>
        <v>26.045391000000002</v>
      </c>
      <c r="U132">
        <f t="shared" si="25"/>
        <v>11.30354618810796</v>
      </c>
      <c r="V132">
        <f t="shared" si="18"/>
        <v>39.0680865</v>
      </c>
      <c r="W132">
        <f t="shared" si="26"/>
        <v>10.90946618810796</v>
      </c>
      <c r="X132">
        <f t="shared" si="19"/>
        <v>51.623912787130067</v>
      </c>
      <c r="Y132">
        <f t="shared" si="27"/>
        <v>10.515386188107959</v>
      </c>
      <c r="Z132">
        <f t="shared" si="20"/>
        <v>51.235345287130066</v>
      </c>
    </row>
    <row r="133" spans="6:26" x14ac:dyDescent="0.35">
      <c r="F133">
        <v>2079</v>
      </c>
      <c r="G133">
        <f t="shared" si="21"/>
        <v>125</v>
      </c>
      <c r="H133">
        <f t="shared" si="22"/>
        <v>140.72637499999999</v>
      </c>
      <c r="I133">
        <f t="shared" ref="I133:I144" si="29">F133-1949</f>
        <v>130</v>
      </c>
      <c r="J133">
        <f t="shared" ref="J133:J144" si="30">$B$5+$C$5*I133</f>
        <v>199.71878900000002</v>
      </c>
      <c r="Q133">
        <f t="shared" si="23"/>
        <v>4.0558515000000002</v>
      </c>
      <c r="R133">
        <f t="shared" si="28"/>
        <v>13.022695500000001</v>
      </c>
      <c r="S133">
        <f t="shared" si="24"/>
        <v>8.1117030000000003</v>
      </c>
      <c r="T133">
        <f t="shared" ref="T133:T144" si="31">$N$4*100+IF(100&gt;J133,(100-J133)*$N$5,0)</f>
        <v>26.045391000000002</v>
      </c>
      <c r="U133">
        <f t="shared" si="25"/>
        <v>11.342214579866251</v>
      </c>
      <c r="V133">
        <f t="shared" ref="V133:V144" si="32">$N$4*150+IF(150&gt;J133,(150-J133)*$N$5,0)</f>
        <v>39.0680865</v>
      </c>
      <c r="W133">
        <f t="shared" si="26"/>
        <v>10.948134579866249</v>
      </c>
      <c r="X133">
        <f t="shared" ref="X133:X144" si="33">$N$4*200+IF(200&gt;J133,(200-J133)*$N$5,0)</f>
        <v>52.01535410641015</v>
      </c>
      <c r="Y133">
        <f t="shared" si="27"/>
        <v>10.55405457986625</v>
      </c>
      <c r="Z133">
        <f t="shared" ref="Z133:Z144" si="34">$N$4*250+IF(250&gt;J133,(250-J133)*$N$5,0)</f>
        <v>51.626786606410143</v>
      </c>
    </row>
    <row r="134" spans="6:26" x14ac:dyDescent="0.35">
      <c r="F134">
        <v>2080</v>
      </c>
      <c r="G134">
        <f t="shared" si="21"/>
        <v>126</v>
      </c>
      <c r="H134">
        <f t="shared" si="22"/>
        <v>141.16085799999999</v>
      </c>
      <c r="I134">
        <f t="shared" si="29"/>
        <v>131</v>
      </c>
      <c r="J134">
        <f t="shared" si="30"/>
        <v>201.17816429999999</v>
      </c>
      <c r="Q134">
        <f t="shared" si="23"/>
        <v>4.0558515000000002</v>
      </c>
      <c r="R134">
        <f t="shared" si="28"/>
        <v>13.022695500000001</v>
      </c>
      <c r="S134">
        <f t="shared" si="24"/>
        <v>8.1117030000000003</v>
      </c>
      <c r="T134">
        <f t="shared" si="31"/>
        <v>26.045391000000002</v>
      </c>
      <c r="U134">
        <f t="shared" si="25"/>
        <v>11.380882971624541</v>
      </c>
      <c r="V134">
        <f t="shared" si="32"/>
        <v>39.0680865</v>
      </c>
      <c r="W134">
        <f t="shared" si="26"/>
        <v>10.98680297162454</v>
      </c>
      <c r="X134">
        <f t="shared" si="33"/>
        <v>52.090782000000004</v>
      </c>
      <c r="Y134">
        <f t="shared" si="27"/>
        <v>10.592722971624539</v>
      </c>
      <c r="Z134">
        <f t="shared" si="34"/>
        <v>52.018227925690219</v>
      </c>
    </row>
    <row r="135" spans="6:26" x14ac:dyDescent="0.35">
      <c r="F135">
        <v>2081</v>
      </c>
      <c r="G135">
        <f t="shared" si="21"/>
        <v>127</v>
      </c>
      <c r="H135">
        <f t="shared" si="22"/>
        <v>141.59534099999999</v>
      </c>
      <c r="I135">
        <f t="shared" si="29"/>
        <v>132</v>
      </c>
      <c r="J135">
        <f t="shared" si="30"/>
        <v>202.6375396</v>
      </c>
      <c r="Q135">
        <f t="shared" si="23"/>
        <v>4.0558515000000002</v>
      </c>
      <c r="R135">
        <f t="shared" si="28"/>
        <v>13.022695500000001</v>
      </c>
      <c r="S135">
        <f t="shared" si="24"/>
        <v>8.1117030000000003</v>
      </c>
      <c r="T135">
        <f t="shared" si="31"/>
        <v>26.045391000000002</v>
      </c>
      <c r="U135">
        <f t="shared" si="25"/>
        <v>11.41955136338283</v>
      </c>
      <c r="V135">
        <f t="shared" si="32"/>
        <v>39.0680865</v>
      </c>
      <c r="W135">
        <f t="shared" si="26"/>
        <v>11.025471363382831</v>
      </c>
      <c r="X135">
        <f t="shared" si="33"/>
        <v>52.090782000000004</v>
      </c>
      <c r="Y135">
        <f t="shared" si="27"/>
        <v>10.63139136338283</v>
      </c>
      <c r="Z135">
        <f t="shared" si="34"/>
        <v>52.409669244970296</v>
      </c>
    </row>
    <row r="136" spans="6:26" x14ac:dyDescent="0.35">
      <c r="F136">
        <v>2082</v>
      </c>
      <c r="G136">
        <f t="shared" si="21"/>
        <v>128</v>
      </c>
      <c r="H136">
        <f t="shared" si="22"/>
        <v>142.02982399999999</v>
      </c>
      <c r="I136">
        <f t="shared" si="29"/>
        <v>133</v>
      </c>
      <c r="J136">
        <f t="shared" si="30"/>
        <v>204.0969149</v>
      </c>
      <c r="Q136">
        <f t="shared" si="23"/>
        <v>4.0558515000000002</v>
      </c>
      <c r="R136">
        <f t="shared" si="28"/>
        <v>13.022695500000001</v>
      </c>
      <c r="S136">
        <f t="shared" si="24"/>
        <v>8.1117030000000003</v>
      </c>
      <c r="T136">
        <f t="shared" si="31"/>
        <v>26.045391000000002</v>
      </c>
      <c r="U136">
        <f t="shared" si="25"/>
        <v>11.458219755141121</v>
      </c>
      <c r="V136">
        <f t="shared" si="32"/>
        <v>39.0680865</v>
      </c>
      <c r="W136">
        <f t="shared" si="26"/>
        <v>11.06413975514112</v>
      </c>
      <c r="X136">
        <f t="shared" si="33"/>
        <v>52.090782000000004</v>
      </c>
      <c r="Y136">
        <f t="shared" si="27"/>
        <v>10.67005975514112</v>
      </c>
      <c r="Z136">
        <f t="shared" si="34"/>
        <v>52.801110564250379</v>
      </c>
    </row>
    <row r="137" spans="6:26" x14ac:dyDescent="0.35">
      <c r="F137">
        <v>2083</v>
      </c>
      <c r="G137">
        <f t="shared" si="21"/>
        <v>129</v>
      </c>
      <c r="H137">
        <f t="shared" si="22"/>
        <v>142.46430699999999</v>
      </c>
      <c r="I137">
        <f t="shared" si="29"/>
        <v>134</v>
      </c>
      <c r="J137">
        <f t="shared" si="30"/>
        <v>205.55629020000001</v>
      </c>
      <c r="Q137">
        <f t="shared" si="23"/>
        <v>4.0558515000000002</v>
      </c>
      <c r="R137">
        <f t="shared" si="28"/>
        <v>13.022695500000001</v>
      </c>
      <c r="S137">
        <f t="shared" si="24"/>
        <v>8.1117030000000003</v>
      </c>
      <c r="T137">
        <f t="shared" si="31"/>
        <v>26.045391000000002</v>
      </c>
      <c r="U137">
        <f t="shared" si="25"/>
        <v>11.49688814689941</v>
      </c>
      <c r="V137">
        <f t="shared" si="32"/>
        <v>39.0680865</v>
      </c>
      <c r="W137">
        <f t="shared" si="26"/>
        <v>11.10280814689941</v>
      </c>
      <c r="X137">
        <f t="shared" si="33"/>
        <v>52.090782000000004</v>
      </c>
      <c r="Y137">
        <f t="shared" si="27"/>
        <v>10.708728146899409</v>
      </c>
      <c r="Z137">
        <f t="shared" si="34"/>
        <v>53.192551883530456</v>
      </c>
    </row>
    <row r="138" spans="6:26" x14ac:dyDescent="0.35">
      <c r="F138">
        <v>2084</v>
      </c>
      <c r="G138">
        <f t="shared" ref="G138:G144" si="35">F138-1954</f>
        <v>130</v>
      </c>
      <c r="H138">
        <f t="shared" ref="H138:H144" si="36">$B$4+$C$4*G138</f>
        <v>142.89878999999999</v>
      </c>
      <c r="I138">
        <f t="shared" si="29"/>
        <v>135</v>
      </c>
      <c r="J138">
        <f t="shared" si="30"/>
        <v>207.01566550000001</v>
      </c>
      <c r="Q138">
        <f t="shared" ref="Q138:Q144" si="37">$M$4*50+IF(50&gt;H138,(50-H138)*$M$5,0)</f>
        <v>4.0558515000000002</v>
      </c>
      <c r="R138">
        <f t="shared" si="28"/>
        <v>13.022695500000001</v>
      </c>
      <c r="S138">
        <f t="shared" ref="S138:S144" si="38">$M$4*100+IF(100&gt;H138,(100-H138)*$M$5,0)</f>
        <v>8.1117030000000003</v>
      </c>
      <c r="T138">
        <f t="shared" si="31"/>
        <v>26.045391000000002</v>
      </c>
      <c r="U138">
        <f t="shared" ref="U138:U144" si="39">$M$4*150+IF(150&gt;H138,(150-H138)*$M$5,0)</f>
        <v>11.535556538657701</v>
      </c>
      <c r="V138">
        <f t="shared" si="32"/>
        <v>39.0680865</v>
      </c>
      <c r="W138">
        <f t="shared" ref="W138:W144" si="40">$M$4*200+IF(200&gt;H138,(200-H138)*$M$5,0)</f>
        <v>11.141476538657699</v>
      </c>
      <c r="X138">
        <f t="shared" si="33"/>
        <v>52.090782000000004</v>
      </c>
      <c r="Y138">
        <f t="shared" ref="Y138:Y144" si="41">$M$4*250+IF(250&gt;H138,(250-H138)*$M$5,0)</f>
        <v>10.7473965386577</v>
      </c>
      <c r="Z138">
        <f t="shared" si="34"/>
        <v>53.583993202810532</v>
      </c>
    </row>
    <row r="139" spans="6:26" x14ac:dyDescent="0.35">
      <c r="F139">
        <v>2085</v>
      </c>
      <c r="G139">
        <f t="shared" si="35"/>
        <v>131</v>
      </c>
      <c r="H139">
        <f t="shared" si="36"/>
        <v>143.33327299999999</v>
      </c>
      <c r="I139">
        <f t="shared" si="29"/>
        <v>136</v>
      </c>
      <c r="J139">
        <f t="shared" si="30"/>
        <v>208.47504080000002</v>
      </c>
      <c r="Q139">
        <f t="shared" si="37"/>
        <v>4.0558515000000002</v>
      </c>
      <c r="R139">
        <f t="shared" si="28"/>
        <v>13.022695500000001</v>
      </c>
      <c r="S139">
        <f t="shared" si="38"/>
        <v>8.1117030000000003</v>
      </c>
      <c r="T139">
        <f t="shared" si="31"/>
        <v>26.045391000000002</v>
      </c>
      <c r="U139">
        <f t="shared" si="39"/>
        <v>11.574224930415991</v>
      </c>
      <c r="V139">
        <f t="shared" si="32"/>
        <v>39.0680865</v>
      </c>
      <c r="W139">
        <f t="shared" si="40"/>
        <v>11.18014493041599</v>
      </c>
      <c r="X139">
        <f t="shared" si="33"/>
        <v>52.090782000000004</v>
      </c>
      <c r="Y139">
        <f t="shared" si="41"/>
        <v>10.786064930415989</v>
      </c>
      <c r="Z139">
        <f t="shared" si="34"/>
        <v>53.975434522090616</v>
      </c>
    </row>
    <row r="140" spans="6:26" x14ac:dyDescent="0.35">
      <c r="F140">
        <v>2086</v>
      </c>
      <c r="G140">
        <f t="shared" si="35"/>
        <v>132</v>
      </c>
      <c r="H140">
        <f t="shared" si="36"/>
        <v>143.76775599999999</v>
      </c>
      <c r="I140">
        <f t="shared" si="29"/>
        <v>137</v>
      </c>
      <c r="J140">
        <f t="shared" si="30"/>
        <v>209.93441609999999</v>
      </c>
      <c r="Q140">
        <f t="shared" si="37"/>
        <v>4.0558515000000002</v>
      </c>
      <c r="R140">
        <f t="shared" si="28"/>
        <v>13.022695500000001</v>
      </c>
      <c r="S140">
        <f t="shared" si="38"/>
        <v>8.1117030000000003</v>
      </c>
      <c r="T140">
        <f t="shared" si="31"/>
        <v>26.045391000000002</v>
      </c>
      <c r="U140">
        <f t="shared" si="39"/>
        <v>11.61289332217428</v>
      </c>
      <c r="V140">
        <f t="shared" si="32"/>
        <v>39.0680865</v>
      </c>
      <c r="W140">
        <f t="shared" si="40"/>
        <v>11.218813322174281</v>
      </c>
      <c r="X140">
        <f t="shared" si="33"/>
        <v>52.090782000000004</v>
      </c>
      <c r="Y140">
        <f t="shared" si="41"/>
        <v>10.82473332217428</v>
      </c>
      <c r="Z140">
        <f t="shared" si="34"/>
        <v>54.366875841370685</v>
      </c>
    </row>
    <row r="141" spans="6:26" x14ac:dyDescent="0.35">
      <c r="F141">
        <v>2087</v>
      </c>
      <c r="G141">
        <f t="shared" si="35"/>
        <v>133</v>
      </c>
      <c r="H141">
        <f t="shared" si="36"/>
        <v>144.20223899999999</v>
      </c>
      <c r="I141">
        <f t="shared" si="29"/>
        <v>138</v>
      </c>
      <c r="J141">
        <f t="shared" si="30"/>
        <v>211.3937914</v>
      </c>
      <c r="Q141">
        <f t="shared" si="37"/>
        <v>4.0558515000000002</v>
      </c>
      <c r="R141">
        <f t="shared" si="28"/>
        <v>13.022695500000001</v>
      </c>
      <c r="S141">
        <f t="shared" si="38"/>
        <v>8.1117030000000003</v>
      </c>
      <c r="T141">
        <f t="shared" si="31"/>
        <v>26.045391000000002</v>
      </c>
      <c r="U141">
        <f t="shared" si="39"/>
        <v>11.651561713932571</v>
      </c>
      <c r="V141">
        <f t="shared" si="32"/>
        <v>39.0680865</v>
      </c>
      <c r="W141">
        <f t="shared" si="40"/>
        <v>11.25748171393257</v>
      </c>
      <c r="X141">
        <f t="shared" si="33"/>
        <v>52.090782000000004</v>
      </c>
      <c r="Y141">
        <f t="shared" si="41"/>
        <v>10.86340171393257</v>
      </c>
      <c r="Z141">
        <f t="shared" si="34"/>
        <v>54.758317160650762</v>
      </c>
    </row>
    <row r="142" spans="6:26" x14ac:dyDescent="0.35">
      <c r="F142">
        <v>2088</v>
      </c>
      <c r="G142">
        <f t="shared" si="35"/>
        <v>134</v>
      </c>
      <c r="H142">
        <f t="shared" si="36"/>
        <v>144.63672199999999</v>
      </c>
      <c r="I142">
        <f t="shared" si="29"/>
        <v>139</v>
      </c>
      <c r="J142">
        <f t="shared" si="30"/>
        <v>212.8531667</v>
      </c>
      <c r="Q142">
        <f t="shared" si="37"/>
        <v>4.0558515000000002</v>
      </c>
      <c r="R142">
        <f t="shared" si="28"/>
        <v>13.022695500000001</v>
      </c>
      <c r="S142">
        <f t="shared" si="38"/>
        <v>8.1117030000000003</v>
      </c>
      <c r="T142">
        <f t="shared" si="31"/>
        <v>26.045391000000002</v>
      </c>
      <c r="U142">
        <f t="shared" si="39"/>
        <v>11.69023010569086</v>
      </c>
      <c r="V142">
        <f t="shared" si="32"/>
        <v>39.0680865</v>
      </c>
      <c r="W142">
        <f t="shared" si="40"/>
        <v>11.29615010569086</v>
      </c>
      <c r="X142">
        <f t="shared" si="33"/>
        <v>52.090782000000004</v>
      </c>
      <c r="Y142">
        <f t="shared" si="41"/>
        <v>10.902070105690859</v>
      </c>
      <c r="Z142">
        <f t="shared" si="34"/>
        <v>55.149758479930846</v>
      </c>
    </row>
    <row r="143" spans="6:26" x14ac:dyDescent="0.35">
      <c r="F143">
        <v>2089</v>
      </c>
      <c r="G143">
        <f t="shared" si="35"/>
        <v>135</v>
      </c>
      <c r="H143">
        <f t="shared" si="36"/>
        <v>145.07120499999999</v>
      </c>
      <c r="I143">
        <f t="shared" si="29"/>
        <v>140</v>
      </c>
      <c r="J143">
        <f t="shared" si="30"/>
        <v>214.31254200000001</v>
      </c>
      <c r="Q143">
        <f t="shared" si="37"/>
        <v>4.0558515000000002</v>
      </c>
      <c r="R143">
        <f t="shared" si="28"/>
        <v>13.022695500000001</v>
      </c>
      <c r="S143">
        <f t="shared" si="38"/>
        <v>8.1117030000000003</v>
      </c>
      <c r="T143">
        <f t="shared" si="31"/>
        <v>26.045391000000002</v>
      </c>
      <c r="U143">
        <f t="shared" si="39"/>
        <v>11.728898497449151</v>
      </c>
      <c r="V143">
        <f t="shared" si="32"/>
        <v>39.0680865</v>
      </c>
      <c r="W143">
        <f t="shared" si="40"/>
        <v>11.334818497449151</v>
      </c>
      <c r="X143">
        <f t="shared" si="33"/>
        <v>52.090782000000004</v>
      </c>
      <c r="Y143">
        <f t="shared" si="41"/>
        <v>10.94073849744915</v>
      </c>
      <c r="Z143">
        <f t="shared" si="34"/>
        <v>55.541199799210922</v>
      </c>
    </row>
    <row r="144" spans="6:26" x14ac:dyDescent="0.35">
      <c r="F144">
        <v>2090</v>
      </c>
      <c r="G144">
        <f t="shared" si="35"/>
        <v>136</v>
      </c>
      <c r="H144">
        <f t="shared" si="36"/>
        <v>145.50568799999999</v>
      </c>
      <c r="I144">
        <f t="shared" si="29"/>
        <v>141</v>
      </c>
      <c r="J144">
        <f t="shared" si="30"/>
        <v>215.77191730000001</v>
      </c>
      <c r="Q144">
        <f t="shared" si="37"/>
        <v>4.0558515000000002</v>
      </c>
      <c r="R144">
        <f t="shared" si="28"/>
        <v>13.022695500000001</v>
      </c>
      <c r="S144">
        <f t="shared" si="38"/>
        <v>8.1117030000000003</v>
      </c>
      <c r="T144">
        <f t="shared" si="31"/>
        <v>26.045391000000002</v>
      </c>
      <c r="U144">
        <f t="shared" si="39"/>
        <v>11.767566889207441</v>
      </c>
      <c r="V144">
        <f t="shared" si="32"/>
        <v>39.0680865</v>
      </c>
      <c r="W144">
        <f t="shared" si="40"/>
        <v>11.37348688920744</v>
      </c>
      <c r="X144">
        <f t="shared" si="33"/>
        <v>52.090782000000004</v>
      </c>
      <c r="Y144">
        <f t="shared" si="41"/>
        <v>10.979406889207439</v>
      </c>
      <c r="Z144">
        <f t="shared" si="34"/>
        <v>55.932641118491006</v>
      </c>
    </row>
  </sheetData>
  <mergeCells count="1">
    <mergeCell ref="G2:I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Regan</dc:creator>
  <cp:lastModifiedBy>Regan</cp:lastModifiedBy>
  <cp:lastPrinted>2016-12-18T18:10:33Z</cp:lastPrinted>
  <dcterms:created xsi:type="dcterms:W3CDTF">2016-12-17T17:15:30Z</dcterms:created>
  <dcterms:modified xsi:type="dcterms:W3CDTF">2017-08-09T17:15:30Z</dcterms:modified>
</cp:coreProperties>
</file>