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gan\Google Drive\Thesis Presentations and Proposal\Thesis\Data needed to complete empirical work\simulated weather\Iowa\"/>
    </mc:Choice>
  </mc:AlternateContent>
  <bookViews>
    <workbookView xWindow="0" yWindow="0" windowWidth="19200" windowHeight="6080"/>
  </bookViews>
  <sheets>
    <sheet name="Expected_Yield_Summary_Iowa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F3" i="3" s="1"/>
  <c r="G3" i="2"/>
  <c r="G3" i="3" s="1"/>
  <c r="B4" i="2"/>
  <c r="C4" i="2"/>
  <c r="D4" i="2"/>
  <c r="E4" i="2"/>
  <c r="F4" i="2"/>
  <c r="F4" i="3" s="1"/>
  <c r="G4" i="2"/>
  <c r="G4" i="3" s="1"/>
  <c r="B5" i="2"/>
  <c r="C5" i="2"/>
  <c r="D5" i="2"/>
  <c r="E5" i="2"/>
  <c r="F5" i="2"/>
  <c r="F5" i="3" s="1"/>
  <c r="G5" i="2"/>
  <c r="G5" i="3" s="1"/>
  <c r="B6" i="2"/>
  <c r="C6" i="2"/>
  <c r="D6" i="2"/>
  <c r="E6" i="2"/>
  <c r="F6" i="2"/>
  <c r="F6" i="3" s="1"/>
  <c r="G6" i="2"/>
  <c r="G6" i="3" s="1"/>
  <c r="B7" i="2"/>
  <c r="C7" i="2"/>
  <c r="D7" i="2"/>
  <c r="E7" i="2"/>
  <c r="F7" i="2"/>
  <c r="F7" i="3" s="1"/>
  <c r="G7" i="2"/>
  <c r="G7" i="3" s="1"/>
  <c r="B8" i="2"/>
  <c r="C8" i="2"/>
  <c r="D8" i="2"/>
  <c r="E8" i="2"/>
  <c r="F8" i="2"/>
  <c r="F8" i="3" s="1"/>
  <c r="G8" i="2"/>
  <c r="G8" i="3" s="1"/>
  <c r="B9" i="2"/>
  <c r="C9" i="2"/>
  <c r="D9" i="2"/>
  <c r="E9" i="2"/>
  <c r="F9" i="2"/>
  <c r="F9" i="3" s="1"/>
  <c r="G9" i="2"/>
  <c r="G9" i="3" s="1"/>
  <c r="B10" i="2"/>
  <c r="C10" i="2"/>
  <c r="D10" i="2"/>
  <c r="E10" i="2"/>
  <c r="F10" i="2"/>
  <c r="F10" i="3" s="1"/>
  <c r="G10" i="2"/>
  <c r="G10" i="3" s="1"/>
  <c r="B11" i="2"/>
  <c r="C11" i="2"/>
  <c r="D11" i="2"/>
  <c r="E11" i="2"/>
  <c r="F11" i="2"/>
  <c r="F11" i="3" s="1"/>
  <c r="G11" i="2"/>
  <c r="G11" i="3" s="1"/>
  <c r="B12" i="2"/>
  <c r="C12" i="2"/>
  <c r="D12" i="2"/>
  <c r="E12" i="2"/>
  <c r="F12" i="2"/>
  <c r="F12" i="3" s="1"/>
  <c r="G12" i="2"/>
  <c r="G12" i="3" s="1"/>
  <c r="B13" i="2"/>
  <c r="C13" i="2"/>
  <c r="D13" i="2"/>
  <c r="E13" i="2"/>
  <c r="F13" i="2"/>
  <c r="F13" i="3" s="1"/>
  <c r="G13" i="2"/>
  <c r="G13" i="3" s="1"/>
  <c r="B14" i="2"/>
  <c r="C14" i="2"/>
  <c r="D14" i="2"/>
  <c r="E14" i="2"/>
  <c r="F14" i="2"/>
  <c r="F14" i="3" s="1"/>
  <c r="G14" i="2"/>
  <c r="G14" i="3" s="1"/>
  <c r="B15" i="2"/>
  <c r="C15" i="2"/>
  <c r="D15" i="2"/>
  <c r="E15" i="2"/>
  <c r="F15" i="2"/>
  <c r="F15" i="3" s="1"/>
  <c r="G15" i="2"/>
  <c r="G15" i="3" s="1"/>
  <c r="B16" i="2"/>
  <c r="C16" i="2"/>
  <c r="D16" i="2"/>
  <c r="E16" i="2"/>
  <c r="F16" i="2"/>
  <c r="F16" i="3" s="1"/>
  <c r="G16" i="2"/>
  <c r="G16" i="3" s="1"/>
  <c r="B17" i="2"/>
  <c r="C17" i="2"/>
  <c r="D17" i="2"/>
  <c r="E17" i="2"/>
  <c r="F17" i="2"/>
  <c r="F17" i="3" s="1"/>
  <c r="G17" i="2"/>
  <c r="G17" i="3" s="1"/>
  <c r="B18" i="2"/>
  <c r="C18" i="2"/>
  <c r="D18" i="2"/>
  <c r="E18" i="2"/>
  <c r="F18" i="2"/>
  <c r="F18" i="3" s="1"/>
  <c r="G18" i="2"/>
  <c r="G18" i="3" s="1"/>
  <c r="B19" i="2"/>
  <c r="C19" i="2"/>
  <c r="D19" i="2"/>
  <c r="E19" i="2"/>
  <c r="F19" i="2"/>
  <c r="F19" i="3" s="1"/>
  <c r="G19" i="2"/>
  <c r="G19" i="3" s="1"/>
  <c r="B20" i="2"/>
  <c r="C20" i="2"/>
  <c r="D20" i="2"/>
  <c r="E20" i="2"/>
  <c r="F20" i="2"/>
  <c r="F20" i="3" s="1"/>
  <c r="G20" i="2"/>
  <c r="G20" i="3" s="1"/>
  <c r="B21" i="2"/>
  <c r="C21" i="2"/>
  <c r="D21" i="2"/>
  <c r="E21" i="2"/>
  <c r="F21" i="2"/>
  <c r="F21" i="3" s="1"/>
  <c r="G21" i="2"/>
  <c r="G21" i="3" s="1"/>
  <c r="B22" i="2"/>
  <c r="C22" i="2"/>
  <c r="D22" i="2"/>
  <c r="E22" i="2"/>
  <c r="F22" i="2"/>
  <c r="F22" i="3" s="1"/>
  <c r="G22" i="2"/>
  <c r="G22" i="3" s="1"/>
  <c r="B23" i="2"/>
  <c r="C23" i="2"/>
  <c r="D23" i="2"/>
  <c r="E23" i="2"/>
  <c r="F23" i="2"/>
  <c r="F23" i="3" s="1"/>
  <c r="G23" i="2"/>
  <c r="G23" i="3" s="1"/>
  <c r="B24" i="2"/>
  <c r="C24" i="2"/>
  <c r="D24" i="2"/>
  <c r="E24" i="2"/>
  <c r="F24" i="2"/>
  <c r="F24" i="3" s="1"/>
  <c r="G24" i="2"/>
  <c r="G24" i="3" s="1"/>
  <c r="B25" i="2"/>
  <c r="C25" i="2"/>
  <c r="D25" i="2"/>
  <c r="E25" i="2"/>
  <c r="F25" i="2"/>
  <c r="F25" i="3" s="1"/>
  <c r="G25" i="2"/>
  <c r="G25" i="3" s="1"/>
  <c r="B26" i="2"/>
  <c r="C26" i="2"/>
  <c r="D26" i="2"/>
  <c r="E26" i="2"/>
  <c r="F26" i="2"/>
  <c r="F26" i="3" s="1"/>
  <c r="G26" i="2"/>
  <c r="G26" i="3" s="1"/>
  <c r="B27" i="2"/>
  <c r="C27" i="2"/>
  <c r="D27" i="2"/>
  <c r="E27" i="2"/>
  <c r="F27" i="2"/>
  <c r="F27" i="3" s="1"/>
  <c r="G27" i="2"/>
  <c r="G27" i="3" s="1"/>
  <c r="B28" i="2"/>
  <c r="C28" i="2"/>
  <c r="D28" i="2"/>
  <c r="E28" i="2"/>
  <c r="F28" i="2"/>
  <c r="F28" i="3" s="1"/>
  <c r="G28" i="2"/>
  <c r="G28" i="3" s="1"/>
  <c r="B29" i="2"/>
  <c r="C29" i="2"/>
  <c r="D29" i="2"/>
  <c r="E29" i="2"/>
  <c r="F29" i="2"/>
  <c r="F29" i="3" s="1"/>
  <c r="G29" i="2"/>
  <c r="G29" i="3" s="1"/>
  <c r="B30" i="2"/>
  <c r="C30" i="2"/>
  <c r="D30" i="2"/>
  <c r="E30" i="2"/>
  <c r="F30" i="2"/>
  <c r="F30" i="3" s="1"/>
  <c r="G30" i="2"/>
  <c r="G30" i="3" s="1"/>
  <c r="B31" i="2"/>
  <c r="C31" i="2"/>
  <c r="D31" i="2"/>
  <c r="E31" i="2"/>
  <c r="F31" i="2"/>
  <c r="F31" i="3" s="1"/>
  <c r="G31" i="2"/>
  <c r="G31" i="3" s="1"/>
  <c r="B32" i="2"/>
  <c r="C32" i="2"/>
  <c r="D32" i="2"/>
  <c r="E32" i="2"/>
  <c r="F32" i="2"/>
  <c r="F32" i="3" s="1"/>
  <c r="G32" i="2"/>
  <c r="G32" i="3" s="1"/>
  <c r="B33" i="2"/>
  <c r="C33" i="2"/>
  <c r="D33" i="2"/>
  <c r="E33" i="2"/>
  <c r="F33" i="2"/>
  <c r="F33" i="3" s="1"/>
  <c r="G33" i="2"/>
  <c r="G33" i="3" s="1"/>
  <c r="B34" i="2"/>
  <c r="C34" i="2"/>
  <c r="D34" i="2"/>
  <c r="E34" i="2"/>
  <c r="F34" i="2"/>
  <c r="F34" i="3" s="1"/>
  <c r="G34" i="2"/>
  <c r="G34" i="3" s="1"/>
  <c r="B35" i="2"/>
  <c r="C35" i="2"/>
  <c r="D35" i="2"/>
  <c r="E35" i="2"/>
  <c r="F35" i="2"/>
  <c r="F35" i="3" s="1"/>
  <c r="G35" i="2"/>
  <c r="G35" i="3" s="1"/>
  <c r="B36" i="2"/>
  <c r="C36" i="2"/>
  <c r="D36" i="2"/>
  <c r="E36" i="2"/>
  <c r="F36" i="2"/>
  <c r="F36" i="3" s="1"/>
  <c r="G36" i="2"/>
  <c r="G36" i="3" s="1"/>
  <c r="B37" i="2"/>
  <c r="C37" i="2"/>
  <c r="D37" i="2"/>
  <c r="E37" i="2"/>
  <c r="F37" i="2"/>
  <c r="F37" i="3" s="1"/>
  <c r="G37" i="2"/>
  <c r="G37" i="3" s="1"/>
  <c r="B38" i="2"/>
  <c r="C38" i="2"/>
  <c r="D38" i="2"/>
  <c r="E38" i="2"/>
  <c r="F38" i="2"/>
  <c r="F38" i="3" s="1"/>
  <c r="G38" i="2"/>
  <c r="G38" i="3" s="1"/>
  <c r="B39" i="2"/>
  <c r="C39" i="2"/>
  <c r="D39" i="2"/>
  <c r="E39" i="2"/>
  <c r="F39" i="2"/>
  <c r="F39" i="3" s="1"/>
  <c r="G39" i="2"/>
  <c r="G39" i="3" s="1"/>
  <c r="B40" i="2"/>
  <c r="C40" i="2"/>
  <c r="D40" i="2"/>
  <c r="E40" i="2"/>
  <c r="F40" i="2"/>
  <c r="F40" i="3" s="1"/>
  <c r="G40" i="2"/>
  <c r="G40" i="3" s="1"/>
  <c r="B41" i="2"/>
  <c r="C41" i="2"/>
  <c r="D41" i="2"/>
  <c r="E41" i="2"/>
  <c r="F41" i="2"/>
  <c r="F41" i="3" s="1"/>
  <c r="G41" i="2"/>
  <c r="G41" i="3" s="1"/>
  <c r="B42" i="2"/>
  <c r="C42" i="2"/>
  <c r="D42" i="2"/>
  <c r="E42" i="2"/>
  <c r="F42" i="2"/>
  <c r="F42" i="3" s="1"/>
  <c r="G42" i="2"/>
  <c r="G42" i="3" s="1"/>
  <c r="B43" i="2"/>
  <c r="C43" i="2"/>
  <c r="D43" i="2"/>
  <c r="E43" i="2"/>
  <c r="F43" i="2"/>
  <c r="F43" i="3" s="1"/>
  <c r="G43" i="2"/>
  <c r="G43" i="3" s="1"/>
  <c r="B44" i="2"/>
  <c r="C44" i="2"/>
  <c r="D44" i="2"/>
  <c r="E44" i="2"/>
  <c r="F44" i="2"/>
  <c r="F44" i="3" s="1"/>
  <c r="G44" i="2"/>
  <c r="G44" i="3" s="1"/>
  <c r="B45" i="2"/>
  <c r="C45" i="2"/>
  <c r="D45" i="2"/>
  <c r="E45" i="2"/>
  <c r="F45" i="2"/>
  <c r="F45" i="3" s="1"/>
  <c r="G45" i="2"/>
  <c r="G45" i="3" s="1"/>
  <c r="B46" i="2"/>
  <c r="C46" i="2"/>
  <c r="D46" i="2"/>
  <c r="E46" i="2"/>
  <c r="F46" i="2"/>
  <c r="F46" i="3" s="1"/>
  <c r="G46" i="2"/>
  <c r="G46" i="3" s="1"/>
  <c r="B47" i="2"/>
  <c r="C47" i="2"/>
  <c r="D47" i="2"/>
  <c r="E47" i="2"/>
  <c r="F47" i="2"/>
  <c r="F47" i="3" s="1"/>
  <c r="G47" i="2"/>
  <c r="G47" i="3" s="1"/>
  <c r="B48" i="2"/>
  <c r="C48" i="2"/>
  <c r="D48" i="2"/>
  <c r="E48" i="2"/>
  <c r="F48" i="2"/>
  <c r="F48" i="3" s="1"/>
  <c r="G48" i="2"/>
  <c r="G48" i="3" s="1"/>
  <c r="B49" i="2"/>
  <c r="C49" i="2"/>
  <c r="D49" i="2"/>
  <c r="E49" i="2"/>
  <c r="F49" i="2"/>
  <c r="F49" i="3" s="1"/>
  <c r="G49" i="2"/>
  <c r="G49" i="3" s="1"/>
  <c r="B50" i="2"/>
  <c r="C50" i="2"/>
  <c r="D50" i="2"/>
  <c r="E50" i="2"/>
  <c r="F50" i="2"/>
  <c r="F50" i="3" s="1"/>
  <c r="G50" i="2"/>
  <c r="G50" i="3" s="1"/>
  <c r="B51" i="2"/>
  <c r="C51" i="2"/>
  <c r="D51" i="2"/>
  <c r="E51" i="2"/>
  <c r="F51" i="2"/>
  <c r="F51" i="3" s="1"/>
  <c r="G51" i="2"/>
  <c r="G51" i="3" s="1"/>
  <c r="B52" i="2"/>
  <c r="C52" i="2"/>
  <c r="D52" i="2"/>
  <c r="E52" i="2"/>
  <c r="F52" i="2"/>
  <c r="F52" i="3" s="1"/>
  <c r="G52" i="2"/>
  <c r="G52" i="3" s="1"/>
  <c r="B53" i="2"/>
  <c r="C53" i="2"/>
  <c r="D53" i="2"/>
  <c r="E53" i="2"/>
  <c r="F53" i="2"/>
  <c r="F53" i="3" s="1"/>
  <c r="G53" i="2"/>
  <c r="G53" i="3" s="1"/>
  <c r="B54" i="2"/>
  <c r="C54" i="2"/>
  <c r="D54" i="2"/>
  <c r="E54" i="2"/>
  <c r="F54" i="2"/>
  <c r="F54" i="3" s="1"/>
  <c r="G54" i="2"/>
  <c r="G54" i="3" s="1"/>
  <c r="B55" i="2"/>
  <c r="C55" i="2"/>
  <c r="D55" i="2"/>
  <c r="E55" i="2"/>
  <c r="F55" i="2"/>
  <c r="F55" i="3" s="1"/>
  <c r="G55" i="2"/>
  <c r="G55" i="3" s="1"/>
  <c r="B56" i="2"/>
  <c r="C56" i="2"/>
  <c r="D56" i="2"/>
  <c r="E56" i="2"/>
  <c r="F56" i="2"/>
  <c r="F56" i="3" s="1"/>
  <c r="G56" i="2"/>
  <c r="G56" i="3" s="1"/>
  <c r="B57" i="2"/>
  <c r="C57" i="2"/>
  <c r="D57" i="2"/>
  <c r="E57" i="2"/>
  <c r="F57" i="2"/>
  <c r="F57" i="3" s="1"/>
  <c r="G57" i="2"/>
  <c r="G57" i="3" s="1"/>
  <c r="B58" i="2"/>
  <c r="C58" i="2"/>
  <c r="D58" i="2"/>
  <c r="E58" i="2"/>
  <c r="F58" i="2"/>
  <c r="F58" i="3" s="1"/>
  <c r="G58" i="2"/>
  <c r="G58" i="3" s="1"/>
  <c r="B59" i="2"/>
  <c r="C59" i="2"/>
  <c r="D59" i="2"/>
  <c r="E59" i="2"/>
  <c r="F59" i="2"/>
  <c r="F59" i="3" s="1"/>
  <c r="G59" i="2"/>
  <c r="G59" i="3" s="1"/>
  <c r="B60" i="2"/>
  <c r="C60" i="2"/>
  <c r="D60" i="2"/>
  <c r="E60" i="2"/>
  <c r="F60" i="2"/>
  <c r="F60" i="3" s="1"/>
  <c r="G60" i="2"/>
  <c r="G60" i="3" s="1"/>
  <c r="B61" i="2"/>
  <c r="C61" i="2"/>
  <c r="D61" i="2"/>
  <c r="E61" i="2"/>
  <c r="F61" i="2"/>
  <c r="F61" i="3" s="1"/>
  <c r="G61" i="2"/>
  <c r="G61" i="3" s="1"/>
  <c r="B62" i="2"/>
  <c r="C62" i="2"/>
  <c r="D62" i="2"/>
  <c r="E62" i="2"/>
  <c r="F62" i="2"/>
  <c r="F62" i="3" s="1"/>
  <c r="G62" i="2"/>
  <c r="G62" i="3" s="1"/>
  <c r="B63" i="2"/>
  <c r="C63" i="2"/>
  <c r="D63" i="2"/>
  <c r="E63" i="2"/>
  <c r="F63" i="2"/>
  <c r="F63" i="3" s="1"/>
  <c r="G63" i="2"/>
  <c r="G63" i="3" s="1"/>
  <c r="B64" i="2"/>
  <c r="C64" i="2"/>
  <c r="D64" i="2"/>
  <c r="E64" i="2"/>
  <c r="F64" i="2"/>
  <c r="F64" i="3" s="1"/>
  <c r="G64" i="2"/>
  <c r="G64" i="3" s="1"/>
  <c r="B65" i="2"/>
  <c r="C65" i="2"/>
  <c r="D65" i="2"/>
  <c r="E65" i="2"/>
  <c r="F65" i="2"/>
  <c r="F65" i="3" s="1"/>
  <c r="G65" i="2"/>
  <c r="G65" i="3" s="1"/>
  <c r="B66" i="2"/>
  <c r="C66" i="2"/>
  <c r="D66" i="2"/>
  <c r="E66" i="2"/>
  <c r="F66" i="2"/>
  <c r="F66" i="3" s="1"/>
  <c r="G66" i="2"/>
  <c r="G66" i="3" s="1"/>
  <c r="B67" i="2"/>
  <c r="C67" i="2"/>
  <c r="D67" i="2"/>
  <c r="E67" i="2"/>
  <c r="F67" i="2"/>
  <c r="F67" i="3" s="1"/>
  <c r="G67" i="2"/>
  <c r="G67" i="3" s="1"/>
  <c r="B68" i="2"/>
  <c r="C68" i="2"/>
  <c r="D68" i="2"/>
  <c r="E68" i="2"/>
  <c r="F68" i="2"/>
  <c r="F68" i="3" s="1"/>
  <c r="G68" i="2"/>
  <c r="G68" i="3" s="1"/>
  <c r="B69" i="2"/>
  <c r="C69" i="2"/>
  <c r="D69" i="2"/>
  <c r="E69" i="2"/>
  <c r="F69" i="2"/>
  <c r="F69" i="3" s="1"/>
  <c r="G69" i="2"/>
  <c r="G69" i="3" s="1"/>
  <c r="B70" i="2"/>
  <c r="C70" i="2"/>
  <c r="D70" i="2"/>
  <c r="E70" i="2"/>
  <c r="F70" i="2"/>
  <c r="F70" i="3" s="1"/>
  <c r="G70" i="2"/>
  <c r="G70" i="3" s="1"/>
  <c r="B71" i="2"/>
  <c r="C71" i="2"/>
  <c r="D71" i="2"/>
  <c r="E71" i="2"/>
  <c r="F71" i="2"/>
  <c r="F71" i="3" s="1"/>
  <c r="G71" i="2"/>
  <c r="G71" i="3" s="1"/>
  <c r="B72" i="2"/>
  <c r="C72" i="2"/>
  <c r="D72" i="2"/>
  <c r="E72" i="2"/>
  <c r="F72" i="2"/>
  <c r="F72" i="3" s="1"/>
  <c r="G72" i="2"/>
  <c r="G72" i="3" s="1"/>
  <c r="B73" i="2"/>
  <c r="C73" i="2"/>
  <c r="D73" i="2"/>
  <c r="E73" i="2"/>
  <c r="F73" i="2"/>
  <c r="F73" i="3" s="1"/>
  <c r="G73" i="2"/>
  <c r="G73" i="3" s="1"/>
  <c r="B74" i="2"/>
  <c r="C74" i="2"/>
  <c r="D74" i="2"/>
  <c r="E74" i="2"/>
  <c r="F74" i="2"/>
  <c r="F74" i="3" s="1"/>
  <c r="G74" i="2"/>
  <c r="G74" i="3" s="1"/>
  <c r="B75" i="2"/>
  <c r="C75" i="2"/>
  <c r="D75" i="2"/>
  <c r="E75" i="2"/>
  <c r="F75" i="2"/>
  <c r="F75" i="3" s="1"/>
  <c r="G75" i="2"/>
  <c r="G75" i="3" s="1"/>
  <c r="B76" i="2"/>
  <c r="C76" i="2"/>
  <c r="D76" i="2"/>
  <c r="E76" i="2"/>
  <c r="F76" i="2"/>
  <c r="F76" i="3" s="1"/>
  <c r="G76" i="2"/>
  <c r="G76" i="3" s="1"/>
  <c r="B77" i="2"/>
  <c r="C77" i="2"/>
  <c r="D77" i="2"/>
  <c r="E77" i="2"/>
  <c r="F77" i="2"/>
  <c r="F77" i="3" s="1"/>
  <c r="G77" i="2"/>
  <c r="G77" i="3" s="1"/>
  <c r="B78" i="2"/>
  <c r="C78" i="2"/>
  <c r="D78" i="2"/>
  <c r="E78" i="2"/>
  <c r="F78" i="2"/>
  <c r="F78" i="3" s="1"/>
  <c r="G78" i="2"/>
  <c r="G78" i="3" s="1"/>
  <c r="B79" i="2"/>
  <c r="C79" i="2"/>
  <c r="D79" i="2"/>
  <c r="E79" i="2"/>
  <c r="F79" i="2"/>
  <c r="F79" i="3" s="1"/>
  <c r="G79" i="2"/>
  <c r="G79" i="3" s="1"/>
  <c r="B80" i="2"/>
  <c r="C80" i="2"/>
  <c r="D80" i="2"/>
  <c r="E80" i="2"/>
  <c r="F80" i="2"/>
  <c r="F80" i="3" s="1"/>
  <c r="G80" i="2"/>
  <c r="G80" i="3" s="1"/>
  <c r="B81" i="2"/>
  <c r="C81" i="2"/>
  <c r="D81" i="2"/>
  <c r="E81" i="2"/>
  <c r="F81" i="2"/>
  <c r="F81" i="3" s="1"/>
  <c r="G81" i="2"/>
  <c r="G81" i="3" s="1"/>
  <c r="B82" i="2"/>
  <c r="C82" i="2"/>
  <c r="D82" i="2"/>
  <c r="E82" i="2"/>
  <c r="F82" i="2"/>
  <c r="F82" i="3" s="1"/>
  <c r="G82" i="2"/>
  <c r="G82" i="3" s="1"/>
  <c r="B83" i="2"/>
  <c r="C83" i="2"/>
  <c r="D83" i="2"/>
  <c r="E83" i="2"/>
  <c r="F83" i="2"/>
  <c r="F83" i="3" s="1"/>
  <c r="G83" i="2"/>
  <c r="G83" i="3" s="1"/>
  <c r="B84" i="2"/>
  <c r="C84" i="2"/>
  <c r="D84" i="2"/>
  <c r="E84" i="2"/>
  <c r="F84" i="2"/>
  <c r="F84" i="3" s="1"/>
  <c r="G84" i="2"/>
  <c r="G84" i="3" s="1"/>
  <c r="B85" i="2"/>
  <c r="C85" i="2"/>
  <c r="D85" i="2"/>
  <c r="E85" i="2"/>
  <c r="F85" i="2"/>
  <c r="F85" i="3" s="1"/>
  <c r="G85" i="2"/>
  <c r="G85" i="3" s="1"/>
  <c r="B86" i="2"/>
  <c r="C86" i="2"/>
  <c r="D86" i="2"/>
  <c r="E86" i="2"/>
  <c r="F86" i="2"/>
  <c r="F86" i="3" s="1"/>
  <c r="G86" i="2"/>
  <c r="G86" i="3" s="1"/>
  <c r="B87" i="2"/>
  <c r="C87" i="2"/>
  <c r="D87" i="2"/>
  <c r="E87" i="2"/>
  <c r="F87" i="2"/>
  <c r="F87" i="3" s="1"/>
  <c r="G87" i="2"/>
  <c r="G87" i="3" s="1"/>
  <c r="B88" i="2"/>
  <c r="C88" i="2"/>
  <c r="D88" i="2"/>
  <c r="E88" i="2"/>
  <c r="F88" i="2"/>
  <c r="F88" i="3" s="1"/>
  <c r="G88" i="2"/>
  <c r="G88" i="3" s="1"/>
  <c r="B89" i="2"/>
  <c r="C89" i="2"/>
  <c r="D89" i="2"/>
  <c r="E89" i="2"/>
  <c r="F89" i="2"/>
  <c r="F89" i="3" s="1"/>
  <c r="G89" i="2"/>
  <c r="G89" i="3" s="1"/>
  <c r="B90" i="2"/>
  <c r="C90" i="2"/>
  <c r="D90" i="2"/>
  <c r="E90" i="2"/>
  <c r="F90" i="2"/>
  <c r="F90" i="3" s="1"/>
  <c r="G90" i="2"/>
  <c r="G90" i="3" s="1"/>
  <c r="B91" i="2"/>
  <c r="C91" i="2"/>
  <c r="D91" i="2"/>
  <c r="E91" i="2"/>
  <c r="F91" i="2"/>
  <c r="F91" i="3" s="1"/>
  <c r="G91" i="2"/>
  <c r="G91" i="3" s="1"/>
  <c r="B92" i="2"/>
  <c r="C92" i="2"/>
  <c r="D92" i="2"/>
  <c r="E92" i="2"/>
  <c r="F92" i="2"/>
  <c r="F92" i="3" s="1"/>
  <c r="G92" i="2"/>
  <c r="G92" i="3" s="1"/>
  <c r="B93" i="2"/>
  <c r="C93" i="2"/>
  <c r="D93" i="2"/>
  <c r="E93" i="2"/>
  <c r="F93" i="2"/>
  <c r="F93" i="3" s="1"/>
  <c r="G93" i="2"/>
  <c r="G93" i="3" s="1"/>
  <c r="B94" i="2"/>
  <c r="C94" i="2"/>
  <c r="D94" i="2"/>
  <c r="E94" i="2"/>
  <c r="F94" i="2"/>
  <c r="F94" i="3" s="1"/>
  <c r="G94" i="2"/>
  <c r="G94" i="3" s="1"/>
  <c r="B95" i="2"/>
  <c r="C95" i="2"/>
  <c r="D95" i="2"/>
  <c r="E95" i="2"/>
  <c r="F95" i="2"/>
  <c r="F95" i="3" s="1"/>
  <c r="G95" i="2"/>
  <c r="G95" i="3" s="1"/>
  <c r="B96" i="2"/>
  <c r="C96" i="2"/>
  <c r="D96" i="2"/>
  <c r="E96" i="2"/>
  <c r="F96" i="2"/>
  <c r="F96" i="3" s="1"/>
  <c r="G96" i="2"/>
  <c r="G96" i="3" s="1"/>
  <c r="B97" i="2"/>
  <c r="C97" i="2"/>
  <c r="D97" i="2"/>
  <c r="E97" i="2"/>
  <c r="F97" i="2"/>
  <c r="F97" i="3" s="1"/>
  <c r="G97" i="2"/>
  <c r="G97" i="3" s="1"/>
  <c r="B98" i="2"/>
  <c r="C98" i="2"/>
  <c r="D98" i="2"/>
  <c r="E98" i="2"/>
  <c r="F98" i="2"/>
  <c r="F98" i="3" s="1"/>
  <c r="G98" i="2"/>
  <c r="G98" i="3" s="1"/>
  <c r="B99" i="2"/>
  <c r="C99" i="2"/>
  <c r="D99" i="2"/>
  <c r="E99" i="2"/>
  <c r="F99" i="2"/>
  <c r="F99" i="3" s="1"/>
  <c r="G99" i="2"/>
  <c r="G99" i="3" s="1"/>
  <c r="B100" i="2"/>
  <c r="C100" i="2"/>
  <c r="D100" i="2"/>
  <c r="E100" i="2"/>
  <c r="F100" i="2"/>
  <c r="F100" i="3" s="1"/>
  <c r="G100" i="2"/>
  <c r="G100" i="3" s="1"/>
  <c r="C2" i="2"/>
  <c r="D2" i="2"/>
  <c r="E2" i="2"/>
  <c r="F2" i="2"/>
  <c r="F2" i="3" s="1"/>
  <c r="G2" i="2"/>
  <c r="G2" i="3" s="1"/>
  <c r="B2" i="2"/>
  <c r="M24" i="1" l="1"/>
  <c r="C101" i="1"/>
  <c r="D101" i="1"/>
  <c r="E101" i="1"/>
  <c r="B101" i="1"/>
  <c r="B102" i="1" l="1"/>
  <c r="C102" i="1"/>
</calcChain>
</file>

<file path=xl/sharedStrings.xml><?xml version="1.0" encoding="utf-8"?>
<sst xmlns="http://schemas.openxmlformats.org/spreadsheetml/2006/main" count="477" uniqueCount="114">
  <si>
    <t>county</t>
  </si>
  <si>
    <t>$mu_{cc}$</t>
  </si>
  <si>
    <t>$hat(sigma_{cc})$</t>
  </si>
  <si>
    <t>$mu_{nc}$</t>
  </si>
  <si>
    <t>$hat(sigma_{nc})$</t>
  </si>
  <si>
    <t>$pval_{mu}$</t>
  </si>
  <si>
    <t>$pval_{sigma}$</t>
  </si>
  <si>
    <t>adair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</si>
  <si>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</si>
  <si>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</si>
  <si>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</si>
  <si>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</si>
  <si>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</si>
  <si>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</si>
  <si>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</si>
  <si>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</si>
  <si>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</si>
  <si>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</si>
  <si>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</si>
  <si>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</si>
  <si>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</si>
  <si>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</si>
  <si>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</si>
  <si>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</si>
  <si>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</si>
  <si>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</si>
  <si>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</si>
  <si>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</si>
  <si>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</si>
  <si>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</si>
  <si>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</si>
  <si>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</si>
  <si>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</si>
  <si>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</si>
  <si>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</si>
  <si>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</si>
  <si>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</si>
  <si>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</si>
  <si>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</si>
  <si>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</si>
  <si>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</si>
  <si>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</si>
  <si>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</si>
  <si>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</si>
  <si>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</si>
  <si>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</si>
  <si>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</si>
  <si>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</si>
  <si>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</si>
  <si>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</si>
  <si>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</si>
  <si>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</si>
  <si>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</si>
  <si>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</si>
  <si>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</si>
  <si>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</si>
  <si>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</si>
  <si>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</si>
  <si>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</si>
  <si>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</si>
  <si>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</si>
  <si>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</si>
  <si>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</si>
  <si>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</si>
  <si>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</si>
  <si>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</si>
  <si>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</si>
  <si>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</si>
  <si>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</si>
  <si>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</si>
  <si>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</si>
  <si>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</si>
  <si>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</si>
  <si>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</si>
  <si>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</si>
  <si>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</si>
  <si>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</si>
  <si>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 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</si>
  <si>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</si>
  <si>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</si>
  <si>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</si>
  <si>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</si>
  <si>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</si>
  <si>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</si>
  <si>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</si>
  <si>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</si>
  <si>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</si>
  <si>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</si>
  <si>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</si>
  <si>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</si>
  <si>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</si>
  <si>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</si>
  <si>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</si>
  <si>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</si>
  <si>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</si>
  <si>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</si>
  <si>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</si>
  <si>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</si>
  <si>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</si>
  <si>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</si>
  <si>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</si>
  <si>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</si>
  <si>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</si>
  <si>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</si>
  <si>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</si>
  <si>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</si>
  <si>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78 have different means</t>
  </si>
  <si>
    <t>76 have different variance</t>
  </si>
  <si>
    <t>59 have both different</t>
  </si>
  <si>
    <t>^{**}</t>
  </si>
  <si>
    <t>^{***}</t>
  </si>
  <si>
    <t>^{*}</t>
  </si>
  <si>
    <t>sig_mu</t>
  </si>
  <si>
    <t>sig_sigma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</si>
</sst>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selection activeCell="C102" sqref="C102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M1">
        <v>68</v>
      </c>
      <c r="N1">
        <v>7</v>
      </c>
      <c r="O1">
        <v>3</v>
      </c>
      <c r="P1" t="s">
        <v>106</v>
      </c>
    </row>
    <row r="2" spans="1:16" x14ac:dyDescent="0.35">
      <c r="A2" t="s">
        <v>73</v>
      </c>
      <c r="B2">
        <v>160.07437341574399</v>
      </c>
      <c r="C2">
        <v>5.3976122359112697</v>
      </c>
      <c r="D2">
        <v>159.71544015902501</v>
      </c>
      <c r="E2">
        <v>2.3372062684928698</v>
      </c>
      <c r="F2">
        <v>0.54273406736423102</v>
      </c>
      <c r="G2" s="1">
        <v>8.8868853464506799E-13</v>
      </c>
      <c r="I2" t="s">
        <v>110</v>
      </c>
      <c r="P2" t="s">
        <v>108</v>
      </c>
    </row>
    <row r="3" spans="1:16" x14ac:dyDescent="0.35">
      <c r="A3" t="s">
        <v>89</v>
      </c>
      <c r="B3">
        <v>159.68678434728099</v>
      </c>
      <c r="C3">
        <v>4.9126307656295003</v>
      </c>
      <c r="D3">
        <v>160.76043062585299</v>
      </c>
      <c r="E3">
        <v>2.43762276680315</v>
      </c>
      <c r="F3">
        <v>5.2182818268420299E-2</v>
      </c>
      <c r="G3" s="1">
        <v>5.5447237454639295E-10</v>
      </c>
      <c r="H3" t="s">
        <v>111</v>
      </c>
      <c r="I3" t="s">
        <v>110</v>
      </c>
      <c r="M3">
        <v>57</v>
      </c>
      <c r="N3">
        <v>18</v>
      </c>
      <c r="O3">
        <v>1</v>
      </c>
      <c r="P3" t="s">
        <v>107</v>
      </c>
    </row>
    <row r="4" spans="1:16" x14ac:dyDescent="0.35">
      <c r="A4" t="s">
        <v>87</v>
      </c>
      <c r="B4">
        <v>159.76660931638099</v>
      </c>
      <c r="C4">
        <v>4.4800249707361601</v>
      </c>
      <c r="D4">
        <v>161.03579195232501</v>
      </c>
      <c r="E4">
        <v>2.2269881686437598</v>
      </c>
      <c r="F4">
        <v>1.2242917608177899E-2</v>
      </c>
      <c r="G4" s="1">
        <v>7.1539692696449097E-10</v>
      </c>
      <c r="H4" t="s">
        <v>109</v>
      </c>
      <c r="I4" t="s">
        <v>110</v>
      </c>
    </row>
    <row r="5" spans="1:16" x14ac:dyDescent="0.35">
      <c r="A5" t="s">
        <v>30</v>
      </c>
      <c r="B5">
        <v>159.741837768555</v>
      </c>
      <c r="C5">
        <v>4.6360191640111799</v>
      </c>
      <c r="D5">
        <v>160.930161374552</v>
      </c>
      <c r="E5">
        <v>2.3119003272012102</v>
      </c>
      <c r="F5">
        <v>2.32326650906351E-2</v>
      </c>
      <c r="G5" s="1">
        <v>7.5807937061520298E-10</v>
      </c>
      <c r="H5" t="s">
        <v>109</v>
      </c>
      <c r="I5" t="s">
        <v>110</v>
      </c>
    </row>
    <row r="6" spans="1:16" x14ac:dyDescent="0.35">
      <c r="A6" t="s">
        <v>49</v>
      </c>
      <c r="B6">
        <v>158.25217056463401</v>
      </c>
      <c r="C6">
        <v>4.9399145550045702</v>
      </c>
      <c r="D6">
        <v>160.105544456384</v>
      </c>
      <c r="E6">
        <v>2.3653524702131699</v>
      </c>
      <c r="F6">
        <v>9.2371953682379997E-4</v>
      </c>
      <c r="G6" s="1">
        <v>9.9661782274877704E-10</v>
      </c>
      <c r="H6" t="s">
        <v>110</v>
      </c>
      <c r="I6" t="s">
        <v>110</v>
      </c>
    </row>
    <row r="7" spans="1:16" x14ac:dyDescent="0.35">
      <c r="A7" t="s">
        <v>53</v>
      </c>
      <c r="B7">
        <v>158.690353376318</v>
      </c>
      <c r="C7">
        <v>4.5353626981283899</v>
      </c>
      <c r="D7">
        <v>160.62833384215801</v>
      </c>
      <c r="E7">
        <v>2.5037045911487299</v>
      </c>
      <c r="F7">
        <v>2.5812492013661299E-4</v>
      </c>
      <c r="G7" s="1">
        <v>2.7169484755216599E-9</v>
      </c>
      <c r="H7" t="s">
        <v>110</v>
      </c>
      <c r="I7" t="s">
        <v>110</v>
      </c>
    </row>
    <row r="8" spans="1:16" x14ac:dyDescent="0.35">
      <c r="A8" t="s">
        <v>71</v>
      </c>
      <c r="B8">
        <v>159.665290020855</v>
      </c>
      <c r="C8">
        <v>4.8389981352766496</v>
      </c>
      <c r="D8">
        <v>160.38710670027399</v>
      </c>
      <c r="E8">
        <v>2.6098344836926501</v>
      </c>
      <c r="F8">
        <v>0.19119735564854401</v>
      </c>
      <c r="G8" s="1">
        <v>6.3868944047724597E-9</v>
      </c>
      <c r="I8" t="s">
        <v>110</v>
      </c>
    </row>
    <row r="9" spans="1:16" x14ac:dyDescent="0.35">
      <c r="A9" t="s">
        <v>42</v>
      </c>
      <c r="B9">
        <v>159.222442834307</v>
      </c>
      <c r="C9">
        <v>4.7027332338038104</v>
      </c>
      <c r="D9">
        <v>161.08099999533999</v>
      </c>
      <c r="E9">
        <v>2.5966940704180699</v>
      </c>
      <c r="F9">
        <v>6.9944309370662797E-4</v>
      </c>
      <c r="G9" s="1">
        <v>2.9668306075375701E-8</v>
      </c>
      <c r="H9" t="s">
        <v>110</v>
      </c>
      <c r="I9" t="s">
        <v>110</v>
      </c>
    </row>
    <row r="10" spans="1:16" x14ac:dyDescent="0.35">
      <c r="A10" t="s">
        <v>20</v>
      </c>
      <c r="B10">
        <v>158.378308829671</v>
      </c>
      <c r="C10">
        <v>4.6176886705669098</v>
      </c>
      <c r="D10">
        <v>161.34220289557999</v>
      </c>
      <c r="E10">
        <v>2.5810841191637199</v>
      </c>
      <c r="F10" s="1">
        <v>9.3684971757141095E-8</v>
      </c>
      <c r="G10" s="1">
        <v>9.8825605936646E-8</v>
      </c>
      <c r="H10" t="s">
        <v>110</v>
      </c>
      <c r="I10" t="s">
        <v>110</v>
      </c>
    </row>
    <row r="11" spans="1:16" x14ac:dyDescent="0.35">
      <c r="A11" t="s">
        <v>84</v>
      </c>
      <c r="B11">
        <v>159.46547531778</v>
      </c>
      <c r="C11">
        <v>4.5914888354904999</v>
      </c>
      <c r="D11">
        <v>160.69299206415599</v>
      </c>
      <c r="E11">
        <v>2.6349474377589299</v>
      </c>
      <c r="F11">
        <v>2.1690506352148999E-2</v>
      </c>
      <c r="G11" s="1">
        <v>1.14921335323028E-7</v>
      </c>
      <c r="H11" t="s">
        <v>109</v>
      </c>
      <c r="I11" t="s">
        <v>110</v>
      </c>
    </row>
    <row r="12" spans="1:16" x14ac:dyDescent="0.35">
      <c r="A12" t="s">
        <v>75</v>
      </c>
      <c r="B12">
        <v>157.648098158495</v>
      </c>
      <c r="C12">
        <v>4.9966613790481302</v>
      </c>
      <c r="D12">
        <v>160.647985293099</v>
      </c>
      <c r="E12">
        <v>2.7762116311938199</v>
      </c>
      <c r="F12" s="1">
        <v>4.98756138756144E-7</v>
      </c>
      <c r="G12" s="1">
        <v>2.0617828512594701E-7</v>
      </c>
      <c r="H12" t="s">
        <v>110</v>
      </c>
      <c r="I12" t="s">
        <v>110</v>
      </c>
    </row>
    <row r="13" spans="1:16" x14ac:dyDescent="0.35">
      <c r="A13" t="s">
        <v>94</v>
      </c>
      <c r="B13">
        <v>158.608284057106</v>
      </c>
      <c r="C13">
        <v>4.7874896534272899</v>
      </c>
      <c r="D13">
        <v>159.61426539341301</v>
      </c>
      <c r="E13">
        <v>2.8648022774144701</v>
      </c>
      <c r="F13">
        <v>7.3232518048086503E-2</v>
      </c>
      <c r="G13" s="1">
        <v>5.5762349296708298E-7</v>
      </c>
      <c r="H13" t="s">
        <v>111</v>
      </c>
      <c r="I13" t="s">
        <v>110</v>
      </c>
    </row>
    <row r="14" spans="1:16" x14ac:dyDescent="0.35">
      <c r="A14" t="s">
        <v>24</v>
      </c>
      <c r="B14">
        <v>159.518135844764</v>
      </c>
      <c r="C14">
        <v>4.2370986725339801</v>
      </c>
      <c r="D14">
        <v>161.036674153528</v>
      </c>
      <c r="E14">
        <v>2.52008778287798</v>
      </c>
      <c r="F14">
        <v>2.43210126054651E-3</v>
      </c>
      <c r="G14" s="1">
        <v>9.8230208804324702E-7</v>
      </c>
      <c r="H14" t="s">
        <v>110</v>
      </c>
      <c r="I14" t="s">
        <v>110</v>
      </c>
    </row>
    <row r="15" spans="1:16" x14ac:dyDescent="0.35">
      <c r="A15" t="s">
        <v>81</v>
      </c>
      <c r="B15">
        <v>158.629830504512</v>
      </c>
      <c r="C15">
        <v>4.0758261635825397</v>
      </c>
      <c r="D15">
        <v>160.844222403131</v>
      </c>
      <c r="E15">
        <v>2.1817837349754901</v>
      </c>
      <c r="F15" s="1">
        <v>3.9411587815065502E-6</v>
      </c>
      <c r="G15" s="1">
        <v>1.24513078570385E-6</v>
      </c>
      <c r="H15" t="s">
        <v>110</v>
      </c>
      <c r="I15" t="s">
        <v>110</v>
      </c>
    </row>
    <row r="16" spans="1:16" x14ac:dyDescent="0.35">
      <c r="A16" t="s">
        <v>93</v>
      </c>
      <c r="B16">
        <v>159.34529250307</v>
      </c>
      <c r="C16">
        <v>4.4635241527200504</v>
      </c>
      <c r="D16">
        <v>160.001243727136</v>
      </c>
      <c r="E16">
        <v>2.8878465108095299</v>
      </c>
      <c r="F16">
        <v>0.21896421524458201</v>
      </c>
      <c r="G16" s="1">
        <v>3.42745406995462E-6</v>
      </c>
      <c r="I16" t="s">
        <v>110</v>
      </c>
    </row>
    <row r="17" spans="1:13" x14ac:dyDescent="0.35">
      <c r="A17" t="s">
        <v>7</v>
      </c>
      <c r="B17">
        <v>157.96272375775001</v>
      </c>
      <c r="C17">
        <v>4.4576969317243096</v>
      </c>
      <c r="D17">
        <v>160.41429146673099</v>
      </c>
      <c r="E17">
        <v>2.8059647029441002</v>
      </c>
      <c r="F17" s="1">
        <v>6.5969464996819298E-6</v>
      </c>
      <c r="G17" s="1">
        <v>3.9242670836512303E-6</v>
      </c>
      <c r="H17" t="s">
        <v>110</v>
      </c>
      <c r="I17" t="s">
        <v>110</v>
      </c>
    </row>
    <row r="18" spans="1:13" x14ac:dyDescent="0.35">
      <c r="A18" t="s">
        <v>23</v>
      </c>
      <c r="B18">
        <v>163.25445167206601</v>
      </c>
      <c r="C18">
        <v>3.95102792443326</v>
      </c>
      <c r="D18">
        <v>165.79159518692299</v>
      </c>
      <c r="E18">
        <v>2.6449188762604199</v>
      </c>
      <c r="F18" s="1">
        <v>2.94688659270033E-7</v>
      </c>
      <c r="G18" s="1">
        <v>7.20939345232716E-6</v>
      </c>
      <c r="H18" t="s">
        <v>110</v>
      </c>
      <c r="I18" t="s">
        <v>110</v>
      </c>
    </row>
    <row r="19" spans="1:13" x14ac:dyDescent="0.35">
      <c r="A19" t="s">
        <v>19</v>
      </c>
      <c r="B19">
        <v>159.233115716946</v>
      </c>
      <c r="C19">
        <v>4.8433611995955204</v>
      </c>
      <c r="D19">
        <v>162.757992133584</v>
      </c>
      <c r="E19">
        <v>3.0389094465507398</v>
      </c>
      <c r="F19" s="1">
        <v>5.1546427447357704E-9</v>
      </c>
      <c r="G19" s="1">
        <v>1.09753812260116E-5</v>
      </c>
      <c r="H19" t="s">
        <v>110</v>
      </c>
      <c r="I19" t="s">
        <v>110</v>
      </c>
    </row>
    <row r="20" spans="1:13" x14ac:dyDescent="0.35">
      <c r="A20" t="s">
        <v>61</v>
      </c>
      <c r="B20">
        <v>163.93068568467601</v>
      </c>
      <c r="C20">
        <v>4.3369628710061399</v>
      </c>
      <c r="D20">
        <v>165.80278432860499</v>
      </c>
      <c r="E20">
        <v>2.6191263603531598</v>
      </c>
      <c r="F20">
        <v>2.9989896335264797E-4</v>
      </c>
      <c r="G20" s="1">
        <v>1.34423884523224E-5</v>
      </c>
      <c r="H20" t="s">
        <v>110</v>
      </c>
      <c r="I20" t="s">
        <v>110</v>
      </c>
    </row>
    <row r="21" spans="1:13" x14ac:dyDescent="0.35">
      <c r="A21" t="s">
        <v>31</v>
      </c>
      <c r="B21">
        <v>164.67660666979401</v>
      </c>
      <c r="C21">
        <v>4.1721406822278304</v>
      </c>
      <c r="D21">
        <v>165.62950159514301</v>
      </c>
      <c r="E21">
        <v>2.5895723958242902</v>
      </c>
      <c r="F21">
        <v>5.4014305099844097E-2</v>
      </c>
      <c r="G21" s="1">
        <v>1.42036679366076E-5</v>
      </c>
      <c r="H21" t="s">
        <v>111</v>
      </c>
      <c r="I21" t="s">
        <v>110</v>
      </c>
    </row>
    <row r="22" spans="1:13" x14ac:dyDescent="0.35">
      <c r="A22" t="s">
        <v>100</v>
      </c>
      <c r="B22">
        <v>163.562404143973</v>
      </c>
      <c r="C22">
        <v>4.35564465833931</v>
      </c>
      <c r="D22">
        <v>166.632520682722</v>
      </c>
      <c r="E22">
        <v>2.7377458708363802</v>
      </c>
      <c r="F22" s="1">
        <v>1.4048575955808199E-8</v>
      </c>
      <c r="G22" s="1">
        <v>1.5808438511133101E-5</v>
      </c>
      <c r="H22" t="s">
        <v>110</v>
      </c>
      <c r="I22" t="s">
        <v>110</v>
      </c>
    </row>
    <row r="23" spans="1:13" x14ac:dyDescent="0.35">
      <c r="A23" t="s">
        <v>77</v>
      </c>
      <c r="B23">
        <v>158.79131361142601</v>
      </c>
      <c r="C23">
        <v>4.5932397785635102</v>
      </c>
      <c r="D23">
        <v>161.08927575180701</v>
      </c>
      <c r="E23">
        <v>2.8575836618973498</v>
      </c>
      <c r="F23" s="1">
        <v>3.5894439224891198E-5</v>
      </c>
      <c r="G23" s="1">
        <v>2.7086178178966601E-5</v>
      </c>
      <c r="H23" t="s">
        <v>110</v>
      </c>
      <c r="I23" t="s">
        <v>110</v>
      </c>
    </row>
    <row r="24" spans="1:13" x14ac:dyDescent="0.35">
      <c r="A24" t="s">
        <v>47</v>
      </c>
      <c r="B24">
        <v>163.57570918190001</v>
      </c>
      <c r="C24">
        <v>3.8918601689898802</v>
      </c>
      <c r="D24">
        <v>164.840652341869</v>
      </c>
      <c r="E24">
        <v>2.5084365204354202</v>
      </c>
      <c r="F24">
        <v>6.9648042343483903E-3</v>
      </c>
      <c r="G24" s="1">
        <v>2.96401539774873E-5</v>
      </c>
      <c r="H24" t="s">
        <v>110</v>
      </c>
      <c r="I24" t="s">
        <v>110</v>
      </c>
      <c r="M24">
        <f>78-17</f>
        <v>61</v>
      </c>
    </row>
    <row r="25" spans="1:13" x14ac:dyDescent="0.35">
      <c r="A25" t="s">
        <v>72</v>
      </c>
      <c r="B25">
        <v>163.91438640873901</v>
      </c>
      <c r="C25">
        <v>3.6399096965072402</v>
      </c>
      <c r="D25">
        <v>165.58878882867401</v>
      </c>
      <c r="E25">
        <v>2.4898115923409998</v>
      </c>
      <c r="F25">
        <v>2.0186711146642799E-4</v>
      </c>
      <c r="G25" s="1">
        <v>3.5559650643542702E-5</v>
      </c>
      <c r="H25" t="s">
        <v>110</v>
      </c>
      <c r="I25" t="s">
        <v>110</v>
      </c>
    </row>
    <row r="26" spans="1:13" x14ac:dyDescent="0.35">
      <c r="A26" t="s">
        <v>52</v>
      </c>
      <c r="B26">
        <v>164.96544322009899</v>
      </c>
      <c r="C26">
        <v>4.3692947458505396</v>
      </c>
      <c r="D26">
        <v>165.37492664275601</v>
      </c>
      <c r="E26">
        <v>2.88064416883828</v>
      </c>
      <c r="F26">
        <v>0.43503743479505402</v>
      </c>
      <c r="G26" s="1">
        <v>4.5808645889159199E-5</v>
      </c>
      <c r="I26" t="s">
        <v>110</v>
      </c>
    </row>
    <row r="27" spans="1:13" x14ac:dyDescent="0.35">
      <c r="A27" t="s">
        <v>67</v>
      </c>
      <c r="B27">
        <v>158.62620358268401</v>
      </c>
      <c r="C27">
        <v>4.1608219870544101</v>
      </c>
      <c r="D27">
        <v>160.23055014386199</v>
      </c>
      <c r="E27">
        <v>2.7758616495153401</v>
      </c>
      <c r="F27">
        <v>1.5958341321352901E-3</v>
      </c>
      <c r="G27" s="1">
        <v>5.07945419935452E-5</v>
      </c>
      <c r="H27" t="s">
        <v>110</v>
      </c>
      <c r="I27" t="s">
        <v>110</v>
      </c>
    </row>
    <row r="28" spans="1:13" x14ac:dyDescent="0.35">
      <c r="A28" t="s">
        <v>79</v>
      </c>
      <c r="B28">
        <v>159.164875164889</v>
      </c>
      <c r="C28">
        <v>4.2728095321914203</v>
      </c>
      <c r="D28">
        <v>160.667418624242</v>
      </c>
      <c r="E28">
        <v>2.8348333400817798</v>
      </c>
      <c r="F28">
        <v>3.8468226854476901E-3</v>
      </c>
      <c r="G28" s="1">
        <v>8.8255412064758198E-5</v>
      </c>
      <c r="H28" t="s">
        <v>110</v>
      </c>
      <c r="I28" t="s">
        <v>110</v>
      </c>
    </row>
    <row r="29" spans="1:13" x14ac:dyDescent="0.35">
      <c r="A29" t="s">
        <v>103</v>
      </c>
      <c r="B29">
        <v>158.08384458951301</v>
      </c>
      <c r="C29">
        <v>4.2800202889500696</v>
      </c>
      <c r="D29">
        <v>161.326738732379</v>
      </c>
      <c r="E29">
        <v>2.7756472543690802</v>
      </c>
      <c r="F29" s="1">
        <v>1.83076572388404E-9</v>
      </c>
      <c r="G29">
        <v>1.1102080965474701E-4</v>
      </c>
      <c r="H29" t="s">
        <v>110</v>
      </c>
      <c r="I29" t="s">
        <v>110</v>
      </c>
    </row>
    <row r="30" spans="1:13" x14ac:dyDescent="0.35">
      <c r="A30" t="s">
        <v>104</v>
      </c>
      <c r="B30">
        <v>163.18781697222801</v>
      </c>
      <c r="C30">
        <v>4.08707294904824</v>
      </c>
      <c r="D30">
        <v>166.77412171419201</v>
      </c>
      <c r="E30">
        <v>2.8454591837332299</v>
      </c>
      <c r="F30" s="1">
        <v>1.6501781417104301E-11</v>
      </c>
      <c r="G30">
        <v>1.39173413818076E-4</v>
      </c>
      <c r="H30" t="s">
        <v>110</v>
      </c>
      <c r="I30" t="s">
        <v>110</v>
      </c>
    </row>
    <row r="31" spans="1:13" x14ac:dyDescent="0.35">
      <c r="A31" t="s">
        <v>45</v>
      </c>
      <c r="B31">
        <v>158.638920709068</v>
      </c>
      <c r="C31">
        <v>4.5424263258285897</v>
      </c>
      <c r="D31">
        <v>160.731310572127</v>
      </c>
      <c r="E31">
        <v>3.0746307285866998</v>
      </c>
      <c r="F31">
        <v>1.89240459437112E-4</v>
      </c>
      <c r="G31">
        <v>1.8428400826459501E-4</v>
      </c>
      <c r="H31" t="s">
        <v>110</v>
      </c>
      <c r="I31" t="s">
        <v>110</v>
      </c>
    </row>
    <row r="32" spans="1:13" x14ac:dyDescent="0.35">
      <c r="A32" t="s">
        <v>92</v>
      </c>
      <c r="B32">
        <v>164.092373583408</v>
      </c>
      <c r="C32">
        <v>4.1030946098036303</v>
      </c>
      <c r="D32">
        <v>166.74887370242001</v>
      </c>
      <c r="E32">
        <v>2.7355358424697802</v>
      </c>
      <c r="F32" s="1">
        <v>2.3219421234786499E-7</v>
      </c>
      <c r="G32">
        <v>1.90375213353926E-4</v>
      </c>
      <c r="H32" t="s">
        <v>110</v>
      </c>
      <c r="I32" t="s">
        <v>110</v>
      </c>
    </row>
    <row r="33" spans="1:9" x14ac:dyDescent="0.35">
      <c r="A33" t="s">
        <v>51</v>
      </c>
      <c r="B33">
        <v>163.18302111295199</v>
      </c>
      <c r="C33">
        <v>3.8905605147967601</v>
      </c>
      <c r="D33">
        <v>163.45430105627599</v>
      </c>
      <c r="E33">
        <v>2.8951293351863701</v>
      </c>
      <c r="F33">
        <v>0.57657934398446098</v>
      </c>
      <c r="G33">
        <v>1.97894542764364E-4</v>
      </c>
      <c r="I33" t="s">
        <v>110</v>
      </c>
    </row>
    <row r="34" spans="1:9" x14ac:dyDescent="0.35">
      <c r="A34" t="s">
        <v>11</v>
      </c>
      <c r="B34">
        <v>157.710162776</v>
      </c>
      <c r="C34">
        <v>4.5400289947202497</v>
      </c>
      <c r="D34">
        <v>161.77914929082999</v>
      </c>
      <c r="E34">
        <v>3.1244775704077599</v>
      </c>
      <c r="F34" s="1">
        <v>5.9671887449590303E-12</v>
      </c>
      <c r="G34">
        <v>2.2540766596940501E-4</v>
      </c>
      <c r="H34" t="s">
        <v>110</v>
      </c>
      <c r="I34" t="s">
        <v>110</v>
      </c>
    </row>
    <row r="35" spans="1:9" x14ac:dyDescent="0.35">
      <c r="A35" t="s">
        <v>101</v>
      </c>
      <c r="B35">
        <v>163.44641126388299</v>
      </c>
      <c r="C35">
        <v>3.9804119138730698</v>
      </c>
      <c r="D35">
        <v>165.05359583403299</v>
      </c>
      <c r="E35">
        <v>2.6890406881838098</v>
      </c>
      <c r="F35">
        <v>1.00543296462893E-3</v>
      </c>
      <c r="G35">
        <v>2.2808915776886999E-4</v>
      </c>
      <c r="H35" t="s">
        <v>110</v>
      </c>
      <c r="I35" t="s">
        <v>110</v>
      </c>
    </row>
    <row r="36" spans="1:9" x14ac:dyDescent="0.35">
      <c r="A36" t="s">
        <v>80</v>
      </c>
      <c r="B36">
        <v>162.11307637367901</v>
      </c>
      <c r="C36">
        <v>4.4433203011505897</v>
      </c>
      <c r="D36">
        <v>161.78367568417599</v>
      </c>
      <c r="E36">
        <v>3.01255359665101</v>
      </c>
      <c r="F36">
        <v>0.54027765177449605</v>
      </c>
      <c r="G36">
        <v>2.5312409481286998E-4</v>
      </c>
      <c r="I36" t="s">
        <v>110</v>
      </c>
    </row>
    <row r="37" spans="1:9" x14ac:dyDescent="0.35">
      <c r="A37" t="s">
        <v>56</v>
      </c>
      <c r="B37">
        <v>162.924983550966</v>
      </c>
      <c r="C37">
        <v>3.88867549483885</v>
      </c>
      <c r="D37">
        <v>164.41360198196401</v>
      </c>
      <c r="E37">
        <v>2.4502676191259298</v>
      </c>
      <c r="F37">
        <v>1.44860786338446E-3</v>
      </c>
      <c r="G37">
        <v>2.7186363288306801E-4</v>
      </c>
      <c r="H37" t="s">
        <v>110</v>
      </c>
      <c r="I37" t="s">
        <v>110</v>
      </c>
    </row>
    <row r="38" spans="1:9" x14ac:dyDescent="0.35">
      <c r="A38" t="s">
        <v>43</v>
      </c>
      <c r="B38">
        <v>158.168608230552</v>
      </c>
      <c r="C38">
        <v>4.21353950421787</v>
      </c>
      <c r="D38">
        <v>162.037533957503</v>
      </c>
      <c r="E38">
        <v>2.7900657573360199</v>
      </c>
      <c r="F38" s="1">
        <v>1.3278454609258099E-12</v>
      </c>
      <c r="G38">
        <v>3.1203597844744102E-4</v>
      </c>
      <c r="H38" t="s">
        <v>110</v>
      </c>
      <c r="I38" t="s">
        <v>110</v>
      </c>
    </row>
    <row r="39" spans="1:9" x14ac:dyDescent="0.35">
      <c r="A39" t="s">
        <v>10</v>
      </c>
      <c r="B39">
        <v>157.49443436954499</v>
      </c>
      <c r="C39">
        <v>3.5523084785538601</v>
      </c>
      <c r="D39">
        <v>157.59717411820699</v>
      </c>
      <c r="E39">
        <v>2.5210422252320699</v>
      </c>
      <c r="F39">
        <v>0.81381228388479099</v>
      </c>
      <c r="G39">
        <v>3.1665309281441199E-4</v>
      </c>
      <c r="I39" t="s">
        <v>110</v>
      </c>
    </row>
    <row r="40" spans="1:9" x14ac:dyDescent="0.35">
      <c r="A40" t="s">
        <v>21</v>
      </c>
      <c r="B40">
        <v>159.080538001196</v>
      </c>
      <c r="C40">
        <v>4.7066955988999402</v>
      </c>
      <c r="D40">
        <v>161.943114434047</v>
      </c>
      <c r="E40">
        <v>3.2530354628526199</v>
      </c>
      <c r="F40" s="1">
        <v>1.3581139690313399E-6</v>
      </c>
      <c r="G40">
        <v>3.9622856941257399E-4</v>
      </c>
      <c r="H40" t="s">
        <v>110</v>
      </c>
      <c r="I40" t="s">
        <v>110</v>
      </c>
    </row>
    <row r="41" spans="1:9" x14ac:dyDescent="0.35">
      <c r="A41" t="s">
        <v>83</v>
      </c>
      <c r="B41">
        <v>164.71574601560599</v>
      </c>
      <c r="C41">
        <v>4.3538827368040902</v>
      </c>
      <c r="D41">
        <v>164.542416493823</v>
      </c>
      <c r="E41">
        <v>3.09413591791039</v>
      </c>
      <c r="F41">
        <v>0.74593506451582003</v>
      </c>
      <c r="G41">
        <v>5.5633229086504905E-4</v>
      </c>
      <c r="I41" t="s">
        <v>110</v>
      </c>
    </row>
    <row r="42" spans="1:9" x14ac:dyDescent="0.35">
      <c r="A42" t="s">
        <v>82</v>
      </c>
      <c r="B42">
        <v>161.643397027394</v>
      </c>
      <c r="C42">
        <v>4.6574224716136099</v>
      </c>
      <c r="D42">
        <v>162.83834656859301</v>
      </c>
      <c r="E42">
        <v>3.2146034636329901</v>
      </c>
      <c r="F42">
        <v>3.61369660056097E-2</v>
      </c>
      <c r="G42">
        <v>6.6895165854319999E-4</v>
      </c>
      <c r="H42" t="s">
        <v>109</v>
      </c>
      <c r="I42" t="s">
        <v>110</v>
      </c>
    </row>
    <row r="43" spans="1:9" x14ac:dyDescent="0.35">
      <c r="A43" t="s">
        <v>28</v>
      </c>
      <c r="B43">
        <v>162.68585767613101</v>
      </c>
      <c r="C43">
        <v>3.9467089998946898</v>
      </c>
      <c r="D43">
        <v>164.64789168447001</v>
      </c>
      <c r="E43">
        <v>2.9132235567565998</v>
      </c>
      <c r="F43" s="1">
        <v>9.2098990431500104E-5</v>
      </c>
      <c r="G43">
        <v>7.4792773852704801E-4</v>
      </c>
      <c r="H43" t="s">
        <v>110</v>
      </c>
      <c r="I43" t="s">
        <v>110</v>
      </c>
    </row>
    <row r="44" spans="1:9" x14ac:dyDescent="0.35">
      <c r="A44" t="s">
        <v>41</v>
      </c>
      <c r="B44">
        <v>162.58001403691</v>
      </c>
      <c r="C44">
        <v>4.1167030742337003</v>
      </c>
      <c r="D44">
        <v>166.00187950787</v>
      </c>
      <c r="E44">
        <v>2.9735424450493499</v>
      </c>
      <c r="F44" s="1">
        <v>2.0876634212294501E-10</v>
      </c>
      <c r="G44">
        <v>1.0348104094704501E-3</v>
      </c>
      <c r="H44" t="s">
        <v>110</v>
      </c>
      <c r="I44" t="s">
        <v>110</v>
      </c>
    </row>
    <row r="45" spans="1:9" x14ac:dyDescent="0.35">
      <c r="A45" t="s">
        <v>38</v>
      </c>
      <c r="B45">
        <v>162.41039846357199</v>
      </c>
      <c r="C45">
        <v>4.2314589711217598</v>
      </c>
      <c r="D45">
        <v>163.224306342711</v>
      </c>
      <c r="E45">
        <v>3.0010600817691602</v>
      </c>
      <c r="F45">
        <v>0.118433814779943</v>
      </c>
      <c r="G45">
        <v>1.12081134038135E-3</v>
      </c>
      <c r="I45" t="s">
        <v>110</v>
      </c>
    </row>
    <row r="46" spans="1:9" x14ac:dyDescent="0.35">
      <c r="A46" t="s">
        <v>48</v>
      </c>
      <c r="B46">
        <v>162.541793398142</v>
      </c>
      <c r="C46">
        <v>4.2093400126978198</v>
      </c>
      <c r="D46">
        <v>166.608085767608</v>
      </c>
      <c r="E46">
        <v>2.9863859827130699</v>
      </c>
      <c r="F46" s="1">
        <v>3.1268126151269901E-13</v>
      </c>
      <c r="G46">
        <v>1.13250118065587E-3</v>
      </c>
      <c r="H46" t="s">
        <v>110</v>
      </c>
      <c r="I46" t="s">
        <v>110</v>
      </c>
    </row>
    <row r="47" spans="1:9" x14ac:dyDescent="0.35">
      <c r="A47" t="s">
        <v>26</v>
      </c>
      <c r="B47">
        <v>158.808611758094</v>
      </c>
      <c r="C47">
        <v>4.3053624426555697</v>
      </c>
      <c r="D47">
        <v>158.34625192348699</v>
      </c>
      <c r="E47">
        <v>2.9555854344012098</v>
      </c>
      <c r="F47">
        <v>0.37716986388832002</v>
      </c>
      <c r="G47">
        <v>1.28117555982714E-3</v>
      </c>
      <c r="I47" t="s">
        <v>110</v>
      </c>
    </row>
    <row r="48" spans="1:9" x14ac:dyDescent="0.35">
      <c r="A48" t="s">
        <v>40</v>
      </c>
      <c r="B48">
        <v>163.380051020054</v>
      </c>
      <c r="C48">
        <v>4.0829600142562903</v>
      </c>
      <c r="D48">
        <v>165.984458969337</v>
      </c>
      <c r="E48">
        <v>2.9774768163822398</v>
      </c>
      <c r="F48" s="1">
        <v>6.6349274557578899E-7</v>
      </c>
      <c r="G48">
        <v>1.3865526914564E-3</v>
      </c>
      <c r="H48" t="s">
        <v>110</v>
      </c>
      <c r="I48" t="s">
        <v>110</v>
      </c>
    </row>
    <row r="49" spans="1:9" x14ac:dyDescent="0.35">
      <c r="A49" t="s">
        <v>46</v>
      </c>
      <c r="B49">
        <v>164.43530250862801</v>
      </c>
      <c r="C49">
        <v>4.1055410880466701</v>
      </c>
      <c r="D49">
        <v>166.34966115345401</v>
      </c>
      <c r="E49">
        <v>2.83822249939008</v>
      </c>
      <c r="F49">
        <v>1.7434566626808401E-4</v>
      </c>
      <c r="G49">
        <v>1.4953066047772899E-3</v>
      </c>
      <c r="H49" t="s">
        <v>110</v>
      </c>
      <c r="I49" t="s">
        <v>110</v>
      </c>
    </row>
    <row r="50" spans="1:9" x14ac:dyDescent="0.35">
      <c r="A50" t="s">
        <v>58</v>
      </c>
      <c r="B50">
        <v>159.56168594526</v>
      </c>
      <c r="C50">
        <v>4.4968007922746196</v>
      </c>
      <c r="D50">
        <v>163.139164515891</v>
      </c>
      <c r="E50">
        <v>3.1051105910641499</v>
      </c>
      <c r="F50" s="1">
        <v>6.2305808937255496E-10</v>
      </c>
      <c r="G50">
        <v>1.51963077087157E-3</v>
      </c>
      <c r="H50" t="s">
        <v>110</v>
      </c>
      <c r="I50" t="s">
        <v>110</v>
      </c>
    </row>
    <row r="51" spans="1:9" x14ac:dyDescent="0.35">
      <c r="A51" t="s">
        <v>70</v>
      </c>
      <c r="B51">
        <v>164.924041842843</v>
      </c>
      <c r="C51">
        <v>4.1387523871605296</v>
      </c>
      <c r="D51">
        <v>166.82912913953101</v>
      </c>
      <c r="E51">
        <v>2.77367848076435</v>
      </c>
      <c r="F51">
        <v>1.83213837135905E-4</v>
      </c>
      <c r="G51">
        <v>1.79935960557973E-3</v>
      </c>
      <c r="H51" t="s">
        <v>110</v>
      </c>
      <c r="I51" t="s">
        <v>110</v>
      </c>
    </row>
    <row r="52" spans="1:9" x14ac:dyDescent="0.35">
      <c r="A52" t="s">
        <v>27</v>
      </c>
      <c r="B52">
        <v>161.59273922214999</v>
      </c>
      <c r="C52">
        <v>4.3993410593932598</v>
      </c>
      <c r="D52">
        <v>162.974260974868</v>
      </c>
      <c r="E52">
        <v>3.23822907535564</v>
      </c>
      <c r="F52">
        <v>1.2286956520541299E-2</v>
      </c>
      <c r="G52">
        <v>2.4306039018934002E-3</v>
      </c>
      <c r="H52" t="s">
        <v>109</v>
      </c>
      <c r="I52" t="s">
        <v>110</v>
      </c>
    </row>
    <row r="53" spans="1:9" x14ac:dyDescent="0.35">
      <c r="A53" t="s">
        <v>78</v>
      </c>
      <c r="B53">
        <v>160.142668398871</v>
      </c>
      <c r="C53">
        <v>4.0190402213201297</v>
      </c>
      <c r="D53">
        <v>160.34434030856099</v>
      </c>
      <c r="E53">
        <v>2.8837509570868201</v>
      </c>
      <c r="F53">
        <v>0.68398010167771295</v>
      </c>
      <c r="G53">
        <v>3.4773569310252998E-3</v>
      </c>
      <c r="I53" t="s">
        <v>110</v>
      </c>
    </row>
    <row r="54" spans="1:9" x14ac:dyDescent="0.35">
      <c r="A54" t="s">
        <v>96</v>
      </c>
      <c r="B54">
        <v>163.82016778906001</v>
      </c>
      <c r="C54">
        <v>4.0381802242113096</v>
      </c>
      <c r="D54">
        <v>165.84947824755699</v>
      </c>
      <c r="E54">
        <v>3.1016040987195299</v>
      </c>
      <c r="F54" s="1">
        <v>9.6714241415263603E-5</v>
      </c>
      <c r="G54">
        <v>4.5438441440179703E-3</v>
      </c>
      <c r="H54" t="s">
        <v>110</v>
      </c>
      <c r="I54" t="s">
        <v>110</v>
      </c>
    </row>
    <row r="55" spans="1:9" x14ac:dyDescent="0.35">
      <c r="A55" t="s">
        <v>66</v>
      </c>
      <c r="B55">
        <v>158.28851692978199</v>
      </c>
      <c r="C55">
        <v>3.9269885573019701</v>
      </c>
      <c r="D55">
        <v>159.119910936921</v>
      </c>
      <c r="E55">
        <v>3.1547309083909298</v>
      </c>
      <c r="F55">
        <v>0.100499173083317</v>
      </c>
      <c r="G55">
        <v>4.7908689388708901E-3</v>
      </c>
      <c r="I55" t="s">
        <v>110</v>
      </c>
    </row>
    <row r="56" spans="1:9" x14ac:dyDescent="0.35">
      <c r="A56" t="s">
        <v>44</v>
      </c>
      <c r="B56">
        <v>164.848273245276</v>
      </c>
      <c r="C56">
        <v>3.6932712214125401</v>
      </c>
      <c r="D56">
        <v>166.82069488561501</v>
      </c>
      <c r="E56">
        <v>2.7298242521874201</v>
      </c>
      <c r="F56" s="1">
        <v>2.83904104057947E-5</v>
      </c>
      <c r="G56">
        <v>4.8440178078259502E-3</v>
      </c>
      <c r="H56" t="s">
        <v>110</v>
      </c>
      <c r="I56" t="s">
        <v>110</v>
      </c>
    </row>
    <row r="57" spans="1:9" x14ac:dyDescent="0.35">
      <c r="A57" t="s">
        <v>57</v>
      </c>
      <c r="B57">
        <v>162.82445795331799</v>
      </c>
      <c r="C57">
        <v>4.2611273146472</v>
      </c>
      <c r="D57">
        <v>164.11379066663599</v>
      </c>
      <c r="E57">
        <v>3.0606980732615598</v>
      </c>
      <c r="F57">
        <v>1.4938037403438E-2</v>
      </c>
      <c r="G57">
        <v>4.9127527732462399E-3</v>
      </c>
      <c r="H57" t="s">
        <v>109</v>
      </c>
      <c r="I57" t="s">
        <v>110</v>
      </c>
    </row>
    <row r="58" spans="1:9" x14ac:dyDescent="0.35">
      <c r="A58" t="s">
        <v>14</v>
      </c>
      <c r="B58">
        <v>163.23738573556199</v>
      </c>
      <c r="C58">
        <v>3.8215134549580698</v>
      </c>
      <c r="D58">
        <v>165.61092747555</v>
      </c>
      <c r="E58">
        <v>2.86752037488393</v>
      </c>
      <c r="F58" s="1">
        <v>1.54212247692281E-6</v>
      </c>
      <c r="G58">
        <v>5.4066211966399503E-3</v>
      </c>
      <c r="H58" t="s">
        <v>110</v>
      </c>
      <c r="I58" t="s">
        <v>110</v>
      </c>
    </row>
    <row r="59" spans="1:9" x14ac:dyDescent="0.35">
      <c r="A59" t="s">
        <v>63</v>
      </c>
      <c r="B59">
        <v>160.722988802147</v>
      </c>
      <c r="C59">
        <v>4.3998651805844204</v>
      </c>
      <c r="D59">
        <v>161.96266831630899</v>
      </c>
      <c r="E59">
        <v>3.2799901124355402</v>
      </c>
      <c r="F59">
        <v>2.5067137248882699E-2</v>
      </c>
      <c r="G59">
        <v>1.17172454616462E-2</v>
      </c>
      <c r="H59" t="s">
        <v>109</v>
      </c>
      <c r="I59" t="s">
        <v>109</v>
      </c>
    </row>
    <row r="60" spans="1:9" x14ac:dyDescent="0.35">
      <c r="A60" t="s">
        <v>90</v>
      </c>
      <c r="B60">
        <v>158.71019810031601</v>
      </c>
      <c r="C60">
        <v>4.4114329669403602</v>
      </c>
      <c r="D60">
        <v>160.74925882358099</v>
      </c>
      <c r="E60">
        <v>3.2207962078149501</v>
      </c>
      <c r="F60">
        <v>2.5303897184760898E-4</v>
      </c>
      <c r="G60">
        <v>1.1929138106081901E-2</v>
      </c>
      <c r="H60" t="s">
        <v>110</v>
      </c>
      <c r="I60" t="s">
        <v>109</v>
      </c>
    </row>
    <row r="61" spans="1:9" x14ac:dyDescent="0.35">
      <c r="A61" t="s">
        <v>91</v>
      </c>
      <c r="B61">
        <v>165.12871512381199</v>
      </c>
      <c r="C61">
        <v>3.7334899691410599</v>
      </c>
      <c r="D61">
        <v>166.49376863290399</v>
      </c>
      <c r="E61">
        <v>2.7407484762507499</v>
      </c>
      <c r="F61">
        <v>3.6258711478624498E-3</v>
      </c>
      <c r="G61">
        <v>1.3214225139693499E-2</v>
      </c>
      <c r="H61" t="s">
        <v>110</v>
      </c>
      <c r="I61" t="s">
        <v>109</v>
      </c>
    </row>
    <row r="62" spans="1:9" x14ac:dyDescent="0.35">
      <c r="A62" t="s">
        <v>8</v>
      </c>
      <c r="B62">
        <v>159.368706704045</v>
      </c>
      <c r="C62">
        <v>4.2948678536087401</v>
      </c>
      <c r="D62">
        <v>161.70848687705001</v>
      </c>
      <c r="E62">
        <v>3.1513619299717002</v>
      </c>
      <c r="F62" s="1">
        <v>1.9019529796489199E-5</v>
      </c>
      <c r="G62">
        <v>1.7123831280958599E-2</v>
      </c>
      <c r="H62" t="s">
        <v>110</v>
      </c>
      <c r="I62" t="s">
        <v>109</v>
      </c>
    </row>
    <row r="63" spans="1:9" x14ac:dyDescent="0.35">
      <c r="A63" t="s">
        <v>97</v>
      </c>
      <c r="B63">
        <v>159.61021605469199</v>
      </c>
      <c r="C63">
        <v>4.1742683428619003</v>
      </c>
      <c r="D63">
        <v>160.10289039513501</v>
      </c>
      <c r="E63">
        <v>3.2206270712255698</v>
      </c>
      <c r="F63">
        <v>0.35127735687025502</v>
      </c>
      <c r="G63">
        <v>1.7679040897095301E-2</v>
      </c>
      <c r="I63" t="s">
        <v>109</v>
      </c>
    </row>
    <row r="64" spans="1:9" x14ac:dyDescent="0.35">
      <c r="A64" t="s">
        <v>62</v>
      </c>
      <c r="B64">
        <v>163.723771452986</v>
      </c>
      <c r="C64">
        <v>3.2966917761044701</v>
      </c>
      <c r="D64">
        <v>165.06835263675001</v>
      </c>
      <c r="E64">
        <v>2.3049199492485699</v>
      </c>
      <c r="F64">
        <v>1.0125672154977399E-3</v>
      </c>
      <c r="G64">
        <v>1.8997073629939E-2</v>
      </c>
      <c r="H64" t="s">
        <v>110</v>
      </c>
      <c r="I64" t="s">
        <v>109</v>
      </c>
    </row>
    <row r="65" spans="1:9" x14ac:dyDescent="0.35">
      <c r="A65" t="s">
        <v>36</v>
      </c>
      <c r="B65">
        <v>161.87801874661699</v>
      </c>
      <c r="C65">
        <v>4.1163499388704397</v>
      </c>
      <c r="D65">
        <v>163.341520068374</v>
      </c>
      <c r="E65">
        <v>3.1051295099417402</v>
      </c>
      <c r="F65">
        <v>5.0439424424656596E-3</v>
      </c>
      <c r="G65">
        <v>2.03077495691983E-2</v>
      </c>
      <c r="H65" t="s">
        <v>110</v>
      </c>
      <c r="I65" t="s">
        <v>109</v>
      </c>
    </row>
    <row r="66" spans="1:9" x14ac:dyDescent="0.35">
      <c r="A66" t="s">
        <v>18</v>
      </c>
      <c r="B66">
        <v>164.42986071354599</v>
      </c>
      <c r="C66">
        <v>4.3420266473768203</v>
      </c>
      <c r="D66">
        <v>166.08170289982701</v>
      </c>
      <c r="E66">
        <v>3.0058983458871502</v>
      </c>
      <c r="F66">
        <v>2.0603641109368598E-3</v>
      </c>
      <c r="G66">
        <v>2.0862755974528701E-2</v>
      </c>
      <c r="H66" t="s">
        <v>110</v>
      </c>
      <c r="I66" t="s">
        <v>109</v>
      </c>
    </row>
    <row r="67" spans="1:9" x14ac:dyDescent="0.35">
      <c r="A67" t="s">
        <v>105</v>
      </c>
      <c r="B67">
        <v>163.79371770111101</v>
      </c>
      <c r="C67">
        <v>4.1389423723124503</v>
      </c>
      <c r="D67">
        <v>164.54936504019099</v>
      </c>
      <c r="E67">
        <v>3.4090524644092901</v>
      </c>
      <c r="F67">
        <v>0.160393675297343</v>
      </c>
      <c r="G67">
        <v>2.2261029337397601E-2</v>
      </c>
      <c r="I67" t="s">
        <v>109</v>
      </c>
    </row>
    <row r="68" spans="1:9" x14ac:dyDescent="0.35">
      <c r="A68" t="s">
        <v>12</v>
      </c>
      <c r="B68">
        <v>159.98032734111101</v>
      </c>
      <c r="C68">
        <v>3.3314975037481198</v>
      </c>
      <c r="D68">
        <v>162.64604496499899</v>
      </c>
      <c r="E68">
        <v>2.55382591053701</v>
      </c>
      <c r="F68" s="1">
        <v>1.61201824339599E-9</v>
      </c>
      <c r="G68">
        <v>2.5263724817821201E-2</v>
      </c>
      <c r="H68" t="s">
        <v>110</v>
      </c>
      <c r="I68" t="s">
        <v>109</v>
      </c>
    </row>
    <row r="69" spans="1:9" x14ac:dyDescent="0.35">
      <c r="A69" t="s">
        <v>99</v>
      </c>
      <c r="B69">
        <v>158.61319431402401</v>
      </c>
      <c r="C69">
        <v>3.8015195331827001</v>
      </c>
      <c r="D69">
        <v>159.18340110304999</v>
      </c>
      <c r="E69">
        <v>3.0928227636819998</v>
      </c>
      <c r="F69">
        <v>0.24607860863224901</v>
      </c>
      <c r="G69">
        <v>2.8897168131779699E-2</v>
      </c>
      <c r="I69" t="s">
        <v>109</v>
      </c>
    </row>
    <row r="70" spans="1:9" x14ac:dyDescent="0.35">
      <c r="A70" t="s">
        <v>86</v>
      </c>
      <c r="B70">
        <v>159.07865424128599</v>
      </c>
      <c r="C70">
        <v>3.9408386923216301</v>
      </c>
      <c r="D70">
        <v>159.170500558344</v>
      </c>
      <c r="E70">
        <v>3.2879146070703502</v>
      </c>
      <c r="F70">
        <v>0.85816022915491297</v>
      </c>
      <c r="G70">
        <v>3.0644168413187602E-2</v>
      </c>
      <c r="I70" t="s">
        <v>109</v>
      </c>
    </row>
    <row r="71" spans="1:9" x14ac:dyDescent="0.35">
      <c r="A71" t="s">
        <v>60</v>
      </c>
      <c r="B71">
        <v>163.58467622064299</v>
      </c>
      <c r="C71">
        <v>3.6870095472062001</v>
      </c>
      <c r="D71">
        <v>165.45405021158399</v>
      </c>
      <c r="E71">
        <v>3.0697480344580299</v>
      </c>
      <c r="F71">
        <v>1.3481679648052599E-4</v>
      </c>
      <c r="G71">
        <v>3.9809677286936303E-2</v>
      </c>
      <c r="H71" t="s">
        <v>110</v>
      </c>
      <c r="I71" t="s">
        <v>109</v>
      </c>
    </row>
    <row r="72" spans="1:9" x14ac:dyDescent="0.35">
      <c r="A72" t="s">
        <v>65</v>
      </c>
      <c r="B72">
        <v>158.49123573055701</v>
      </c>
      <c r="C72">
        <v>4.3828546556947501</v>
      </c>
      <c r="D72">
        <v>159.10705344996401</v>
      </c>
      <c r="E72">
        <v>3.4291871596193801</v>
      </c>
      <c r="F72">
        <v>0.26988741329434002</v>
      </c>
      <c r="G72">
        <v>4.2812026708210701E-2</v>
      </c>
      <c r="I72" t="s">
        <v>109</v>
      </c>
    </row>
    <row r="73" spans="1:9" x14ac:dyDescent="0.35">
      <c r="A73" t="s">
        <v>33</v>
      </c>
      <c r="B73">
        <v>158.23738624480799</v>
      </c>
      <c r="C73">
        <v>4.1379575300575597</v>
      </c>
      <c r="D73">
        <v>159.977757432999</v>
      </c>
      <c r="E73">
        <v>3.2673337302024898</v>
      </c>
      <c r="F73">
        <v>1.1532558619598201E-3</v>
      </c>
      <c r="G73">
        <v>4.62480141729288E-2</v>
      </c>
      <c r="H73" t="s">
        <v>110</v>
      </c>
      <c r="I73" t="s">
        <v>109</v>
      </c>
    </row>
    <row r="74" spans="1:9" x14ac:dyDescent="0.35">
      <c r="A74" t="s">
        <v>76</v>
      </c>
      <c r="B74">
        <v>158.529474938546</v>
      </c>
      <c r="C74">
        <v>3.0283119066422102</v>
      </c>
      <c r="D74">
        <v>162.09416437844399</v>
      </c>
      <c r="E74">
        <v>2.4634704553750999</v>
      </c>
      <c r="F74" s="1">
        <v>1.00355806726259E-16</v>
      </c>
      <c r="G74">
        <v>4.6478024677322302E-2</v>
      </c>
      <c r="H74" t="s">
        <v>110</v>
      </c>
      <c r="I74" t="s">
        <v>109</v>
      </c>
    </row>
    <row r="75" spans="1:9" x14ac:dyDescent="0.35">
      <c r="A75" t="s">
        <v>102</v>
      </c>
      <c r="B75">
        <v>162.85088709285901</v>
      </c>
      <c r="C75">
        <v>3.9778899302109001</v>
      </c>
      <c r="D75">
        <v>164.399692306324</v>
      </c>
      <c r="E75">
        <v>3.3372420521734298</v>
      </c>
      <c r="F75">
        <v>3.2259778412243299E-3</v>
      </c>
      <c r="G75">
        <v>4.9237503103801199E-2</v>
      </c>
      <c r="H75" t="s">
        <v>110</v>
      </c>
      <c r="I75" t="s">
        <v>109</v>
      </c>
    </row>
    <row r="76" spans="1:9" x14ac:dyDescent="0.35">
      <c r="A76" t="s">
        <v>17</v>
      </c>
      <c r="B76">
        <v>162.559636531292</v>
      </c>
      <c r="C76">
        <v>4.1492540386058998</v>
      </c>
      <c r="D76">
        <v>164.12764674803401</v>
      </c>
      <c r="E76">
        <v>3.2581325183911498</v>
      </c>
      <c r="F76">
        <v>3.3445849672620602E-3</v>
      </c>
      <c r="G76">
        <v>4.9825917152251799E-2</v>
      </c>
      <c r="H76" t="s">
        <v>110</v>
      </c>
      <c r="I76" t="s">
        <v>109</v>
      </c>
    </row>
    <row r="77" spans="1:9" x14ac:dyDescent="0.35">
      <c r="A77" t="s">
        <v>95</v>
      </c>
      <c r="B77">
        <v>161.657737748313</v>
      </c>
      <c r="C77">
        <v>3.5970210719072</v>
      </c>
      <c r="D77">
        <v>162.96228396951301</v>
      </c>
      <c r="E77">
        <v>2.78324085336713</v>
      </c>
      <c r="F77">
        <v>4.6024369914057801E-3</v>
      </c>
      <c r="G77">
        <v>5.6666401233274703E-2</v>
      </c>
      <c r="H77" t="s">
        <v>110</v>
      </c>
      <c r="I77" t="s">
        <v>111</v>
      </c>
    </row>
    <row r="78" spans="1:9" x14ac:dyDescent="0.35">
      <c r="A78" t="s">
        <v>9</v>
      </c>
      <c r="B78">
        <v>164.733484069231</v>
      </c>
      <c r="C78">
        <v>3.3450860041152102</v>
      </c>
      <c r="D78">
        <v>164.39716493419701</v>
      </c>
      <c r="E78">
        <v>3.0127390957522602</v>
      </c>
      <c r="F78">
        <v>0.45591286048791602</v>
      </c>
      <c r="G78">
        <v>0.13750530290603999</v>
      </c>
    </row>
    <row r="79" spans="1:9" x14ac:dyDescent="0.35">
      <c r="A79" t="s">
        <v>35</v>
      </c>
      <c r="B79">
        <v>163.146115921167</v>
      </c>
      <c r="C79">
        <v>3.0188721515492598</v>
      </c>
      <c r="D79">
        <v>166.73370996889</v>
      </c>
      <c r="E79">
        <v>2.5885581299802101</v>
      </c>
      <c r="F79" s="1">
        <v>1.8423509510196499E-16</v>
      </c>
      <c r="G79">
        <v>0.14445833074323899</v>
      </c>
      <c r="H79" t="s">
        <v>110</v>
      </c>
    </row>
    <row r="80" spans="1:9" x14ac:dyDescent="0.35">
      <c r="A80" t="s">
        <v>37</v>
      </c>
      <c r="B80">
        <v>162.32295516796</v>
      </c>
      <c r="C80">
        <v>3.3728774510504902</v>
      </c>
      <c r="D80">
        <v>164.36470512519901</v>
      </c>
      <c r="E80">
        <v>2.9485507578463301</v>
      </c>
      <c r="F80" s="1">
        <v>9.1328782291806102E-6</v>
      </c>
      <c r="G80">
        <v>0.16521360283747699</v>
      </c>
      <c r="H80" t="s">
        <v>110</v>
      </c>
    </row>
    <row r="81" spans="1:8" x14ac:dyDescent="0.35">
      <c r="A81" t="s">
        <v>68</v>
      </c>
      <c r="B81">
        <v>164.57124730963099</v>
      </c>
      <c r="C81">
        <v>3.9114706361162002</v>
      </c>
      <c r="D81">
        <v>165.17484129037101</v>
      </c>
      <c r="E81">
        <v>3.3311530964755498</v>
      </c>
      <c r="F81">
        <v>0.24151014175418001</v>
      </c>
      <c r="G81">
        <v>0.16643507523117201</v>
      </c>
    </row>
    <row r="82" spans="1:8" x14ac:dyDescent="0.35">
      <c r="A82" t="s">
        <v>25</v>
      </c>
      <c r="B82">
        <v>161.64300368695601</v>
      </c>
      <c r="C82">
        <v>4.0697761020485599</v>
      </c>
      <c r="D82">
        <v>164.09953858512401</v>
      </c>
      <c r="E82">
        <v>3.54459140055459</v>
      </c>
      <c r="F82" s="1">
        <v>9.36796144227377E-6</v>
      </c>
      <c r="G82">
        <v>0.180716665349656</v>
      </c>
      <c r="H82" t="s">
        <v>110</v>
      </c>
    </row>
    <row r="83" spans="1:8" x14ac:dyDescent="0.35">
      <c r="A83" t="s">
        <v>13</v>
      </c>
      <c r="B83">
        <v>163.91162967698199</v>
      </c>
      <c r="C83">
        <v>3.8743269870600399</v>
      </c>
      <c r="D83">
        <v>165.38182728873099</v>
      </c>
      <c r="E83">
        <v>3.3145005831193601</v>
      </c>
      <c r="F83">
        <v>4.3783903931003997E-3</v>
      </c>
      <c r="G83">
        <v>0.18612184914575</v>
      </c>
      <c r="H83" t="s">
        <v>110</v>
      </c>
    </row>
    <row r="84" spans="1:8" x14ac:dyDescent="0.35">
      <c r="A84" t="s">
        <v>88</v>
      </c>
      <c r="B84">
        <v>160.24074044542499</v>
      </c>
      <c r="C84">
        <v>3.0282528546280698</v>
      </c>
      <c r="D84">
        <v>164.543129115803</v>
      </c>
      <c r="E84">
        <v>3.26131625488147</v>
      </c>
      <c r="F84" s="1">
        <v>2.4458979420475601E-18</v>
      </c>
      <c r="G84">
        <v>0.23818108982896899</v>
      </c>
      <c r="H84" t="s">
        <v>110</v>
      </c>
    </row>
    <row r="85" spans="1:8" x14ac:dyDescent="0.35">
      <c r="A85" t="s">
        <v>32</v>
      </c>
      <c r="B85">
        <v>162.27581560610699</v>
      </c>
      <c r="C85">
        <v>3.5135396922181701</v>
      </c>
      <c r="D85">
        <v>163.79973801187401</v>
      </c>
      <c r="E85">
        <v>3.1585130471826699</v>
      </c>
      <c r="F85">
        <v>1.4735108990387999E-3</v>
      </c>
      <c r="G85">
        <v>0.28668056375338702</v>
      </c>
      <c r="H85" t="s">
        <v>110</v>
      </c>
    </row>
    <row r="86" spans="1:8" x14ac:dyDescent="0.35">
      <c r="A86" t="s">
        <v>15</v>
      </c>
      <c r="B86">
        <v>163.79228843072599</v>
      </c>
      <c r="C86">
        <v>3.8745313386535098</v>
      </c>
      <c r="D86">
        <v>164.29373751961799</v>
      </c>
      <c r="E86">
        <v>3.5618208177254198</v>
      </c>
      <c r="F86">
        <v>0.34186517301044</v>
      </c>
      <c r="G86">
        <v>0.29237085587704698</v>
      </c>
    </row>
    <row r="87" spans="1:8" x14ac:dyDescent="0.35">
      <c r="A87" t="s">
        <v>98</v>
      </c>
      <c r="B87">
        <v>161.934407666543</v>
      </c>
      <c r="C87">
        <v>3.3988023137374799</v>
      </c>
      <c r="D87">
        <v>165.53356682638699</v>
      </c>
      <c r="E87">
        <v>3.0137154457887401</v>
      </c>
      <c r="F87" s="1">
        <v>1.7244866477599101E-13</v>
      </c>
      <c r="G87">
        <v>0.40055825142144502</v>
      </c>
      <c r="H87" t="s">
        <v>110</v>
      </c>
    </row>
    <row r="88" spans="1:8" x14ac:dyDescent="0.35">
      <c r="A88" t="s">
        <v>54</v>
      </c>
      <c r="B88">
        <v>158.646688257759</v>
      </c>
      <c r="C88">
        <v>3.4996173515866702</v>
      </c>
      <c r="D88">
        <v>162.33966349290799</v>
      </c>
      <c r="E88">
        <v>2.97689900964926</v>
      </c>
      <c r="F88" s="1">
        <v>8.93462059560043E-14</v>
      </c>
      <c r="G88">
        <v>0.42652972280023299</v>
      </c>
      <c r="H88" t="s">
        <v>110</v>
      </c>
    </row>
    <row r="89" spans="1:8" x14ac:dyDescent="0.35">
      <c r="A89" t="s">
        <v>29</v>
      </c>
      <c r="B89">
        <v>159.44121929578</v>
      </c>
      <c r="C89">
        <v>2.8041969350811602</v>
      </c>
      <c r="D89">
        <v>162.43963078977799</v>
      </c>
      <c r="E89">
        <v>2.6501224105358498</v>
      </c>
      <c r="F89" s="1">
        <v>4.1741070894705499E-13</v>
      </c>
      <c r="G89">
        <v>0.43739277219935102</v>
      </c>
      <c r="H89" t="s">
        <v>110</v>
      </c>
    </row>
    <row r="90" spans="1:8" x14ac:dyDescent="0.35">
      <c r="A90" t="s">
        <v>69</v>
      </c>
      <c r="B90">
        <v>158.23967394056299</v>
      </c>
      <c r="C90">
        <v>3.0386269962079901</v>
      </c>
      <c r="D90">
        <v>158.87673809555301</v>
      </c>
      <c r="E90">
        <v>2.7134085673762698</v>
      </c>
      <c r="F90">
        <v>0.11947968547917</v>
      </c>
      <c r="G90">
        <v>0.43815536290448998</v>
      </c>
    </row>
    <row r="91" spans="1:8" x14ac:dyDescent="0.35">
      <c r="A91" t="s">
        <v>16</v>
      </c>
      <c r="B91">
        <v>162.51487969631</v>
      </c>
      <c r="C91">
        <v>3.2938160514831401</v>
      </c>
      <c r="D91">
        <v>165.69169551359201</v>
      </c>
      <c r="E91">
        <v>3.2456645973130702</v>
      </c>
      <c r="F91" s="1">
        <v>8.1366054394396597E-11</v>
      </c>
      <c r="G91">
        <v>0.60021198550131205</v>
      </c>
      <c r="H91" t="s">
        <v>110</v>
      </c>
    </row>
    <row r="92" spans="1:8" x14ac:dyDescent="0.35">
      <c r="A92" t="s">
        <v>55</v>
      </c>
      <c r="B92">
        <v>159.29177569240301</v>
      </c>
      <c r="C92">
        <v>2.5462912841102101</v>
      </c>
      <c r="D92">
        <v>162.44196295319799</v>
      </c>
      <c r="E92">
        <v>2.8416419241644699</v>
      </c>
      <c r="F92" s="1">
        <v>2.20729391301995E-14</v>
      </c>
      <c r="G92">
        <v>0.68486105457244295</v>
      </c>
      <c r="H92" t="s">
        <v>110</v>
      </c>
    </row>
    <row r="93" spans="1:8" x14ac:dyDescent="0.35">
      <c r="A93" t="s">
        <v>59</v>
      </c>
      <c r="B93">
        <v>158.582860318386</v>
      </c>
      <c r="C93">
        <v>3.50401649749293</v>
      </c>
      <c r="D93">
        <v>163.30856794924199</v>
      </c>
      <c r="E93">
        <v>3.3633892444043298</v>
      </c>
      <c r="F93" s="1">
        <v>1.57620027338226E-18</v>
      </c>
      <c r="G93">
        <v>0.79236421273350399</v>
      </c>
      <c r="H93" t="s">
        <v>110</v>
      </c>
    </row>
    <row r="94" spans="1:8" x14ac:dyDescent="0.35">
      <c r="A94" t="s">
        <v>74</v>
      </c>
      <c r="B94">
        <v>158.27561906473301</v>
      </c>
      <c r="C94">
        <v>3.3223647602719901</v>
      </c>
      <c r="D94">
        <v>159.516564866029</v>
      </c>
      <c r="E94">
        <v>3.07101996054707</v>
      </c>
      <c r="F94">
        <v>6.6531821429314702E-3</v>
      </c>
      <c r="G94">
        <v>0.79852119817646905</v>
      </c>
      <c r="H94" t="s">
        <v>110</v>
      </c>
    </row>
    <row r="95" spans="1:8" x14ac:dyDescent="0.35">
      <c r="A95" t="s">
        <v>22</v>
      </c>
      <c r="B95">
        <v>159.27048210592201</v>
      </c>
      <c r="C95">
        <v>3.0231022519468498</v>
      </c>
      <c r="D95">
        <v>162.998151257655</v>
      </c>
      <c r="E95">
        <v>2.9866626011178701</v>
      </c>
      <c r="F95" s="1">
        <v>8.11314532672426E-16</v>
      </c>
      <c r="G95">
        <v>0.81826910260691099</v>
      </c>
      <c r="H95" t="s">
        <v>110</v>
      </c>
    </row>
    <row r="96" spans="1:8" x14ac:dyDescent="0.35">
      <c r="A96" t="s">
        <v>34</v>
      </c>
      <c r="B96">
        <v>161.44610497050201</v>
      </c>
      <c r="C96">
        <v>3.3262090868330301</v>
      </c>
      <c r="D96">
        <v>165.37377196310101</v>
      </c>
      <c r="E96">
        <v>3.2355108692702998</v>
      </c>
      <c r="F96" s="1">
        <v>5.7286755511437101E-15</v>
      </c>
      <c r="G96">
        <v>0.84210193165276404</v>
      </c>
      <c r="H96" t="s">
        <v>110</v>
      </c>
    </row>
    <row r="97" spans="1:8" x14ac:dyDescent="0.35">
      <c r="A97" t="s">
        <v>64</v>
      </c>
      <c r="B97">
        <v>163.21807620981201</v>
      </c>
      <c r="C97">
        <v>3.0297778164608502</v>
      </c>
      <c r="D97">
        <v>166.16590943633801</v>
      </c>
      <c r="E97">
        <v>2.8921301377860398</v>
      </c>
      <c r="F97" s="1">
        <v>3.1397602310089198E-11</v>
      </c>
      <c r="G97">
        <v>0.86088306973494</v>
      </c>
      <c r="H97" t="s">
        <v>110</v>
      </c>
    </row>
    <row r="98" spans="1:8" x14ac:dyDescent="0.35">
      <c r="A98" t="s">
        <v>50</v>
      </c>
      <c r="B98">
        <v>162.52803282416201</v>
      </c>
      <c r="C98">
        <v>2.8049842024181699</v>
      </c>
      <c r="D98">
        <v>165.003606818062</v>
      </c>
      <c r="E98">
        <v>2.7070405481362201</v>
      </c>
      <c r="F98" s="1">
        <v>1.4419108959569601E-9</v>
      </c>
      <c r="G98">
        <v>0.89389253780335098</v>
      </c>
      <c r="H98" t="s">
        <v>110</v>
      </c>
    </row>
    <row r="99" spans="1:8" x14ac:dyDescent="0.35">
      <c r="A99" t="s">
        <v>39</v>
      </c>
      <c r="B99">
        <v>162.54781001782499</v>
      </c>
      <c r="C99">
        <v>3.5335327289160499</v>
      </c>
      <c r="D99">
        <v>164.96192931800101</v>
      </c>
      <c r="E99">
        <v>3.4335880009788</v>
      </c>
      <c r="F99" s="1">
        <v>1.9922684277060002E-6</v>
      </c>
      <c r="G99">
        <v>0.96853308332012999</v>
      </c>
      <c r="H99" t="s">
        <v>110</v>
      </c>
    </row>
    <row r="100" spans="1:8" x14ac:dyDescent="0.35">
      <c r="A100" t="s">
        <v>85</v>
      </c>
      <c r="B100">
        <v>162.349978615021</v>
      </c>
      <c r="C100">
        <v>3.38000073630718</v>
      </c>
      <c r="D100">
        <v>165.96709483886599</v>
      </c>
      <c r="E100">
        <v>3.1624619638851401</v>
      </c>
      <c r="F100" s="1">
        <v>3.22828174829891E-13</v>
      </c>
      <c r="G100">
        <v>0.98119356340831398</v>
      </c>
      <c r="H100" t="s">
        <v>110</v>
      </c>
    </row>
    <row r="101" spans="1:8" x14ac:dyDescent="0.35">
      <c r="B101">
        <f>AVERAGE(B2:B100)</f>
        <v>161.15950301986541</v>
      </c>
      <c r="C101">
        <f>AVERAGE(C2:C100)</f>
        <v>4.0176419714011198</v>
      </c>
      <c r="D101">
        <f>AVERAGE(D2:D100)</f>
        <v>163.06282559773132</v>
      </c>
      <c r="E101">
        <f>AVERAGE(E2:E100)</f>
        <v>2.905577617344163</v>
      </c>
    </row>
    <row r="102" spans="1:8" x14ac:dyDescent="0.35">
      <c r="B102">
        <f>B101-D101</f>
        <v>-1.9033225778659073</v>
      </c>
      <c r="C102">
        <f>C101-E101</f>
        <v>1.1120643540569568</v>
      </c>
    </row>
  </sheetData>
  <sortState ref="A2:I100">
    <sortCondition ref="G2:G100"/>
  </sortState>
  <conditionalFormatting sqref="F2:G100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83" workbookViewId="0">
      <selection activeCell="B1" sqref="B1:G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f>ROUND(Expected_Yield_Summary_Iowa!B2,3)</f>
        <v>160.07400000000001</v>
      </c>
      <c r="C2">
        <f>ROUND(Expected_Yield_Summary_Iowa!C2,3)</f>
        <v>5.3979999999999997</v>
      </c>
      <c r="D2">
        <f>ROUND(Expected_Yield_Summary_Iowa!D2,3)</f>
        <v>159.715</v>
      </c>
      <c r="E2">
        <f>ROUND(Expected_Yield_Summary_Iowa!E2,3)</f>
        <v>2.3370000000000002</v>
      </c>
      <c r="F2">
        <f>ROUND(Expected_Yield_Summary_Iowa!F2,3)</f>
        <v>0.54300000000000004</v>
      </c>
      <c r="G2">
        <f>ROUND(Expected_Yield_Summary_Iowa!G2,3)</f>
        <v>0</v>
      </c>
    </row>
    <row r="3" spans="1:7" x14ac:dyDescent="0.35">
      <c r="A3" t="s">
        <v>8</v>
      </c>
      <c r="B3">
        <f>ROUND(Expected_Yield_Summary_Iowa!B3,3)</f>
        <v>159.68700000000001</v>
      </c>
      <c r="C3">
        <f>ROUND(Expected_Yield_Summary_Iowa!C3,3)</f>
        <v>4.9130000000000003</v>
      </c>
      <c r="D3">
        <f>ROUND(Expected_Yield_Summary_Iowa!D3,3)</f>
        <v>160.76</v>
      </c>
      <c r="E3">
        <f>ROUND(Expected_Yield_Summary_Iowa!E3,3)</f>
        <v>2.4380000000000002</v>
      </c>
      <c r="F3">
        <f>ROUND(Expected_Yield_Summary_Iowa!F3,3)</f>
        <v>5.1999999999999998E-2</v>
      </c>
      <c r="G3">
        <f>ROUND(Expected_Yield_Summary_Iowa!G3,3)</f>
        <v>0</v>
      </c>
    </row>
    <row r="4" spans="1:7" x14ac:dyDescent="0.35">
      <c r="A4" t="s">
        <v>9</v>
      </c>
      <c r="B4">
        <f>ROUND(Expected_Yield_Summary_Iowa!B4,3)</f>
        <v>159.767</v>
      </c>
      <c r="C4">
        <f>ROUND(Expected_Yield_Summary_Iowa!C4,3)</f>
        <v>4.4800000000000004</v>
      </c>
      <c r="D4">
        <f>ROUND(Expected_Yield_Summary_Iowa!D4,3)</f>
        <v>161.036</v>
      </c>
      <c r="E4">
        <f>ROUND(Expected_Yield_Summary_Iowa!E4,3)</f>
        <v>2.2269999999999999</v>
      </c>
      <c r="F4">
        <f>ROUND(Expected_Yield_Summary_Iowa!F4,3)</f>
        <v>1.2E-2</v>
      </c>
      <c r="G4">
        <f>ROUND(Expected_Yield_Summary_Iowa!G4,3)</f>
        <v>0</v>
      </c>
    </row>
    <row r="5" spans="1:7" x14ac:dyDescent="0.35">
      <c r="A5" t="s">
        <v>10</v>
      </c>
      <c r="B5">
        <f>ROUND(Expected_Yield_Summary_Iowa!B5,3)</f>
        <v>159.74199999999999</v>
      </c>
      <c r="C5">
        <f>ROUND(Expected_Yield_Summary_Iowa!C5,3)</f>
        <v>4.6360000000000001</v>
      </c>
      <c r="D5">
        <f>ROUND(Expected_Yield_Summary_Iowa!D5,3)</f>
        <v>160.93</v>
      </c>
      <c r="E5">
        <f>ROUND(Expected_Yield_Summary_Iowa!E5,3)</f>
        <v>2.3119999999999998</v>
      </c>
      <c r="F5">
        <f>ROUND(Expected_Yield_Summary_Iowa!F5,3)</f>
        <v>2.3E-2</v>
      </c>
      <c r="G5">
        <f>ROUND(Expected_Yield_Summary_Iowa!G5,3)</f>
        <v>0</v>
      </c>
    </row>
    <row r="6" spans="1:7" x14ac:dyDescent="0.35">
      <c r="A6" t="s">
        <v>11</v>
      </c>
      <c r="B6">
        <f>ROUND(Expected_Yield_Summary_Iowa!B6,3)</f>
        <v>158.25200000000001</v>
      </c>
      <c r="C6">
        <f>ROUND(Expected_Yield_Summary_Iowa!C6,3)</f>
        <v>4.9400000000000004</v>
      </c>
      <c r="D6">
        <f>ROUND(Expected_Yield_Summary_Iowa!D6,3)</f>
        <v>160.10599999999999</v>
      </c>
      <c r="E6">
        <f>ROUND(Expected_Yield_Summary_Iowa!E6,3)</f>
        <v>2.3650000000000002</v>
      </c>
      <c r="F6">
        <f>ROUND(Expected_Yield_Summary_Iowa!F6,3)</f>
        <v>1E-3</v>
      </c>
      <c r="G6">
        <f>ROUND(Expected_Yield_Summary_Iowa!G6,3)</f>
        <v>0</v>
      </c>
    </row>
    <row r="7" spans="1:7" x14ac:dyDescent="0.35">
      <c r="A7" t="s">
        <v>12</v>
      </c>
      <c r="B7">
        <f>ROUND(Expected_Yield_Summary_Iowa!B7,3)</f>
        <v>158.69</v>
      </c>
      <c r="C7">
        <f>ROUND(Expected_Yield_Summary_Iowa!C7,3)</f>
        <v>4.5350000000000001</v>
      </c>
      <c r="D7">
        <f>ROUND(Expected_Yield_Summary_Iowa!D7,3)</f>
        <v>160.62799999999999</v>
      </c>
      <c r="E7">
        <f>ROUND(Expected_Yield_Summary_Iowa!E7,3)</f>
        <v>2.504</v>
      </c>
      <c r="F7">
        <f>ROUND(Expected_Yield_Summary_Iowa!F7,3)</f>
        <v>0</v>
      </c>
      <c r="G7">
        <f>ROUND(Expected_Yield_Summary_Iowa!G7,3)</f>
        <v>0</v>
      </c>
    </row>
    <row r="8" spans="1:7" x14ac:dyDescent="0.35">
      <c r="A8" t="s">
        <v>13</v>
      </c>
      <c r="B8">
        <f>ROUND(Expected_Yield_Summary_Iowa!B8,3)</f>
        <v>159.66499999999999</v>
      </c>
      <c r="C8">
        <f>ROUND(Expected_Yield_Summary_Iowa!C8,3)</f>
        <v>4.8390000000000004</v>
      </c>
      <c r="D8">
        <f>ROUND(Expected_Yield_Summary_Iowa!D8,3)</f>
        <v>160.387</v>
      </c>
      <c r="E8">
        <f>ROUND(Expected_Yield_Summary_Iowa!E8,3)</f>
        <v>2.61</v>
      </c>
      <c r="F8">
        <f>ROUND(Expected_Yield_Summary_Iowa!F8,3)</f>
        <v>0.191</v>
      </c>
      <c r="G8">
        <f>ROUND(Expected_Yield_Summary_Iowa!G8,3)</f>
        <v>0</v>
      </c>
    </row>
    <row r="9" spans="1:7" x14ac:dyDescent="0.35">
      <c r="A9" t="s">
        <v>14</v>
      </c>
      <c r="B9">
        <f>ROUND(Expected_Yield_Summary_Iowa!B9,3)</f>
        <v>159.22200000000001</v>
      </c>
      <c r="C9">
        <f>ROUND(Expected_Yield_Summary_Iowa!C9,3)</f>
        <v>4.7030000000000003</v>
      </c>
      <c r="D9">
        <f>ROUND(Expected_Yield_Summary_Iowa!D9,3)</f>
        <v>161.08099999999999</v>
      </c>
      <c r="E9">
        <f>ROUND(Expected_Yield_Summary_Iowa!E9,3)</f>
        <v>2.597</v>
      </c>
      <c r="F9">
        <f>ROUND(Expected_Yield_Summary_Iowa!F9,3)</f>
        <v>1E-3</v>
      </c>
      <c r="G9">
        <f>ROUND(Expected_Yield_Summary_Iowa!G9,3)</f>
        <v>0</v>
      </c>
    </row>
    <row r="10" spans="1:7" x14ac:dyDescent="0.35">
      <c r="A10" t="s">
        <v>15</v>
      </c>
      <c r="B10">
        <f>ROUND(Expected_Yield_Summary_Iowa!B10,3)</f>
        <v>158.37799999999999</v>
      </c>
      <c r="C10">
        <f>ROUND(Expected_Yield_Summary_Iowa!C10,3)</f>
        <v>4.6180000000000003</v>
      </c>
      <c r="D10">
        <f>ROUND(Expected_Yield_Summary_Iowa!D10,3)</f>
        <v>161.34200000000001</v>
      </c>
      <c r="E10">
        <f>ROUND(Expected_Yield_Summary_Iowa!E10,3)</f>
        <v>2.581</v>
      </c>
      <c r="F10">
        <f>ROUND(Expected_Yield_Summary_Iowa!F10,3)</f>
        <v>0</v>
      </c>
      <c r="G10">
        <f>ROUND(Expected_Yield_Summary_Iowa!G10,3)</f>
        <v>0</v>
      </c>
    </row>
    <row r="11" spans="1:7" x14ac:dyDescent="0.35">
      <c r="A11" t="s">
        <v>16</v>
      </c>
      <c r="B11">
        <f>ROUND(Expected_Yield_Summary_Iowa!B11,3)</f>
        <v>159.465</v>
      </c>
      <c r="C11">
        <f>ROUND(Expected_Yield_Summary_Iowa!C11,3)</f>
        <v>4.5910000000000002</v>
      </c>
      <c r="D11">
        <f>ROUND(Expected_Yield_Summary_Iowa!D11,3)</f>
        <v>160.69300000000001</v>
      </c>
      <c r="E11">
        <f>ROUND(Expected_Yield_Summary_Iowa!E11,3)</f>
        <v>2.6349999999999998</v>
      </c>
      <c r="F11">
        <f>ROUND(Expected_Yield_Summary_Iowa!F11,3)</f>
        <v>2.1999999999999999E-2</v>
      </c>
      <c r="G11">
        <f>ROUND(Expected_Yield_Summary_Iowa!G11,3)</f>
        <v>0</v>
      </c>
    </row>
    <row r="12" spans="1:7" x14ac:dyDescent="0.35">
      <c r="A12" t="s">
        <v>17</v>
      </c>
      <c r="B12">
        <f>ROUND(Expected_Yield_Summary_Iowa!B12,3)</f>
        <v>157.648</v>
      </c>
      <c r="C12">
        <f>ROUND(Expected_Yield_Summary_Iowa!C12,3)</f>
        <v>4.9969999999999999</v>
      </c>
      <c r="D12">
        <f>ROUND(Expected_Yield_Summary_Iowa!D12,3)</f>
        <v>160.648</v>
      </c>
      <c r="E12">
        <f>ROUND(Expected_Yield_Summary_Iowa!E12,3)</f>
        <v>2.7759999999999998</v>
      </c>
      <c r="F12">
        <f>ROUND(Expected_Yield_Summary_Iowa!F12,3)</f>
        <v>0</v>
      </c>
      <c r="G12">
        <f>ROUND(Expected_Yield_Summary_Iowa!G12,3)</f>
        <v>0</v>
      </c>
    </row>
    <row r="13" spans="1:7" x14ac:dyDescent="0.35">
      <c r="A13" t="s">
        <v>18</v>
      </c>
      <c r="B13">
        <f>ROUND(Expected_Yield_Summary_Iowa!B13,3)</f>
        <v>158.608</v>
      </c>
      <c r="C13">
        <f>ROUND(Expected_Yield_Summary_Iowa!C13,3)</f>
        <v>4.7869999999999999</v>
      </c>
      <c r="D13">
        <f>ROUND(Expected_Yield_Summary_Iowa!D13,3)</f>
        <v>159.614</v>
      </c>
      <c r="E13">
        <f>ROUND(Expected_Yield_Summary_Iowa!E13,3)</f>
        <v>2.8650000000000002</v>
      </c>
      <c r="F13">
        <f>ROUND(Expected_Yield_Summary_Iowa!F13,3)</f>
        <v>7.2999999999999995E-2</v>
      </c>
      <c r="G13">
        <f>ROUND(Expected_Yield_Summary_Iowa!G13,3)</f>
        <v>0</v>
      </c>
    </row>
    <row r="14" spans="1:7" x14ac:dyDescent="0.35">
      <c r="A14" t="s">
        <v>19</v>
      </c>
      <c r="B14">
        <f>ROUND(Expected_Yield_Summary_Iowa!B14,3)</f>
        <v>159.518</v>
      </c>
      <c r="C14">
        <f>ROUND(Expected_Yield_Summary_Iowa!C14,3)</f>
        <v>4.2370000000000001</v>
      </c>
      <c r="D14">
        <f>ROUND(Expected_Yield_Summary_Iowa!D14,3)</f>
        <v>161.03700000000001</v>
      </c>
      <c r="E14">
        <f>ROUND(Expected_Yield_Summary_Iowa!E14,3)</f>
        <v>2.52</v>
      </c>
      <c r="F14">
        <f>ROUND(Expected_Yield_Summary_Iowa!F14,3)</f>
        <v>2E-3</v>
      </c>
      <c r="G14">
        <f>ROUND(Expected_Yield_Summary_Iowa!G14,3)</f>
        <v>0</v>
      </c>
    </row>
    <row r="15" spans="1:7" x14ac:dyDescent="0.35">
      <c r="A15" t="s">
        <v>20</v>
      </c>
      <c r="B15">
        <f>ROUND(Expected_Yield_Summary_Iowa!B15,3)</f>
        <v>158.63</v>
      </c>
      <c r="C15">
        <f>ROUND(Expected_Yield_Summary_Iowa!C15,3)</f>
        <v>4.0759999999999996</v>
      </c>
      <c r="D15">
        <f>ROUND(Expected_Yield_Summary_Iowa!D15,3)</f>
        <v>160.84399999999999</v>
      </c>
      <c r="E15">
        <f>ROUND(Expected_Yield_Summary_Iowa!E15,3)</f>
        <v>2.1819999999999999</v>
      </c>
      <c r="F15">
        <f>ROUND(Expected_Yield_Summary_Iowa!F15,3)</f>
        <v>0</v>
      </c>
      <c r="G15">
        <f>ROUND(Expected_Yield_Summary_Iowa!G15,3)</f>
        <v>0</v>
      </c>
    </row>
    <row r="16" spans="1:7" x14ac:dyDescent="0.35">
      <c r="A16" t="s">
        <v>21</v>
      </c>
      <c r="B16">
        <f>ROUND(Expected_Yield_Summary_Iowa!B16,3)</f>
        <v>159.345</v>
      </c>
      <c r="C16">
        <f>ROUND(Expected_Yield_Summary_Iowa!C16,3)</f>
        <v>4.4640000000000004</v>
      </c>
      <c r="D16">
        <f>ROUND(Expected_Yield_Summary_Iowa!D16,3)</f>
        <v>160.001</v>
      </c>
      <c r="E16">
        <f>ROUND(Expected_Yield_Summary_Iowa!E16,3)</f>
        <v>2.8879999999999999</v>
      </c>
      <c r="F16">
        <f>ROUND(Expected_Yield_Summary_Iowa!F16,3)</f>
        <v>0.219</v>
      </c>
      <c r="G16">
        <f>ROUND(Expected_Yield_Summary_Iowa!G16,3)</f>
        <v>0</v>
      </c>
    </row>
    <row r="17" spans="1:7" x14ac:dyDescent="0.35">
      <c r="A17" t="s">
        <v>22</v>
      </c>
      <c r="B17">
        <f>ROUND(Expected_Yield_Summary_Iowa!B17,3)</f>
        <v>157.96299999999999</v>
      </c>
      <c r="C17">
        <f>ROUND(Expected_Yield_Summary_Iowa!C17,3)</f>
        <v>4.4580000000000002</v>
      </c>
      <c r="D17">
        <f>ROUND(Expected_Yield_Summary_Iowa!D17,3)</f>
        <v>160.41399999999999</v>
      </c>
      <c r="E17">
        <f>ROUND(Expected_Yield_Summary_Iowa!E17,3)</f>
        <v>2.806</v>
      </c>
      <c r="F17">
        <f>ROUND(Expected_Yield_Summary_Iowa!F17,3)</f>
        <v>0</v>
      </c>
      <c r="G17">
        <f>ROUND(Expected_Yield_Summary_Iowa!G17,3)</f>
        <v>0</v>
      </c>
    </row>
    <row r="18" spans="1:7" x14ac:dyDescent="0.35">
      <c r="A18" t="s">
        <v>23</v>
      </c>
      <c r="B18">
        <f>ROUND(Expected_Yield_Summary_Iowa!B18,3)</f>
        <v>163.25399999999999</v>
      </c>
      <c r="C18">
        <f>ROUND(Expected_Yield_Summary_Iowa!C18,3)</f>
        <v>3.9510000000000001</v>
      </c>
      <c r="D18">
        <f>ROUND(Expected_Yield_Summary_Iowa!D18,3)</f>
        <v>165.792</v>
      </c>
      <c r="E18">
        <f>ROUND(Expected_Yield_Summary_Iowa!E18,3)</f>
        <v>2.645</v>
      </c>
      <c r="F18">
        <f>ROUND(Expected_Yield_Summary_Iowa!F18,3)</f>
        <v>0</v>
      </c>
      <c r="G18">
        <f>ROUND(Expected_Yield_Summary_Iowa!G18,3)</f>
        <v>0</v>
      </c>
    </row>
    <row r="19" spans="1:7" x14ac:dyDescent="0.35">
      <c r="A19" t="s">
        <v>24</v>
      </c>
      <c r="B19">
        <f>ROUND(Expected_Yield_Summary_Iowa!B19,3)</f>
        <v>159.233</v>
      </c>
      <c r="C19">
        <f>ROUND(Expected_Yield_Summary_Iowa!C19,3)</f>
        <v>4.843</v>
      </c>
      <c r="D19">
        <f>ROUND(Expected_Yield_Summary_Iowa!D19,3)</f>
        <v>162.75800000000001</v>
      </c>
      <c r="E19">
        <f>ROUND(Expected_Yield_Summary_Iowa!E19,3)</f>
        <v>3.0390000000000001</v>
      </c>
      <c r="F19">
        <f>ROUND(Expected_Yield_Summary_Iowa!F19,3)</f>
        <v>0</v>
      </c>
      <c r="G19">
        <f>ROUND(Expected_Yield_Summary_Iowa!G19,3)</f>
        <v>0</v>
      </c>
    </row>
    <row r="20" spans="1:7" x14ac:dyDescent="0.35">
      <c r="A20" t="s">
        <v>25</v>
      </c>
      <c r="B20">
        <f>ROUND(Expected_Yield_Summary_Iowa!B20,3)</f>
        <v>163.93100000000001</v>
      </c>
      <c r="C20">
        <f>ROUND(Expected_Yield_Summary_Iowa!C20,3)</f>
        <v>4.3369999999999997</v>
      </c>
      <c r="D20">
        <f>ROUND(Expected_Yield_Summary_Iowa!D20,3)</f>
        <v>165.803</v>
      </c>
      <c r="E20">
        <f>ROUND(Expected_Yield_Summary_Iowa!E20,3)</f>
        <v>2.6190000000000002</v>
      </c>
      <c r="F20">
        <f>ROUND(Expected_Yield_Summary_Iowa!F20,3)</f>
        <v>0</v>
      </c>
      <c r="G20">
        <f>ROUND(Expected_Yield_Summary_Iowa!G20,3)</f>
        <v>0</v>
      </c>
    </row>
    <row r="21" spans="1:7" x14ac:dyDescent="0.35">
      <c r="A21" t="s">
        <v>26</v>
      </c>
      <c r="B21">
        <f>ROUND(Expected_Yield_Summary_Iowa!B21,3)</f>
        <v>164.67699999999999</v>
      </c>
      <c r="C21">
        <f>ROUND(Expected_Yield_Summary_Iowa!C21,3)</f>
        <v>4.1719999999999997</v>
      </c>
      <c r="D21">
        <f>ROUND(Expected_Yield_Summary_Iowa!D21,3)</f>
        <v>165.63</v>
      </c>
      <c r="E21">
        <f>ROUND(Expected_Yield_Summary_Iowa!E21,3)</f>
        <v>2.59</v>
      </c>
      <c r="F21">
        <f>ROUND(Expected_Yield_Summary_Iowa!F21,3)</f>
        <v>5.3999999999999999E-2</v>
      </c>
      <c r="G21">
        <f>ROUND(Expected_Yield_Summary_Iowa!G21,3)</f>
        <v>0</v>
      </c>
    </row>
    <row r="22" spans="1:7" x14ac:dyDescent="0.35">
      <c r="A22" t="s">
        <v>27</v>
      </c>
      <c r="B22">
        <f>ROUND(Expected_Yield_Summary_Iowa!B22,3)</f>
        <v>163.56200000000001</v>
      </c>
      <c r="C22">
        <f>ROUND(Expected_Yield_Summary_Iowa!C22,3)</f>
        <v>4.3559999999999999</v>
      </c>
      <c r="D22">
        <f>ROUND(Expected_Yield_Summary_Iowa!D22,3)</f>
        <v>166.63300000000001</v>
      </c>
      <c r="E22">
        <f>ROUND(Expected_Yield_Summary_Iowa!E22,3)</f>
        <v>2.738</v>
      </c>
      <c r="F22">
        <f>ROUND(Expected_Yield_Summary_Iowa!F22,3)</f>
        <v>0</v>
      </c>
      <c r="G22">
        <f>ROUND(Expected_Yield_Summary_Iowa!G22,3)</f>
        <v>0</v>
      </c>
    </row>
    <row r="23" spans="1:7" x14ac:dyDescent="0.35">
      <c r="A23" t="s">
        <v>28</v>
      </c>
      <c r="B23">
        <f>ROUND(Expected_Yield_Summary_Iowa!B23,3)</f>
        <v>158.791</v>
      </c>
      <c r="C23">
        <f>ROUND(Expected_Yield_Summary_Iowa!C23,3)</f>
        <v>4.593</v>
      </c>
      <c r="D23">
        <f>ROUND(Expected_Yield_Summary_Iowa!D23,3)</f>
        <v>161.089</v>
      </c>
      <c r="E23">
        <f>ROUND(Expected_Yield_Summary_Iowa!E23,3)</f>
        <v>2.8580000000000001</v>
      </c>
      <c r="F23">
        <f>ROUND(Expected_Yield_Summary_Iowa!F23,3)</f>
        <v>0</v>
      </c>
      <c r="G23">
        <f>ROUND(Expected_Yield_Summary_Iowa!G23,3)</f>
        <v>0</v>
      </c>
    </row>
    <row r="24" spans="1:7" x14ac:dyDescent="0.35">
      <c r="A24" t="s">
        <v>29</v>
      </c>
      <c r="B24">
        <f>ROUND(Expected_Yield_Summary_Iowa!B24,3)</f>
        <v>163.57599999999999</v>
      </c>
      <c r="C24">
        <f>ROUND(Expected_Yield_Summary_Iowa!C24,3)</f>
        <v>3.8919999999999999</v>
      </c>
      <c r="D24">
        <f>ROUND(Expected_Yield_Summary_Iowa!D24,3)</f>
        <v>164.84100000000001</v>
      </c>
      <c r="E24">
        <f>ROUND(Expected_Yield_Summary_Iowa!E24,3)</f>
        <v>2.508</v>
      </c>
      <c r="F24">
        <f>ROUND(Expected_Yield_Summary_Iowa!F24,3)</f>
        <v>7.0000000000000001E-3</v>
      </c>
      <c r="G24">
        <f>ROUND(Expected_Yield_Summary_Iowa!G24,3)</f>
        <v>0</v>
      </c>
    </row>
    <row r="25" spans="1:7" x14ac:dyDescent="0.35">
      <c r="A25" t="s">
        <v>30</v>
      </c>
      <c r="B25">
        <f>ROUND(Expected_Yield_Summary_Iowa!B25,3)</f>
        <v>163.91399999999999</v>
      </c>
      <c r="C25">
        <f>ROUND(Expected_Yield_Summary_Iowa!C25,3)</f>
        <v>3.64</v>
      </c>
      <c r="D25">
        <f>ROUND(Expected_Yield_Summary_Iowa!D25,3)</f>
        <v>165.589</v>
      </c>
      <c r="E25">
        <f>ROUND(Expected_Yield_Summary_Iowa!E25,3)</f>
        <v>2.4900000000000002</v>
      </c>
      <c r="F25">
        <f>ROUND(Expected_Yield_Summary_Iowa!F25,3)</f>
        <v>0</v>
      </c>
      <c r="G25">
        <f>ROUND(Expected_Yield_Summary_Iowa!G25,3)</f>
        <v>0</v>
      </c>
    </row>
    <row r="26" spans="1:7" x14ac:dyDescent="0.35">
      <c r="A26" t="s">
        <v>31</v>
      </c>
      <c r="B26">
        <f>ROUND(Expected_Yield_Summary_Iowa!B26,3)</f>
        <v>164.965</v>
      </c>
      <c r="C26">
        <f>ROUND(Expected_Yield_Summary_Iowa!C26,3)</f>
        <v>4.3689999999999998</v>
      </c>
      <c r="D26">
        <f>ROUND(Expected_Yield_Summary_Iowa!D26,3)</f>
        <v>165.375</v>
      </c>
      <c r="E26">
        <f>ROUND(Expected_Yield_Summary_Iowa!E26,3)</f>
        <v>2.8809999999999998</v>
      </c>
      <c r="F26">
        <f>ROUND(Expected_Yield_Summary_Iowa!F26,3)</f>
        <v>0.435</v>
      </c>
      <c r="G26">
        <f>ROUND(Expected_Yield_Summary_Iowa!G26,3)</f>
        <v>0</v>
      </c>
    </row>
    <row r="27" spans="1:7" x14ac:dyDescent="0.35">
      <c r="A27" t="s">
        <v>32</v>
      </c>
      <c r="B27">
        <f>ROUND(Expected_Yield_Summary_Iowa!B27,3)</f>
        <v>158.626</v>
      </c>
      <c r="C27">
        <f>ROUND(Expected_Yield_Summary_Iowa!C27,3)</f>
        <v>4.1609999999999996</v>
      </c>
      <c r="D27">
        <f>ROUND(Expected_Yield_Summary_Iowa!D27,3)</f>
        <v>160.23099999999999</v>
      </c>
      <c r="E27">
        <f>ROUND(Expected_Yield_Summary_Iowa!E27,3)</f>
        <v>2.7759999999999998</v>
      </c>
      <c r="F27">
        <f>ROUND(Expected_Yield_Summary_Iowa!F27,3)</f>
        <v>2E-3</v>
      </c>
      <c r="G27">
        <f>ROUND(Expected_Yield_Summary_Iowa!G27,3)</f>
        <v>0</v>
      </c>
    </row>
    <row r="28" spans="1:7" x14ac:dyDescent="0.35">
      <c r="A28" t="s">
        <v>33</v>
      </c>
      <c r="B28">
        <f>ROUND(Expected_Yield_Summary_Iowa!B28,3)</f>
        <v>159.16499999999999</v>
      </c>
      <c r="C28">
        <f>ROUND(Expected_Yield_Summary_Iowa!C28,3)</f>
        <v>4.2729999999999997</v>
      </c>
      <c r="D28">
        <f>ROUND(Expected_Yield_Summary_Iowa!D28,3)</f>
        <v>160.667</v>
      </c>
      <c r="E28">
        <f>ROUND(Expected_Yield_Summary_Iowa!E28,3)</f>
        <v>2.835</v>
      </c>
      <c r="F28">
        <f>ROUND(Expected_Yield_Summary_Iowa!F28,3)</f>
        <v>4.0000000000000001E-3</v>
      </c>
      <c r="G28">
        <f>ROUND(Expected_Yield_Summary_Iowa!G28,3)</f>
        <v>0</v>
      </c>
    </row>
    <row r="29" spans="1:7" x14ac:dyDescent="0.35">
      <c r="A29" t="s">
        <v>34</v>
      </c>
      <c r="B29">
        <f>ROUND(Expected_Yield_Summary_Iowa!B29,3)</f>
        <v>158.084</v>
      </c>
      <c r="C29">
        <f>ROUND(Expected_Yield_Summary_Iowa!C29,3)</f>
        <v>4.28</v>
      </c>
      <c r="D29">
        <f>ROUND(Expected_Yield_Summary_Iowa!D29,3)</f>
        <v>161.327</v>
      </c>
      <c r="E29">
        <f>ROUND(Expected_Yield_Summary_Iowa!E29,3)</f>
        <v>2.7759999999999998</v>
      </c>
      <c r="F29">
        <f>ROUND(Expected_Yield_Summary_Iowa!F29,3)</f>
        <v>0</v>
      </c>
      <c r="G29">
        <f>ROUND(Expected_Yield_Summary_Iowa!G29,3)</f>
        <v>0</v>
      </c>
    </row>
    <row r="30" spans="1:7" x14ac:dyDescent="0.35">
      <c r="A30" t="s">
        <v>35</v>
      </c>
      <c r="B30">
        <f>ROUND(Expected_Yield_Summary_Iowa!B30,3)</f>
        <v>163.18799999999999</v>
      </c>
      <c r="C30">
        <f>ROUND(Expected_Yield_Summary_Iowa!C30,3)</f>
        <v>4.0869999999999997</v>
      </c>
      <c r="D30">
        <f>ROUND(Expected_Yield_Summary_Iowa!D30,3)</f>
        <v>166.774</v>
      </c>
      <c r="E30">
        <f>ROUND(Expected_Yield_Summary_Iowa!E30,3)</f>
        <v>2.8450000000000002</v>
      </c>
      <c r="F30">
        <f>ROUND(Expected_Yield_Summary_Iowa!F30,3)</f>
        <v>0</v>
      </c>
      <c r="G30">
        <f>ROUND(Expected_Yield_Summary_Iowa!G30,3)</f>
        <v>0</v>
      </c>
    </row>
    <row r="31" spans="1:7" x14ac:dyDescent="0.35">
      <c r="A31" t="s">
        <v>36</v>
      </c>
      <c r="B31">
        <f>ROUND(Expected_Yield_Summary_Iowa!B31,3)</f>
        <v>158.63900000000001</v>
      </c>
      <c r="C31">
        <f>ROUND(Expected_Yield_Summary_Iowa!C31,3)</f>
        <v>4.5419999999999998</v>
      </c>
      <c r="D31">
        <f>ROUND(Expected_Yield_Summary_Iowa!D31,3)</f>
        <v>160.73099999999999</v>
      </c>
      <c r="E31">
        <f>ROUND(Expected_Yield_Summary_Iowa!E31,3)</f>
        <v>3.0750000000000002</v>
      </c>
      <c r="F31">
        <f>ROUND(Expected_Yield_Summary_Iowa!F31,3)</f>
        <v>0</v>
      </c>
      <c r="G31">
        <f>ROUND(Expected_Yield_Summary_Iowa!G31,3)</f>
        <v>0</v>
      </c>
    </row>
    <row r="32" spans="1:7" x14ac:dyDescent="0.35">
      <c r="A32" t="s">
        <v>37</v>
      </c>
      <c r="B32">
        <f>ROUND(Expected_Yield_Summary_Iowa!B32,3)</f>
        <v>164.09200000000001</v>
      </c>
      <c r="C32">
        <f>ROUND(Expected_Yield_Summary_Iowa!C32,3)</f>
        <v>4.1029999999999998</v>
      </c>
      <c r="D32">
        <f>ROUND(Expected_Yield_Summary_Iowa!D32,3)</f>
        <v>166.749</v>
      </c>
      <c r="E32">
        <f>ROUND(Expected_Yield_Summary_Iowa!E32,3)</f>
        <v>2.7360000000000002</v>
      </c>
      <c r="F32">
        <f>ROUND(Expected_Yield_Summary_Iowa!F32,3)</f>
        <v>0</v>
      </c>
      <c r="G32">
        <f>ROUND(Expected_Yield_Summary_Iowa!G32,3)</f>
        <v>0</v>
      </c>
    </row>
    <row r="33" spans="1:7" x14ac:dyDescent="0.35">
      <c r="A33" t="s">
        <v>38</v>
      </c>
      <c r="B33">
        <f>ROUND(Expected_Yield_Summary_Iowa!B33,3)</f>
        <v>163.18299999999999</v>
      </c>
      <c r="C33">
        <f>ROUND(Expected_Yield_Summary_Iowa!C33,3)</f>
        <v>3.891</v>
      </c>
      <c r="D33">
        <f>ROUND(Expected_Yield_Summary_Iowa!D33,3)</f>
        <v>163.45400000000001</v>
      </c>
      <c r="E33">
        <f>ROUND(Expected_Yield_Summary_Iowa!E33,3)</f>
        <v>2.895</v>
      </c>
      <c r="F33">
        <f>ROUND(Expected_Yield_Summary_Iowa!F33,3)</f>
        <v>0.57699999999999996</v>
      </c>
      <c r="G33">
        <f>ROUND(Expected_Yield_Summary_Iowa!G33,3)</f>
        <v>0</v>
      </c>
    </row>
    <row r="34" spans="1:7" x14ac:dyDescent="0.35">
      <c r="A34" t="s">
        <v>39</v>
      </c>
      <c r="B34">
        <f>ROUND(Expected_Yield_Summary_Iowa!B34,3)</f>
        <v>157.71</v>
      </c>
      <c r="C34">
        <f>ROUND(Expected_Yield_Summary_Iowa!C34,3)</f>
        <v>4.54</v>
      </c>
      <c r="D34">
        <f>ROUND(Expected_Yield_Summary_Iowa!D34,3)</f>
        <v>161.779</v>
      </c>
      <c r="E34">
        <f>ROUND(Expected_Yield_Summary_Iowa!E34,3)</f>
        <v>3.1240000000000001</v>
      </c>
      <c r="F34">
        <f>ROUND(Expected_Yield_Summary_Iowa!F34,3)</f>
        <v>0</v>
      </c>
      <c r="G34">
        <f>ROUND(Expected_Yield_Summary_Iowa!G34,3)</f>
        <v>0</v>
      </c>
    </row>
    <row r="35" spans="1:7" x14ac:dyDescent="0.35">
      <c r="A35" t="s">
        <v>40</v>
      </c>
      <c r="B35">
        <f>ROUND(Expected_Yield_Summary_Iowa!B35,3)</f>
        <v>163.446</v>
      </c>
      <c r="C35">
        <f>ROUND(Expected_Yield_Summary_Iowa!C35,3)</f>
        <v>3.98</v>
      </c>
      <c r="D35">
        <f>ROUND(Expected_Yield_Summary_Iowa!D35,3)</f>
        <v>165.054</v>
      </c>
      <c r="E35">
        <f>ROUND(Expected_Yield_Summary_Iowa!E35,3)</f>
        <v>2.6890000000000001</v>
      </c>
      <c r="F35">
        <f>ROUND(Expected_Yield_Summary_Iowa!F35,3)</f>
        <v>1E-3</v>
      </c>
      <c r="G35">
        <f>ROUND(Expected_Yield_Summary_Iowa!G35,3)</f>
        <v>0</v>
      </c>
    </row>
    <row r="36" spans="1:7" x14ac:dyDescent="0.35">
      <c r="A36" t="s">
        <v>41</v>
      </c>
      <c r="B36">
        <f>ROUND(Expected_Yield_Summary_Iowa!B36,3)</f>
        <v>162.113</v>
      </c>
      <c r="C36">
        <f>ROUND(Expected_Yield_Summary_Iowa!C36,3)</f>
        <v>4.4429999999999996</v>
      </c>
      <c r="D36">
        <f>ROUND(Expected_Yield_Summary_Iowa!D36,3)</f>
        <v>161.78399999999999</v>
      </c>
      <c r="E36">
        <f>ROUND(Expected_Yield_Summary_Iowa!E36,3)</f>
        <v>3.0129999999999999</v>
      </c>
      <c r="F36">
        <f>ROUND(Expected_Yield_Summary_Iowa!F36,3)</f>
        <v>0.54</v>
      </c>
      <c r="G36">
        <f>ROUND(Expected_Yield_Summary_Iowa!G36,3)</f>
        <v>0</v>
      </c>
    </row>
    <row r="37" spans="1:7" x14ac:dyDescent="0.35">
      <c r="A37" t="s">
        <v>42</v>
      </c>
      <c r="B37">
        <f>ROUND(Expected_Yield_Summary_Iowa!B37,3)</f>
        <v>162.92500000000001</v>
      </c>
      <c r="C37">
        <f>ROUND(Expected_Yield_Summary_Iowa!C37,3)</f>
        <v>3.8889999999999998</v>
      </c>
      <c r="D37">
        <f>ROUND(Expected_Yield_Summary_Iowa!D37,3)</f>
        <v>164.41399999999999</v>
      </c>
      <c r="E37">
        <f>ROUND(Expected_Yield_Summary_Iowa!E37,3)</f>
        <v>2.4500000000000002</v>
      </c>
      <c r="F37">
        <f>ROUND(Expected_Yield_Summary_Iowa!F37,3)</f>
        <v>1E-3</v>
      </c>
      <c r="G37">
        <f>ROUND(Expected_Yield_Summary_Iowa!G37,3)</f>
        <v>0</v>
      </c>
    </row>
    <row r="38" spans="1:7" x14ac:dyDescent="0.35">
      <c r="A38" t="s">
        <v>43</v>
      </c>
      <c r="B38">
        <f>ROUND(Expected_Yield_Summary_Iowa!B38,3)</f>
        <v>158.16900000000001</v>
      </c>
      <c r="C38">
        <f>ROUND(Expected_Yield_Summary_Iowa!C38,3)</f>
        <v>4.2140000000000004</v>
      </c>
      <c r="D38">
        <f>ROUND(Expected_Yield_Summary_Iowa!D38,3)</f>
        <v>162.03800000000001</v>
      </c>
      <c r="E38">
        <f>ROUND(Expected_Yield_Summary_Iowa!E38,3)</f>
        <v>2.79</v>
      </c>
      <c r="F38">
        <f>ROUND(Expected_Yield_Summary_Iowa!F38,3)</f>
        <v>0</v>
      </c>
      <c r="G38">
        <f>ROUND(Expected_Yield_Summary_Iowa!G38,3)</f>
        <v>0</v>
      </c>
    </row>
    <row r="39" spans="1:7" x14ac:dyDescent="0.35">
      <c r="A39" t="s">
        <v>44</v>
      </c>
      <c r="B39">
        <f>ROUND(Expected_Yield_Summary_Iowa!B39,3)</f>
        <v>157.494</v>
      </c>
      <c r="C39">
        <f>ROUND(Expected_Yield_Summary_Iowa!C39,3)</f>
        <v>3.552</v>
      </c>
      <c r="D39">
        <f>ROUND(Expected_Yield_Summary_Iowa!D39,3)</f>
        <v>157.59700000000001</v>
      </c>
      <c r="E39">
        <f>ROUND(Expected_Yield_Summary_Iowa!E39,3)</f>
        <v>2.5209999999999999</v>
      </c>
      <c r="F39">
        <f>ROUND(Expected_Yield_Summary_Iowa!F39,3)</f>
        <v>0.81399999999999995</v>
      </c>
      <c r="G39">
        <f>ROUND(Expected_Yield_Summary_Iowa!G39,3)</f>
        <v>0</v>
      </c>
    </row>
    <row r="40" spans="1:7" x14ac:dyDescent="0.35">
      <c r="A40" t="s">
        <v>45</v>
      </c>
      <c r="B40">
        <f>ROUND(Expected_Yield_Summary_Iowa!B40,3)</f>
        <v>159.08099999999999</v>
      </c>
      <c r="C40">
        <f>ROUND(Expected_Yield_Summary_Iowa!C40,3)</f>
        <v>4.7069999999999999</v>
      </c>
      <c r="D40">
        <f>ROUND(Expected_Yield_Summary_Iowa!D40,3)</f>
        <v>161.94300000000001</v>
      </c>
      <c r="E40">
        <f>ROUND(Expected_Yield_Summary_Iowa!E40,3)</f>
        <v>3.2530000000000001</v>
      </c>
      <c r="F40">
        <f>ROUND(Expected_Yield_Summary_Iowa!F40,3)</f>
        <v>0</v>
      </c>
      <c r="G40">
        <f>ROUND(Expected_Yield_Summary_Iowa!G40,3)</f>
        <v>0</v>
      </c>
    </row>
    <row r="41" spans="1:7" x14ac:dyDescent="0.35">
      <c r="A41" t="s">
        <v>46</v>
      </c>
      <c r="B41">
        <f>ROUND(Expected_Yield_Summary_Iowa!B41,3)</f>
        <v>164.71600000000001</v>
      </c>
      <c r="C41">
        <f>ROUND(Expected_Yield_Summary_Iowa!C41,3)</f>
        <v>4.3540000000000001</v>
      </c>
      <c r="D41">
        <f>ROUND(Expected_Yield_Summary_Iowa!D41,3)</f>
        <v>164.542</v>
      </c>
      <c r="E41">
        <f>ROUND(Expected_Yield_Summary_Iowa!E41,3)</f>
        <v>3.0939999999999999</v>
      </c>
      <c r="F41">
        <f>ROUND(Expected_Yield_Summary_Iowa!F41,3)</f>
        <v>0.746</v>
      </c>
      <c r="G41">
        <f>ROUND(Expected_Yield_Summary_Iowa!G41,3)</f>
        <v>1E-3</v>
      </c>
    </row>
    <row r="42" spans="1:7" x14ac:dyDescent="0.35">
      <c r="A42" t="s">
        <v>47</v>
      </c>
      <c r="B42">
        <f>ROUND(Expected_Yield_Summary_Iowa!B42,3)</f>
        <v>161.643</v>
      </c>
      <c r="C42">
        <f>ROUND(Expected_Yield_Summary_Iowa!C42,3)</f>
        <v>4.657</v>
      </c>
      <c r="D42">
        <f>ROUND(Expected_Yield_Summary_Iowa!D42,3)</f>
        <v>162.83799999999999</v>
      </c>
      <c r="E42">
        <f>ROUND(Expected_Yield_Summary_Iowa!E42,3)</f>
        <v>3.2149999999999999</v>
      </c>
      <c r="F42">
        <f>ROUND(Expected_Yield_Summary_Iowa!F42,3)</f>
        <v>3.5999999999999997E-2</v>
      </c>
      <c r="G42">
        <f>ROUND(Expected_Yield_Summary_Iowa!G42,3)</f>
        <v>1E-3</v>
      </c>
    </row>
    <row r="43" spans="1:7" x14ac:dyDescent="0.35">
      <c r="A43" t="s">
        <v>48</v>
      </c>
      <c r="B43">
        <f>ROUND(Expected_Yield_Summary_Iowa!B43,3)</f>
        <v>162.68600000000001</v>
      </c>
      <c r="C43">
        <f>ROUND(Expected_Yield_Summary_Iowa!C43,3)</f>
        <v>3.9470000000000001</v>
      </c>
      <c r="D43">
        <f>ROUND(Expected_Yield_Summary_Iowa!D43,3)</f>
        <v>164.648</v>
      </c>
      <c r="E43">
        <f>ROUND(Expected_Yield_Summary_Iowa!E43,3)</f>
        <v>2.9129999999999998</v>
      </c>
      <c r="F43">
        <f>ROUND(Expected_Yield_Summary_Iowa!F43,3)</f>
        <v>0</v>
      </c>
      <c r="G43">
        <f>ROUND(Expected_Yield_Summary_Iowa!G43,3)</f>
        <v>1E-3</v>
      </c>
    </row>
    <row r="44" spans="1:7" x14ac:dyDescent="0.35">
      <c r="A44" t="s">
        <v>49</v>
      </c>
      <c r="B44">
        <f>ROUND(Expected_Yield_Summary_Iowa!B44,3)</f>
        <v>162.58000000000001</v>
      </c>
      <c r="C44">
        <f>ROUND(Expected_Yield_Summary_Iowa!C44,3)</f>
        <v>4.117</v>
      </c>
      <c r="D44">
        <f>ROUND(Expected_Yield_Summary_Iowa!D44,3)</f>
        <v>166.00200000000001</v>
      </c>
      <c r="E44">
        <f>ROUND(Expected_Yield_Summary_Iowa!E44,3)</f>
        <v>2.9740000000000002</v>
      </c>
      <c r="F44">
        <f>ROUND(Expected_Yield_Summary_Iowa!F44,3)</f>
        <v>0</v>
      </c>
      <c r="G44">
        <f>ROUND(Expected_Yield_Summary_Iowa!G44,3)</f>
        <v>1E-3</v>
      </c>
    </row>
    <row r="45" spans="1:7" x14ac:dyDescent="0.35">
      <c r="A45" t="s">
        <v>50</v>
      </c>
      <c r="B45">
        <f>ROUND(Expected_Yield_Summary_Iowa!B45,3)</f>
        <v>162.41</v>
      </c>
      <c r="C45">
        <f>ROUND(Expected_Yield_Summary_Iowa!C45,3)</f>
        <v>4.2309999999999999</v>
      </c>
      <c r="D45">
        <f>ROUND(Expected_Yield_Summary_Iowa!D45,3)</f>
        <v>163.22399999999999</v>
      </c>
      <c r="E45">
        <f>ROUND(Expected_Yield_Summary_Iowa!E45,3)</f>
        <v>3.0009999999999999</v>
      </c>
      <c r="F45">
        <f>ROUND(Expected_Yield_Summary_Iowa!F45,3)</f>
        <v>0.11799999999999999</v>
      </c>
      <c r="G45">
        <f>ROUND(Expected_Yield_Summary_Iowa!G45,3)</f>
        <v>1E-3</v>
      </c>
    </row>
    <row r="46" spans="1:7" x14ac:dyDescent="0.35">
      <c r="A46" t="s">
        <v>51</v>
      </c>
      <c r="B46">
        <f>ROUND(Expected_Yield_Summary_Iowa!B46,3)</f>
        <v>162.542</v>
      </c>
      <c r="C46">
        <f>ROUND(Expected_Yield_Summary_Iowa!C46,3)</f>
        <v>4.2089999999999996</v>
      </c>
      <c r="D46">
        <f>ROUND(Expected_Yield_Summary_Iowa!D46,3)</f>
        <v>166.608</v>
      </c>
      <c r="E46">
        <f>ROUND(Expected_Yield_Summary_Iowa!E46,3)</f>
        <v>2.9860000000000002</v>
      </c>
      <c r="F46">
        <f>ROUND(Expected_Yield_Summary_Iowa!F46,3)</f>
        <v>0</v>
      </c>
      <c r="G46">
        <f>ROUND(Expected_Yield_Summary_Iowa!G46,3)</f>
        <v>1E-3</v>
      </c>
    </row>
    <row r="47" spans="1:7" x14ac:dyDescent="0.35">
      <c r="A47" t="s">
        <v>52</v>
      </c>
      <c r="B47">
        <f>ROUND(Expected_Yield_Summary_Iowa!B47,3)</f>
        <v>158.809</v>
      </c>
      <c r="C47">
        <f>ROUND(Expected_Yield_Summary_Iowa!C47,3)</f>
        <v>4.3049999999999997</v>
      </c>
      <c r="D47">
        <f>ROUND(Expected_Yield_Summary_Iowa!D47,3)</f>
        <v>158.346</v>
      </c>
      <c r="E47">
        <f>ROUND(Expected_Yield_Summary_Iowa!E47,3)</f>
        <v>2.956</v>
      </c>
      <c r="F47">
        <f>ROUND(Expected_Yield_Summary_Iowa!F47,3)</f>
        <v>0.377</v>
      </c>
      <c r="G47">
        <f>ROUND(Expected_Yield_Summary_Iowa!G47,3)</f>
        <v>1E-3</v>
      </c>
    </row>
    <row r="48" spans="1:7" x14ac:dyDescent="0.35">
      <c r="A48" t="s">
        <v>53</v>
      </c>
      <c r="B48">
        <f>ROUND(Expected_Yield_Summary_Iowa!B48,3)</f>
        <v>163.38</v>
      </c>
      <c r="C48">
        <f>ROUND(Expected_Yield_Summary_Iowa!C48,3)</f>
        <v>4.0830000000000002</v>
      </c>
      <c r="D48">
        <f>ROUND(Expected_Yield_Summary_Iowa!D48,3)</f>
        <v>165.98400000000001</v>
      </c>
      <c r="E48">
        <f>ROUND(Expected_Yield_Summary_Iowa!E48,3)</f>
        <v>2.9769999999999999</v>
      </c>
      <c r="F48">
        <f>ROUND(Expected_Yield_Summary_Iowa!F48,3)</f>
        <v>0</v>
      </c>
      <c r="G48">
        <f>ROUND(Expected_Yield_Summary_Iowa!G48,3)</f>
        <v>1E-3</v>
      </c>
    </row>
    <row r="49" spans="1:7" x14ac:dyDescent="0.35">
      <c r="A49" t="s">
        <v>54</v>
      </c>
      <c r="B49">
        <f>ROUND(Expected_Yield_Summary_Iowa!B49,3)</f>
        <v>164.435</v>
      </c>
      <c r="C49">
        <f>ROUND(Expected_Yield_Summary_Iowa!C49,3)</f>
        <v>4.1059999999999999</v>
      </c>
      <c r="D49">
        <f>ROUND(Expected_Yield_Summary_Iowa!D49,3)</f>
        <v>166.35</v>
      </c>
      <c r="E49">
        <f>ROUND(Expected_Yield_Summary_Iowa!E49,3)</f>
        <v>2.8380000000000001</v>
      </c>
      <c r="F49">
        <f>ROUND(Expected_Yield_Summary_Iowa!F49,3)</f>
        <v>0</v>
      </c>
      <c r="G49">
        <f>ROUND(Expected_Yield_Summary_Iowa!G49,3)</f>
        <v>1E-3</v>
      </c>
    </row>
    <row r="50" spans="1:7" x14ac:dyDescent="0.35">
      <c r="A50" t="s">
        <v>55</v>
      </c>
      <c r="B50">
        <f>ROUND(Expected_Yield_Summary_Iowa!B50,3)</f>
        <v>159.56200000000001</v>
      </c>
      <c r="C50">
        <f>ROUND(Expected_Yield_Summary_Iowa!C50,3)</f>
        <v>4.4969999999999999</v>
      </c>
      <c r="D50">
        <f>ROUND(Expected_Yield_Summary_Iowa!D50,3)</f>
        <v>163.13900000000001</v>
      </c>
      <c r="E50">
        <f>ROUND(Expected_Yield_Summary_Iowa!E50,3)</f>
        <v>3.105</v>
      </c>
      <c r="F50">
        <f>ROUND(Expected_Yield_Summary_Iowa!F50,3)</f>
        <v>0</v>
      </c>
      <c r="G50">
        <f>ROUND(Expected_Yield_Summary_Iowa!G50,3)</f>
        <v>2E-3</v>
      </c>
    </row>
    <row r="51" spans="1:7" x14ac:dyDescent="0.35">
      <c r="A51" t="s">
        <v>56</v>
      </c>
      <c r="B51">
        <f>ROUND(Expected_Yield_Summary_Iowa!B51,3)</f>
        <v>164.92400000000001</v>
      </c>
      <c r="C51">
        <f>ROUND(Expected_Yield_Summary_Iowa!C51,3)</f>
        <v>4.1390000000000002</v>
      </c>
      <c r="D51">
        <f>ROUND(Expected_Yield_Summary_Iowa!D51,3)</f>
        <v>166.82900000000001</v>
      </c>
      <c r="E51">
        <f>ROUND(Expected_Yield_Summary_Iowa!E51,3)</f>
        <v>2.774</v>
      </c>
      <c r="F51">
        <f>ROUND(Expected_Yield_Summary_Iowa!F51,3)</f>
        <v>0</v>
      </c>
      <c r="G51">
        <f>ROUND(Expected_Yield_Summary_Iowa!G51,3)</f>
        <v>2E-3</v>
      </c>
    </row>
    <row r="52" spans="1:7" x14ac:dyDescent="0.35">
      <c r="A52" t="s">
        <v>57</v>
      </c>
      <c r="B52">
        <f>ROUND(Expected_Yield_Summary_Iowa!B52,3)</f>
        <v>161.59299999999999</v>
      </c>
      <c r="C52">
        <f>ROUND(Expected_Yield_Summary_Iowa!C52,3)</f>
        <v>4.399</v>
      </c>
      <c r="D52">
        <f>ROUND(Expected_Yield_Summary_Iowa!D52,3)</f>
        <v>162.97399999999999</v>
      </c>
      <c r="E52">
        <f>ROUND(Expected_Yield_Summary_Iowa!E52,3)</f>
        <v>3.238</v>
      </c>
      <c r="F52">
        <f>ROUND(Expected_Yield_Summary_Iowa!F52,3)</f>
        <v>1.2E-2</v>
      </c>
      <c r="G52">
        <f>ROUND(Expected_Yield_Summary_Iowa!G52,3)</f>
        <v>2E-3</v>
      </c>
    </row>
    <row r="53" spans="1:7" x14ac:dyDescent="0.35">
      <c r="A53" t="s">
        <v>58</v>
      </c>
      <c r="B53">
        <f>ROUND(Expected_Yield_Summary_Iowa!B53,3)</f>
        <v>160.143</v>
      </c>
      <c r="C53">
        <f>ROUND(Expected_Yield_Summary_Iowa!C53,3)</f>
        <v>4.0190000000000001</v>
      </c>
      <c r="D53">
        <f>ROUND(Expected_Yield_Summary_Iowa!D53,3)</f>
        <v>160.34399999999999</v>
      </c>
      <c r="E53">
        <f>ROUND(Expected_Yield_Summary_Iowa!E53,3)</f>
        <v>2.8839999999999999</v>
      </c>
      <c r="F53">
        <f>ROUND(Expected_Yield_Summary_Iowa!F53,3)</f>
        <v>0.68400000000000005</v>
      </c>
      <c r="G53">
        <f>ROUND(Expected_Yield_Summary_Iowa!G53,3)</f>
        <v>3.0000000000000001E-3</v>
      </c>
    </row>
    <row r="54" spans="1:7" x14ac:dyDescent="0.35">
      <c r="A54" t="s">
        <v>59</v>
      </c>
      <c r="B54">
        <f>ROUND(Expected_Yield_Summary_Iowa!B54,3)</f>
        <v>163.82</v>
      </c>
      <c r="C54">
        <f>ROUND(Expected_Yield_Summary_Iowa!C54,3)</f>
        <v>4.0380000000000003</v>
      </c>
      <c r="D54">
        <f>ROUND(Expected_Yield_Summary_Iowa!D54,3)</f>
        <v>165.84899999999999</v>
      </c>
      <c r="E54">
        <f>ROUND(Expected_Yield_Summary_Iowa!E54,3)</f>
        <v>3.1019999999999999</v>
      </c>
      <c r="F54">
        <f>ROUND(Expected_Yield_Summary_Iowa!F54,3)</f>
        <v>0</v>
      </c>
      <c r="G54">
        <f>ROUND(Expected_Yield_Summary_Iowa!G54,3)</f>
        <v>5.0000000000000001E-3</v>
      </c>
    </row>
    <row r="55" spans="1:7" x14ac:dyDescent="0.35">
      <c r="A55" t="s">
        <v>60</v>
      </c>
      <c r="B55">
        <f>ROUND(Expected_Yield_Summary_Iowa!B55,3)</f>
        <v>158.28899999999999</v>
      </c>
      <c r="C55">
        <f>ROUND(Expected_Yield_Summary_Iowa!C55,3)</f>
        <v>3.927</v>
      </c>
      <c r="D55">
        <f>ROUND(Expected_Yield_Summary_Iowa!D55,3)</f>
        <v>159.12</v>
      </c>
      <c r="E55">
        <f>ROUND(Expected_Yield_Summary_Iowa!E55,3)</f>
        <v>3.1549999999999998</v>
      </c>
      <c r="F55">
        <f>ROUND(Expected_Yield_Summary_Iowa!F55,3)</f>
        <v>0.1</v>
      </c>
      <c r="G55">
        <f>ROUND(Expected_Yield_Summary_Iowa!G55,3)</f>
        <v>5.0000000000000001E-3</v>
      </c>
    </row>
    <row r="56" spans="1:7" x14ac:dyDescent="0.35">
      <c r="A56" t="s">
        <v>61</v>
      </c>
      <c r="B56">
        <f>ROUND(Expected_Yield_Summary_Iowa!B56,3)</f>
        <v>164.84800000000001</v>
      </c>
      <c r="C56">
        <f>ROUND(Expected_Yield_Summary_Iowa!C56,3)</f>
        <v>3.6930000000000001</v>
      </c>
      <c r="D56">
        <f>ROUND(Expected_Yield_Summary_Iowa!D56,3)</f>
        <v>166.821</v>
      </c>
      <c r="E56">
        <f>ROUND(Expected_Yield_Summary_Iowa!E56,3)</f>
        <v>2.73</v>
      </c>
      <c r="F56">
        <f>ROUND(Expected_Yield_Summary_Iowa!F56,3)</f>
        <v>0</v>
      </c>
      <c r="G56">
        <f>ROUND(Expected_Yield_Summary_Iowa!G56,3)</f>
        <v>5.0000000000000001E-3</v>
      </c>
    </row>
    <row r="57" spans="1:7" x14ac:dyDescent="0.35">
      <c r="A57" t="s">
        <v>62</v>
      </c>
      <c r="B57">
        <f>ROUND(Expected_Yield_Summary_Iowa!B57,3)</f>
        <v>162.82400000000001</v>
      </c>
      <c r="C57">
        <f>ROUND(Expected_Yield_Summary_Iowa!C57,3)</f>
        <v>4.2610000000000001</v>
      </c>
      <c r="D57">
        <f>ROUND(Expected_Yield_Summary_Iowa!D57,3)</f>
        <v>164.114</v>
      </c>
      <c r="E57">
        <f>ROUND(Expected_Yield_Summary_Iowa!E57,3)</f>
        <v>3.0609999999999999</v>
      </c>
      <c r="F57">
        <f>ROUND(Expected_Yield_Summary_Iowa!F57,3)</f>
        <v>1.4999999999999999E-2</v>
      </c>
      <c r="G57">
        <f>ROUND(Expected_Yield_Summary_Iowa!G57,3)</f>
        <v>5.0000000000000001E-3</v>
      </c>
    </row>
    <row r="58" spans="1:7" x14ac:dyDescent="0.35">
      <c r="A58" t="s">
        <v>63</v>
      </c>
      <c r="B58">
        <f>ROUND(Expected_Yield_Summary_Iowa!B58,3)</f>
        <v>163.23699999999999</v>
      </c>
      <c r="C58">
        <f>ROUND(Expected_Yield_Summary_Iowa!C58,3)</f>
        <v>3.8220000000000001</v>
      </c>
      <c r="D58">
        <f>ROUND(Expected_Yield_Summary_Iowa!D58,3)</f>
        <v>165.61099999999999</v>
      </c>
      <c r="E58">
        <f>ROUND(Expected_Yield_Summary_Iowa!E58,3)</f>
        <v>2.8679999999999999</v>
      </c>
      <c r="F58">
        <f>ROUND(Expected_Yield_Summary_Iowa!F58,3)</f>
        <v>0</v>
      </c>
      <c r="G58">
        <f>ROUND(Expected_Yield_Summary_Iowa!G58,3)</f>
        <v>5.0000000000000001E-3</v>
      </c>
    </row>
    <row r="59" spans="1:7" x14ac:dyDescent="0.35">
      <c r="A59" t="s">
        <v>64</v>
      </c>
      <c r="B59">
        <f>ROUND(Expected_Yield_Summary_Iowa!B59,3)</f>
        <v>160.72300000000001</v>
      </c>
      <c r="C59">
        <f>ROUND(Expected_Yield_Summary_Iowa!C59,3)</f>
        <v>4.4000000000000004</v>
      </c>
      <c r="D59">
        <f>ROUND(Expected_Yield_Summary_Iowa!D59,3)</f>
        <v>161.96299999999999</v>
      </c>
      <c r="E59">
        <f>ROUND(Expected_Yield_Summary_Iowa!E59,3)</f>
        <v>3.28</v>
      </c>
      <c r="F59">
        <f>ROUND(Expected_Yield_Summary_Iowa!F59,3)</f>
        <v>2.5000000000000001E-2</v>
      </c>
      <c r="G59">
        <f>ROUND(Expected_Yield_Summary_Iowa!G59,3)</f>
        <v>1.2E-2</v>
      </c>
    </row>
    <row r="60" spans="1:7" x14ac:dyDescent="0.35">
      <c r="A60" t="s">
        <v>65</v>
      </c>
      <c r="B60">
        <f>ROUND(Expected_Yield_Summary_Iowa!B60,3)</f>
        <v>158.71</v>
      </c>
      <c r="C60">
        <f>ROUND(Expected_Yield_Summary_Iowa!C60,3)</f>
        <v>4.4109999999999996</v>
      </c>
      <c r="D60">
        <f>ROUND(Expected_Yield_Summary_Iowa!D60,3)</f>
        <v>160.749</v>
      </c>
      <c r="E60">
        <f>ROUND(Expected_Yield_Summary_Iowa!E60,3)</f>
        <v>3.2210000000000001</v>
      </c>
      <c r="F60">
        <f>ROUND(Expected_Yield_Summary_Iowa!F60,3)</f>
        <v>0</v>
      </c>
      <c r="G60">
        <f>ROUND(Expected_Yield_Summary_Iowa!G60,3)</f>
        <v>1.2E-2</v>
      </c>
    </row>
    <row r="61" spans="1:7" x14ac:dyDescent="0.35">
      <c r="A61" t="s">
        <v>66</v>
      </c>
      <c r="B61">
        <f>ROUND(Expected_Yield_Summary_Iowa!B61,3)</f>
        <v>165.12899999999999</v>
      </c>
      <c r="C61">
        <f>ROUND(Expected_Yield_Summary_Iowa!C61,3)</f>
        <v>3.7330000000000001</v>
      </c>
      <c r="D61">
        <f>ROUND(Expected_Yield_Summary_Iowa!D61,3)</f>
        <v>166.494</v>
      </c>
      <c r="E61">
        <f>ROUND(Expected_Yield_Summary_Iowa!E61,3)</f>
        <v>2.7410000000000001</v>
      </c>
      <c r="F61">
        <f>ROUND(Expected_Yield_Summary_Iowa!F61,3)</f>
        <v>4.0000000000000001E-3</v>
      </c>
      <c r="G61">
        <f>ROUND(Expected_Yield_Summary_Iowa!G61,3)</f>
        <v>1.2999999999999999E-2</v>
      </c>
    </row>
    <row r="62" spans="1:7" x14ac:dyDescent="0.35">
      <c r="A62" t="s">
        <v>67</v>
      </c>
      <c r="B62">
        <f>ROUND(Expected_Yield_Summary_Iowa!B62,3)</f>
        <v>159.369</v>
      </c>
      <c r="C62">
        <f>ROUND(Expected_Yield_Summary_Iowa!C62,3)</f>
        <v>4.2949999999999999</v>
      </c>
      <c r="D62">
        <f>ROUND(Expected_Yield_Summary_Iowa!D62,3)</f>
        <v>161.708</v>
      </c>
      <c r="E62">
        <f>ROUND(Expected_Yield_Summary_Iowa!E62,3)</f>
        <v>3.1509999999999998</v>
      </c>
      <c r="F62">
        <f>ROUND(Expected_Yield_Summary_Iowa!F62,3)</f>
        <v>0</v>
      </c>
      <c r="G62">
        <f>ROUND(Expected_Yield_Summary_Iowa!G62,3)</f>
        <v>1.7000000000000001E-2</v>
      </c>
    </row>
    <row r="63" spans="1:7" x14ac:dyDescent="0.35">
      <c r="A63" t="s">
        <v>68</v>
      </c>
      <c r="B63">
        <f>ROUND(Expected_Yield_Summary_Iowa!B63,3)</f>
        <v>159.61000000000001</v>
      </c>
      <c r="C63">
        <f>ROUND(Expected_Yield_Summary_Iowa!C63,3)</f>
        <v>4.1740000000000004</v>
      </c>
      <c r="D63">
        <f>ROUND(Expected_Yield_Summary_Iowa!D63,3)</f>
        <v>160.10300000000001</v>
      </c>
      <c r="E63">
        <f>ROUND(Expected_Yield_Summary_Iowa!E63,3)</f>
        <v>3.2210000000000001</v>
      </c>
      <c r="F63">
        <f>ROUND(Expected_Yield_Summary_Iowa!F63,3)</f>
        <v>0.35099999999999998</v>
      </c>
      <c r="G63">
        <f>ROUND(Expected_Yield_Summary_Iowa!G63,3)</f>
        <v>1.7999999999999999E-2</v>
      </c>
    </row>
    <row r="64" spans="1:7" x14ac:dyDescent="0.35">
      <c r="A64" t="s">
        <v>69</v>
      </c>
      <c r="B64">
        <f>ROUND(Expected_Yield_Summary_Iowa!B64,3)</f>
        <v>163.72399999999999</v>
      </c>
      <c r="C64">
        <f>ROUND(Expected_Yield_Summary_Iowa!C64,3)</f>
        <v>3.2970000000000002</v>
      </c>
      <c r="D64">
        <f>ROUND(Expected_Yield_Summary_Iowa!D64,3)</f>
        <v>165.06800000000001</v>
      </c>
      <c r="E64">
        <f>ROUND(Expected_Yield_Summary_Iowa!E64,3)</f>
        <v>2.3050000000000002</v>
      </c>
      <c r="F64">
        <f>ROUND(Expected_Yield_Summary_Iowa!F64,3)</f>
        <v>1E-3</v>
      </c>
      <c r="G64">
        <f>ROUND(Expected_Yield_Summary_Iowa!G64,3)</f>
        <v>1.9E-2</v>
      </c>
    </row>
    <row r="65" spans="1:7" x14ac:dyDescent="0.35">
      <c r="A65" t="s">
        <v>70</v>
      </c>
      <c r="B65">
        <f>ROUND(Expected_Yield_Summary_Iowa!B65,3)</f>
        <v>161.87799999999999</v>
      </c>
      <c r="C65">
        <f>ROUND(Expected_Yield_Summary_Iowa!C65,3)</f>
        <v>4.1159999999999997</v>
      </c>
      <c r="D65">
        <f>ROUND(Expected_Yield_Summary_Iowa!D65,3)</f>
        <v>163.34200000000001</v>
      </c>
      <c r="E65">
        <f>ROUND(Expected_Yield_Summary_Iowa!E65,3)</f>
        <v>3.105</v>
      </c>
      <c r="F65">
        <f>ROUND(Expected_Yield_Summary_Iowa!F65,3)</f>
        <v>5.0000000000000001E-3</v>
      </c>
      <c r="G65">
        <f>ROUND(Expected_Yield_Summary_Iowa!G65,3)</f>
        <v>0.02</v>
      </c>
    </row>
    <row r="66" spans="1:7" x14ac:dyDescent="0.35">
      <c r="A66" t="s">
        <v>71</v>
      </c>
      <c r="B66">
        <f>ROUND(Expected_Yield_Summary_Iowa!B66,3)</f>
        <v>164.43</v>
      </c>
      <c r="C66">
        <f>ROUND(Expected_Yield_Summary_Iowa!C66,3)</f>
        <v>4.3419999999999996</v>
      </c>
      <c r="D66">
        <f>ROUND(Expected_Yield_Summary_Iowa!D66,3)</f>
        <v>166.08199999999999</v>
      </c>
      <c r="E66">
        <f>ROUND(Expected_Yield_Summary_Iowa!E66,3)</f>
        <v>3.0059999999999998</v>
      </c>
      <c r="F66">
        <f>ROUND(Expected_Yield_Summary_Iowa!F66,3)</f>
        <v>2E-3</v>
      </c>
      <c r="G66">
        <f>ROUND(Expected_Yield_Summary_Iowa!G66,3)</f>
        <v>2.1000000000000001E-2</v>
      </c>
    </row>
    <row r="67" spans="1:7" x14ac:dyDescent="0.35">
      <c r="A67" t="s">
        <v>72</v>
      </c>
      <c r="B67">
        <f>ROUND(Expected_Yield_Summary_Iowa!B67,3)</f>
        <v>163.79400000000001</v>
      </c>
      <c r="C67">
        <f>ROUND(Expected_Yield_Summary_Iowa!C67,3)</f>
        <v>4.1390000000000002</v>
      </c>
      <c r="D67">
        <f>ROUND(Expected_Yield_Summary_Iowa!D67,3)</f>
        <v>164.54900000000001</v>
      </c>
      <c r="E67">
        <f>ROUND(Expected_Yield_Summary_Iowa!E67,3)</f>
        <v>3.4089999999999998</v>
      </c>
      <c r="F67">
        <f>ROUND(Expected_Yield_Summary_Iowa!F67,3)</f>
        <v>0.16</v>
      </c>
      <c r="G67">
        <f>ROUND(Expected_Yield_Summary_Iowa!G67,3)</f>
        <v>2.1999999999999999E-2</v>
      </c>
    </row>
    <row r="68" spans="1:7" x14ac:dyDescent="0.35">
      <c r="A68" t="s">
        <v>73</v>
      </c>
      <c r="B68">
        <f>ROUND(Expected_Yield_Summary_Iowa!B68,3)</f>
        <v>159.97999999999999</v>
      </c>
      <c r="C68">
        <f>ROUND(Expected_Yield_Summary_Iowa!C68,3)</f>
        <v>3.331</v>
      </c>
      <c r="D68">
        <f>ROUND(Expected_Yield_Summary_Iowa!D68,3)</f>
        <v>162.64599999999999</v>
      </c>
      <c r="E68">
        <f>ROUND(Expected_Yield_Summary_Iowa!E68,3)</f>
        <v>2.5539999999999998</v>
      </c>
      <c r="F68">
        <f>ROUND(Expected_Yield_Summary_Iowa!F68,3)</f>
        <v>0</v>
      </c>
      <c r="G68">
        <f>ROUND(Expected_Yield_Summary_Iowa!G68,3)</f>
        <v>2.5000000000000001E-2</v>
      </c>
    </row>
    <row r="69" spans="1:7" x14ac:dyDescent="0.35">
      <c r="A69" t="s">
        <v>74</v>
      </c>
      <c r="B69">
        <f>ROUND(Expected_Yield_Summary_Iowa!B69,3)</f>
        <v>158.613</v>
      </c>
      <c r="C69">
        <f>ROUND(Expected_Yield_Summary_Iowa!C69,3)</f>
        <v>3.802</v>
      </c>
      <c r="D69">
        <f>ROUND(Expected_Yield_Summary_Iowa!D69,3)</f>
        <v>159.18299999999999</v>
      </c>
      <c r="E69">
        <f>ROUND(Expected_Yield_Summary_Iowa!E69,3)</f>
        <v>3.093</v>
      </c>
      <c r="F69">
        <f>ROUND(Expected_Yield_Summary_Iowa!F69,3)</f>
        <v>0.246</v>
      </c>
      <c r="G69">
        <f>ROUND(Expected_Yield_Summary_Iowa!G69,3)</f>
        <v>2.9000000000000001E-2</v>
      </c>
    </row>
    <row r="70" spans="1:7" x14ac:dyDescent="0.35">
      <c r="A70" t="s">
        <v>75</v>
      </c>
      <c r="B70">
        <f>ROUND(Expected_Yield_Summary_Iowa!B70,3)</f>
        <v>159.07900000000001</v>
      </c>
      <c r="C70">
        <f>ROUND(Expected_Yield_Summary_Iowa!C70,3)</f>
        <v>3.9409999999999998</v>
      </c>
      <c r="D70">
        <f>ROUND(Expected_Yield_Summary_Iowa!D70,3)</f>
        <v>159.17099999999999</v>
      </c>
      <c r="E70">
        <f>ROUND(Expected_Yield_Summary_Iowa!E70,3)</f>
        <v>3.2879999999999998</v>
      </c>
      <c r="F70">
        <f>ROUND(Expected_Yield_Summary_Iowa!F70,3)</f>
        <v>0.85799999999999998</v>
      </c>
      <c r="G70">
        <f>ROUND(Expected_Yield_Summary_Iowa!G70,3)</f>
        <v>3.1E-2</v>
      </c>
    </row>
    <row r="71" spans="1:7" x14ac:dyDescent="0.35">
      <c r="A71" t="s">
        <v>76</v>
      </c>
      <c r="B71">
        <f>ROUND(Expected_Yield_Summary_Iowa!B71,3)</f>
        <v>163.58500000000001</v>
      </c>
      <c r="C71">
        <f>ROUND(Expected_Yield_Summary_Iowa!C71,3)</f>
        <v>3.6869999999999998</v>
      </c>
      <c r="D71">
        <f>ROUND(Expected_Yield_Summary_Iowa!D71,3)</f>
        <v>165.45400000000001</v>
      </c>
      <c r="E71">
        <f>ROUND(Expected_Yield_Summary_Iowa!E71,3)</f>
        <v>3.07</v>
      </c>
      <c r="F71">
        <f>ROUND(Expected_Yield_Summary_Iowa!F71,3)</f>
        <v>0</v>
      </c>
      <c r="G71">
        <f>ROUND(Expected_Yield_Summary_Iowa!G71,3)</f>
        <v>0.04</v>
      </c>
    </row>
    <row r="72" spans="1:7" x14ac:dyDescent="0.35">
      <c r="A72" t="s">
        <v>77</v>
      </c>
      <c r="B72">
        <f>ROUND(Expected_Yield_Summary_Iowa!B72,3)</f>
        <v>158.49100000000001</v>
      </c>
      <c r="C72">
        <f>ROUND(Expected_Yield_Summary_Iowa!C72,3)</f>
        <v>4.383</v>
      </c>
      <c r="D72">
        <f>ROUND(Expected_Yield_Summary_Iowa!D72,3)</f>
        <v>159.107</v>
      </c>
      <c r="E72">
        <f>ROUND(Expected_Yield_Summary_Iowa!E72,3)</f>
        <v>3.4289999999999998</v>
      </c>
      <c r="F72">
        <f>ROUND(Expected_Yield_Summary_Iowa!F72,3)</f>
        <v>0.27</v>
      </c>
      <c r="G72">
        <f>ROUND(Expected_Yield_Summary_Iowa!G72,3)</f>
        <v>4.2999999999999997E-2</v>
      </c>
    </row>
    <row r="73" spans="1:7" x14ac:dyDescent="0.35">
      <c r="A73" t="s">
        <v>78</v>
      </c>
      <c r="B73">
        <f>ROUND(Expected_Yield_Summary_Iowa!B73,3)</f>
        <v>158.23699999999999</v>
      </c>
      <c r="C73">
        <f>ROUND(Expected_Yield_Summary_Iowa!C73,3)</f>
        <v>4.1379999999999999</v>
      </c>
      <c r="D73">
        <f>ROUND(Expected_Yield_Summary_Iowa!D73,3)</f>
        <v>159.97800000000001</v>
      </c>
      <c r="E73">
        <f>ROUND(Expected_Yield_Summary_Iowa!E73,3)</f>
        <v>3.2669999999999999</v>
      </c>
      <c r="F73">
        <f>ROUND(Expected_Yield_Summary_Iowa!F73,3)</f>
        <v>1E-3</v>
      </c>
      <c r="G73">
        <f>ROUND(Expected_Yield_Summary_Iowa!G73,3)</f>
        <v>4.5999999999999999E-2</v>
      </c>
    </row>
    <row r="74" spans="1:7" x14ac:dyDescent="0.35">
      <c r="A74" t="s">
        <v>79</v>
      </c>
      <c r="B74">
        <f>ROUND(Expected_Yield_Summary_Iowa!B74,3)</f>
        <v>158.529</v>
      </c>
      <c r="C74">
        <f>ROUND(Expected_Yield_Summary_Iowa!C74,3)</f>
        <v>3.028</v>
      </c>
      <c r="D74">
        <f>ROUND(Expected_Yield_Summary_Iowa!D74,3)</f>
        <v>162.09399999999999</v>
      </c>
      <c r="E74">
        <f>ROUND(Expected_Yield_Summary_Iowa!E74,3)</f>
        <v>2.4630000000000001</v>
      </c>
      <c r="F74">
        <f>ROUND(Expected_Yield_Summary_Iowa!F74,3)</f>
        <v>0</v>
      </c>
      <c r="G74">
        <f>ROUND(Expected_Yield_Summary_Iowa!G74,3)</f>
        <v>4.5999999999999999E-2</v>
      </c>
    </row>
    <row r="75" spans="1:7" x14ac:dyDescent="0.35">
      <c r="A75" t="s">
        <v>80</v>
      </c>
      <c r="B75">
        <f>ROUND(Expected_Yield_Summary_Iowa!B75,3)</f>
        <v>162.851</v>
      </c>
      <c r="C75">
        <f>ROUND(Expected_Yield_Summary_Iowa!C75,3)</f>
        <v>3.9780000000000002</v>
      </c>
      <c r="D75">
        <f>ROUND(Expected_Yield_Summary_Iowa!D75,3)</f>
        <v>164.4</v>
      </c>
      <c r="E75">
        <f>ROUND(Expected_Yield_Summary_Iowa!E75,3)</f>
        <v>3.3370000000000002</v>
      </c>
      <c r="F75">
        <f>ROUND(Expected_Yield_Summary_Iowa!F75,3)</f>
        <v>3.0000000000000001E-3</v>
      </c>
      <c r="G75">
        <f>ROUND(Expected_Yield_Summary_Iowa!G75,3)</f>
        <v>4.9000000000000002E-2</v>
      </c>
    </row>
    <row r="76" spans="1:7" x14ac:dyDescent="0.35">
      <c r="A76" t="s">
        <v>81</v>
      </c>
      <c r="B76">
        <f>ROUND(Expected_Yield_Summary_Iowa!B76,3)</f>
        <v>162.56</v>
      </c>
      <c r="C76">
        <f>ROUND(Expected_Yield_Summary_Iowa!C76,3)</f>
        <v>4.149</v>
      </c>
      <c r="D76">
        <f>ROUND(Expected_Yield_Summary_Iowa!D76,3)</f>
        <v>164.12799999999999</v>
      </c>
      <c r="E76">
        <f>ROUND(Expected_Yield_Summary_Iowa!E76,3)</f>
        <v>3.258</v>
      </c>
      <c r="F76">
        <f>ROUND(Expected_Yield_Summary_Iowa!F76,3)</f>
        <v>3.0000000000000001E-3</v>
      </c>
      <c r="G76">
        <f>ROUND(Expected_Yield_Summary_Iowa!G76,3)</f>
        <v>0.05</v>
      </c>
    </row>
    <row r="77" spans="1:7" x14ac:dyDescent="0.35">
      <c r="A77" t="s">
        <v>82</v>
      </c>
      <c r="B77">
        <f>ROUND(Expected_Yield_Summary_Iowa!B77,3)</f>
        <v>161.65799999999999</v>
      </c>
      <c r="C77">
        <f>ROUND(Expected_Yield_Summary_Iowa!C77,3)</f>
        <v>3.597</v>
      </c>
      <c r="D77">
        <f>ROUND(Expected_Yield_Summary_Iowa!D77,3)</f>
        <v>162.96199999999999</v>
      </c>
      <c r="E77">
        <f>ROUND(Expected_Yield_Summary_Iowa!E77,3)</f>
        <v>2.7829999999999999</v>
      </c>
      <c r="F77">
        <f>ROUND(Expected_Yield_Summary_Iowa!F77,3)</f>
        <v>5.0000000000000001E-3</v>
      </c>
      <c r="G77">
        <f>ROUND(Expected_Yield_Summary_Iowa!G77,3)</f>
        <v>5.7000000000000002E-2</v>
      </c>
    </row>
    <row r="78" spans="1:7" x14ac:dyDescent="0.35">
      <c r="A78" t="s">
        <v>83</v>
      </c>
      <c r="B78">
        <f>ROUND(Expected_Yield_Summary_Iowa!B78,3)</f>
        <v>164.733</v>
      </c>
      <c r="C78">
        <f>ROUND(Expected_Yield_Summary_Iowa!C78,3)</f>
        <v>3.3450000000000002</v>
      </c>
      <c r="D78">
        <f>ROUND(Expected_Yield_Summary_Iowa!D78,3)</f>
        <v>164.39699999999999</v>
      </c>
      <c r="E78">
        <f>ROUND(Expected_Yield_Summary_Iowa!E78,3)</f>
        <v>3.0129999999999999</v>
      </c>
      <c r="F78">
        <f>ROUND(Expected_Yield_Summary_Iowa!F78,3)</f>
        <v>0.45600000000000002</v>
      </c>
      <c r="G78">
        <f>ROUND(Expected_Yield_Summary_Iowa!G78,3)</f>
        <v>0.13800000000000001</v>
      </c>
    </row>
    <row r="79" spans="1:7" x14ac:dyDescent="0.35">
      <c r="A79" t="s">
        <v>84</v>
      </c>
      <c r="B79">
        <f>ROUND(Expected_Yield_Summary_Iowa!B79,3)</f>
        <v>163.14599999999999</v>
      </c>
      <c r="C79">
        <f>ROUND(Expected_Yield_Summary_Iowa!C79,3)</f>
        <v>3.0190000000000001</v>
      </c>
      <c r="D79">
        <f>ROUND(Expected_Yield_Summary_Iowa!D79,3)</f>
        <v>166.73400000000001</v>
      </c>
      <c r="E79">
        <f>ROUND(Expected_Yield_Summary_Iowa!E79,3)</f>
        <v>2.589</v>
      </c>
      <c r="F79">
        <f>ROUND(Expected_Yield_Summary_Iowa!F79,3)</f>
        <v>0</v>
      </c>
      <c r="G79">
        <f>ROUND(Expected_Yield_Summary_Iowa!G79,3)</f>
        <v>0.14399999999999999</v>
      </c>
    </row>
    <row r="80" spans="1:7" x14ac:dyDescent="0.35">
      <c r="A80" t="s">
        <v>85</v>
      </c>
      <c r="B80">
        <f>ROUND(Expected_Yield_Summary_Iowa!B80,3)</f>
        <v>162.32300000000001</v>
      </c>
      <c r="C80">
        <f>ROUND(Expected_Yield_Summary_Iowa!C80,3)</f>
        <v>3.3730000000000002</v>
      </c>
      <c r="D80">
        <f>ROUND(Expected_Yield_Summary_Iowa!D80,3)</f>
        <v>164.36500000000001</v>
      </c>
      <c r="E80">
        <f>ROUND(Expected_Yield_Summary_Iowa!E80,3)</f>
        <v>2.9489999999999998</v>
      </c>
      <c r="F80">
        <f>ROUND(Expected_Yield_Summary_Iowa!F80,3)</f>
        <v>0</v>
      </c>
      <c r="G80">
        <f>ROUND(Expected_Yield_Summary_Iowa!G80,3)</f>
        <v>0.16500000000000001</v>
      </c>
    </row>
    <row r="81" spans="1:7" x14ac:dyDescent="0.35">
      <c r="A81" t="s">
        <v>86</v>
      </c>
      <c r="B81">
        <f>ROUND(Expected_Yield_Summary_Iowa!B81,3)</f>
        <v>164.571</v>
      </c>
      <c r="C81">
        <f>ROUND(Expected_Yield_Summary_Iowa!C81,3)</f>
        <v>3.911</v>
      </c>
      <c r="D81">
        <f>ROUND(Expected_Yield_Summary_Iowa!D81,3)</f>
        <v>165.17500000000001</v>
      </c>
      <c r="E81">
        <f>ROUND(Expected_Yield_Summary_Iowa!E81,3)</f>
        <v>3.331</v>
      </c>
      <c r="F81">
        <f>ROUND(Expected_Yield_Summary_Iowa!F81,3)</f>
        <v>0.24199999999999999</v>
      </c>
      <c r="G81">
        <f>ROUND(Expected_Yield_Summary_Iowa!G81,3)</f>
        <v>0.16600000000000001</v>
      </c>
    </row>
    <row r="82" spans="1:7" x14ac:dyDescent="0.35">
      <c r="A82" t="s">
        <v>87</v>
      </c>
      <c r="B82">
        <f>ROUND(Expected_Yield_Summary_Iowa!B82,3)</f>
        <v>161.643</v>
      </c>
      <c r="C82">
        <f>ROUND(Expected_Yield_Summary_Iowa!C82,3)</f>
        <v>4.07</v>
      </c>
      <c r="D82">
        <f>ROUND(Expected_Yield_Summary_Iowa!D82,3)</f>
        <v>164.1</v>
      </c>
      <c r="E82">
        <f>ROUND(Expected_Yield_Summary_Iowa!E82,3)</f>
        <v>3.5449999999999999</v>
      </c>
      <c r="F82">
        <f>ROUND(Expected_Yield_Summary_Iowa!F82,3)</f>
        <v>0</v>
      </c>
      <c r="G82">
        <f>ROUND(Expected_Yield_Summary_Iowa!G82,3)</f>
        <v>0.18099999999999999</v>
      </c>
    </row>
    <row r="83" spans="1:7" x14ac:dyDescent="0.35">
      <c r="A83" t="s">
        <v>88</v>
      </c>
      <c r="B83">
        <f>ROUND(Expected_Yield_Summary_Iowa!B83,3)</f>
        <v>163.91200000000001</v>
      </c>
      <c r="C83">
        <f>ROUND(Expected_Yield_Summary_Iowa!C83,3)</f>
        <v>3.8740000000000001</v>
      </c>
      <c r="D83">
        <f>ROUND(Expected_Yield_Summary_Iowa!D83,3)</f>
        <v>165.38200000000001</v>
      </c>
      <c r="E83">
        <f>ROUND(Expected_Yield_Summary_Iowa!E83,3)</f>
        <v>3.3149999999999999</v>
      </c>
      <c r="F83">
        <f>ROUND(Expected_Yield_Summary_Iowa!F83,3)</f>
        <v>4.0000000000000001E-3</v>
      </c>
      <c r="G83">
        <f>ROUND(Expected_Yield_Summary_Iowa!G83,3)</f>
        <v>0.186</v>
      </c>
    </row>
    <row r="84" spans="1:7" x14ac:dyDescent="0.35">
      <c r="A84" t="s">
        <v>89</v>
      </c>
      <c r="B84">
        <f>ROUND(Expected_Yield_Summary_Iowa!B84,3)</f>
        <v>160.24100000000001</v>
      </c>
      <c r="C84">
        <f>ROUND(Expected_Yield_Summary_Iowa!C84,3)</f>
        <v>3.028</v>
      </c>
      <c r="D84">
        <f>ROUND(Expected_Yield_Summary_Iowa!D84,3)</f>
        <v>164.54300000000001</v>
      </c>
      <c r="E84">
        <f>ROUND(Expected_Yield_Summary_Iowa!E84,3)</f>
        <v>3.2610000000000001</v>
      </c>
      <c r="F84">
        <f>ROUND(Expected_Yield_Summary_Iowa!F84,3)</f>
        <v>0</v>
      </c>
      <c r="G84">
        <f>ROUND(Expected_Yield_Summary_Iowa!G84,3)</f>
        <v>0.23799999999999999</v>
      </c>
    </row>
    <row r="85" spans="1:7" x14ac:dyDescent="0.35">
      <c r="A85" t="s">
        <v>90</v>
      </c>
      <c r="B85">
        <f>ROUND(Expected_Yield_Summary_Iowa!B85,3)</f>
        <v>162.27600000000001</v>
      </c>
      <c r="C85">
        <f>ROUND(Expected_Yield_Summary_Iowa!C85,3)</f>
        <v>3.5139999999999998</v>
      </c>
      <c r="D85">
        <f>ROUND(Expected_Yield_Summary_Iowa!D85,3)</f>
        <v>163.80000000000001</v>
      </c>
      <c r="E85">
        <f>ROUND(Expected_Yield_Summary_Iowa!E85,3)</f>
        <v>3.1589999999999998</v>
      </c>
      <c r="F85">
        <f>ROUND(Expected_Yield_Summary_Iowa!F85,3)</f>
        <v>1E-3</v>
      </c>
      <c r="G85">
        <f>ROUND(Expected_Yield_Summary_Iowa!G85,3)</f>
        <v>0.28699999999999998</v>
      </c>
    </row>
    <row r="86" spans="1:7" x14ac:dyDescent="0.35">
      <c r="A86" t="s">
        <v>91</v>
      </c>
      <c r="B86">
        <f>ROUND(Expected_Yield_Summary_Iowa!B86,3)</f>
        <v>163.792</v>
      </c>
      <c r="C86">
        <f>ROUND(Expected_Yield_Summary_Iowa!C86,3)</f>
        <v>3.875</v>
      </c>
      <c r="D86">
        <f>ROUND(Expected_Yield_Summary_Iowa!D86,3)</f>
        <v>164.29400000000001</v>
      </c>
      <c r="E86">
        <f>ROUND(Expected_Yield_Summary_Iowa!E86,3)</f>
        <v>3.5619999999999998</v>
      </c>
      <c r="F86">
        <f>ROUND(Expected_Yield_Summary_Iowa!F86,3)</f>
        <v>0.34200000000000003</v>
      </c>
      <c r="G86">
        <f>ROUND(Expected_Yield_Summary_Iowa!G86,3)</f>
        <v>0.29199999999999998</v>
      </c>
    </row>
    <row r="87" spans="1:7" x14ac:dyDescent="0.35">
      <c r="A87" t="s">
        <v>92</v>
      </c>
      <c r="B87">
        <f>ROUND(Expected_Yield_Summary_Iowa!B87,3)</f>
        <v>161.934</v>
      </c>
      <c r="C87">
        <f>ROUND(Expected_Yield_Summary_Iowa!C87,3)</f>
        <v>3.399</v>
      </c>
      <c r="D87">
        <f>ROUND(Expected_Yield_Summary_Iowa!D87,3)</f>
        <v>165.53399999999999</v>
      </c>
      <c r="E87">
        <f>ROUND(Expected_Yield_Summary_Iowa!E87,3)</f>
        <v>3.0139999999999998</v>
      </c>
      <c r="F87">
        <f>ROUND(Expected_Yield_Summary_Iowa!F87,3)</f>
        <v>0</v>
      </c>
      <c r="G87">
        <f>ROUND(Expected_Yield_Summary_Iowa!G87,3)</f>
        <v>0.40100000000000002</v>
      </c>
    </row>
    <row r="88" spans="1:7" x14ac:dyDescent="0.35">
      <c r="A88" t="s">
        <v>93</v>
      </c>
      <c r="B88">
        <f>ROUND(Expected_Yield_Summary_Iowa!B88,3)</f>
        <v>158.64699999999999</v>
      </c>
      <c r="C88">
        <f>ROUND(Expected_Yield_Summary_Iowa!C88,3)</f>
        <v>3.5</v>
      </c>
      <c r="D88">
        <f>ROUND(Expected_Yield_Summary_Iowa!D88,3)</f>
        <v>162.34</v>
      </c>
      <c r="E88">
        <f>ROUND(Expected_Yield_Summary_Iowa!E88,3)</f>
        <v>2.9769999999999999</v>
      </c>
      <c r="F88">
        <f>ROUND(Expected_Yield_Summary_Iowa!F88,3)</f>
        <v>0</v>
      </c>
      <c r="G88">
        <f>ROUND(Expected_Yield_Summary_Iowa!G88,3)</f>
        <v>0.42699999999999999</v>
      </c>
    </row>
    <row r="89" spans="1:7" x14ac:dyDescent="0.35">
      <c r="A89" t="s">
        <v>94</v>
      </c>
      <c r="B89">
        <f>ROUND(Expected_Yield_Summary_Iowa!B89,3)</f>
        <v>159.441</v>
      </c>
      <c r="C89">
        <f>ROUND(Expected_Yield_Summary_Iowa!C89,3)</f>
        <v>2.8039999999999998</v>
      </c>
      <c r="D89">
        <f>ROUND(Expected_Yield_Summary_Iowa!D89,3)</f>
        <v>162.44</v>
      </c>
      <c r="E89">
        <f>ROUND(Expected_Yield_Summary_Iowa!E89,3)</f>
        <v>2.65</v>
      </c>
      <c r="F89">
        <f>ROUND(Expected_Yield_Summary_Iowa!F89,3)</f>
        <v>0</v>
      </c>
      <c r="G89">
        <f>ROUND(Expected_Yield_Summary_Iowa!G89,3)</f>
        <v>0.437</v>
      </c>
    </row>
    <row r="90" spans="1:7" x14ac:dyDescent="0.35">
      <c r="A90" t="s">
        <v>95</v>
      </c>
      <c r="B90">
        <f>ROUND(Expected_Yield_Summary_Iowa!B90,3)</f>
        <v>158.24</v>
      </c>
      <c r="C90">
        <f>ROUND(Expected_Yield_Summary_Iowa!C90,3)</f>
        <v>3.0390000000000001</v>
      </c>
      <c r="D90">
        <f>ROUND(Expected_Yield_Summary_Iowa!D90,3)</f>
        <v>158.87700000000001</v>
      </c>
      <c r="E90">
        <f>ROUND(Expected_Yield_Summary_Iowa!E90,3)</f>
        <v>2.7130000000000001</v>
      </c>
      <c r="F90">
        <f>ROUND(Expected_Yield_Summary_Iowa!F90,3)</f>
        <v>0.11899999999999999</v>
      </c>
      <c r="G90">
        <f>ROUND(Expected_Yield_Summary_Iowa!G90,3)</f>
        <v>0.438</v>
      </c>
    </row>
    <row r="91" spans="1:7" x14ac:dyDescent="0.35">
      <c r="A91" t="s">
        <v>96</v>
      </c>
      <c r="B91">
        <f>ROUND(Expected_Yield_Summary_Iowa!B91,3)</f>
        <v>162.51499999999999</v>
      </c>
      <c r="C91">
        <f>ROUND(Expected_Yield_Summary_Iowa!C91,3)</f>
        <v>3.294</v>
      </c>
      <c r="D91">
        <f>ROUND(Expected_Yield_Summary_Iowa!D91,3)</f>
        <v>165.69200000000001</v>
      </c>
      <c r="E91">
        <f>ROUND(Expected_Yield_Summary_Iowa!E91,3)</f>
        <v>3.246</v>
      </c>
      <c r="F91">
        <f>ROUND(Expected_Yield_Summary_Iowa!F91,3)</f>
        <v>0</v>
      </c>
      <c r="G91">
        <f>ROUND(Expected_Yield_Summary_Iowa!G91,3)</f>
        <v>0.6</v>
      </c>
    </row>
    <row r="92" spans="1:7" x14ac:dyDescent="0.35">
      <c r="A92" t="s">
        <v>97</v>
      </c>
      <c r="B92">
        <f>ROUND(Expected_Yield_Summary_Iowa!B92,3)</f>
        <v>159.292</v>
      </c>
      <c r="C92">
        <f>ROUND(Expected_Yield_Summary_Iowa!C92,3)</f>
        <v>2.5459999999999998</v>
      </c>
      <c r="D92">
        <f>ROUND(Expected_Yield_Summary_Iowa!D92,3)</f>
        <v>162.44200000000001</v>
      </c>
      <c r="E92">
        <f>ROUND(Expected_Yield_Summary_Iowa!E92,3)</f>
        <v>2.8420000000000001</v>
      </c>
      <c r="F92">
        <f>ROUND(Expected_Yield_Summary_Iowa!F92,3)</f>
        <v>0</v>
      </c>
      <c r="G92">
        <f>ROUND(Expected_Yield_Summary_Iowa!G92,3)</f>
        <v>0.68500000000000005</v>
      </c>
    </row>
    <row r="93" spans="1:7" x14ac:dyDescent="0.35">
      <c r="A93" t="s">
        <v>98</v>
      </c>
      <c r="B93">
        <f>ROUND(Expected_Yield_Summary_Iowa!B93,3)</f>
        <v>158.583</v>
      </c>
      <c r="C93">
        <f>ROUND(Expected_Yield_Summary_Iowa!C93,3)</f>
        <v>3.504</v>
      </c>
      <c r="D93">
        <f>ROUND(Expected_Yield_Summary_Iowa!D93,3)</f>
        <v>163.309</v>
      </c>
      <c r="E93">
        <f>ROUND(Expected_Yield_Summary_Iowa!E93,3)</f>
        <v>3.363</v>
      </c>
      <c r="F93">
        <f>ROUND(Expected_Yield_Summary_Iowa!F93,3)</f>
        <v>0</v>
      </c>
      <c r="G93">
        <f>ROUND(Expected_Yield_Summary_Iowa!G93,3)</f>
        <v>0.79200000000000004</v>
      </c>
    </row>
    <row r="94" spans="1:7" x14ac:dyDescent="0.35">
      <c r="A94" t="s">
        <v>99</v>
      </c>
      <c r="B94">
        <f>ROUND(Expected_Yield_Summary_Iowa!B94,3)</f>
        <v>158.27600000000001</v>
      </c>
      <c r="C94">
        <f>ROUND(Expected_Yield_Summary_Iowa!C94,3)</f>
        <v>3.3220000000000001</v>
      </c>
      <c r="D94">
        <f>ROUND(Expected_Yield_Summary_Iowa!D94,3)</f>
        <v>159.517</v>
      </c>
      <c r="E94">
        <f>ROUND(Expected_Yield_Summary_Iowa!E94,3)</f>
        <v>3.0710000000000002</v>
      </c>
      <c r="F94">
        <f>ROUND(Expected_Yield_Summary_Iowa!F94,3)</f>
        <v>7.0000000000000001E-3</v>
      </c>
      <c r="G94">
        <f>ROUND(Expected_Yield_Summary_Iowa!G94,3)</f>
        <v>0.79900000000000004</v>
      </c>
    </row>
    <row r="95" spans="1:7" x14ac:dyDescent="0.35">
      <c r="A95" t="s">
        <v>100</v>
      </c>
      <c r="B95">
        <f>ROUND(Expected_Yield_Summary_Iowa!B95,3)</f>
        <v>159.27000000000001</v>
      </c>
      <c r="C95">
        <f>ROUND(Expected_Yield_Summary_Iowa!C95,3)</f>
        <v>3.0230000000000001</v>
      </c>
      <c r="D95">
        <f>ROUND(Expected_Yield_Summary_Iowa!D95,3)</f>
        <v>162.99799999999999</v>
      </c>
      <c r="E95">
        <f>ROUND(Expected_Yield_Summary_Iowa!E95,3)</f>
        <v>2.9870000000000001</v>
      </c>
      <c r="F95">
        <f>ROUND(Expected_Yield_Summary_Iowa!F95,3)</f>
        <v>0</v>
      </c>
      <c r="G95">
        <f>ROUND(Expected_Yield_Summary_Iowa!G95,3)</f>
        <v>0.81799999999999995</v>
      </c>
    </row>
    <row r="96" spans="1:7" x14ac:dyDescent="0.35">
      <c r="A96" t="s">
        <v>101</v>
      </c>
      <c r="B96">
        <f>ROUND(Expected_Yield_Summary_Iowa!B96,3)</f>
        <v>161.446</v>
      </c>
      <c r="C96">
        <f>ROUND(Expected_Yield_Summary_Iowa!C96,3)</f>
        <v>3.3260000000000001</v>
      </c>
      <c r="D96">
        <f>ROUND(Expected_Yield_Summary_Iowa!D96,3)</f>
        <v>165.374</v>
      </c>
      <c r="E96">
        <f>ROUND(Expected_Yield_Summary_Iowa!E96,3)</f>
        <v>3.2360000000000002</v>
      </c>
      <c r="F96">
        <f>ROUND(Expected_Yield_Summary_Iowa!F96,3)</f>
        <v>0</v>
      </c>
      <c r="G96">
        <f>ROUND(Expected_Yield_Summary_Iowa!G96,3)</f>
        <v>0.84199999999999997</v>
      </c>
    </row>
    <row r="97" spans="1:7" x14ac:dyDescent="0.35">
      <c r="A97" t="s">
        <v>102</v>
      </c>
      <c r="B97">
        <f>ROUND(Expected_Yield_Summary_Iowa!B97,3)</f>
        <v>163.21799999999999</v>
      </c>
      <c r="C97">
        <f>ROUND(Expected_Yield_Summary_Iowa!C97,3)</f>
        <v>3.03</v>
      </c>
      <c r="D97">
        <f>ROUND(Expected_Yield_Summary_Iowa!D97,3)</f>
        <v>166.166</v>
      </c>
      <c r="E97">
        <f>ROUND(Expected_Yield_Summary_Iowa!E97,3)</f>
        <v>2.8919999999999999</v>
      </c>
      <c r="F97">
        <f>ROUND(Expected_Yield_Summary_Iowa!F97,3)</f>
        <v>0</v>
      </c>
      <c r="G97">
        <f>ROUND(Expected_Yield_Summary_Iowa!G97,3)</f>
        <v>0.86099999999999999</v>
      </c>
    </row>
    <row r="98" spans="1:7" x14ac:dyDescent="0.35">
      <c r="A98" t="s">
        <v>103</v>
      </c>
      <c r="B98">
        <f>ROUND(Expected_Yield_Summary_Iowa!B98,3)</f>
        <v>162.52799999999999</v>
      </c>
      <c r="C98">
        <f>ROUND(Expected_Yield_Summary_Iowa!C98,3)</f>
        <v>2.8050000000000002</v>
      </c>
      <c r="D98">
        <f>ROUND(Expected_Yield_Summary_Iowa!D98,3)</f>
        <v>165.00399999999999</v>
      </c>
      <c r="E98">
        <f>ROUND(Expected_Yield_Summary_Iowa!E98,3)</f>
        <v>2.7069999999999999</v>
      </c>
      <c r="F98">
        <f>ROUND(Expected_Yield_Summary_Iowa!F98,3)</f>
        <v>0</v>
      </c>
      <c r="G98">
        <f>ROUND(Expected_Yield_Summary_Iowa!G98,3)</f>
        <v>0.89400000000000002</v>
      </c>
    </row>
    <row r="99" spans="1:7" x14ac:dyDescent="0.35">
      <c r="A99" t="s">
        <v>104</v>
      </c>
      <c r="B99">
        <f>ROUND(Expected_Yield_Summary_Iowa!B99,3)</f>
        <v>162.548</v>
      </c>
      <c r="C99">
        <f>ROUND(Expected_Yield_Summary_Iowa!C99,3)</f>
        <v>3.5339999999999998</v>
      </c>
      <c r="D99">
        <f>ROUND(Expected_Yield_Summary_Iowa!D99,3)</f>
        <v>164.96199999999999</v>
      </c>
      <c r="E99">
        <f>ROUND(Expected_Yield_Summary_Iowa!E99,3)</f>
        <v>3.4340000000000002</v>
      </c>
      <c r="F99">
        <f>ROUND(Expected_Yield_Summary_Iowa!F99,3)</f>
        <v>0</v>
      </c>
      <c r="G99">
        <f>ROUND(Expected_Yield_Summary_Iowa!G99,3)</f>
        <v>0.96899999999999997</v>
      </c>
    </row>
    <row r="100" spans="1:7" x14ac:dyDescent="0.35">
      <c r="A100" t="s">
        <v>105</v>
      </c>
      <c r="B100">
        <f>ROUND(Expected_Yield_Summary_Iowa!B100,3)</f>
        <v>162.35</v>
      </c>
      <c r="C100">
        <f>ROUND(Expected_Yield_Summary_Iowa!C100,3)</f>
        <v>3.38</v>
      </c>
      <c r="D100">
        <f>ROUND(Expected_Yield_Summary_Iowa!D100,3)</f>
        <v>165.96700000000001</v>
      </c>
      <c r="E100">
        <f>ROUND(Expected_Yield_Summary_Iowa!E100,3)</f>
        <v>3.1619999999999999</v>
      </c>
      <c r="F100">
        <f>ROUND(Expected_Yield_Summary_Iowa!F100,3)</f>
        <v>0</v>
      </c>
      <c r="G100">
        <f>ROUND(Expected_Yield_Summary_Iowa!G100,3)</f>
        <v>0.98099999999999998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100" sqref="A1:G10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157.96272375775001</v>
      </c>
      <c r="C2">
        <v>4.4576969317243096</v>
      </c>
      <c r="D2">
        <v>160.41429146673099</v>
      </c>
      <c r="E2">
        <v>2.8059647029441002</v>
      </c>
      <c r="F2" t="str">
        <f>CONCATENATE(Sheet1!F2,Expected_Yield_Summary_Iowa!H2)</f>
        <v>0.543</v>
      </c>
      <c r="G2" t="str">
        <f>CONCATENATE(Sheet1!G2,Expected_Yield_Summary_Iowa!I2)</f>
        <v>0^{***}</v>
      </c>
    </row>
    <row r="3" spans="1:7" x14ac:dyDescent="0.35">
      <c r="A3" t="s">
        <v>8</v>
      </c>
      <c r="B3">
        <v>159.368706704045</v>
      </c>
      <c r="C3">
        <v>4.2948678536087401</v>
      </c>
      <c r="D3">
        <v>161.70848687705001</v>
      </c>
      <c r="E3">
        <v>3.1513619299717002</v>
      </c>
      <c r="F3" t="str">
        <f>CONCATENATE(Sheet1!F3,Expected_Yield_Summary_Iowa!H3)</f>
        <v>0.052^{*}</v>
      </c>
      <c r="G3" t="str">
        <f>CONCATENATE(Sheet1!G3,Expected_Yield_Summary_Iowa!I3)</f>
        <v>0^{***}</v>
      </c>
    </row>
    <row r="4" spans="1:7" x14ac:dyDescent="0.35">
      <c r="A4" t="s">
        <v>9</v>
      </c>
      <c r="B4">
        <v>164.733484069231</v>
      </c>
      <c r="C4">
        <v>3.3450860041152102</v>
      </c>
      <c r="D4">
        <v>164.39716493419701</v>
      </c>
      <c r="E4">
        <v>3.0127390957522602</v>
      </c>
      <c r="F4" t="str">
        <f>CONCATENATE(Sheet1!F4,Expected_Yield_Summary_Iowa!H4)</f>
        <v>0.012^{**}</v>
      </c>
      <c r="G4" t="str">
        <f>CONCATENATE(Sheet1!G4,Expected_Yield_Summary_Iowa!I4)</f>
        <v>0^{***}</v>
      </c>
    </row>
    <row r="5" spans="1:7" x14ac:dyDescent="0.35">
      <c r="A5" t="s">
        <v>10</v>
      </c>
      <c r="B5">
        <v>157.49443436954499</v>
      </c>
      <c r="C5">
        <v>3.5523084785538601</v>
      </c>
      <c r="D5">
        <v>157.59717411820699</v>
      </c>
      <c r="E5">
        <v>2.5210422252320699</v>
      </c>
      <c r="F5" t="str">
        <f>CONCATENATE(Sheet1!F5,Expected_Yield_Summary_Iowa!H5)</f>
        <v>0.023^{**}</v>
      </c>
      <c r="G5" t="str">
        <f>CONCATENATE(Sheet1!G5,Expected_Yield_Summary_Iowa!I5)</f>
        <v>0^{***}</v>
      </c>
    </row>
    <row r="6" spans="1:7" x14ac:dyDescent="0.35">
      <c r="A6" t="s">
        <v>11</v>
      </c>
      <c r="B6">
        <v>157.710162776</v>
      </c>
      <c r="C6">
        <v>4.5400289947202497</v>
      </c>
      <c r="D6">
        <v>161.77914929082999</v>
      </c>
      <c r="E6">
        <v>3.1244775704077599</v>
      </c>
      <c r="F6" t="str">
        <f>CONCATENATE(Sheet1!F6,Expected_Yield_Summary_Iowa!H6)</f>
        <v>0.001^{***}</v>
      </c>
      <c r="G6" t="str">
        <f>CONCATENATE(Sheet1!G6,Expected_Yield_Summary_Iowa!I6)</f>
        <v>0^{***}</v>
      </c>
    </row>
    <row r="7" spans="1:7" x14ac:dyDescent="0.35">
      <c r="A7" t="s">
        <v>12</v>
      </c>
      <c r="B7">
        <v>159.98032734111101</v>
      </c>
      <c r="C7">
        <v>3.3314975037481198</v>
      </c>
      <c r="D7">
        <v>162.64604496499899</v>
      </c>
      <c r="E7">
        <v>2.55382591053701</v>
      </c>
      <c r="F7" t="str">
        <f>CONCATENATE(Sheet1!F7,Expected_Yield_Summary_Iowa!H7)</f>
        <v>0^{***}</v>
      </c>
      <c r="G7" t="str">
        <f>CONCATENATE(Sheet1!G7,Expected_Yield_Summary_Iowa!I7)</f>
        <v>0^{***}</v>
      </c>
    </row>
    <row r="8" spans="1:7" x14ac:dyDescent="0.35">
      <c r="A8" t="s">
        <v>13</v>
      </c>
      <c r="B8">
        <v>163.91162967698199</v>
      </c>
      <c r="C8">
        <v>3.8743269870600399</v>
      </c>
      <c r="D8">
        <v>165.38182728873099</v>
      </c>
      <c r="E8">
        <v>3.3145005831193601</v>
      </c>
      <c r="F8" t="str">
        <f>CONCATENATE(Sheet1!F8,Expected_Yield_Summary_Iowa!H8)</f>
        <v>0.191</v>
      </c>
      <c r="G8" t="str">
        <f>CONCATENATE(Sheet1!G8,Expected_Yield_Summary_Iowa!I8)</f>
        <v>0^{***}</v>
      </c>
    </row>
    <row r="9" spans="1:7" x14ac:dyDescent="0.35">
      <c r="A9" t="s">
        <v>14</v>
      </c>
      <c r="B9">
        <v>163.23738573556199</v>
      </c>
      <c r="C9">
        <v>3.8215134549580698</v>
      </c>
      <c r="D9">
        <v>165.61092747555</v>
      </c>
      <c r="E9">
        <v>2.86752037488393</v>
      </c>
      <c r="F9" t="str">
        <f>CONCATENATE(Sheet1!F9,Expected_Yield_Summary_Iowa!H9)</f>
        <v>0.001^{***}</v>
      </c>
      <c r="G9" t="str">
        <f>CONCATENATE(Sheet1!G9,Expected_Yield_Summary_Iowa!I9)</f>
        <v>0^{***}</v>
      </c>
    </row>
    <row r="10" spans="1:7" x14ac:dyDescent="0.35">
      <c r="A10" t="s">
        <v>15</v>
      </c>
      <c r="B10">
        <v>163.79228843072599</v>
      </c>
      <c r="C10">
        <v>3.8745313386535098</v>
      </c>
      <c r="D10">
        <v>164.29373751961799</v>
      </c>
      <c r="E10">
        <v>3.5618208177254198</v>
      </c>
      <c r="F10" t="str">
        <f>CONCATENATE(Sheet1!F10,Expected_Yield_Summary_Iowa!H10)</f>
        <v>0^{***}</v>
      </c>
      <c r="G10" t="str">
        <f>CONCATENATE(Sheet1!G10,Expected_Yield_Summary_Iowa!I10)</f>
        <v>0^{***}</v>
      </c>
    </row>
    <row r="11" spans="1:7" x14ac:dyDescent="0.35">
      <c r="A11" t="s">
        <v>16</v>
      </c>
      <c r="B11">
        <v>162.51487969631</v>
      </c>
      <c r="C11">
        <v>3.2938160514831401</v>
      </c>
      <c r="D11">
        <v>165.69169551359201</v>
      </c>
      <c r="E11">
        <v>3.2456645973130702</v>
      </c>
      <c r="F11" t="str">
        <f>CONCATENATE(Sheet1!F11,Expected_Yield_Summary_Iowa!H11)</f>
        <v>0.022^{**}</v>
      </c>
      <c r="G11" t="str">
        <f>CONCATENATE(Sheet1!G11,Expected_Yield_Summary_Iowa!I11)</f>
        <v>0^{***}</v>
      </c>
    </row>
    <row r="12" spans="1:7" x14ac:dyDescent="0.35">
      <c r="A12" t="s">
        <v>17</v>
      </c>
      <c r="B12">
        <v>162.559636531292</v>
      </c>
      <c r="C12">
        <v>4.1492540386058998</v>
      </c>
      <c r="D12">
        <v>164.12764674803401</v>
      </c>
      <c r="E12">
        <v>3.2581325183911498</v>
      </c>
      <c r="F12" t="str">
        <f>CONCATENATE(Sheet1!F12,Expected_Yield_Summary_Iowa!H12)</f>
        <v>0^{***}</v>
      </c>
      <c r="G12" t="str">
        <f>CONCATENATE(Sheet1!G12,Expected_Yield_Summary_Iowa!I12)</f>
        <v>0^{***}</v>
      </c>
    </row>
    <row r="13" spans="1:7" x14ac:dyDescent="0.35">
      <c r="A13" t="s">
        <v>18</v>
      </c>
      <c r="B13">
        <v>164.42986071354599</v>
      </c>
      <c r="C13">
        <v>4.3420266473768203</v>
      </c>
      <c r="D13">
        <v>166.08170289982701</v>
      </c>
      <c r="E13">
        <v>3.0058983458871502</v>
      </c>
      <c r="F13" t="str">
        <f>CONCATENATE(Sheet1!F13,Expected_Yield_Summary_Iowa!H13)</f>
        <v>0.073^{*}</v>
      </c>
      <c r="G13" t="str">
        <f>CONCATENATE(Sheet1!G13,Expected_Yield_Summary_Iowa!I13)</f>
        <v>0^{***}</v>
      </c>
    </row>
    <row r="14" spans="1:7" x14ac:dyDescent="0.35">
      <c r="A14" t="s">
        <v>19</v>
      </c>
      <c r="B14">
        <v>159.233115716946</v>
      </c>
      <c r="C14">
        <v>4.8433611995955204</v>
      </c>
      <c r="D14">
        <v>162.757992133584</v>
      </c>
      <c r="E14">
        <v>3.0389094465507398</v>
      </c>
      <c r="F14" t="str">
        <f>CONCATENATE(Sheet1!F14,Expected_Yield_Summary_Iowa!H14)</f>
        <v>0.002^{***}</v>
      </c>
      <c r="G14" t="str">
        <f>CONCATENATE(Sheet1!G14,Expected_Yield_Summary_Iowa!I14)</f>
        <v>0^{***}</v>
      </c>
    </row>
    <row r="15" spans="1:7" x14ac:dyDescent="0.35">
      <c r="A15" t="s">
        <v>20</v>
      </c>
      <c r="B15">
        <v>158.378308829671</v>
      </c>
      <c r="C15">
        <v>4.6176886705669098</v>
      </c>
      <c r="D15">
        <v>161.34220289557999</v>
      </c>
      <c r="E15">
        <v>2.5810841191637199</v>
      </c>
      <c r="F15" t="str">
        <f>CONCATENATE(Sheet1!F15,Expected_Yield_Summary_Iowa!H15)</f>
        <v>0^{***}</v>
      </c>
      <c r="G15" t="str">
        <f>CONCATENATE(Sheet1!G15,Expected_Yield_Summary_Iowa!I15)</f>
        <v>0^{***}</v>
      </c>
    </row>
    <row r="16" spans="1:7" x14ac:dyDescent="0.35">
      <c r="A16" t="s">
        <v>21</v>
      </c>
      <c r="B16">
        <v>159.080538001196</v>
      </c>
      <c r="C16">
        <v>4.7066955988999402</v>
      </c>
      <c r="D16">
        <v>161.943114434047</v>
      </c>
      <c r="E16">
        <v>3.2530354628526199</v>
      </c>
      <c r="F16" t="str">
        <f>CONCATENATE(Sheet1!F16,Expected_Yield_Summary_Iowa!H16)</f>
        <v>0.219</v>
      </c>
      <c r="G16" t="str">
        <f>CONCATENATE(Sheet1!G16,Expected_Yield_Summary_Iowa!I16)</f>
        <v>0^{***}</v>
      </c>
    </row>
    <row r="17" spans="1:7" x14ac:dyDescent="0.35">
      <c r="A17" t="s">
        <v>22</v>
      </c>
      <c r="B17">
        <v>159.27048210592201</v>
      </c>
      <c r="C17">
        <v>3.0231022519468498</v>
      </c>
      <c r="D17">
        <v>162.998151257655</v>
      </c>
      <c r="E17">
        <v>2.9866626011178701</v>
      </c>
      <c r="F17" t="str">
        <f>CONCATENATE(Sheet1!F17,Expected_Yield_Summary_Iowa!H17)</f>
        <v>0^{***}</v>
      </c>
      <c r="G17" t="str">
        <f>CONCATENATE(Sheet1!G17,Expected_Yield_Summary_Iowa!I17)</f>
        <v>0^{***}</v>
      </c>
    </row>
    <row r="18" spans="1:7" x14ac:dyDescent="0.35">
      <c r="A18" t="s">
        <v>23</v>
      </c>
      <c r="B18">
        <v>163.25445167206601</v>
      </c>
      <c r="C18">
        <v>3.95102792443326</v>
      </c>
      <c r="D18">
        <v>165.79159518692299</v>
      </c>
      <c r="E18">
        <v>2.6449188762604199</v>
      </c>
      <c r="F18" t="str">
        <f>CONCATENATE(Sheet1!F18,Expected_Yield_Summary_Iowa!H18)</f>
        <v>0^{***}</v>
      </c>
      <c r="G18" t="str">
        <f>CONCATENATE(Sheet1!G18,Expected_Yield_Summary_Iowa!I18)</f>
        <v>0^{***}</v>
      </c>
    </row>
    <row r="19" spans="1:7" x14ac:dyDescent="0.35">
      <c r="A19" t="s">
        <v>24</v>
      </c>
      <c r="B19">
        <v>159.518135844764</v>
      </c>
      <c r="C19">
        <v>4.2370986725339801</v>
      </c>
      <c r="D19">
        <v>161.036674153528</v>
      </c>
      <c r="E19">
        <v>2.52008778287798</v>
      </c>
      <c r="F19" t="str">
        <f>CONCATENATE(Sheet1!F19,Expected_Yield_Summary_Iowa!H19)</f>
        <v>0^{***}</v>
      </c>
      <c r="G19" t="str">
        <f>CONCATENATE(Sheet1!G19,Expected_Yield_Summary_Iowa!I19)</f>
        <v>0^{***}</v>
      </c>
    </row>
    <row r="20" spans="1:7" x14ac:dyDescent="0.35">
      <c r="A20" t="s">
        <v>25</v>
      </c>
      <c r="B20">
        <v>161.64300368695601</v>
      </c>
      <c r="C20">
        <v>4.0697761020485599</v>
      </c>
      <c r="D20">
        <v>164.09953858512401</v>
      </c>
      <c r="E20">
        <v>3.54459140055459</v>
      </c>
      <c r="F20" t="str">
        <f>CONCATENATE(Sheet1!F20,Expected_Yield_Summary_Iowa!H20)</f>
        <v>0^{***}</v>
      </c>
      <c r="G20" t="str">
        <f>CONCATENATE(Sheet1!G20,Expected_Yield_Summary_Iowa!I20)</f>
        <v>0^{***}</v>
      </c>
    </row>
    <row r="21" spans="1:7" x14ac:dyDescent="0.35">
      <c r="A21" t="s">
        <v>26</v>
      </c>
      <c r="B21">
        <v>158.808611758094</v>
      </c>
      <c r="C21">
        <v>4.3053624426555697</v>
      </c>
      <c r="D21">
        <v>158.34625192348699</v>
      </c>
      <c r="E21">
        <v>2.9555854344012098</v>
      </c>
      <c r="F21" t="str">
        <f>CONCATENATE(Sheet1!F21,Expected_Yield_Summary_Iowa!H21)</f>
        <v>0.054^{*}</v>
      </c>
      <c r="G21" t="str">
        <f>CONCATENATE(Sheet1!G21,Expected_Yield_Summary_Iowa!I21)</f>
        <v>0^{***}</v>
      </c>
    </row>
    <row r="22" spans="1:7" x14ac:dyDescent="0.35">
      <c r="A22" t="s">
        <v>27</v>
      </c>
      <c r="B22">
        <v>161.59273922214999</v>
      </c>
      <c r="C22">
        <v>4.3993410593932598</v>
      </c>
      <c r="D22">
        <v>162.974260974868</v>
      </c>
      <c r="E22">
        <v>3.23822907535564</v>
      </c>
      <c r="F22" t="str">
        <f>CONCATENATE(Sheet1!F22,Expected_Yield_Summary_Iowa!H22)</f>
        <v>0^{***}</v>
      </c>
      <c r="G22" t="str">
        <f>CONCATENATE(Sheet1!G22,Expected_Yield_Summary_Iowa!I22)</f>
        <v>0^{***}</v>
      </c>
    </row>
    <row r="23" spans="1:7" x14ac:dyDescent="0.35">
      <c r="A23" t="s">
        <v>28</v>
      </c>
      <c r="B23">
        <v>162.68585767613101</v>
      </c>
      <c r="C23">
        <v>3.9467089998946898</v>
      </c>
      <c r="D23">
        <v>164.64789168447001</v>
      </c>
      <c r="E23">
        <v>2.9132235567565998</v>
      </c>
      <c r="F23" t="str">
        <f>CONCATENATE(Sheet1!F23,Expected_Yield_Summary_Iowa!H23)</f>
        <v>0^{***}</v>
      </c>
      <c r="G23" t="str">
        <f>CONCATENATE(Sheet1!G23,Expected_Yield_Summary_Iowa!I23)</f>
        <v>0^{***}</v>
      </c>
    </row>
    <row r="24" spans="1:7" x14ac:dyDescent="0.35">
      <c r="A24" t="s">
        <v>29</v>
      </c>
      <c r="B24">
        <v>159.44121929578</v>
      </c>
      <c r="C24">
        <v>2.8041969350811602</v>
      </c>
      <c r="D24">
        <v>162.43963078977799</v>
      </c>
      <c r="E24">
        <v>2.6501224105358498</v>
      </c>
      <c r="F24" t="str">
        <f>CONCATENATE(Sheet1!F24,Expected_Yield_Summary_Iowa!H24)</f>
        <v>0.007^{***}</v>
      </c>
      <c r="G24" t="str">
        <f>CONCATENATE(Sheet1!G24,Expected_Yield_Summary_Iowa!I24)</f>
        <v>0^{***}</v>
      </c>
    </row>
    <row r="25" spans="1:7" x14ac:dyDescent="0.35">
      <c r="A25" t="s">
        <v>30</v>
      </c>
      <c r="B25">
        <v>159.741837768555</v>
      </c>
      <c r="C25">
        <v>4.6360191640111799</v>
      </c>
      <c r="D25">
        <v>160.930161374552</v>
      </c>
      <c r="E25">
        <v>2.3119003272012102</v>
      </c>
      <c r="F25" t="str">
        <f>CONCATENATE(Sheet1!F25,Expected_Yield_Summary_Iowa!H25)</f>
        <v>0^{***}</v>
      </c>
      <c r="G25" t="str">
        <f>CONCATENATE(Sheet1!G25,Expected_Yield_Summary_Iowa!I25)</f>
        <v>0^{***}</v>
      </c>
    </row>
    <row r="26" spans="1:7" x14ac:dyDescent="0.35">
      <c r="A26" t="s">
        <v>31</v>
      </c>
      <c r="B26">
        <v>164.67660666979401</v>
      </c>
      <c r="C26">
        <v>4.1721406822278304</v>
      </c>
      <c r="D26">
        <v>165.62950159514301</v>
      </c>
      <c r="E26">
        <v>2.5895723958242902</v>
      </c>
      <c r="F26" t="str">
        <f>CONCATENATE(Sheet1!F26,Expected_Yield_Summary_Iowa!H26)</f>
        <v>0.435</v>
      </c>
      <c r="G26" t="str">
        <f>CONCATENATE(Sheet1!G26,Expected_Yield_Summary_Iowa!I26)</f>
        <v>0^{***}</v>
      </c>
    </row>
    <row r="27" spans="1:7" x14ac:dyDescent="0.35">
      <c r="A27" t="s">
        <v>32</v>
      </c>
      <c r="B27">
        <v>162.27581560610699</v>
      </c>
      <c r="C27">
        <v>3.5135396922181701</v>
      </c>
      <c r="D27">
        <v>163.79973801187401</v>
      </c>
      <c r="E27">
        <v>3.1585130471826699</v>
      </c>
      <c r="F27" t="str">
        <f>CONCATENATE(Sheet1!F27,Expected_Yield_Summary_Iowa!H27)</f>
        <v>0.002^{***}</v>
      </c>
      <c r="G27" t="str">
        <f>CONCATENATE(Sheet1!G27,Expected_Yield_Summary_Iowa!I27)</f>
        <v>0^{***}</v>
      </c>
    </row>
    <row r="28" spans="1:7" x14ac:dyDescent="0.35">
      <c r="A28" t="s">
        <v>33</v>
      </c>
      <c r="B28">
        <v>158.23738624480799</v>
      </c>
      <c r="C28">
        <v>4.1379575300575597</v>
      </c>
      <c r="D28">
        <v>159.977757432999</v>
      </c>
      <c r="E28">
        <v>3.2673337302024898</v>
      </c>
      <c r="F28" t="str">
        <f>CONCATENATE(Sheet1!F28,Expected_Yield_Summary_Iowa!H28)</f>
        <v>0.004^{***}</v>
      </c>
      <c r="G28" t="str">
        <f>CONCATENATE(Sheet1!G28,Expected_Yield_Summary_Iowa!I28)</f>
        <v>0^{***}</v>
      </c>
    </row>
    <row r="29" spans="1:7" x14ac:dyDescent="0.35">
      <c r="A29" t="s">
        <v>34</v>
      </c>
      <c r="B29">
        <v>161.44610497050201</v>
      </c>
      <c r="C29">
        <v>3.3262090868330301</v>
      </c>
      <c r="D29">
        <v>165.37377196310101</v>
      </c>
      <c r="E29">
        <v>3.2355108692702998</v>
      </c>
      <c r="F29" t="str">
        <f>CONCATENATE(Sheet1!F29,Expected_Yield_Summary_Iowa!H29)</f>
        <v>0^{***}</v>
      </c>
      <c r="G29" t="str">
        <f>CONCATENATE(Sheet1!G29,Expected_Yield_Summary_Iowa!I29)</f>
        <v>0^{***}</v>
      </c>
    </row>
    <row r="30" spans="1:7" x14ac:dyDescent="0.35">
      <c r="A30" t="s">
        <v>35</v>
      </c>
      <c r="B30">
        <v>163.146115921167</v>
      </c>
      <c r="C30">
        <v>3.0188721515492598</v>
      </c>
      <c r="D30">
        <v>166.73370996889</v>
      </c>
      <c r="E30">
        <v>2.5885581299802101</v>
      </c>
      <c r="F30" t="str">
        <f>CONCATENATE(Sheet1!F30,Expected_Yield_Summary_Iowa!H30)</f>
        <v>0^{***}</v>
      </c>
      <c r="G30" t="str">
        <f>CONCATENATE(Sheet1!G30,Expected_Yield_Summary_Iowa!I30)</f>
        <v>0^{***}</v>
      </c>
    </row>
    <row r="31" spans="1:7" x14ac:dyDescent="0.35">
      <c r="A31" t="s">
        <v>36</v>
      </c>
      <c r="B31">
        <v>161.87801874661699</v>
      </c>
      <c r="C31">
        <v>4.1163499388704397</v>
      </c>
      <c r="D31">
        <v>163.341520068374</v>
      </c>
      <c r="E31">
        <v>3.1051295099417402</v>
      </c>
      <c r="F31" t="str">
        <f>CONCATENATE(Sheet1!F31,Expected_Yield_Summary_Iowa!H31)</f>
        <v>0^{***}</v>
      </c>
      <c r="G31" t="str">
        <f>CONCATENATE(Sheet1!G31,Expected_Yield_Summary_Iowa!I31)</f>
        <v>0^{***}</v>
      </c>
    </row>
    <row r="32" spans="1:7" x14ac:dyDescent="0.35">
      <c r="A32" t="s">
        <v>37</v>
      </c>
      <c r="B32">
        <v>162.32295516796</v>
      </c>
      <c r="C32">
        <v>3.3728774510504902</v>
      </c>
      <c r="D32">
        <v>164.36470512519901</v>
      </c>
      <c r="E32">
        <v>2.9485507578463301</v>
      </c>
      <c r="F32" t="str">
        <f>CONCATENATE(Sheet1!F32,Expected_Yield_Summary_Iowa!H32)</f>
        <v>0^{***}</v>
      </c>
      <c r="G32" t="str">
        <f>CONCATENATE(Sheet1!G32,Expected_Yield_Summary_Iowa!I32)</f>
        <v>0^{***}</v>
      </c>
    </row>
    <row r="33" spans="1:7" x14ac:dyDescent="0.35">
      <c r="A33" t="s">
        <v>38</v>
      </c>
      <c r="B33">
        <v>162.41039846357199</v>
      </c>
      <c r="C33">
        <v>4.2314589711217598</v>
      </c>
      <c r="D33">
        <v>163.224306342711</v>
      </c>
      <c r="E33">
        <v>3.0010600817691602</v>
      </c>
      <c r="F33" t="str">
        <f>CONCATENATE(Sheet1!F33,Expected_Yield_Summary_Iowa!H33)</f>
        <v>0.577</v>
      </c>
      <c r="G33" t="str">
        <f>CONCATENATE(Sheet1!G33,Expected_Yield_Summary_Iowa!I33)</f>
        <v>0^{***}</v>
      </c>
    </row>
    <row r="34" spans="1:7" x14ac:dyDescent="0.35">
      <c r="A34" t="s">
        <v>39</v>
      </c>
      <c r="B34">
        <v>162.54781001782499</v>
      </c>
      <c r="C34">
        <v>3.5335327289160499</v>
      </c>
      <c r="D34">
        <v>164.96192931800101</v>
      </c>
      <c r="E34">
        <v>3.4335880009788</v>
      </c>
      <c r="F34" t="str">
        <f>CONCATENATE(Sheet1!F34,Expected_Yield_Summary_Iowa!H34)</f>
        <v>0^{***}</v>
      </c>
      <c r="G34" t="str">
        <f>CONCATENATE(Sheet1!G34,Expected_Yield_Summary_Iowa!I34)</f>
        <v>0^{***}</v>
      </c>
    </row>
    <row r="35" spans="1:7" x14ac:dyDescent="0.35">
      <c r="A35" t="s">
        <v>40</v>
      </c>
      <c r="B35">
        <v>163.380051020054</v>
      </c>
      <c r="C35">
        <v>4.0829600142562903</v>
      </c>
      <c r="D35">
        <v>165.984458969337</v>
      </c>
      <c r="E35">
        <v>2.9774768163822398</v>
      </c>
      <c r="F35" t="str">
        <f>CONCATENATE(Sheet1!F35,Expected_Yield_Summary_Iowa!H35)</f>
        <v>0.001^{***}</v>
      </c>
      <c r="G35" t="str">
        <f>CONCATENATE(Sheet1!G35,Expected_Yield_Summary_Iowa!I35)</f>
        <v>0^{***}</v>
      </c>
    </row>
    <row r="36" spans="1:7" x14ac:dyDescent="0.35">
      <c r="A36" t="s">
        <v>41</v>
      </c>
      <c r="B36">
        <v>162.58001403691</v>
      </c>
      <c r="C36">
        <v>4.1167030742337003</v>
      </c>
      <c r="D36">
        <v>166.00187950787</v>
      </c>
      <c r="E36">
        <v>2.9735424450493499</v>
      </c>
      <c r="F36" t="str">
        <f>CONCATENATE(Sheet1!F36,Expected_Yield_Summary_Iowa!H36)</f>
        <v>0.54</v>
      </c>
      <c r="G36" t="str">
        <f>CONCATENATE(Sheet1!G36,Expected_Yield_Summary_Iowa!I36)</f>
        <v>0^{***}</v>
      </c>
    </row>
    <row r="37" spans="1:7" x14ac:dyDescent="0.35">
      <c r="A37" t="s">
        <v>42</v>
      </c>
      <c r="B37">
        <v>159.222442834307</v>
      </c>
      <c r="C37">
        <v>4.7027332338038104</v>
      </c>
      <c r="D37">
        <v>161.08099999533999</v>
      </c>
      <c r="E37">
        <v>2.5966940704180699</v>
      </c>
      <c r="F37" t="str">
        <f>CONCATENATE(Sheet1!F37,Expected_Yield_Summary_Iowa!H37)</f>
        <v>0.001^{***}</v>
      </c>
      <c r="G37" t="str">
        <f>CONCATENATE(Sheet1!G37,Expected_Yield_Summary_Iowa!I37)</f>
        <v>0^{***}</v>
      </c>
    </row>
    <row r="38" spans="1:7" x14ac:dyDescent="0.35">
      <c r="A38" t="s">
        <v>43</v>
      </c>
      <c r="B38">
        <v>158.168608230552</v>
      </c>
      <c r="C38">
        <v>4.21353950421787</v>
      </c>
      <c r="D38">
        <v>162.037533957503</v>
      </c>
      <c r="E38">
        <v>2.7900657573360199</v>
      </c>
      <c r="F38" t="str">
        <f>CONCATENATE(Sheet1!F38,Expected_Yield_Summary_Iowa!H38)</f>
        <v>0^{***}</v>
      </c>
      <c r="G38" t="str">
        <f>CONCATENATE(Sheet1!G38,Expected_Yield_Summary_Iowa!I38)</f>
        <v>0^{***}</v>
      </c>
    </row>
    <row r="39" spans="1:7" x14ac:dyDescent="0.35">
      <c r="A39" t="s">
        <v>44</v>
      </c>
      <c r="B39">
        <v>164.848273245276</v>
      </c>
      <c r="C39">
        <v>3.6932712214125401</v>
      </c>
      <c r="D39">
        <v>166.82069488561501</v>
      </c>
      <c r="E39">
        <v>2.7298242521874201</v>
      </c>
      <c r="F39" t="str">
        <f>CONCATENATE(Sheet1!F39,Expected_Yield_Summary_Iowa!H39)</f>
        <v>0.814</v>
      </c>
      <c r="G39" t="str">
        <f>CONCATENATE(Sheet1!G39,Expected_Yield_Summary_Iowa!I39)</f>
        <v>0^{***}</v>
      </c>
    </row>
    <row r="40" spans="1:7" x14ac:dyDescent="0.35">
      <c r="A40" t="s">
        <v>45</v>
      </c>
      <c r="B40">
        <v>158.638920709068</v>
      </c>
      <c r="C40">
        <v>4.5424263258285897</v>
      </c>
      <c r="D40">
        <v>160.731310572127</v>
      </c>
      <c r="E40">
        <v>3.0746307285866998</v>
      </c>
      <c r="F40" t="str">
        <f>CONCATENATE(Sheet1!F40,Expected_Yield_Summary_Iowa!H40)</f>
        <v>0^{***}</v>
      </c>
      <c r="G40" t="str">
        <f>CONCATENATE(Sheet1!G40,Expected_Yield_Summary_Iowa!I40)</f>
        <v>0^{***}</v>
      </c>
    </row>
    <row r="41" spans="1:7" x14ac:dyDescent="0.35">
      <c r="A41" t="s">
        <v>46</v>
      </c>
      <c r="B41">
        <v>164.43530250862801</v>
      </c>
      <c r="C41">
        <v>4.1055410880466701</v>
      </c>
      <c r="D41">
        <v>166.34966115345401</v>
      </c>
      <c r="E41">
        <v>2.83822249939008</v>
      </c>
      <c r="F41" t="str">
        <f>CONCATENATE(Sheet1!F41,Expected_Yield_Summary_Iowa!H41)</f>
        <v>0.746</v>
      </c>
      <c r="G41" t="str">
        <f>CONCATENATE(Sheet1!G41,Expected_Yield_Summary_Iowa!I41)</f>
        <v>0.001^{***}</v>
      </c>
    </row>
    <row r="42" spans="1:7" x14ac:dyDescent="0.35">
      <c r="A42" t="s">
        <v>47</v>
      </c>
      <c r="B42">
        <v>163.57570918190001</v>
      </c>
      <c r="C42">
        <v>3.8918601689898802</v>
      </c>
      <c r="D42">
        <v>164.840652341869</v>
      </c>
      <c r="E42">
        <v>2.5084365204354202</v>
      </c>
      <c r="F42" t="str">
        <f>CONCATENATE(Sheet1!F42,Expected_Yield_Summary_Iowa!H42)</f>
        <v>0.036^{**}</v>
      </c>
      <c r="G42" t="str">
        <f>CONCATENATE(Sheet1!G42,Expected_Yield_Summary_Iowa!I42)</f>
        <v>0.001^{***}</v>
      </c>
    </row>
    <row r="43" spans="1:7" x14ac:dyDescent="0.35">
      <c r="A43" t="s">
        <v>48</v>
      </c>
      <c r="B43">
        <v>162.541793398142</v>
      </c>
      <c r="C43">
        <v>4.2093400126978198</v>
      </c>
      <c r="D43">
        <v>166.608085767608</v>
      </c>
      <c r="E43">
        <v>2.9863859827130699</v>
      </c>
      <c r="F43" t="str">
        <f>CONCATENATE(Sheet1!F43,Expected_Yield_Summary_Iowa!H43)</f>
        <v>0^{***}</v>
      </c>
      <c r="G43" t="str">
        <f>CONCATENATE(Sheet1!G43,Expected_Yield_Summary_Iowa!I43)</f>
        <v>0.001^{***}</v>
      </c>
    </row>
    <row r="44" spans="1:7" x14ac:dyDescent="0.35">
      <c r="A44" t="s">
        <v>49</v>
      </c>
      <c r="B44">
        <v>158.25217056463401</v>
      </c>
      <c r="C44">
        <v>4.9399145550045702</v>
      </c>
      <c r="D44">
        <v>160.105544456384</v>
      </c>
      <c r="E44">
        <v>2.3653524702131699</v>
      </c>
      <c r="F44" t="str">
        <f>CONCATENATE(Sheet1!F44,Expected_Yield_Summary_Iowa!H44)</f>
        <v>0^{***}</v>
      </c>
      <c r="G44" t="str">
        <f>CONCATENATE(Sheet1!G44,Expected_Yield_Summary_Iowa!I44)</f>
        <v>0.001^{***}</v>
      </c>
    </row>
    <row r="45" spans="1:7" x14ac:dyDescent="0.35">
      <c r="A45" t="s">
        <v>50</v>
      </c>
      <c r="B45">
        <v>162.52803282416201</v>
      </c>
      <c r="C45">
        <v>2.8049842024181699</v>
      </c>
      <c r="D45">
        <v>165.003606818062</v>
      </c>
      <c r="E45">
        <v>2.7070405481362201</v>
      </c>
      <c r="F45" t="str">
        <f>CONCATENATE(Sheet1!F45,Expected_Yield_Summary_Iowa!H45)</f>
        <v>0.118</v>
      </c>
      <c r="G45" t="str">
        <f>CONCATENATE(Sheet1!G45,Expected_Yield_Summary_Iowa!I45)</f>
        <v>0.001^{***}</v>
      </c>
    </row>
    <row r="46" spans="1:7" x14ac:dyDescent="0.35">
      <c r="A46" t="s">
        <v>51</v>
      </c>
      <c r="B46">
        <v>163.18302111295199</v>
      </c>
      <c r="C46">
        <v>3.8905605147967601</v>
      </c>
      <c r="D46">
        <v>163.45430105627599</v>
      </c>
      <c r="E46">
        <v>2.8951293351863701</v>
      </c>
      <c r="F46" t="str">
        <f>CONCATENATE(Sheet1!F46,Expected_Yield_Summary_Iowa!H46)</f>
        <v>0^{***}</v>
      </c>
      <c r="G46" t="str">
        <f>CONCATENATE(Sheet1!G46,Expected_Yield_Summary_Iowa!I46)</f>
        <v>0.001^{***}</v>
      </c>
    </row>
    <row r="47" spans="1:7" x14ac:dyDescent="0.35">
      <c r="A47" t="s">
        <v>52</v>
      </c>
      <c r="B47">
        <v>164.96544322009899</v>
      </c>
      <c r="C47">
        <v>4.3692947458505396</v>
      </c>
      <c r="D47">
        <v>165.37492664275601</v>
      </c>
      <c r="E47">
        <v>2.88064416883828</v>
      </c>
      <c r="F47" t="str">
        <f>CONCATENATE(Sheet1!F47,Expected_Yield_Summary_Iowa!H47)</f>
        <v>0.377</v>
      </c>
      <c r="G47" t="str">
        <f>CONCATENATE(Sheet1!G47,Expected_Yield_Summary_Iowa!I47)</f>
        <v>0.001^{***}</v>
      </c>
    </row>
    <row r="48" spans="1:7" x14ac:dyDescent="0.35">
      <c r="A48" t="s">
        <v>53</v>
      </c>
      <c r="B48">
        <v>158.690353376318</v>
      </c>
      <c r="C48">
        <v>4.5353626981283899</v>
      </c>
      <c r="D48">
        <v>160.62833384215801</v>
      </c>
      <c r="E48">
        <v>2.5037045911487299</v>
      </c>
      <c r="F48" t="str">
        <f>CONCATENATE(Sheet1!F48,Expected_Yield_Summary_Iowa!H48)</f>
        <v>0^{***}</v>
      </c>
      <c r="G48" t="str">
        <f>CONCATENATE(Sheet1!G48,Expected_Yield_Summary_Iowa!I48)</f>
        <v>0.001^{***}</v>
      </c>
    </row>
    <row r="49" spans="1:7" x14ac:dyDescent="0.35">
      <c r="A49" t="s">
        <v>54</v>
      </c>
      <c r="B49">
        <v>158.646688257759</v>
      </c>
      <c r="C49">
        <v>3.4996173515866702</v>
      </c>
      <c r="D49">
        <v>162.33966349290799</v>
      </c>
      <c r="E49">
        <v>2.97689900964926</v>
      </c>
      <c r="F49" t="str">
        <f>CONCATENATE(Sheet1!F49,Expected_Yield_Summary_Iowa!H49)</f>
        <v>0^{***}</v>
      </c>
      <c r="G49" t="str">
        <f>CONCATENATE(Sheet1!G49,Expected_Yield_Summary_Iowa!I49)</f>
        <v>0.001^{***}</v>
      </c>
    </row>
    <row r="50" spans="1:7" x14ac:dyDescent="0.35">
      <c r="A50" t="s">
        <v>55</v>
      </c>
      <c r="B50">
        <v>159.29177569240301</v>
      </c>
      <c r="C50">
        <v>2.5462912841102101</v>
      </c>
      <c r="D50">
        <v>162.44196295319799</v>
      </c>
      <c r="E50">
        <v>2.8416419241644699</v>
      </c>
      <c r="F50" t="str">
        <f>CONCATENATE(Sheet1!F50,Expected_Yield_Summary_Iowa!H50)</f>
        <v>0^{***}</v>
      </c>
      <c r="G50" t="str">
        <f>CONCATENATE(Sheet1!G50,Expected_Yield_Summary_Iowa!I50)</f>
        <v>0.002^{***}</v>
      </c>
    </row>
    <row r="51" spans="1:7" x14ac:dyDescent="0.35">
      <c r="A51" t="s">
        <v>56</v>
      </c>
      <c r="B51">
        <v>162.924983550966</v>
      </c>
      <c r="C51">
        <v>3.88867549483885</v>
      </c>
      <c r="D51">
        <v>164.41360198196401</v>
      </c>
      <c r="E51">
        <v>2.4502676191259298</v>
      </c>
      <c r="F51" t="str">
        <f>CONCATENATE(Sheet1!F51,Expected_Yield_Summary_Iowa!H51)</f>
        <v>0^{***}</v>
      </c>
      <c r="G51" t="str">
        <f>CONCATENATE(Sheet1!G51,Expected_Yield_Summary_Iowa!I51)</f>
        <v>0.002^{***}</v>
      </c>
    </row>
    <row r="52" spans="1:7" x14ac:dyDescent="0.35">
      <c r="A52" t="s">
        <v>57</v>
      </c>
      <c r="B52">
        <v>162.82445795331799</v>
      </c>
      <c r="C52">
        <v>4.2611273146472</v>
      </c>
      <c r="D52">
        <v>164.11379066663599</v>
      </c>
      <c r="E52">
        <v>3.0606980732615598</v>
      </c>
      <c r="F52" t="str">
        <f>CONCATENATE(Sheet1!F52,Expected_Yield_Summary_Iowa!H52)</f>
        <v>0.012^{**}</v>
      </c>
      <c r="G52" t="str">
        <f>CONCATENATE(Sheet1!G52,Expected_Yield_Summary_Iowa!I52)</f>
        <v>0.002^{***}</v>
      </c>
    </row>
    <row r="53" spans="1:7" x14ac:dyDescent="0.35">
      <c r="A53" t="s">
        <v>58</v>
      </c>
      <c r="B53">
        <v>159.56168594526</v>
      </c>
      <c r="C53">
        <v>4.4968007922746196</v>
      </c>
      <c r="D53">
        <v>163.139164515891</v>
      </c>
      <c r="E53">
        <v>3.1051105910641499</v>
      </c>
      <c r="F53" t="str">
        <f>CONCATENATE(Sheet1!F53,Expected_Yield_Summary_Iowa!H53)</f>
        <v>0.684</v>
      </c>
      <c r="G53" t="str">
        <f>CONCATENATE(Sheet1!G53,Expected_Yield_Summary_Iowa!I53)</f>
        <v>0.003^{***}</v>
      </c>
    </row>
    <row r="54" spans="1:7" x14ac:dyDescent="0.35">
      <c r="A54" t="s">
        <v>59</v>
      </c>
      <c r="B54">
        <v>158.582860318386</v>
      </c>
      <c r="C54">
        <v>3.50401649749293</v>
      </c>
      <c r="D54">
        <v>163.30856794924199</v>
      </c>
      <c r="E54">
        <v>3.3633892444043298</v>
      </c>
      <c r="F54" t="str">
        <f>CONCATENATE(Sheet1!F54,Expected_Yield_Summary_Iowa!H54)</f>
        <v>0^{***}</v>
      </c>
      <c r="G54" t="str">
        <f>CONCATENATE(Sheet1!G54,Expected_Yield_Summary_Iowa!I54)</f>
        <v>0.005^{***}</v>
      </c>
    </row>
    <row r="55" spans="1:7" x14ac:dyDescent="0.35">
      <c r="A55" t="s">
        <v>60</v>
      </c>
      <c r="B55">
        <v>163.58467622064299</v>
      </c>
      <c r="C55">
        <v>3.6870095472062001</v>
      </c>
      <c r="D55">
        <v>165.45405021158399</v>
      </c>
      <c r="E55">
        <v>3.0697480344580299</v>
      </c>
      <c r="F55" t="str">
        <f>CONCATENATE(Sheet1!F55,Expected_Yield_Summary_Iowa!H55)</f>
        <v>0.1</v>
      </c>
      <c r="G55" t="str">
        <f>CONCATENATE(Sheet1!G55,Expected_Yield_Summary_Iowa!I55)</f>
        <v>0.005^{***}</v>
      </c>
    </row>
    <row r="56" spans="1:7" x14ac:dyDescent="0.35">
      <c r="A56" t="s">
        <v>61</v>
      </c>
      <c r="B56">
        <v>163.93068568467601</v>
      </c>
      <c r="C56">
        <v>4.3369628710061399</v>
      </c>
      <c r="D56">
        <v>165.80278432860499</v>
      </c>
      <c r="E56">
        <v>2.6191263603531598</v>
      </c>
      <c r="F56" t="str">
        <f>CONCATENATE(Sheet1!F56,Expected_Yield_Summary_Iowa!H56)</f>
        <v>0^{***}</v>
      </c>
      <c r="G56" t="str">
        <f>CONCATENATE(Sheet1!G56,Expected_Yield_Summary_Iowa!I56)</f>
        <v>0.005^{***}</v>
      </c>
    </row>
    <row r="57" spans="1:7" x14ac:dyDescent="0.35">
      <c r="A57" t="s">
        <v>62</v>
      </c>
      <c r="B57">
        <v>163.723771452986</v>
      </c>
      <c r="C57">
        <v>3.2966917761044701</v>
      </c>
      <c r="D57">
        <v>165.06835263675001</v>
      </c>
      <c r="E57">
        <v>2.3049199492485699</v>
      </c>
      <c r="F57" t="str">
        <f>CONCATENATE(Sheet1!F57,Expected_Yield_Summary_Iowa!H57)</f>
        <v>0.015^{**}</v>
      </c>
      <c r="G57" t="str">
        <f>CONCATENATE(Sheet1!G57,Expected_Yield_Summary_Iowa!I57)</f>
        <v>0.005^{***}</v>
      </c>
    </row>
    <row r="58" spans="1:7" x14ac:dyDescent="0.35">
      <c r="A58" t="s">
        <v>63</v>
      </c>
      <c r="B58">
        <v>160.722988802147</v>
      </c>
      <c r="C58">
        <v>4.3998651805844204</v>
      </c>
      <c r="D58">
        <v>161.96266831630899</v>
      </c>
      <c r="E58">
        <v>3.2799901124355402</v>
      </c>
      <c r="F58" t="str">
        <f>CONCATENATE(Sheet1!F58,Expected_Yield_Summary_Iowa!H58)</f>
        <v>0^{***}</v>
      </c>
      <c r="G58" t="str">
        <f>CONCATENATE(Sheet1!G58,Expected_Yield_Summary_Iowa!I58)</f>
        <v>0.005^{***}</v>
      </c>
    </row>
    <row r="59" spans="1:7" x14ac:dyDescent="0.35">
      <c r="A59" t="s">
        <v>64</v>
      </c>
      <c r="B59">
        <v>163.21807620981201</v>
      </c>
      <c r="C59">
        <v>3.0297778164608502</v>
      </c>
      <c r="D59">
        <v>166.16590943633801</v>
      </c>
      <c r="E59">
        <v>2.8921301377860398</v>
      </c>
      <c r="F59" t="str">
        <f>CONCATENATE(Sheet1!F59,Expected_Yield_Summary_Iowa!H59)</f>
        <v>0.025^{**}</v>
      </c>
      <c r="G59" t="str">
        <f>CONCATENATE(Sheet1!G59,Expected_Yield_Summary_Iowa!I59)</f>
        <v>0.012^{**}</v>
      </c>
    </row>
    <row r="60" spans="1:7" x14ac:dyDescent="0.35">
      <c r="A60" t="s">
        <v>65</v>
      </c>
      <c r="B60">
        <v>158.49123573055701</v>
      </c>
      <c r="C60">
        <v>4.3828546556947501</v>
      </c>
      <c r="D60">
        <v>159.10705344996401</v>
      </c>
      <c r="E60">
        <v>3.4291871596193801</v>
      </c>
      <c r="F60" t="str">
        <f>CONCATENATE(Sheet1!F60,Expected_Yield_Summary_Iowa!H60)</f>
        <v>0^{***}</v>
      </c>
      <c r="G60" t="str">
        <f>CONCATENATE(Sheet1!G60,Expected_Yield_Summary_Iowa!I60)</f>
        <v>0.012^{**}</v>
      </c>
    </row>
    <row r="61" spans="1:7" x14ac:dyDescent="0.35">
      <c r="A61" t="s">
        <v>66</v>
      </c>
      <c r="B61">
        <v>158.28851692978199</v>
      </c>
      <c r="C61">
        <v>3.9269885573019701</v>
      </c>
      <c r="D61">
        <v>159.119910936921</v>
      </c>
      <c r="E61">
        <v>3.1547309083909298</v>
      </c>
      <c r="F61" t="str">
        <f>CONCATENATE(Sheet1!F61,Expected_Yield_Summary_Iowa!H61)</f>
        <v>0.004^{***}</v>
      </c>
      <c r="G61" t="str">
        <f>CONCATENATE(Sheet1!G61,Expected_Yield_Summary_Iowa!I61)</f>
        <v>0.013^{**}</v>
      </c>
    </row>
    <row r="62" spans="1:7" x14ac:dyDescent="0.35">
      <c r="A62" t="s">
        <v>67</v>
      </c>
      <c r="B62">
        <v>158.62620358268401</v>
      </c>
      <c r="C62">
        <v>4.1608219870544101</v>
      </c>
      <c r="D62">
        <v>160.23055014386199</v>
      </c>
      <c r="E62">
        <v>2.7758616495153401</v>
      </c>
      <c r="F62" t="str">
        <f>CONCATENATE(Sheet1!F62,Expected_Yield_Summary_Iowa!H62)</f>
        <v>0^{***}</v>
      </c>
      <c r="G62" t="str">
        <f>CONCATENATE(Sheet1!G62,Expected_Yield_Summary_Iowa!I62)</f>
        <v>0.017^{**}</v>
      </c>
    </row>
    <row r="63" spans="1:7" x14ac:dyDescent="0.35">
      <c r="A63" t="s">
        <v>68</v>
      </c>
      <c r="B63">
        <v>164.57124730963099</v>
      </c>
      <c r="C63">
        <v>3.9114706361162002</v>
      </c>
      <c r="D63">
        <v>165.17484129037101</v>
      </c>
      <c r="E63">
        <v>3.3311530964755498</v>
      </c>
      <c r="F63" t="str">
        <f>CONCATENATE(Sheet1!F63,Expected_Yield_Summary_Iowa!H63)</f>
        <v>0.351</v>
      </c>
      <c r="G63" t="str">
        <f>CONCATENATE(Sheet1!G63,Expected_Yield_Summary_Iowa!I63)</f>
        <v>0.018^{**}</v>
      </c>
    </row>
    <row r="64" spans="1:7" x14ac:dyDescent="0.35">
      <c r="A64" t="s">
        <v>69</v>
      </c>
      <c r="B64">
        <v>158.23967394056299</v>
      </c>
      <c r="C64">
        <v>3.0386269962079901</v>
      </c>
      <c r="D64">
        <v>158.87673809555301</v>
      </c>
      <c r="E64">
        <v>2.7134085673762698</v>
      </c>
      <c r="F64" t="str">
        <f>CONCATENATE(Sheet1!F64,Expected_Yield_Summary_Iowa!H64)</f>
        <v>0.001^{***}</v>
      </c>
      <c r="G64" t="str">
        <f>CONCATENATE(Sheet1!G64,Expected_Yield_Summary_Iowa!I64)</f>
        <v>0.019^{**}</v>
      </c>
    </row>
    <row r="65" spans="1:7" x14ac:dyDescent="0.35">
      <c r="A65" t="s">
        <v>70</v>
      </c>
      <c r="B65">
        <v>164.924041842843</v>
      </c>
      <c r="C65">
        <v>4.1387523871605296</v>
      </c>
      <c r="D65">
        <v>166.82912913953101</v>
      </c>
      <c r="E65">
        <v>2.77367848076435</v>
      </c>
      <c r="F65" t="str">
        <f>CONCATENATE(Sheet1!F65,Expected_Yield_Summary_Iowa!H65)</f>
        <v>0.005^{***}</v>
      </c>
      <c r="G65" t="str">
        <f>CONCATENATE(Sheet1!G65,Expected_Yield_Summary_Iowa!I65)</f>
        <v>0.02^{**}</v>
      </c>
    </row>
    <row r="66" spans="1:7" x14ac:dyDescent="0.35">
      <c r="A66" t="s">
        <v>71</v>
      </c>
      <c r="B66">
        <v>159.665290020855</v>
      </c>
      <c r="C66">
        <v>4.8389981352766496</v>
      </c>
      <c r="D66">
        <v>160.38710670027399</v>
      </c>
      <c r="E66">
        <v>2.6098344836926501</v>
      </c>
      <c r="F66" t="str">
        <f>CONCATENATE(Sheet1!F66,Expected_Yield_Summary_Iowa!H66)</f>
        <v>0.002^{***}</v>
      </c>
      <c r="G66" t="str">
        <f>CONCATENATE(Sheet1!G66,Expected_Yield_Summary_Iowa!I66)</f>
        <v>0.021^{**}</v>
      </c>
    </row>
    <row r="67" spans="1:7" x14ac:dyDescent="0.35">
      <c r="A67" t="s">
        <v>72</v>
      </c>
      <c r="B67">
        <v>163.91438640873901</v>
      </c>
      <c r="C67">
        <v>3.6399096965072402</v>
      </c>
      <c r="D67">
        <v>165.58878882867401</v>
      </c>
      <c r="E67">
        <v>2.4898115923409998</v>
      </c>
      <c r="F67" t="str">
        <f>CONCATENATE(Sheet1!F67,Expected_Yield_Summary_Iowa!H67)</f>
        <v>0.16</v>
      </c>
      <c r="G67" t="str">
        <f>CONCATENATE(Sheet1!G67,Expected_Yield_Summary_Iowa!I67)</f>
        <v>0.022^{**}</v>
      </c>
    </row>
    <row r="68" spans="1:7" x14ac:dyDescent="0.35">
      <c r="A68" t="s">
        <v>73</v>
      </c>
      <c r="B68">
        <v>160.07437341574399</v>
      </c>
      <c r="C68">
        <v>5.3976122359112697</v>
      </c>
      <c r="D68">
        <v>159.71544015902501</v>
      </c>
      <c r="E68">
        <v>2.3372062684928698</v>
      </c>
      <c r="F68" t="str">
        <f>CONCATENATE(Sheet1!F68,Expected_Yield_Summary_Iowa!H68)</f>
        <v>0^{***}</v>
      </c>
      <c r="G68" t="str">
        <f>CONCATENATE(Sheet1!G68,Expected_Yield_Summary_Iowa!I68)</f>
        <v>0.025^{**}</v>
      </c>
    </row>
    <row r="69" spans="1:7" x14ac:dyDescent="0.35">
      <c r="A69" t="s">
        <v>74</v>
      </c>
      <c r="B69">
        <v>158.27561906473301</v>
      </c>
      <c r="C69">
        <v>3.3223647602719901</v>
      </c>
      <c r="D69">
        <v>159.516564866029</v>
      </c>
      <c r="E69">
        <v>3.07101996054707</v>
      </c>
      <c r="F69" t="str">
        <f>CONCATENATE(Sheet1!F69,Expected_Yield_Summary_Iowa!H69)</f>
        <v>0.246</v>
      </c>
      <c r="G69" t="str">
        <f>CONCATENATE(Sheet1!G69,Expected_Yield_Summary_Iowa!I69)</f>
        <v>0.029^{**}</v>
      </c>
    </row>
    <row r="70" spans="1:7" x14ac:dyDescent="0.35">
      <c r="A70" t="s">
        <v>75</v>
      </c>
      <c r="B70">
        <v>157.648098158495</v>
      </c>
      <c r="C70">
        <v>4.9966613790481302</v>
      </c>
      <c r="D70">
        <v>160.647985293099</v>
      </c>
      <c r="E70">
        <v>2.7762116311938199</v>
      </c>
      <c r="F70" t="str">
        <f>CONCATENATE(Sheet1!F70,Expected_Yield_Summary_Iowa!H70)</f>
        <v>0.858</v>
      </c>
      <c r="G70" t="str">
        <f>CONCATENATE(Sheet1!G70,Expected_Yield_Summary_Iowa!I70)</f>
        <v>0.031^{**}</v>
      </c>
    </row>
    <row r="71" spans="1:7" x14ac:dyDescent="0.35">
      <c r="A71" t="s">
        <v>76</v>
      </c>
      <c r="B71">
        <v>158.529474938546</v>
      </c>
      <c r="C71">
        <v>3.0283119066422102</v>
      </c>
      <c r="D71">
        <v>162.09416437844399</v>
      </c>
      <c r="E71">
        <v>2.4634704553750999</v>
      </c>
      <c r="F71" t="str">
        <f>CONCATENATE(Sheet1!F71,Expected_Yield_Summary_Iowa!H71)</f>
        <v>0^{***}</v>
      </c>
      <c r="G71" t="str">
        <f>CONCATENATE(Sheet1!G71,Expected_Yield_Summary_Iowa!I71)</f>
        <v>0.04^{**}</v>
      </c>
    </row>
    <row r="72" spans="1:7" x14ac:dyDescent="0.35">
      <c r="A72" t="s">
        <v>77</v>
      </c>
      <c r="B72">
        <v>158.79131361142601</v>
      </c>
      <c r="C72">
        <v>4.5932397785635102</v>
      </c>
      <c r="D72">
        <v>161.08927575180701</v>
      </c>
      <c r="E72">
        <v>2.8575836618973498</v>
      </c>
      <c r="F72" t="str">
        <f>CONCATENATE(Sheet1!F72,Expected_Yield_Summary_Iowa!H72)</f>
        <v>0.27</v>
      </c>
      <c r="G72" t="str">
        <f>CONCATENATE(Sheet1!G72,Expected_Yield_Summary_Iowa!I72)</f>
        <v>0.043^{**}</v>
      </c>
    </row>
    <row r="73" spans="1:7" x14ac:dyDescent="0.35">
      <c r="A73" t="s">
        <v>78</v>
      </c>
      <c r="B73">
        <v>160.142668398871</v>
      </c>
      <c r="C73">
        <v>4.0190402213201297</v>
      </c>
      <c r="D73">
        <v>160.34434030856099</v>
      </c>
      <c r="E73">
        <v>2.8837509570868201</v>
      </c>
      <c r="F73" t="str">
        <f>CONCATENATE(Sheet1!F73,Expected_Yield_Summary_Iowa!H73)</f>
        <v>0.001^{***}</v>
      </c>
      <c r="G73" t="str">
        <f>CONCATENATE(Sheet1!G73,Expected_Yield_Summary_Iowa!I73)</f>
        <v>0.046^{**}</v>
      </c>
    </row>
    <row r="74" spans="1:7" x14ac:dyDescent="0.35">
      <c r="A74" t="s">
        <v>79</v>
      </c>
      <c r="B74">
        <v>159.164875164889</v>
      </c>
      <c r="C74">
        <v>4.2728095321914203</v>
      </c>
      <c r="D74">
        <v>160.667418624242</v>
      </c>
      <c r="E74">
        <v>2.8348333400817798</v>
      </c>
      <c r="F74" t="str">
        <f>CONCATENATE(Sheet1!F74,Expected_Yield_Summary_Iowa!H74)</f>
        <v>0^{***}</v>
      </c>
      <c r="G74" t="str">
        <f>CONCATENATE(Sheet1!G74,Expected_Yield_Summary_Iowa!I74)</f>
        <v>0.046^{**}</v>
      </c>
    </row>
    <row r="75" spans="1:7" x14ac:dyDescent="0.35">
      <c r="A75" t="s">
        <v>80</v>
      </c>
      <c r="B75">
        <v>162.11307637367901</v>
      </c>
      <c r="C75">
        <v>4.4433203011505897</v>
      </c>
      <c r="D75">
        <v>161.78367568417599</v>
      </c>
      <c r="E75">
        <v>3.01255359665101</v>
      </c>
      <c r="F75" t="str">
        <f>CONCATENATE(Sheet1!F75,Expected_Yield_Summary_Iowa!H75)</f>
        <v>0.003^{***}</v>
      </c>
      <c r="G75" t="str">
        <f>CONCATENATE(Sheet1!G75,Expected_Yield_Summary_Iowa!I75)</f>
        <v>0.049^{**}</v>
      </c>
    </row>
    <row r="76" spans="1:7" x14ac:dyDescent="0.35">
      <c r="A76" t="s">
        <v>81</v>
      </c>
      <c r="B76">
        <v>158.629830504512</v>
      </c>
      <c r="C76">
        <v>4.0758261635825397</v>
      </c>
      <c r="D76">
        <v>160.844222403131</v>
      </c>
      <c r="E76">
        <v>2.1817837349754901</v>
      </c>
      <c r="F76" t="str">
        <f>CONCATENATE(Sheet1!F76,Expected_Yield_Summary_Iowa!H76)</f>
        <v>0.003^{***}</v>
      </c>
      <c r="G76" t="str">
        <f>CONCATENATE(Sheet1!G76,Expected_Yield_Summary_Iowa!I76)</f>
        <v>0.05^{**}</v>
      </c>
    </row>
    <row r="77" spans="1:7" x14ac:dyDescent="0.35">
      <c r="A77" t="s">
        <v>82</v>
      </c>
      <c r="B77">
        <v>161.643397027394</v>
      </c>
      <c r="C77">
        <v>4.6574224716136099</v>
      </c>
      <c r="D77">
        <v>162.83834656859301</v>
      </c>
      <c r="E77">
        <v>3.2146034636329901</v>
      </c>
      <c r="F77" t="str">
        <f>CONCATENATE(Sheet1!F77,Expected_Yield_Summary_Iowa!H77)</f>
        <v>0.005^{***}</v>
      </c>
      <c r="G77" t="str">
        <f>CONCATENATE(Sheet1!G77,Expected_Yield_Summary_Iowa!I77)</f>
        <v>0.057^{*}</v>
      </c>
    </row>
    <row r="78" spans="1:7" x14ac:dyDescent="0.35">
      <c r="A78" t="s">
        <v>83</v>
      </c>
      <c r="B78">
        <v>164.71574601560599</v>
      </c>
      <c r="C78">
        <v>4.3538827368040902</v>
      </c>
      <c r="D78">
        <v>164.542416493823</v>
      </c>
      <c r="E78">
        <v>3.09413591791039</v>
      </c>
      <c r="F78" t="str">
        <f>CONCATENATE(Sheet1!F78,Expected_Yield_Summary_Iowa!H78)</f>
        <v>0.456</v>
      </c>
      <c r="G78" t="str">
        <f>CONCATENATE(Sheet1!G78,Expected_Yield_Summary_Iowa!I78)</f>
        <v>0.138</v>
      </c>
    </row>
    <row r="79" spans="1:7" x14ac:dyDescent="0.35">
      <c r="A79" t="s">
        <v>84</v>
      </c>
      <c r="B79">
        <v>159.46547531778</v>
      </c>
      <c r="C79">
        <v>4.5914888354904999</v>
      </c>
      <c r="D79">
        <v>160.69299206415599</v>
      </c>
      <c r="E79">
        <v>2.6349474377589299</v>
      </c>
      <c r="F79" t="str">
        <f>CONCATENATE(Sheet1!F79,Expected_Yield_Summary_Iowa!H79)</f>
        <v>0^{***}</v>
      </c>
      <c r="G79" t="str">
        <f>CONCATENATE(Sheet1!G79,Expected_Yield_Summary_Iowa!I79)</f>
        <v>0.144</v>
      </c>
    </row>
    <row r="80" spans="1:7" x14ac:dyDescent="0.35">
      <c r="A80" t="s">
        <v>85</v>
      </c>
      <c r="B80">
        <v>162.349978615021</v>
      </c>
      <c r="C80">
        <v>3.38000073630718</v>
      </c>
      <c r="D80">
        <v>165.96709483886599</v>
      </c>
      <c r="E80">
        <v>3.1624619638851401</v>
      </c>
      <c r="F80" t="str">
        <f>CONCATENATE(Sheet1!F80,Expected_Yield_Summary_Iowa!H80)</f>
        <v>0^{***}</v>
      </c>
      <c r="G80" t="str">
        <f>CONCATENATE(Sheet1!G80,Expected_Yield_Summary_Iowa!I80)</f>
        <v>0.165</v>
      </c>
    </row>
    <row r="81" spans="1:7" x14ac:dyDescent="0.35">
      <c r="A81" t="s">
        <v>86</v>
      </c>
      <c r="B81">
        <v>159.07865424128599</v>
      </c>
      <c r="C81">
        <v>3.9408386923216301</v>
      </c>
      <c r="D81">
        <v>159.170500558344</v>
      </c>
      <c r="E81">
        <v>3.2879146070703502</v>
      </c>
      <c r="F81" t="str">
        <f>CONCATENATE(Sheet1!F81,Expected_Yield_Summary_Iowa!H81)</f>
        <v>0.242</v>
      </c>
      <c r="G81" t="str">
        <f>CONCATENATE(Sheet1!G81,Expected_Yield_Summary_Iowa!I81)</f>
        <v>0.166</v>
      </c>
    </row>
    <row r="82" spans="1:7" x14ac:dyDescent="0.35">
      <c r="A82" t="s">
        <v>87</v>
      </c>
      <c r="B82">
        <v>159.76660931638099</v>
      </c>
      <c r="C82">
        <v>4.4800249707361601</v>
      </c>
      <c r="D82">
        <v>161.03579195232501</v>
      </c>
      <c r="E82">
        <v>2.2269881686437598</v>
      </c>
      <c r="F82" t="str">
        <f>CONCATENATE(Sheet1!F82,Expected_Yield_Summary_Iowa!H82)</f>
        <v>0^{***}</v>
      </c>
      <c r="G82" t="str">
        <f>CONCATENATE(Sheet1!G82,Expected_Yield_Summary_Iowa!I82)</f>
        <v>0.181</v>
      </c>
    </row>
    <row r="83" spans="1:7" x14ac:dyDescent="0.35">
      <c r="A83" t="s">
        <v>88</v>
      </c>
      <c r="B83">
        <v>160.24074044542499</v>
      </c>
      <c r="C83">
        <v>3.0282528546280698</v>
      </c>
      <c r="D83">
        <v>164.543129115803</v>
      </c>
      <c r="E83">
        <v>3.26131625488147</v>
      </c>
      <c r="F83" t="str">
        <f>CONCATENATE(Sheet1!F83,Expected_Yield_Summary_Iowa!H83)</f>
        <v>0.004^{***}</v>
      </c>
      <c r="G83" t="str">
        <f>CONCATENATE(Sheet1!G83,Expected_Yield_Summary_Iowa!I83)</f>
        <v>0.186</v>
      </c>
    </row>
    <row r="84" spans="1:7" x14ac:dyDescent="0.35">
      <c r="A84" t="s">
        <v>89</v>
      </c>
      <c r="B84">
        <v>159.68678434728099</v>
      </c>
      <c r="C84">
        <v>4.9126307656295003</v>
      </c>
      <c r="D84">
        <v>160.76043062585299</v>
      </c>
      <c r="E84">
        <v>2.43762276680315</v>
      </c>
      <c r="F84" t="str">
        <f>CONCATENATE(Sheet1!F84,Expected_Yield_Summary_Iowa!H84)</f>
        <v>0^{***}</v>
      </c>
      <c r="G84" t="str">
        <f>CONCATENATE(Sheet1!G84,Expected_Yield_Summary_Iowa!I84)</f>
        <v>0.238</v>
      </c>
    </row>
    <row r="85" spans="1:7" x14ac:dyDescent="0.35">
      <c r="A85" t="s">
        <v>90</v>
      </c>
      <c r="B85">
        <v>158.71019810031601</v>
      </c>
      <c r="C85">
        <v>4.4114329669403602</v>
      </c>
      <c r="D85">
        <v>160.74925882358099</v>
      </c>
      <c r="E85">
        <v>3.2207962078149501</v>
      </c>
      <c r="F85" t="str">
        <f>CONCATENATE(Sheet1!F85,Expected_Yield_Summary_Iowa!H85)</f>
        <v>0.001^{***}</v>
      </c>
      <c r="G85" t="str">
        <f>CONCATENATE(Sheet1!G85,Expected_Yield_Summary_Iowa!I85)</f>
        <v>0.287</v>
      </c>
    </row>
    <row r="86" spans="1:7" x14ac:dyDescent="0.35">
      <c r="A86" t="s">
        <v>91</v>
      </c>
      <c r="B86">
        <v>165.12871512381199</v>
      </c>
      <c r="C86">
        <v>3.7334899691410599</v>
      </c>
      <c r="D86">
        <v>166.49376863290399</v>
      </c>
      <c r="E86">
        <v>2.7407484762507499</v>
      </c>
      <c r="F86" t="str">
        <f>CONCATENATE(Sheet1!F86,Expected_Yield_Summary_Iowa!H86)</f>
        <v>0.342</v>
      </c>
      <c r="G86" t="str">
        <f>CONCATENATE(Sheet1!G86,Expected_Yield_Summary_Iowa!I86)</f>
        <v>0.292</v>
      </c>
    </row>
    <row r="87" spans="1:7" x14ac:dyDescent="0.35">
      <c r="A87" t="s">
        <v>92</v>
      </c>
      <c r="B87">
        <v>164.092373583408</v>
      </c>
      <c r="C87">
        <v>4.1030946098036303</v>
      </c>
      <c r="D87">
        <v>166.74887370242001</v>
      </c>
      <c r="E87">
        <v>2.7355358424697802</v>
      </c>
      <c r="F87" t="str">
        <f>CONCATENATE(Sheet1!F87,Expected_Yield_Summary_Iowa!H87)</f>
        <v>0^{***}</v>
      </c>
      <c r="G87" t="str">
        <f>CONCATENATE(Sheet1!G87,Expected_Yield_Summary_Iowa!I87)</f>
        <v>0.401</v>
      </c>
    </row>
    <row r="88" spans="1:7" x14ac:dyDescent="0.35">
      <c r="A88" t="s">
        <v>93</v>
      </c>
      <c r="B88">
        <v>159.34529250307</v>
      </c>
      <c r="C88">
        <v>4.4635241527200504</v>
      </c>
      <c r="D88">
        <v>160.001243727136</v>
      </c>
      <c r="E88">
        <v>2.8878465108095299</v>
      </c>
      <c r="F88" t="str">
        <f>CONCATENATE(Sheet1!F88,Expected_Yield_Summary_Iowa!H88)</f>
        <v>0^{***}</v>
      </c>
      <c r="G88" t="str">
        <f>CONCATENATE(Sheet1!G88,Expected_Yield_Summary_Iowa!I88)</f>
        <v>0.427</v>
      </c>
    </row>
    <row r="89" spans="1:7" x14ac:dyDescent="0.35">
      <c r="A89" t="s">
        <v>94</v>
      </c>
      <c r="B89">
        <v>158.608284057106</v>
      </c>
      <c r="C89">
        <v>4.7874896534272899</v>
      </c>
      <c r="D89">
        <v>159.61426539341301</v>
      </c>
      <c r="E89">
        <v>2.8648022774144701</v>
      </c>
      <c r="F89" t="str">
        <f>CONCATENATE(Sheet1!F89,Expected_Yield_Summary_Iowa!H89)</f>
        <v>0^{***}</v>
      </c>
      <c r="G89" t="str">
        <f>CONCATENATE(Sheet1!G89,Expected_Yield_Summary_Iowa!I89)</f>
        <v>0.437</v>
      </c>
    </row>
    <row r="90" spans="1:7" x14ac:dyDescent="0.35">
      <c r="A90" t="s">
        <v>95</v>
      </c>
      <c r="B90">
        <v>161.657737748313</v>
      </c>
      <c r="C90">
        <v>3.5970210719072</v>
      </c>
      <c r="D90">
        <v>162.96228396951301</v>
      </c>
      <c r="E90">
        <v>2.78324085336713</v>
      </c>
      <c r="F90" t="str">
        <f>CONCATENATE(Sheet1!F90,Expected_Yield_Summary_Iowa!H90)</f>
        <v>0.119</v>
      </c>
      <c r="G90" t="str">
        <f>CONCATENATE(Sheet1!G90,Expected_Yield_Summary_Iowa!I90)</f>
        <v>0.438</v>
      </c>
    </row>
    <row r="91" spans="1:7" x14ac:dyDescent="0.35">
      <c r="A91" t="s">
        <v>96</v>
      </c>
      <c r="B91">
        <v>163.82016778906001</v>
      </c>
      <c r="C91">
        <v>4.0381802242113096</v>
      </c>
      <c r="D91">
        <v>165.84947824755699</v>
      </c>
      <c r="E91">
        <v>3.1016040987195299</v>
      </c>
      <c r="F91" t="str">
        <f>CONCATENATE(Sheet1!F91,Expected_Yield_Summary_Iowa!H91)</f>
        <v>0^{***}</v>
      </c>
      <c r="G91" t="str">
        <f>CONCATENATE(Sheet1!G91,Expected_Yield_Summary_Iowa!I91)</f>
        <v>0.6</v>
      </c>
    </row>
    <row r="92" spans="1:7" x14ac:dyDescent="0.35">
      <c r="A92" t="s">
        <v>97</v>
      </c>
      <c r="B92">
        <v>159.61021605469199</v>
      </c>
      <c r="C92">
        <v>4.1742683428619003</v>
      </c>
      <c r="D92">
        <v>160.10289039513501</v>
      </c>
      <c r="E92">
        <v>3.2206270712255698</v>
      </c>
      <c r="F92" t="str">
        <f>CONCATENATE(Sheet1!F92,Expected_Yield_Summary_Iowa!H92)</f>
        <v>0^{***}</v>
      </c>
      <c r="G92" t="str">
        <f>CONCATENATE(Sheet1!G92,Expected_Yield_Summary_Iowa!I92)</f>
        <v>0.685</v>
      </c>
    </row>
    <row r="93" spans="1:7" x14ac:dyDescent="0.35">
      <c r="A93" t="s">
        <v>98</v>
      </c>
      <c r="B93">
        <v>161.934407666543</v>
      </c>
      <c r="C93">
        <v>3.3988023137374799</v>
      </c>
      <c r="D93">
        <v>165.53356682638699</v>
      </c>
      <c r="E93">
        <v>3.0137154457887401</v>
      </c>
      <c r="F93" t="str">
        <f>CONCATENATE(Sheet1!F93,Expected_Yield_Summary_Iowa!H93)</f>
        <v>0^{***}</v>
      </c>
      <c r="G93" t="str">
        <f>CONCATENATE(Sheet1!G93,Expected_Yield_Summary_Iowa!I93)</f>
        <v>0.792</v>
      </c>
    </row>
    <row r="94" spans="1:7" x14ac:dyDescent="0.35">
      <c r="A94" t="s">
        <v>99</v>
      </c>
      <c r="B94">
        <v>158.61319431402401</v>
      </c>
      <c r="C94">
        <v>3.8015195331827001</v>
      </c>
      <c r="D94">
        <v>159.18340110304999</v>
      </c>
      <c r="E94">
        <v>3.0928227636819998</v>
      </c>
      <c r="F94" t="str">
        <f>CONCATENATE(Sheet1!F94,Expected_Yield_Summary_Iowa!H94)</f>
        <v>0.007^{***}</v>
      </c>
      <c r="G94" t="str">
        <f>CONCATENATE(Sheet1!G94,Expected_Yield_Summary_Iowa!I94)</f>
        <v>0.799</v>
      </c>
    </row>
    <row r="95" spans="1:7" x14ac:dyDescent="0.35">
      <c r="A95" t="s">
        <v>100</v>
      </c>
      <c r="B95">
        <v>163.562404143973</v>
      </c>
      <c r="C95">
        <v>4.35564465833931</v>
      </c>
      <c r="D95">
        <v>166.632520682722</v>
      </c>
      <c r="E95">
        <v>2.7377458708363802</v>
      </c>
      <c r="F95" t="str">
        <f>CONCATENATE(Sheet1!F95,Expected_Yield_Summary_Iowa!H95)</f>
        <v>0^{***}</v>
      </c>
      <c r="G95" t="str">
        <f>CONCATENATE(Sheet1!G95,Expected_Yield_Summary_Iowa!I95)</f>
        <v>0.818</v>
      </c>
    </row>
    <row r="96" spans="1:7" x14ac:dyDescent="0.35">
      <c r="A96" t="s">
        <v>101</v>
      </c>
      <c r="B96">
        <v>163.44641126388299</v>
      </c>
      <c r="C96">
        <v>3.9804119138730698</v>
      </c>
      <c r="D96">
        <v>165.05359583403299</v>
      </c>
      <c r="E96">
        <v>2.6890406881838098</v>
      </c>
      <c r="F96" t="str">
        <f>CONCATENATE(Sheet1!F96,Expected_Yield_Summary_Iowa!H96)</f>
        <v>0^{***}</v>
      </c>
      <c r="G96" t="str">
        <f>CONCATENATE(Sheet1!G96,Expected_Yield_Summary_Iowa!I96)</f>
        <v>0.842</v>
      </c>
    </row>
    <row r="97" spans="1:7" x14ac:dyDescent="0.35">
      <c r="A97" t="s">
        <v>102</v>
      </c>
      <c r="B97">
        <v>162.85088709285901</v>
      </c>
      <c r="C97">
        <v>3.9778899302109001</v>
      </c>
      <c r="D97">
        <v>164.399692306324</v>
      </c>
      <c r="E97">
        <v>3.3372420521734298</v>
      </c>
      <c r="F97" t="str">
        <f>CONCATENATE(Sheet1!F97,Expected_Yield_Summary_Iowa!H97)</f>
        <v>0^{***}</v>
      </c>
      <c r="G97" t="str">
        <f>CONCATENATE(Sheet1!G97,Expected_Yield_Summary_Iowa!I97)</f>
        <v>0.861</v>
      </c>
    </row>
    <row r="98" spans="1:7" x14ac:dyDescent="0.35">
      <c r="A98" t="s">
        <v>103</v>
      </c>
      <c r="B98">
        <v>158.08384458951301</v>
      </c>
      <c r="C98">
        <v>4.2800202889500696</v>
      </c>
      <c r="D98">
        <v>161.326738732379</v>
      </c>
      <c r="E98">
        <v>2.7756472543690802</v>
      </c>
      <c r="F98" t="str">
        <f>CONCATENATE(Sheet1!F98,Expected_Yield_Summary_Iowa!H98)</f>
        <v>0^{***}</v>
      </c>
      <c r="G98" t="str">
        <f>CONCATENATE(Sheet1!G98,Expected_Yield_Summary_Iowa!I98)</f>
        <v>0.894</v>
      </c>
    </row>
    <row r="99" spans="1:7" x14ac:dyDescent="0.35">
      <c r="A99" t="s">
        <v>104</v>
      </c>
      <c r="B99">
        <v>163.18781697222801</v>
      </c>
      <c r="C99">
        <v>4.08707294904824</v>
      </c>
      <c r="D99">
        <v>166.77412171419201</v>
      </c>
      <c r="E99">
        <v>2.8454591837332299</v>
      </c>
      <c r="F99" t="str">
        <f>CONCATENATE(Sheet1!F99,Expected_Yield_Summary_Iowa!H99)</f>
        <v>0^{***}</v>
      </c>
      <c r="G99" t="str">
        <f>CONCATENATE(Sheet1!G99,Expected_Yield_Summary_Iowa!I99)</f>
        <v>0.969</v>
      </c>
    </row>
    <row r="100" spans="1:7" x14ac:dyDescent="0.35">
      <c r="A100" t="s">
        <v>105</v>
      </c>
      <c r="B100">
        <v>163.79371770111101</v>
      </c>
      <c r="C100">
        <v>4.1389423723124503</v>
      </c>
      <c r="D100">
        <v>164.54936504019099</v>
      </c>
      <c r="E100">
        <v>3.4090524644092901</v>
      </c>
      <c r="F100" t="str">
        <f>CONCATENATE(Sheet1!F100,Expected_Yield_Summary_Iowa!H100)</f>
        <v>0^{***}</v>
      </c>
      <c r="G100" t="str">
        <f>CONCATENATE(Sheet1!G100,Expected_Yield_Summary_Iowa!I100)</f>
        <v>0.981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Expected_Yield_Summary_Iowa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</dc:creator>
  <cp:lastModifiedBy>Regan</cp:lastModifiedBy>
  <dcterms:created xsi:type="dcterms:W3CDTF">2016-12-19T14:16:37Z</dcterms:created>
  <dcterms:modified xsi:type="dcterms:W3CDTF">2016-12-24T00:31:14Z</dcterms:modified>
</cp:coreProperties>
</file>