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eghunathravindranathan/Developer/Quotations 2526/August 2025/"/>
    </mc:Choice>
  </mc:AlternateContent>
  <xr:revisionPtr revIDLastSave="0" documentId="13_ncr:1_{3490F360-2EBB-4A4B-AD70-D6FCF61D6238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5" i="1" l="1"/>
  <c r="AB25" i="1" s="1"/>
  <c r="AA26" i="1"/>
  <c r="AB26" i="1" s="1"/>
  <c r="AA2" i="1"/>
  <c r="AB2" i="1" s="1"/>
  <c r="AA3" i="1"/>
  <c r="AB3" i="1" s="1"/>
  <c r="AA4" i="1"/>
  <c r="AB4" i="1" s="1"/>
  <c r="AA48" i="1"/>
  <c r="AB48" i="1" s="1"/>
  <c r="AA5" i="1"/>
  <c r="AB5" i="1" s="1"/>
  <c r="AA27" i="1"/>
  <c r="AB27" i="1" s="1"/>
  <c r="AA6" i="1"/>
  <c r="AB6" i="1" s="1"/>
  <c r="AA7" i="1"/>
  <c r="AB7" i="1" s="1"/>
  <c r="AA21" i="1"/>
  <c r="AB21" i="1" s="1"/>
  <c r="AA28" i="1"/>
  <c r="AB28" i="1" s="1"/>
  <c r="AA49" i="1"/>
  <c r="AB49" i="1" s="1"/>
  <c r="AA29" i="1"/>
  <c r="AB29" i="1" s="1"/>
  <c r="AA30" i="1"/>
  <c r="AB30" i="1" s="1"/>
  <c r="AA8" i="1"/>
  <c r="AB8" i="1" s="1"/>
  <c r="AA50" i="1"/>
  <c r="AB50" i="1" s="1"/>
  <c r="AA31" i="1"/>
  <c r="AB31" i="1" s="1"/>
  <c r="AA32" i="1"/>
  <c r="AB32" i="1" s="1"/>
  <c r="AA33" i="1"/>
  <c r="AB33" i="1" s="1"/>
  <c r="AA9" i="1"/>
  <c r="AB9" i="1" s="1"/>
  <c r="AA34" i="1"/>
  <c r="AB34" i="1" s="1"/>
  <c r="AA35" i="1"/>
  <c r="AB35" i="1" s="1"/>
  <c r="AA10" i="1"/>
  <c r="AB10" i="1" s="1"/>
  <c r="AA11" i="1"/>
  <c r="AB11" i="1" s="1"/>
  <c r="AA12" i="1"/>
  <c r="AB12" i="1" s="1"/>
  <c r="AA13" i="1"/>
  <c r="AB13" i="1" s="1"/>
  <c r="AA14" i="1"/>
  <c r="AB14" i="1" s="1"/>
  <c r="AA36" i="1"/>
  <c r="AB36" i="1" s="1"/>
  <c r="AA15" i="1"/>
  <c r="AB15" i="1" s="1"/>
  <c r="AA22" i="1"/>
  <c r="AB22" i="1" s="1"/>
  <c r="AA37" i="1"/>
  <c r="AB37" i="1" s="1"/>
  <c r="AA38" i="1"/>
  <c r="AB38" i="1" s="1"/>
  <c r="AA51" i="1"/>
  <c r="AB51" i="1" s="1"/>
  <c r="AA52" i="1"/>
  <c r="AB52" i="1" s="1"/>
  <c r="AA39" i="1"/>
  <c r="AB39" i="1" s="1"/>
  <c r="AA16" i="1"/>
  <c r="AB16" i="1" s="1"/>
  <c r="AA17" i="1"/>
  <c r="AB17" i="1" s="1"/>
  <c r="AA18" i="1"/>
  <c r="AB18" i="1" s="1"/>
  <c r="AA40" i="1"/>
  <c r="AB40" i="1" s="1"/>
  <c r="AA41" i="1"/>
  <c r="AB41" i="1" s="1"/>
  <c r="AA42" i="1"/>
  <c r="AB42" i="1" s="1"/>
  <c r="AA23" i="1"/>
  <c r="AB23" i="1" s="1"/>
  <c r="AA43" i="1"/>
  <c r="AB43" i="1" s="1"/>
  <c r="AA44" i="1"/>
  <c r="AB44" i="1" s="1"/>
  <c r="AA45" i="1"/>
  <c r="AB45" i="1" s="1"/>
  <c r="AA46" i="1"/>
  <c r="AB46" i="1" s="1"/>
  <c r="AA19" i="1"/>
  <c r="AB19" i="1" s="1"/>
  <c r="AA47" i="1"/>
  <c r="AB47" i="1" s="1"/>
  <c r="AA24" i="1"/>
  <c r="AB24" i="1" s="1"/>
  <c r="AA53" i="1"/>
  <c r="AB53" i="1" s="1"/>
  <c r="AA54" i="1"/>
  <c r="AB54" i="1" s="1"/>
  <c r="AA55" i="1"/>
  <c r="AB55" i="1" s="1"/>
  <c r="AA56" i="1"/>
  <c r="AB56" i="1" s="1"/>
  <c r="AA57" i="1"/>
  <c r="AB57" i="1" s="1"/>
  <c r="AA20" i="1"/>
  <c r="AB20" i="1" s="1"/>
</calcChain>
</file>

<file path=xl/sharedStrings.xml><?xml version="1.0" encoding="utf-8"?>
<sst xmlns="http://schemas.openxmlformats.org/spreadsheetml/2006/main" count="616" uniqueCount="345">
  <si>
    <t>sl no</t>
  </si>
  <si>
    <t>regNo</t>
  </si>
  <si>
    <t>vehicleManufacturerName</t>
  </si>
  <si>
    <t>model</t>
  </si>
  <si>
    <t>owner</t>
  </si>
  <si>
    <t>regAuthority</t>
  </si>
  <si>
    <t>regDate</t>
  </si>
  <si>
    <t>vehicleManufacturingMonthYear</t>
  </si>
  <si>
    <t>vehicleInsuranceCompanyName</t>
  </si>
  <si>
    <t>vehicleInsuranceUpto</t>
  </si>
  <si>
    <t>vehicleInsurancePolicyNumber</t>
  </si>
  <si>
    <t>Institution Name</t>
  </si>
  <si>
    <t>Institution Address</t>
  </si>
  <si>
    <t>vehicleSeatCapacity</t>
  </si>
  <si>
    <t>vehicleStandingCapacity</t>
  </si>
  <si>
    <t>ModelYear</t>
  </si>
  <si>
    <t>IDV</t>
  </si>
  <si>
    <t>Base_Premium</t>
  </si>
  <si>
    <t>Seat_Premium</t>
  </si>
  <si>
    <t>LL_Premium</t>
  </si>
  <si>
    <t>TP_Premium</t>
  </si>
  <si>
    <t>OD_Premium</t>
  </si>
  <si>
    <t>Net_Premium</t>
  </si>
  <si>
    <t>GST_Amount</t>
  </si>
  <si>
    <t>Gross_Premium</t>
  </si>
  <si>
    <t>KL56Y2003</t>
  </si>
  <si>
    <t>FORCE MOTORS LIMITED</t>
  </si>
  <si>
    <t>TRAVELLER T1 SCHOOL BUS</t>
  </si>
  <si>
    <t>THE HEAD MISTRESS</t>
  </si>
  <si>
    <t>KOILANDY SRTO</t>
  </si>
  <si>
    <t>06/2023</t>
  </si>
  <si>
    <t>Tata AIG General Insurance Co. Ltd.</t>
  </si>
  <si>
    <t>63019352870000</t>
  </si>
  <si>
    <t>Muchukunnu UP School</t>
  </si>
  <si>
    <t>Muchukunnu(PO), Koyilandy. 673307</t>
  </si>
  <si>
    <t>KL11BW4623</t>
  </si>
  <si>
    <t>DAIMLER INDIA COMMERCIAL VEHICLES PVT. LTD</t>
  </si>
  <si>
    <t>BHARATBENZ OF1017 BSVI BUS</t>
  </si>
  <si>
    <t>THE PRINCIPAL</t>
  </si>
  <si>
    <t>KOZHIKODE RTO</t>
  </si>
  <si>
    <t>05/2022</t>
  </si>
  <si>
    <t>Reliance General Insurance Co. Ltd.</t>
  </si>
  <si>
    <t>220222423400005339</t>
  </si>
  <si>
    <t>Sadbhavana World School</t>
  </si>
  <si>
    <t xml:space="preserve">Logosity,Velliparamba PO - 673008 </t>
  </si>
  <si>
    <t>KL11BL6858</t>
  </si>
  <si>
    <t>BAJAJ TEMPO LIMITED</t>
  </si>
  <si>
    <t>FORCE TRAVELLER SCHOOL BUS BSI</t>
  </si>
  <si>
    <t>KOZHIKODE RTO, Kerala</t>
  </si>
  <si>
    <t>07/2018</t>
  </si>
  <si>
    <t>GoDigit General Insurance Ltd.</t>
  </si>
  <si>
    <t>D159007683</t>
  </si>
  <si>
    <t xml:space="preserve">Fitted With Speed Governer,Ecu No 0281031427,00571039S96678,,0 Fitted With Speed Governer,Ecu No 0281031427,00571039S96678,,0 </t>
  </si>
  <si>
    <t>Nan</t>
  </si>
  <si>
    <t>KL57Z5507</t>
  </si>
  <si>
    <t>TATA MOTORS LTD</t>
  </si>
  <si>
    <t>WINGER FL SK 3200 FR 18S</t>
  </si>
  <si>
    <t>THE MANAGER</t>
  </si>
  <si>
    <t>KODUVALLY SRTO</t>
  </si>
  <si>
    <t>07/2023</t>
  </si>
  <si>
    <t>657822423400000192</t>
  </si>
  <si>
    <t xml:space="preserve">Vadi Husna Public School </t>
  </si>
  <si>
    <t>Elettil, P.O.Elettil,Koduvally - 673572</t>
  </si>
  <si>
    <t>KL57Z5526</t>
  </si>
  <si>
    <t>657822423400000195</t>
  </si>
  <si>
    <t>KL57Z5587</t>
  </si>
  <si>
    <t>657822423400000198</t>
  </si>
  <si>
    <t>KL58F1572</t>
  </si>
  <si>
    <t>TATA LP 410</t>
  </si>
  <si>
    <t>THE PRICNIPAL</t>
  </si>
  <si>
    <t>NANMANDA SRTO</t>
  </si>
  <si>
    <t>05/2011</t>
  </si>
  <si>
    <t>63019385460000</t>
  </si>
  <si>
    <t>Pavandoor Higher Secondary School</t>
  </si>
  <si>
    <t xml:space="preserve">Pavandoor PO, Kakkur, Kozhikode - 673613 </t>
  </si>
  <si>
    <t>KL57U1911</t>
  </si>
  <si>
    <t>STARBUS SKOOL 39+A+D LP909/49</t>
  </si>
  <si>
    <t>THE HEADMASTER</t>
  </si>
  <si>
    <t>05/2019</t>
  </si>
  <si>
    <t>657822423400000201</t>
  </si>
  <si>
    <t>Chakkalakkal Higher Secondary School</t>
  </si>
  <si>
    <t xml:space="preserve">Madavoor,Padanilam P.O. 673571 </t>
  </si>
  <si>
    <t>KL07BM1180</t>
  </si>
  <si>
    <t>EICHER MOTORS LTD</t>
  </si>
  <si>
    <t>EICHER 20.15 TCI RHD</t>
  </si>
  <si>
    <t>THE DIRECTOR</t>
  </si>
  <si>
    <t>Bajaj Allianz General Insurance Co. Ltd.</t>
  </si>
  <si>
    <t>12-1831-0005635525-00</t>
  </si>
  <si>
    <t>Xylem Learning Pvt Ltd</t>
  </si>
  <si>
    <t>Bridge View Building, Thondayad, NH Bypass, Kozhikode-673016</t>
  </si>
  <si>
    <t>KL57U2584</t>
  </si>
  <si>
    <t>MAHINDRA &amp; MAHINDRA LIMITED</t>
  </si>
  <si>
    <t>MAHINDRA SUPRO MINI VAN VX 8S</t>
  </si>
  <si>
    <t>THE HEAD MASTER</t>
  </si>
  <si>
    <t>03/2019</t>
  </si>
  <si>
    <t>D159530813</t>
  </si>
  <si>
    <t>AMLP School</t>
  </si>
  <si>
    <t xml:space="preserve">Elettil East, Valiyaparamba Po, Koduvally - 673672 </t>
  </si>
  <si>
    <t>KL57Z6873</t>
  </si>
  <si>
    <t>KODUVALLY SRTO, Kerala</t>
  </si>
  <si>
    <t>United India Insurance Co. Ltd.</t>
  </si>
  <si>
    <t>3004033124P106502086</t>
  </si>
  <si>
    <t>GLP School Vettiozhinjathottam</t>
  </si>
  <si>
    <t xml:space="preserve">Kattippara Po Thamarassery Via,Kozhikode - 673573 </t>
  </si>
  <si>
    <t>KL56Y2113</t>
  </si>
  <si>
    <t>STARBUS SKL 33+A+D LP412/36</t>
  </si>
  <si>
    <t>05/2023</t>
  </si>
  <si>
    <t>220222423400005464</t>
  </si>
  <si>
    <t>BEM UP School</t>
  </si>
  <si>
    <t xml:space="preserve">Koyilandy,P.O. Koyilandy - 673305 </t>
  </si>
  <si>
    <t>KL11AU9999</t>
  </si>
  <si>
    <t>ASHOK LEYLAND LTD</t>
  </si>
  <si>
    <t>ALPSV 4/186</t>
  </si>
  <si>
    <t>02/2014</t>
  </si>
  <si>
    <t>Kerala State Government Insurance Department</t>
  </si>
  <si>
    <t>130112409386</t>
  </si>
  <si>
    <t xml:space="preserve"> Na,Pricol Ecu No 33500 10 /13,,673005 Na,Pricol Ecu No 33500 10 /13,,673005 </t>
  </si>
  <si>
    <t>KL76C5067</t>
  </si>
  <si>
    <t>VE COMMERCIAL VEHICLES LTD</t>
  </si>
  <si>
    <t>EICHER 2065 E BUS 32S BSVI</t>
  </si>
  <si>
    <t>07/2022</t>
  </si>
  <si>
    <t>63019515670000</t>
  </si>
  <si>
    <t>Dawn English School</t>
  </si>
  <si>
    <t>Kappuram, Vattoli Bazar (PO),Balussery - 673612.</t>
  </si>
  <si>
    <t>KL11CA4324</t>
  </si>
  <si>
    <t>02/2024</t>
  </si>
  <si>
    <t>220222423400005585</t>
  </si>
  <si>
    <t>KL11BW5815</t>
  </si>
  <si>
    <t>BHARATBENZ OF 1014 BSVI BUS</t>
  </si>
  <si>
    <t>220222423400005522</t>
  </si>
  <si>
    <t>Silver Hills Higher Secondary School</t>
  </si>
  <si>
    <t xml:space="preserve">Paroppady, Chevayur PO - 673012 </t>
  </si>
  <si>
    <t>KL57Y1746</t>
  </si>
  <si>
    <t>220222423400005388</t>
  </si>
  <si>
    <t>AUP School</t>
  </si>
  <si>
    <t>Manipuram, Manipuram(PO), Koduvally - 673572</t>
  </si>
  <si>
    <t>KL57J8997</t>
  </si>
  <si>
    <t>MAHINDRA VEHICLE MANUFACTURER LIMITED</t>
  </si>
  <si>
    <t>MAHINDRA TOURISTER 17 STR BS3</t>
  </si>
  <si>
    <t>04/2014</t>
  </si>
  <si>
    <t>63019524400000</t>
  </si>
  <si>
    <t xml:space="preserve"> Na,Fitted Spg Made Micro Auto Tech,,673611 Na,Fitted Spg Made Micro Auto Tech,,673611 </t>
  </si>
  <si>
    <t>KL11BY1337</t>
  </si>
  <si>
    <t>220222423400005670</t>
  </si>
  <si>
    <t>MES Central School</t>
  </si>
  <si>
    <t xml:space="preserve">Pavangad, Puthiyangadi(PO) - 673021 </t>
  </si>
  <si>
    <t>KL11CA4566</t>
  </si>
  <si>
    <t>220222423400005666</t>
  </si>
  <si>
    <t>KL11AV2695</t>
  </si>
  <si>
    <t>TATA LP712/4200MM WB BS3 PS 36</t>
  </si>
  <si>
    <t>06/2014</t>
  </si>
  <si>
    <t>OG-25-1603-1812-00000083</t>
  </si>
  <si>
    <t>KL57C1267</t>
  </si>
  <si>
    <t>SWARAJ AUTOMOTIVES LTD</t>
  </si>
  <si>
    <t>Not Available</t>
  </si>
  <si>
    <t>06/2010</t>
  </si>
  <si>
    <t>220222423400005672</t>
  </si>
  <si>
    <t>M.E.S. Raja Residential School</t>
  </si>
  <si>
    <t>Kallanthode, N.I.T. Campus Post, Kozhikode- 673601</t>
  </si>
  <si>
    <t>KL11BW5175</t>
  </si>
  <si>
    <t>WINGER FL SK 3488 HR 21S</t>
  </si>
  <si>
    <t>220222423400005626</t>
  </si>
  <si>
    <t>Govt Ganapath UP School</t>
  </si>
  <si>
    <t>Pokkunnu - 673007</t>
  </si>
  <si>
    <t>KL11BW5155</t>
  </si>
  <si>
    <t>STARBUS SKL 34+A+D LP410/36</t>
  </si>
  <si>
    <t>06/2022</t>
  </si>
  <si>
    <t>220122423400006655</t>
  </si>
  <si>
    <t>Vedavyasa Vidyalayam</t>
  </si>
  <si>
    <t xml:space="preserve">Po Malaparamba,Malaparamba Kozhikode - 673009 </t>
  </si>
  <si>
    <t>KL57AB1153</t>
  </si>
  <si>
    <t>07/2024</t>
  </si>
  <si>
    <t>220222423400005747</t>
  </si>
  <si>
    <t>KL57AB1158</t>
  </si>
  <si>
    <t>06/2024</t>
  </si>
  <si>
    <t>220222423400005750</t>
  </si>
  <si>
    <t>KL57AB1167</t>
  </si>
  <si>
    <t>220222423400005754</t>
  </si>
  <si>
    <t>KL57AB1176</t>
  </si>
  <si>
    <t>220222423400005752</t>
  </si>
  <si>
    <t>KL57AB1247</t>
  </si>
  <si>
    <t>SKL PRO 3010 L SCL 3L BSVI</t>
  </si>
  <si>
    <t>D160403382</t>
  </si>
  <si>
    <t>Wadi Rahma English School</t>
  </si>
  <si>
    <t>Kodiyathur,Mukkam,673602</t>
  </si>
  <si>
    <t>KL11CA5424</t>
  </si>
  <si>
    <t>THE HEADMISTRESS</t>
  </si>
  <si>
    <t>OG-25-1603-1812-00000089</t>
  </si>
  <si>
    <t>Cholappurath A.U.P School</t>
  </si>
  <si>
    <t>Paroppady,,Merikkunnu Po,673012</t>
  </si>
  <si>
    <t>KL57Q4719</t>
  </si>
  <si>
    <t>MAHINDRA SUPRO VX BSIV 8 SEATE</t>
  </si>
  <si>
    <t>02/2017</t>
  </si>
  <si>
    <t>220222423400005793</t>
  </si>
  <si>
    <t xml:space="preserve">Spg Company Built Ecuno 0281030040,1039589445 0157 7913 17-01-06,,673582 Spg Company Built Ecuno 0281030040,1039589445 0157 7913 17-01-06,,673582 </t>
  </si>
  <si>
    <t>KL56Y2616</t>
  </si>
  <si>
    <t>CITYRIDE SKL 37+A+D LP712/45</t>
  </si>
  <si>
    <t>220122423400006739</t>
  </si>
  <si>
    <t>Thiruvangoor Higher Secondary School</t>
  </si>
  <si>
    <t xml:space="preserve">Thiruvangoor.P.O, Koyilandy - 673304 </t>
  </si>
  <si>
    <t>KL13V9637</t>
  </si>
  <si>
    <t>TATA LP 1512 TC/52</t>
  </si>
  <si>
    <t>HEAD MISTRESS</t>
  </si>
  <si>
    <t>09/2010</t>
  </si>
  <si>
    <t>220222423400005810</t>
  </si>
  <si>
    <t xml:space="preserve">St Michaels Girls Higher Seconadary School </t>
  </si>
  <si>
    <t xml:space="preserve"> West Hill, Kozhikode - 673005</t>
  </si>
  <si>
    <t>KL48C4077</t>
  </si>
  <si>
    <t>THE MANAGING DIRECTOR</t>
  </si>
  <si>
    <t>01/2011</t>
  </si>
  <si>
    <t>OG-25-1603-1812-00000086</t>
  </si>
  <si>
    <t>KL76D5131</t>
  </si>
  <si>
    <t>CRUZIO 2750WB 0BD2 21+D SCH</t>
  </si>
  <si>
    <t>HEAD MISTRSS</t>
  </si>
  <si>
    <t>220122423400006834</t>
  </si>
  <si>
    <t>GUPS Iruvallur</t>
  </si>
  <si>
    <t>Iruvallur Po,Iruvallur - 673616</t>
  </si>
  <si>
    <t>KL45B3786</t>
  </si>
  <si>
    <t>MAHINDRA</t>
  </si>
  <si>
    <t>01/2008</t>
  </si>
  <si>
    <t>220122423550001206</t>
  </si>
  <si>
    <t>Bench Marks International School</t>
  </si>
  <si>
    <t xml:space="preserve">Manjeri, Koomam Kulam  Po,Karuvambram - 676123. 9495205321 </t>
  </si>
  <si>
    <t>KL05AD2474</t>
  </si>
  <si>
    <t>NOT AVAILABLE</t>
  </si>
  <si>
    <t>THE DIRECTER</t>
  </si>
  <si>
    <t>12-1831-0005657529-00</t>
  </si>
  <si>
    <t>KL57Z7258</t>
  </si>
  <si>
    <t>2050 C SRL SCL BSVI</t>
  </si>
  <si>
    <t>3005013124P107075516</t>
  </si>
  <si>
    <t>GMLPS School</t>
  </si>
  <si>
    <t>Malapuram, Perumpally(P.O), Engapuzha(Via) Kozhikode(Dt), Kozhikode-673586</t>
  </si>
  <si>
    <t>OTTAPPALAM SRTO</t>
  </si>
  <si>
    <t>KL57AB1461</t>
  </si>
  <si>
    <t>2090 L SRL SCL BSVI</t>
  </si>
  <si>
    <t>04/2024</t>
  </si>
  <si>
    <t>221322423400002270</t>
  </si>
  <si>
    <t>MKH MMO VHSS For Girls</t>
  </si>
  <si>
    <t>Mukkam (Po),Mukkam,673602</t>
  </si>
  <si>
    <t>KL18F0315</t>
  </si>
  <si>
    <t>HEADMASTER</t>
  </si>
  <si>
    <t>06/2009</t>
  </si>
  <si>
    <t>63020018820000</t>
  </si>
  <si>
    <t xml:space="preserve"> W E F 13/07/2018,,,673602 W E F 13/07/2018,,,673602 </t>
  </si>
  <si>
    <t>KL03V8319</t>
  </si>
  <si>
    <t>68</t>
  </si>
  <si>
    <t>05/2012</t>
  </si>
  <si>
    <t>OG-25-1603-1812-00000082</t>
  </si>
  <si>
    <t>KL03V4281</t>
  </si>
  <si>
    <t>ALPSV 3/46 LYNX</t>
  </si>
  <si>
    <t>01/2012</t>
  </si>
  <si>
    <t>OG-25-1603-1812-00000084</t>
  </si>
  <si>
    <t>KL48A6857</t>
  </si>
  <si>
    <t>ASHOK LEYLAND</t>
  </si>
  <si>
    <t>DIRECTOR</t>
  </si>
  <si>
    <t>01/2009</t>
  </si>
  <si>
    <t>OG-25-1603-1812-00000088</t>
  </si>
  <si>
    <t>KL56Y2869</t>
  </si>
  <si>
    <t>08/2023</t>
  </si>
  <si>
    <t>220622423400001746</t>
  </si>
  <si>
    <t>Haji PK Moidu Memorial Lp School</t>
  </si>
  <si>
    <t>Moodadi ,Meladi,Koyilandy - 673307</t>
  </si>
  <si>
    <t>KL11V9320</t>
  </si>
  <si>
    <t>01/2005</t>
  </si>
  <si>
    <t>The New India Assurance Company Limited</t>
  </si>
  <si>
    <t>76060031240100032031</t>
  </si>
  <si>
    <t>Nirmala College Of Nursing</t>
  </si>
  <si>
    <t xml:space="preserve">Nirmala Hospital,Merikunnu,Calicut,673012 Nirmala College Of Nursing,Nirmala Hospital,Merikunnu,Calicut,673012 </t>
  </si>
  <si>
    <t>KL11BY5973</t>
  </si>
  <si>
    <t>D160452529</t>
  </si>
  <si>
    <t>St. Xavier's Arts &amp; Science College</t>
  </si>
  <si>
    <t xml:space="preserve">Mini By-Pass Road,Eranhipalam - 673006. </t>
  </si>
  <si>
    <t>KL11BD1637</t>
  </si>
  <si>
    <t>MAXXIMO MINI VAN VX BS4 D7 YG</t>
  </si>
  <si>
    <t>HEADMISTRESS</t>
  </si>
  <si>
    <t>06/2016</t>
  </si>
  <si>
    <t>220222423400005990</t>
  </si>
  <si>
    <t>A L P School</t>
  </si>
  <si>
    <t>Aduvad,Mavoor,Mavoor -  673661</t>
  </si>
  <si>
    <t>KL02AG6436</t>
  </si>
  <si>
    <t>OG-25-1603-1812-00000087</t>
  </si>
  <si>
    <t>KL59A7113</t>
  </si>
  <si>
    <t>01/2004</t>
  </si>
  <si>
    <t>220222423550000983</t>
  </si>
  <si>
    <t>Sacred Heart LP &amp; UP School</t>
  </si>
  <si>
    <t xml:space="preserve">Thiruvambady, Mukkam - Thiruvambady P O - 673603 </t>
  </si>
  <si>
    <t>KL01BP3082</t>
  </si>
  <si>
    <t>ALFBV 1/7</t>
  </si>
  <si>
    <t>PRINCIPAL</t>
  </si>
  <si>
    <t>03/2013</t>
  </si>
  <si>
    <t>220222423400006020</t>
  </si>
  <si>
    <t>Bharatiya Vidyabhavan School</t>
  </si>
  <si>
    <t>Perumthirithy, Elathur PO - 673303</t>
  </si>
  <si>
    <t>KL56Y3235</t>
  </si>
  <si>
    <t>STARBUSPRIMESKL 46+A+DLP712/45</t>
  </si>
  <si>
    <t>220122423400007360</t>
  </si>
  <si>
    <t>Vidyaniketan Public School</t>
  </si>
  <si>
    <t>Ayanikkad (P O), Iringal( Via) - 673521</t>
  </si>
  <si>
    <t>THALASSERY SRTO, Kerala</t>
  </si>
  <si>
    <t>THALIPARAMBA SRTO, Kerala</t>
  </si>
  <si>
    <t>PAYYANNUR SRTO</t>
  </si>
  <si>
    <t>THALASSERY SRTO</t>
  </si>
  <si>
    <t>THALIPARAMBA SRTO</t>
  </si>
  <si>
    <t>PAYYANNUR SRTO, Kerala</t>
  </si>
  <si>
    <t>IRITTY SRTO</t>
  </si>
  <si>
    <t>National Insurance Co. Ltd.</t>
  </si>
  <si>
    <t>06/2018</t>
  </si>
  <si>
    <t>KANNUR RTO, Kerala</t>
  </si>
  <si>
    <t>WAYANAD RTO</t>
  </si>
  <si>
    <t>WAYANAD RTO, Kerala</t>
  </si>
  <si>
    <t>MANANTHAVADY SRTO</t>
  </si>
  <si>
    <t>MANANTHAVADY SRTO, Kerala</t>
  </si>
  <si>
    <t>KL18V8233</t>
  </si>
  <si>
    <t>VADAKARA RTO</t>
  </si>
  <si>
    <t>220222423400005660</t>
  </si>
  <si>
    <t>Arur UP School,</t>
  </si>
  <si>
    <t xml:space="preserve">Sajilal, S/O Ramachandran, Arur PO,  Kakkattil Via Vatakara, Calicut Dt Kerala 67  Ph 8943188184  </t>
  </si>
  <si>
    <t>KL18P6180</t>
  </si>
  <si>
    <t>VADAKARA RTO, Kerala</t>
  </si>
  <si>
    <t>03/2015</t>
  </si>
  <si>
    <t>63019452150000</t>
  </si>
  <si>
    <t>MM Orphanage English Medium School</t>
  </si>
  <si>
    <t>Orkatteri PO Vadakara Kozhikode,673501 Kerala. Mob-9745667777  0496 3104584</t>
  </si>
  <si>
    <t>KL18G0388</t>
  </si>
  <si>
    <t>220222423400006026</t>
  </si>
  <si>
    <t>Hi Tech Public School</t>
  </si>
  <si>
    <t xml:space="preserve">Vattoli Post. Kerala.  </t>
  </si>
  <si>
    <t>KL65M5038</t>
  </si>
  <si>
    <t>Tata winger 2.2L 32WB BSIV FR(</t>
  </si>
  <si>
    <t>11/2018</t>
  </si>
  <si>
    <t xml:space="preserve">Karthikappally No 1 UP School </t>
  </si>
  <si>
    <t xml:space="preserve">Villiappally,  Kurinhaliyode (Po) Ph 0496 2533060 Kozhikode Kerala 673542 </t>
  </si>
  <si>
    <t>KL18B5620</t>
  </si>
  <si>
    <t>TATA SFC 407</t>
  </si>
  <si>
    <t>3004813124P107927722</t>
  </si>
  <si>
    <t>Rahmaniya Arabic College</t>
  </si>
  <si>
    <t>Kadameri Po, Villiapaplly - 673542</t>
  </si>
  <si>
    <t>Row Labels</t>
  </si>
  <si>
    <t>Grand Total</t>
  </si>
  <si>
    <t>Count of regNo</t>
  </si>
  <si>
    <t>Wayanad</t>
  </si>
  <si>
    <t>KANNUR</t>
  </si>
  <si>
    <t>Adv_%</t>
  </si>
  <si>
    <t>Adv_Paid</t>
  </si>
  <si>
    <t>Final_Amount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</si>
</sst>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0" fontId="0" fillId="0" borderId="0" xfId="1" applyNumberFormat="1" applyFont="1"/>
    <xf numFmtId="10" fontId="1" fillId="0" borderId="2" xfId="1" applyNumberFormat="1" applyFont="1" applyFill="1" applyBorder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57"/>
  <sheetViews>
    <sheetView tabSelected="1" topLeftCell="M1" workbookViewId="0">
      <selection activeCell="V9" sqref="V9"/>
    </sheetView>
  </sheetViews>
  <sheetFormatPr baseColWidth="10" defaultColWidth="8.83203125" defaultRowHeight="15" x14ac:dyDescent="0.2"/>
  <cols>
    <col min="1" max="1" width="4.6640625" bestFit="1" customWidth="1"/>
    <col min="2" max="2" width="11.6640625" bestFit="1" customWidth="1"/>
    <col min="3" max="3" width="38.33203125" bestFit="1" customWidth="1"/>
    <col min="4" max="4" width="29.5" bestFit="1" customWidth="1"/>
    <col min="5" max="5" width="21" customWidth="1"/>
    <col min="6" max="6" width="24" customWidth="1"/>
    <col min="7" max="7" width="17.6640625" customWidth="1"/>
    <col min="8" max="8" width="27.5" customWidth="1"/>
    <col min="9" max="9" width="37.83203125" customWidth="1"/>
    <col min="10" max="10" width="18.33203125" customWidth="1"/>
    <col min="11" max="11" width="25.6640625" customWidth="1"/>
    <col min="12" max="12" width="131.6640625" customWidth="1"/>
    <col min="13" max="13" width="158.83203125" bestFit="1" customWidth="1"/>
    <col min="14" max="14" width="16.83203125" bestFit="1" customWidth="1"/>
    <col min="15" max="15" width="20.1640625" bestFit="1" customWidth="1"/>
    <col min="16" max="16" width="9.83203125" bestFit="1" customWidth="1"/>
    <col min="17" max="17" width="8.1640625" bestFit="1" customWidth="1"/>
    <col min="18" max="18" width="12.6640625" bestFit="1" customWidth="1"/>
    <col min="19" max="19" width="12.5" bestFit="1" customWidth="1"/>
    <col min="20" max="20" width="10.83203125" bestFit="1" customWidth="1"/>
    <col min="21" max="21" width="11" bestFit="1" customWidth="1"/>
    <col min="22" max="22" width="11.5" bestFit="1" customWidth="1"/>
    <col min="23" max="23" width="12" bestFit="1" customWidth="1"/>
    <col min="24" max="24" width="11.1640625" bestFit="1" customWidth="1"/>
    <col min="25" max="25" width="13.33203125" bestFit="1" customWidth="1"/>
    <col min="26" max="26" width="7" style="4" bestFit="1" customWidth="1"/>
    <col min="27" max="27" width="8.33203125" bestFit="1" customWidth="1"/>
    <col min="28" max="28" width="17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342</v>
      </c>
      <c r="AA1" s="3" t="s">
        <v>343</v>
      </c>
      <c r="AB1" s="3" t="s">
        <v>344</v>
      </c>
    </row>
    <row r="2" spans="1:28" hidden="1" x14ac:dyDescent="0.2">
      <c r="A2">
        <v>4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s="2">
        <v>45147</v>
      </c>
      <c r="H2" t="s">
        <v>59</v>
      </c>
      <c r="I2" t="s">
        <v>41</v>
      </c>
      <c r="J2" s="2">
        <v>45873</v>
      </c>
      <c r="K2" t="s">
        <v>60</v>
      </c>
      <c r="L2" t="s">
        <v>61</v>
      </c>
      <c r="M2" t="s">
        <v>62</v>
      </c>
      <c r="N2">
        <v>19</v>
      </c>
      <c r="P2">
        <v>2023</v>
      </c>
      <c r="Q2">
        <v>900000</v>
      </c>
      <c r="R2">
        <v>11447</v>
      </c>
      <c r="S2">
        <v>14155</v>
      </c>
      <c r="T2">
        <v>100</v>
      </c>
      <c r="U2">
        <v>25702</v>
      </c>
      <c r="V2">
        <v>792</v>
      </c>
      <c r="W2">
        <v>26494</v>
      </c>
      <c r="X2">
        <v>4769</v>
      </c>
      <c r="Y2">
        <v>31263</v>
      </c>
      <c r="Z2" s="4">
        <v>0.66</v>
      </c>
      <c r="AA2">
        <f t="shared" ref="AA2:AA33" si="0">ROUND(W2*Z2,0)</f>
        <v>17486</v>
      </c>
      <c r="AB2">
        <f t="shared" ref="AB2:AB33" si="1">(W2-AA2) + X2</f>
        <v>13777</v>
      </c>
    </row>
    <row r="3" spans="1:28" hidden="1" x14ac:dyDescent="0.2">
      <c r="A3">
        <v>5</v>
      </c>
      <c r="B3" t="s">
        <v>63</v>
      </c>
      <c r="C3" t="s">
        <v>55</v>
      </c>
      <c r="D3" t="s">
        <v>56</v>
      </c>
      <c r="E3" t="s">
        <v>57</v>
      </c>
      <c r="F3" t="s">
        <v>58</v>
      </c>
      <c r="G3" s="2">
        <v>45147</v>
      </c>
      <c r="H3" t="s">
        <v>59</v>
      </c>
      <c r="I3" t="s">
        <v>41</v>
      </c>
      <c r="J3" s="2">
        <v>45873</v>
      </c>
      <c r="K3" t="s">
        <v>64</v>
      </c>
      <c r="L3" t="s">
        <v>61</v>
      </c>
      <c r="M3" t="s">
        <v>62</v>
      </c>
      <c r="N3">
        <v>19</v>
      </c>
      <c r="P3">
        <v>2023</v>
      </c>
      <c r="Q3">
        <v>900000</v>
      </c>
      <c r="R3">
        <v>11447</v>
      </c>
      <c r="S3">
        <v>14155</v>
      </c>
      <c r="T3">
        <v>100</v>
      </c>
      <c r="U3">
        <v>25702</v>
      </c>
      <c r="V3">
        <v>792</v>
      </c>
      <c r="W3">
        <v>26494</v>
      </c>
      <c r="X3">
        <v>4769</v>
      </c>
      <c r="Y3">
        <v>31263</v>
      </c>
      <c r="Z3" s="4">
        <v>0.66</v>
      </c>
      <c r="AA3">
        <f t="shared" si="0"/>
        <v>17486</v>
      </c>
      <c r="AB3">
        <f t="shared" si="1"/>
        <v>13777</v>
      </c>
    </row>
    <row r="4" spans="1:28" hidden="1" x14ac:dyDescent="0.2">
      <c r="A4">
        <v>6</v>
      </c>
      <c r="B4" t="s">
        <v>65</v>
      </c>
      <c r="C4" t="s">
        <v>55</v>
      </c>
      <c r="D4" t="s">
        <v>56</v>
      </c>
      <c r="E4" t="s">
        <v>57</v>
      </c>
      <c r="F4" t="s">
        <v>58</v>
      </c>
      <c r="G4" s="2">
        <v>45147</v>
      </c>
      <c r="H4" t="s">
        <v>59</v>
      </c>
      <c r="I4" t="s">
        <v>41</v>
      </c>
      <c r="J4" s="2">
        <v>45873</v>
      </c>
      <c r="K4" t="s">
        <v>66</v>
      </c>
      <c r="L4" t="s">
        <v>61</v>
      </c>
      <c r="M4" t="s">
        <v>62</v>
      </c>
      <c r="N4">
        <v>19</v>
      </c>
      <c r="P4">
        <v>2023</v>
      </c>
      <c r="Q4">
        <v>900000</v>
      </c>
      <c r="R4">
        <v>11447</v>
      </c>
      <c r="S4">
        <v>14155</v>
      </c>
      <c r="T4">
        <v>100</v>
      </c>
      <c r="U4">
        <v>25702</v>
      </c>
      <c r="V4">
        <v>792</v>
      </c>
      <c r="W4">
        <v>26494</v>
      </c>
      <c r="X4">
        <v>4769</v>
      </c>
      <c r="Y4">
        <v>31263</v>
      </c>
      <c r="Z4" s="4">
        <v>0.66</v>
      </c>
      <c r="AA4">
        <f t="shared" si="0"/>
        <v>17486</v>
      </c>
      <c r="AB4">
        <f t="shared" si="1"/>
        <v>13777</v>
      </c>
    </row>
    <row r="5" spans="1:28" hidden="1" x14ac:dyDescent="0.2">
      <c r="A5">
        <v>8</v>
      </c>
      <c r="B5" t="s">
        <v>75</v>
      </c>
      <c r="C5" t="s">
        <v>55</v>
      </c>
      <c r="D5" t="s">
        <v>76</v>
      </c>
      <c r="E5" t="s">
        <v>77</v>
      </c>
      <c r="F5" t="s">
        <v>58</v>
      </c>
      <c r="G5" s="2">
        <v>43633</v>
      </c>
      <c r="H5" t="s">
        <v>78</v>
      </c>
      <c r="I5" t="s">
        <v>41</v>
      </c>
      <c r="J5" s="2">
        <v>45874</v>
      </c>
      <c r="K5" t="s">
        <v>79</v>
      </c>
      <c r="L5" t="s">
        <v>80</v>
      </c>
      <c r="M5" t="s">
        <v>81</v>
      </c>
      <c r="N5">
        <v>41</v>
      </c>
      <c r="P5">
        <v>2019</v>
      </c>
      <c r="Q5">
        <v>693000</v>
      </c>
      <c r="R5">
        <v>11447</v>
      </c>
      <c r="S5">
        <v>30545</v>
      </c>
      <c r="T5">
        <v>100</v>
      </c>
      <c r="U5">
        <v>42092</v>
      </c>
      <c r="V5">
        <v>610</v>
      </c>
      <c r="W5">
        <v>42702</v>
      </c>
      <c r="X5">
        <v>7686</v>
      </c>
      <c r="Y5">
        <v>50388</v>
      </c>
      <c r="Z5" s="4">
        <v>0.69</v>
      </c>
      <c r="AA5">
        <f t="shared" si="0"/>
        <v>29464</v>
      </c>
      <c r="AB5">
        <f t="shared" si="1"/>
        <v>20924</v>
      </c>
    </row>
    <row r="6" spans="1:28" hidden="1" x14ac:dyDescent="0.2">
      <c r="A6">
        <v>10</v>
      </c>
      <c r="B6" t="s">
        <v>90</v>
      </c>
      <c r="C6" t="s">
        <v>91</v>
      </c>
      <c r="D6" t="s">
        <v>92</v>
      </c>
      <c r="E6" t="s">
        <v>93</v>
      </c>
      <c r="F6" t="s">
        <v>58</v>
      </c>
      <c r="G6" s="2">
        <v>43641</v>
      </c>
      <c r="H6" t="s">
        <v>94</v>
      </c>
      <c r="I6" t="s">
        <v>50</v>
      </c>
      <c r="J6" s="2">
        <v>45875</v>
      </c>
      <c r="K6" t="s">
        <v>95</v>
      </c>
      <c r="L6" t="s">
        <v>96</v>
      </c>
      <c r="M6" t="s">
        <v>97</v>
      </c>
      <c r="N6">
        <v>8</v>
      </c>
      <c r="P6">
        <v>2019</v>
      </c>
      <c r="Q6">
        <v>300000</v>
      </c>
      <c r="R6">
        <v>11447</v>
      </c>
      <c r="S6">
        <v>5960</v>
      </c>
      <c r="T6">
        <v>100</v>
      </c>
      <c r="U6">
        <v>17507</v>
      </c>
      <c r="V6">
        <v>264</v>
      </c>
      <c r="W6">
        <v>17771</v>
      </c>
      <c r="X6">
        <v>3199</v>
      </c>
      <c r="Y6">
        <v>20970</v>
      </c>
      <c r="Z6" s="4">
        <v>0.6</v>
      </c>
      <c r="AA6">
        <f t="shared" si="0"/>
        <v>10663</v>
      </c>
      <c r="AB6">
        <f t="shared" si="1"/>
        <v>10307</v>
      </c>
    </row>
    <row r="7" spans="1:28" hidden="1" x14ac:dyDescent="0.2">
      <c r="A7">
        <v>11</v>
      </c>
      <c r="B7" t="s">
        <v>98</v>
      </c>
      <c r="C7" t="s">
        <v>55</v>
      </c>
      <c r="D7" t="s">
        <v>56</v>
      </c>
      <c r="E7" t="s">
        <v>93</v>
      </c>
      <c r="F7" t="s">
        <v>58</v>
      </c>
      <c r="G7" s="2">
        <v>45174</v>
      </c>
      <c r="H7" t="s">
        <v>30</v>
      </c>
      <c r="I7" t="s">
        <v>100</v>
      </c>
      <c r="J7" s="2">
        <v>45875</v>
      </c>
      <c r="K7" t="s">
        <v>101</v>
      </c>
      <c r="L7" t="s">
        <v>102</v>
      </c>
      <c r="M7" t="s">
        <v>103</v>
      </c>
      <c r="N7">
        <v>19</v>
      </c>
      <c r="O7">
        <v>0</v>
      </c>
      <c r="P7">
        <v>2023</v>
      </c>
      <c r="Q7">
        <v>900000</v>
      </c>
      <c r="R7">
        <v>11447</v>
      </c>
      <c r="S7">
        <v>14155</v>
      </c>
      <c r="T7">
        <v>100</v>
      </c>
      <c r="U7">
        <v>25702</v>
      </c>
      <c r="V7">
        <v>792</v>
      </c>
      <c r="W7">
        <v>26494</v>
      </c>
      <c r="X7">
        <v>4769</v>
      </c>
      <c r="Y7">
        <v>31263</v>
      </c>
      <c r="Z7" s="4">
        <v>0.66</v>
      </c>
      <c r="AA7">
        <f t="shared" si="0"/>
        <v>17486</v>
      </c>
      <c r="AB7">
        <f t="shared" si="1"/>
        <v>13777</v>
      </c>
    </row>
    <row r="8" spans="1:28" hidden="1" x14ac:dyDescent="0.2">
      <c r="A8">
        <v>17</v>
      </c>
      <c r="B8" t="s">
        <v>132</v>
      </c>
      <c r="C8" t="s">
        <v>26</v>
      </c>
      <c r="D8" t="s">
        <v>27</v>
      </c>
      <c r="E8" t="s">
        <v>93</v>
      </c>
      <c r="F8" t="s">
        <v>58</v>
      </c>
      <c r="G8" s="2">
        <v>44783</v>
      </c>
      <c r="H8" t="s">
        <v>120</v>
      </c>
      <c r="I8" t="s">
        <v>41</v>
      </c>
      <c r="J8" s="2">
        <v>45877</v>
      </c>
      <c r="K8" t="s">
        <v>133</v>
      </c>
      <c r="L8" t="s">
        <v>134</v>
      </c>
      <c r="M8" t="s">
        <v>135</v>
      </c>
      <c r="N8">
        <v>18</v>
      </c>
      <c r="P8">
        <v>2022</v>
      </c>
      <c r="Q8">
        <v>1000000</v>
      </c>
      <c r="R8">
        <v>11447</v>
      </c>
      <c r="S8">
        <v>13410</v>
      </c>
      <c r="T8">
        <v>100</v>
      </c>
      <c r="U8">
        <v>24957</v>
      </c>
      <c r="V8">
        <v>880</v>
      </c>
      <c r="W8">
        <v>25837</v>
      </c>
      <c r="X8">
        <v>4651</v>
      </c>
      <c r="Y8">
        <v>30488</v>
      </c>
      <c r="Z8" s="4">
        <v>0.66</v>
      </c>
      <c r="AA8">
        <f t="shared" si="0"/>
        <v>17052</v>
      </c>
      <c r="AB8">
        <f t="shared" si="1"/>
        <v>13436</v>
      </c>
    </row>
    <row r="9" spans="1:28" x14ac:dyDescent="0.2">
      <c r="A9">
        <v>22</v>
      </c>
      <c r="B9" t="s">
        <v>152</v>
      </c>
      <c r="C9" t="s">
        <v>153</v>
      </c>
      <c r="D9" t="s">
        <v>154</v>
      </c>
      <c r="E9" t="s">
        <v>38</v>
      </c>
      <c r="F9" t="s">
        <v>58</v>
      </c>
      <c r="G9" s="2">
        <v>40357</v>
      </c>
      <c r="H9" t="s">
        <v>155</v>
      </c>
      <c r="I9" t="s">
        <v>41</v>
      </c>
      <c r="J9" s="2">
        <v>45878</v>
      </c>
      <c r="K9" t="s">
        <v>156</v>
      </c>
      <c r="L9" t="s">
        <v>157</v>
      </c>
      <c r="M9" t="s">
        <v>158</v>
      </c>
      <c r="N9">
        <v>42</v>
      </c>
      <c r="P9">
        <v>2010</v>
      </c>
      <c r="Q9">
        <v>600000</v>
      </c>
      <c r="R9">
        <v>11447</v>
      </c>
      <c r="S9">
        <v>31290</v>
      </c>
      <c r="T9">
        <v>100</v>
      </c>
      <c r="U9">
        <v>42837</v>
      </c>
      <c r="V9">
        <v>528</v>
      </c>
      <c r="W9">
        <v>43365</v>
      </c>
      <c r="X9">
        <v>7806</v>
      </c>
      <c r="Y9">
        <v>51171</v>
      </c>
      <c r="Z9" s="4">
        <v>0.66</v>
      </c>
      <c r="AA9">
        <f t="shared" si="0"/>
        <v>28621</v>
      </c>
      <c r="AB9">
        <f t="shared" si="1"/>
        <v>22550</v>
      </c>
    </row>
    <row r="10" spans="1:28" hidden="1" x14ac:dyDescent="0.2">
      <c r="A10">
        <v>25</v>
      </c>
      <c r="B10" t="s">
        <v>170</v>
      </c>
      <c r="C10" t="s">
        <v>55</v>
      </c>
      <c r="D10" t="s">
        <v>160</v>
      </c>
      <c r="E10" t="s">
        <v>38</v>
      </c>
      <c r="F10" t="s">
        <v>58</v>
      </c>
      <c r="G10" s="2">
        <v>45521</v>
      </c>
      <c r="H10" t="s">
        <v>171</v>
      </c>
      <c r="I10" t="s">
        <v>41</v>
      </c>
      <c r="J10" s="2">
        <v>45880</v>
      </c>
      <c r="K10" t="s">
        <v>172</v>
      </c>
      <c r="L10" t="s">
        <v>61</v>
      </c>
      <c r="M10" t="s">
        <v>62</v>
      </c>
      <c r="N10">
        <v>22</v>
      </c>
      <c r="O10">
        <v>0</v>
      </c>
      <c r="P10">
        <v>2024</v>
      </c>
      <c r="Q10">
        <v>1400000</v>
      </c>
      <c r="R10">
        <v>11447</v>
      </c>
      <c r="S10">
        <v>16390</v>
      </c>
      <c r="T10">
        <v>100</v>
      </c>
      <c r="U10">
        <v>27937</v>
      </c>
      <c r="V10">
        <v>1232</v>
      </c>
      <c r="W10">
        <v>29169</v>
      </c>
      <c r="X10">
        <v>5250</v>
      </c>
      <c r="Y10">
        <v>34419</v>
      </c>
      <c r="Z10" s="4">
        <v>0.66</v>
      </c>
      <c r="AA10">
        <f t="shared" si="0"/>
        <v>19252</v>
      </c>
      <c r="AB10">
        <f t="shared" si="1"/>
        <v>15167</v>
      </c>
    </row>
    <row r="11" spans="1:28" hidden="1" x14ac:dyDescent="0.2">
      <c r="A11">
        <v>26</v>
      </c>
      <c r="B11" t="s">
        <v>173</v>
      </c>
      <c r="C11" t="s">
        <v>55</v>
      </c>
      <c r="D11" t="s">
        <v>160</v>
      </c>
      <c r="E11" t="s">
        <v>38</v>
      </c>
      <c r="F11" t="s">
        <v>58</v>
      </c>
      <c r="G11" s="2">
        <v>45521</v>
      </c>
      <c r="H11" t="s">
        <v>174</v>
      </c>
      <c r="I11" t="s">
        <v>41</v>
      </c>
      <c r="J11" s="2">
        <v>45880</v>
      </c>
      <c r="K11" t="s">
        <v>175</v>
      </c>
      <c r="L11" t="s">
        <v>61</v>
      </c>
      <c r="M11" t="s">
        <v>62</v>
      </c>
      <c r="N11">
        <v>22</v>
      </c>
      <c r="O11">
        <v>0</v>
      </c>
      <c r="P11">
        <v>2024</v>
      </c>
      <c r="Q11">
        <v>1400000</v>
      </c>
      <c r="R11">
        <v>11447</v>
      </c>
      <c r="S11">
        <v>16390</v>
      </c>
      <c r="T11">
        <v>100</v>
      </c>
      <c r="U11">
        <v>27937</v>
      </c>
      <c r="V11">
        <v>1232</v>
      </c>
      <c r="W11">
        <v>29169</v>
      </c>
      <c r="X11">
        <v>5250</v>
      </c>
      <c r="Y11">
        <v>34419</v>
      </c>
      <c r="Z11" s="4">
        <v>0.66</v>
      </c>
      <c r="AA11">
        <f t="shared" si="0"/>
        <v>19252</v>
      </c>
      <c r="AB11">
        <f t="shared" si="1"/>
        <v>15167</v>
      </c>
    </row>
    <row r="12" spans="1:28" hidden="1" x14ac:dyDescent="0.2">
      <c r="A12">
        <v>27</v>
      </c>
      <c r="B12" t="s">
        <v>176</v>
      </c>
      <c r="C12" t="s">
        <v>55</v>
      </c>
      <c r="D12" t="s">
        <v>160</v>
      </c>
      <c r="E12" t="s">
        <v>38</v>
      </c>
      <c r="F12" t="s">
        <v>58</v>
      </c>
      <c r="G12" s="2">
        <v>45521</v>
      </c>
      <c r="H12" t="s">
        <v>174</v>
      </c>
      <c r="I12" t="s">
        <v>41</v>
      </c>
      <c r="J12" s="2">
        <v>45880</v>
      </c>
      <c r="K12" t="s">
        <v>177</v>
      </c>
      <c r="L12" t="s">
        <v>61</v>
      </c>
      <c r="M12" t="s">
        <v>62</v>
      </c>
      <c r="N12">
        <v>22</v>
      </c>
      <c r="O12">
        <v>0</v>
      </c>
      <c r="P12">
        <v>2024</v>
      </c>
      <c r="Q12">
        <v>1400000</v>
      </c>
      <c r="R12">
        <v>11447</v>
      </c>
      <c r="S12">
        <v>16390</v>
      </c>
      <c r="T12">
        <v>100</v>
      </c>
      <c r="U12">
        <v>27937</v>
      </c>
      <c r="V12">
        <v>1232</v>
      </c>
      <c r="W12">
        <v>29169</v>
      </c>
      <c r="X12">
        <v>5250</v>
      </c>
      <c r="Y12">
        <v>34419</v>
      </c>
      <c r="Z12" s="4">
        <v>0.66</v>
      </c>
      <c r="AA12">
        <f t="shared" si="0"/>
        <v>19252</v>
      </c>
      <c r="AB12">
        <f t="shared" si="1"/>
        <v>15167</v>
      </c>
    </row>
    <row r="13" spans="1:28" hidden="1" x14ac:dyDescent="0.2">
      <c r="A13">
        <v>28</v>
      </c>
      <c r="B13" t="s">
        <v>178</v>
      </c>
      <c r="C13" t="s">
        <v>55</v>
      </c>
      <c r="D13" t="s">
        <v>160</v>
      </c>
      <c r="E13" t="s">
        <v>38</v>
      </c>
      <c r="F13" t="s">
        <v>58</v>
      </c>
      <c r="G13" s="2">
        <v>45521</v>
      </c>
      <c r="H13" t="s">
        <v>174</v>
      </c>
      <c r="I13" t="s">
        <v>41</v>
      </c>
      <c r="J13" s="2">
        <v>45880</v>
      </c>
      <c r="K13" t="s">
        <v>179</v>
      </c>
      <c r="L13" t="s">
        <v>61</v>
      </c>
      <c r="M13" t="s">
        <v>62</v>
      </c>
      <c r="N13">
        <v>22</v>
      </c>
      <c r="O13">
        <v>0</v>
      </c>
      <c r="P13">
        <v>2024</v>
      </c>
      <c r="Q13">
        <v>1400000</v>
      </c>
      <c r="R13">
        <v>11447</v>
      </c>
      <c r="S13">
        <v>16390</v>
      </c>
      <c r="T13">
        <v>100</v>
      </c>
      <c r="U13">
        <v>27937</v>
      </c>
      <c r="V13">
        <v>1232</v>
      </c>
      <c r="W13">
        <v>29169</v>
      </c>
      <c r="X13">
        <v>5250</v>
      </c>
      <c r="Y13">
        <v>34419</v>
      </c>
      <c r="Z13" s="4">
        <v>0.66</v>
      </c>
      <c r="AA13">
        <f t="shared" si="0"/>
        <v>19252</v>
      </c>
      <c r="AB13">
        <f t="shared" si="1"/>
        <v>15167</v>
      </c>
    </row>
    <row r="14" spans="1:28" hidden="1" x14ac:dyDescent="0.2">
      <c r="A14">
        <v>29</v>
      </c>
      <c r="B14" t="s">
        <v>180</v>
      </c>
      <c r="C14" t="s">
        <v>118</v>
      </c>
      <c r="D14" t="s">
        <v>181</v>
      </c>
      <c r="E14" t="s">
        <v>38</v>
      </c>
      <c r="F14" t="s">
        <v>58</v>
      </c>
      <c r="G14" s="2">
        <v>45523</v>
      </c>
      <c r="H14" t="s">
        <v>171</v>
      </c>
      <c r="I14" t="s">
        <v>50</v>
      </c>
      <c r="J14" s="2">
        <v>45881</v>
      </c>
      <c r="K14" t="s">
        <v>182</v>
      </c>
      <c r="L14" t="s">
        <v>183</v>
      </c>
      <c r="M14" t="s">
        <v>184</v>
      </c>
      <c r="N14">
        <v>63</v>
      </c>
      <c r="O14">
        <v>0</v>
      </c>
      <c r="P14">
        <v>2024</v>
      </c>
      <c r="Q14">
        <v>2600000</v>
      </c>
      <c r="R14">
        <v>11447</v>
      </c>
      <c r="S14">
        <v>46935</v>
      </c>
      <c r="T14">
        <v>100</v>
      </c>
      <c r="U14">
        <v>58482</v>
      </c>
      <c r="V14">
        <v>2288</v>
      </c>
      <c r="W14">
        <v>60770</v>
      </c>
      <c r="X14">
        <v>10939</v>
      </c>
      <c r="Y14">
        <v>71709</v>
      </c>
      <c r="Z14" s="4">
        <v>0.66</v>
      </c>
      <c r="AA14">
        <f t="shared" si="0"/>
        <v>40108</v>
      </c>
      <c r="AB14">
        <f t="shared" si="1"/>
        <v>31601</v>
      </c>
    </row>
    <row r="15" spans="1:28" hidden="1" x14ac:dyDescent="0.2">
      <c r="A15">
        <v>31</v>
      </c>
      <c r="B15" t="s">
        <v>190</v>
      </c>
      <c r="C15" t="s">
        <v>91</v>
      </c>
      <c r="D15" t="s">
        <v>191</v>
      </c>
      <c r="E15" t="s">
        <v>38</v>
      </c>
      <c r="F15" t="s">
        <v>58</v>
      </c>
      <c r="G15" s="2">
        <v>42964</v>
      </c>
      <c r="H15" t="s">
        <v>192</v>
      </c>
      <c r="I15" t="s">
        <v>41</v>
      </c>
      <c r="J15" s="2">
        <v>45882</v>
      </c>
      <c r="K15" t="s">
        <v>193</v>
      </c>
      <c r="L15" t="s">
        <v>194</v>
      </c>
      <c r="M15" t="s">
        <v>53</v>
      </c>
      <c r="N15">
        <v>8</v>
      </c>
      <c r="P15">
        <v>2017</v>
      </c>
      <c r="Q15">
        <v>114300</v>
      </c>
      <c r="R15">
        <v>11447</v>
      </c>
      <c r="S15">
        <v>5960</v>
      </c>
      <c r="T15">
        <v>100</v>
      </c>
      <c r="U15">
        <v>17507</v>
      </c>
      <c r="V15">
        <v>101</v>
      </c>
      <c r="W15">
        <v>17608</v>
      </c>
      <c r="X15">
        <v>3169</v>
      </c>
      <c r="Y15">
        <v>20777</v>
      </c>
      <c r="Z15" s="4">
        <v>0.6</v>
      </c>
      <c r="AA15">
        <f t="shared" si="0"/>
        <v>10565</v>
      </c>
      <c r="AB15">
        <f t="shared" si="1"/>
        <v>10212</v>
      </c>
    </row>
    <row r="16" spans="1:28" hidden="1" x14ac:dyDescent="0.2">
      <c r="A16">
        <v>38</v>
      </c>
      <c r="B16" t="s">
        <v>227</v>
      </c>
      <c r="C16" t="s">
        <v>118</v>
      </c>
      <c r="D16" t="s">
        <v>228</v>
      </c>
      <c r="E16" t="s">
        <v>93</v>
      </c>
      <c r="F16" t="s">
        <v>58</v>
      </c>
      <c r="G16" s="2">
        <v>45177</v>
      </c>
      <c r="I16" t="s">
        <v>100</v>
      </c>
      <c r="J16" s="2">
        <v>45886</v>
      </c>
      <c r="K16" t="s">
        <v>229</v>
      </c>
      <c r="L16" t="s">
        <v>230</v>
      </c>
      <c r="M16" t="s">
        <v>231</v>
      </c>
      <c r="N16">
        <v>22</v>
      </c>
      <c r="P16">
        <v>2023</v>
      </c>
      <c r="Q16">
        <v>1035000</v>
      </c>
      <c r="R16">
        <v>11447</v>
      </c>
      <c r="S16">
        <v>16390</v>
      </c>
      <c r="T16">
        <v>100</v>
      </c>
      <c r="U16">
        <v>27937</v>
      </c>
      <c r="V16">
        <v>911</v>
      </c>
      <c r="W16">
        <v>28848</v>
      </c>
      <c r="X16">
        <v>5193</v>
      </c>
      <c r="Y16">
        <v>34040</v>
      </c>
      <c r="Z16" s="4">
        <v>0.66</v>
      </c>
      <c r="AA16">
        <f t="shared" si="0"/>
        <v>19040</v>
      </c>
      <c r="AB16">
        <f t="shared" si="1"/>
        <v>15001</v>
      </c>
    </row>
    <row r="17" spans="1:28" hidden="1" x14ac:dyDescent="0.2">
      <c r="A17">
        <v>40</v>
      </c>
      <c r="B17" t="s">
        <v>233</v>
      </c>
      <c r="C17" t="s">
        <v>118</v>
      </c>
      <c r="D17" t="s">
        <v>234</v>
      </c>
      <c r="E17" t="s">
        <v>93</v>
      </c>
      <c r="F17" t="s">
        <v>58</v>
      </c>
      <c r="G17" s="2">
        <v>45527</v>
      </c>
      <c r="H17" t="s">
        <v>235</v>
      </c>
      <c r="I17" t="s">
        <v>41</v>
      </c>
      <c r="J17" s="2">
        <v>45889</v>
      </c>
      <c r="K17" t="s">
        <v>236</v>
      </c>
      <c r="L17" t="s">
        <v>237</v>
      </c>
      <c r="M17" t="s">
        <v>238</v>
      </c>
      <c r="N17">
        <v>52</v>
      </c>
      <c r="O17">
        <v>0</v>
      </c>
      <c r="P17">
        <v>2024</v>
      </c>
      <c r="Q17">
        <v>2889676</v>
      </c>
      <c r="R17">
        <v>11447</v>
      </c>
      <c r="S17">
        <v>38740</v>
      </c>
      <c r="T17">
        <v>100</v>
      </c>
      <c r="U17">
        <v>50287</v>
      </c>
      <c r="V17">
        <v>2543</v>
      </c>
      <c r="W17">
        <v>52830</v>
      </c>
      <c r="X17">
        <v>9509</v>
      </c>
      <c r="Y17">
        <v>62339</v>
      </c>
      <c r="Z17" s="4">
        <v>0.66</v>
      </c>
      <c r="AA17">
        <f t="shared" si="0"/>
        <v>34868</v>
      </c>
      <c r="AB17">
        <f t="shared" si="1"/>
        <v>27471</v>
      </c>
    </row>
    <row r="18" spans="1:28" hidden="1" x14ac:dyDescent="0.2">
      <c r="A18">
        <v>41</v>
      </c>
      <c r="B18" t="s">
        <v>239</v>
      </c>
      <c r="C18" t="s">
        <v>55</v>
      </c>
      <c r="D18" t="s">
        <v>154</v>
      </c>
      <c r="E18" t="s">
        <v>240</v>
      </c>
      <c r="F18" t="s">
        <v>58</v>
      </c>
      <c r="G18" s="2">
        <v>40098</v>
      </c>
      <c r="H18" t="s">
        <v>241</v>
      </c>
      <c r="I18" t="s">
        <v>31</v>
      </c>
      <c r="J18" s="2">
        <v>45890</v>
      </c>
      <c r="K18" t="s">
        <v>242</v>
      </c>
      <c r="L18" t="s">
        <v>243</v>
      </c>
      <c r="N18">
        <v>25</v>
      </c>
      <c r="P18">
        <v>2009</v>
      </c>
      <c r="Q18">
        <v>0</v>
      </c>
      <c r="R18">
        <v>11447</v>
      </c>
      <c r="S18">
        <v>18625</v>
      </c>
      <c r="T18">
        <v>100</v>
      </c>
      <c r="U18">
        <v>30172</v>
      </c>
      <c r="V18">
        <v>0</v>
      </c>
      <c r="W18">
        <v>30172</v>
      </c>
      <c r="X18">
        <v>5431</v>
      </c>
      <c r="Y18">
        <v>35603</v>
      </c>
      <c r="Z18" s="4">
        <v>0.66</v>
      </c>
      <c r="AA18">
        <f t="shared" si="0"/>
        <v>19914</v>
      </c>
      <c r="AB18">
        <f t="shared" si="1"/>
        <v>15689</v>
      </c>
    </row>
    <row r="19" spans="1:28" hidden="1" x14ac:dyDescent="0.2">
      <c r="A19">
        <v>50</v>
      </c>
      <c r="B19" t="s">
        <v>281</v>
      </c>
      <c r="C19" t="s">
        <v>83</v>
      </c>
      <c r="D19" t="s">
        <v>154</v>
      </c>
      <c r="E19" t="s">
        <v>93</v>
      </c>
      <c r="F19" t="s">
        <v>58</v>
      </c>
      <c r="G19" s="2">
        <v>38414</v>
      </c>
      <c r="H19" t="s">
        <v>282</v>
      </c>
      <c r="I19" t="s">
        <v>41</v>
      </c>
      <c r="J19" s="2">
        <v>45895</v>
      </c>
      <c r="K19" t="s">
        <v>283</v>
      </c>
      <c r="L19" t="s">
        <v>284</v>
      </c>
      <c r="M19" t="s">
        <v>285</v>
      </c>
      <c r="N19">
        <v>32</v>
      </c>
      <c r="P19">
        <v>2005</v>
      </c>
      <c r="Q19">
        <v>0</v>
      </c>
      <c r="R19">
        <v>11447</v>
      </c>
      <c r="S19">
        <v>23840</v>
      </c>
      <c r="T19">
        <v>100</v>
      </c>
      <c r="U19">
        <v>35387</v>
      </c>
      <c r="V19">
        <v>0</v>
      </c>
      <c r="W19">
        <v>35387</v>
      </c>
      <c r="X19">
        <v>6370</v>
      </c>
      <c r="Y19">
        <v>41757</v>
      </c>
      <c r="Z19" s="4">
        <v>0.66</v>
      </c>
      <c r="AA19">
        <f t="shared" si="0"/>
        <v>23355</v>
      </c>
      <c r="AB19">
        <f t="shared" si="1"/>
        <v>18402</v>
      </c>
    </row>
    <row r="20" spans="1:28" hidden="1" x14ac:dyDescent="0.2">
      <c r="A20">
        <v>1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s="2">
        <v>45146</v>
      </c>
      <c r="H20" t="s">
        <v>30</v>
      </c>
      <c r="I20" t="s">
        <v>31</v>
      </c>
      <c r="J20" s="2">
        <v>45871</v>
      </c>
      <c r="K20" t="s">
        <v>32</v>
      </c>
      <c r="L20" t="s">
        <v>33</v>
      </c>
      <c r="M20" t="s">
        <v>34</v>
      </c>
      <c r="N20">
        <v>17</v>
      </c>
      <c r="P20">
        <v>2023</v>
      </c>
      <c r="Q20">
        <v>1235000</v>
      </c>
      <c r="R20">
        <v>11447</v>
      </c>
      <c r="S20">
        <v>12665</v>
      </c>
      <c r="T20">
        <v>100</v>
      </c>
      <c r="U20">
        <v>24212</v>
      </c>
      <c r="V20">
        <v>1087</v>
      </c>
      <c r="W20">
        <v>25299</v>
      </c>
      <c r="X20">
        <v>4554</v>
      </c>
      <c r="Y20">
        <v>29853</v>
      </c>
      <c r="Z20" s="4">
        <v>0.66</v>
      </c>
      <c r="AA20">
        <f t="shared" si="0"/>
        <v>16697</v>
      </c>
      <c r="AB20">
        <f t="shared" si="1"/>
        <v>13156</v>
      </c>
    </row>
    <row r="21" spans="1:28" hidden="1" x14ac:dyDescent="0.2">
      <c r="A21">
        <v>12</v>
      </c>
      <c r="B21" t="s">
        <v>104</v>
      </c>
      <c r="C21" t="s">
        <v>55</v>
      </c>
      <c r="D21" t="s">
        <v>105</v>
      </c>
      <c r="E21" t="s">
        <v>57</v>
      </c>
      <c r="F21" t="s">
        <v>29</v>
      </c>
      <c r="G21" s="2">
        <v>45149</v>
      </c>
      <c r="H21" t="s">
        <v>106</v>
      </c>
      <c r="I21" t="s">
        <v>41</v>
      </c>
      <c r="J21" s="2">
        <v>45875</v>
      </c>
      <c r="K21" t="s">
        <v>107</v>
      </c>
      <c r="L21" t="s">
        <v>108</v>
      </c>
      <c r="M21" t="s">
        <v>109</v>
      </c>
      <c r="N21">
        <v>35</v>
      </c>
      <c r="P21">
        <v>2023</v>
      </c>
      <c r="Q21">
        <v>1650000</v>
      </c>
      <c r="R21">
        <v>11447</v>
      </c>
      <c r="S21">
        <v>26075</v>
      </c>
      <c r="T21">
        <v>100</v>
      </c>
      <c r="U21">
        <v>37622</v>
      </c>
      <c r="V21">
        <v>1452</v>
      </c>
      <c r="W21">
        <v>39074</v>
      </c>
      <c r="X21">
        <v>7033</v>
      </c>
      <c r="Y21">
        <v>46107</v>
      </c>
      <c r="Z21" s="4">
        <v>0.66</v>
      </c>
      <c r="AA21">
        <f t="shared" si="0"/>
        <v>25789</v>
      </c>
      <c r="AB21">
        <f t="shared" si="1"/>
        <v>20318</v>
      </c>
    </row>
    <row r="22" spans="1:28" hidden="1" x14ac:dyDescent="0.2">
      <c r="A22">
        <v>32</v>
      </c>
      <c r="B22" t="s">
        <v>195</v>
      </c>
      <c r="C22" t="s">
        <v>55</v>
      </c>
      <c r="D22" t="s">
        <v>196</v>
      </c>
      <c r="E22" t="s">
        <v>57</v>
      </c>
      <c r="F22" t="s">
        <v>29</v>
      </c>
      <c r="G22" s="2">
        <v>45163</v>
      </c>
      <c r="H22" t="s">
        <v>59</v>
      </c>
      <c r="I22" t="s">
        <v>41</v>
      </c>
      <c r="J22" s="2">
        <v>45882</v>
      </c>
      <c r="K22" t="s">
        <v>197</v>
      </c>
      <c r="L22" t="s">
        <v>198</v>
      </c>
      <c r="M22" t="s">
        <v>199</v>
      </c>
      <c r="N22">
        <v>39</v>
      </c>
      <c r="P22">
        <v>2023</v>
      </c>
      <c r="Q22">
        <v>1980000</v>
      </c>
      <c r="R22">
        <v>11447</v>
      </c>
      <c r="S22">
        <v>29055</v>
      </c>
      <c r="T22">
        <v>100</v>
      </c>
      <c r="U22">
        <v>40602</v>
      </c>
      <c r="V22">
        <v>1742</v>
      </c>
      <c r="W22">
        <v>42344</v>
      </c>
      <c r="X22">
        <v>7622</v>
      </c>
      <c r="Y22">
        <v>49966</v>
      </c>
      <c r="Z22" s="4">
        <v>0.66</v>
      </c>
      <c r="AA22">
        <f t="shared" si="0"/>
        <v>27947</v>
      </c>
      <c r="AB22">
        <f t="shared" si="1"/>
        <v>22019</v>
      </c>
    </row>
    <row r="23" spans="1:28" hidden="1" x14ac:dyDescent="0.2">
      <c r="A23">
        <v>45</v>
      </c>
      <c r="B23" t="s">
        <v>257</v>
      </c>
      <c r="C23" t="s">
        <v>26</v>
      </c>
      <c r="D23" t="s">
        <v>27</v>
      </c>
      <c r="E23" t="s">
        <v>57</v>
      </c>
      <c r="F23" t="s">
        <v>29</v>
      </c>
      <c r="G23" s="2">
        <v>45171</v>
      </c>
      <c r="H23" t="s">
        <v>258</v>
      </c>
      <c r="I23" t="s">
        <v>41</v>
      </c>
      <c r="J23" s="2">
        <v>45891</v>
      </c>
      <c r="K23" t="s">
        <v>259</v>
      </c>
      <c r="L23" t="s">
        <v>260</v>
      </c>
      <c r="M23" t="s">
        <v>261</v>
      </c>
      <c r="N23">
        <v>22</v>
      </c>
      <c r="P23">
        <v>2023</v>
      </c>
      <c r="Q23">
        <v>1035000</v>
      </c>
      <c r="R23">
        <v>11447</v>
      </c>
      <c r="S23">
        <v>16390</v>
      </c>
      <c r="T23">
        <v>100</v>
      </c>
      <c r="U23">
        <v>27937</v>
      </c>
      <c r="V23">
        <v>911</v>
      </c>
      <c r="W23">
        <v>28848</v>
      </c>
      <c r="X23">
        <v>5193</v>
      </c>
      <c r="Y23">
        <v>34040</v>
      </c>
      <c r="Z23" s="4">
        <v>0.66</v>
      </c>
      <c r="AA23">
        <f t="shared" si="0"/>
        <v>19040</v>
      </c>
      <c r="AB23">
        <f t="shared" si="1"/>
        <v>15001</v>
      </c>
    </row>
    <row r="24" spans="1:28" hidden="1" x14ac:dyDescent="0.2">
      <c r="A24">
        <v>52</v>
      </c>
      <c r="B24" t="s">
        <v>293</v>
      </c>
      <c r="C24" t="s">
        <v>55</v>
      </c>
      <c r="D24" t="s">
        <v>294</v>
      </c>
      <c r="E24" t="s">
        <v>38</v>
      </c>
      <c r="F24" t="s">
        <v>29</v>
      </c>
      <c r="G24" s="2">
        <v>45182</v>
      </c>
      <c r="H24" t="s">
        <v>59</v>
      </c>
      <c r="I24" t="s">
        <v>41</v>
      </c>
      <c r="J24" s="2">
        <v>45899</v>
      </c>
      <c r="K24" t="s">
        <v>295</v>
      </c>
      <c r="L24" t="s">
        <v>296</v>
      </c>
      <c r="M24" t="s">
        <v>297</v>
      </c>
      <c r="N24">
        <v>48</v>
      </c>
      <c r="P24">
        <v>2023</v>
      </c>
      <c r="Q24">
        <v>2250000</v>
      </c>
      <c r="R24">
        <v>11447</v>
      </c>
      <c r="S24">
        <v>35760</v>
      </c>
      <c r="T24">
        <v>100</v>
      </c>
      <c r="U24">
        <v>47307</v>
      </c>
      <c r="V24">
        <v>1980</v>
      </c>
      <c r="W24">
        <v>49287</v>
      </c>
      <c r="X24">
        <v>8872</v>
      </c>
      <c r="Y24">
        <v>58159</v>
      </c>
      <c r="Z24" s="4">
        <v>0.66</v>
      </c>
      <c r="AA24">
        <f t="shared" si="0"/>
        <v>32529</v>
      </c>
      <c r="AB24">
        <f t="shared" si="1"/>
        <v>25630</v>
      </c>
    </row>
    <row r="25" spans="1:28" hidden="1" x14ac:dyDescent="0.2">
      <c r="A25">
        <v>2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s="2">
        <v>44777</v>
      </c>
      <c r="H25" t="s">
        <v>40</v>
      </c>
      <c r="I25" t="s">
        <v>41</v>
      </c>
      <c r="J25" s="2">
        <v>45871</v>
      </c>
      <c r="K25" t="s">
        <v>42</v>
      </c>
      <c r="L25" t="s">
        <v>43</v>
      </c>
      <c r="M25" t="s">
        <v>44</v>
      </c>
      <c r="N25">
        <v>51</v>
      </c>
      <c r="P25">
        <v>2022</v>
      </c>
      <c r="Q25">
        <v>1800000</v>
      </c>
      <c r="R25">
        <v>11447</v>
      </c>
      <c r="S25">
        <v>37995</v>
      </c>
      <c r="T25">
        <v>100</v>
      </c>
      <c r="U25">
        <v>49542</v>
      </c>
      <c r="V25">
        <v>1584</v>
      </c>
      <c r="W25">
        <v>51126</v>
      </c>
      <c r="X25">
        <v>9203</v>
      </c>
      <c r="Y25">
        <v>60329</v>
      </c>
      <c r="Z25" s="4">
        <v>0.66</v>
      </c>
      <c r="AA25">
        <f t="shared" si="0"/>
        <v>33743</v>
      </c>
      <c r="AB25">
        <f t="shared" si="1"/>
        <v>26586</v>
      </c>
    </row>
    <row r="26" spans="1:28" hidden="1" x14ac:dyDescent="0.2">
      <c r="A26">
        <v>3</v>
      </c>
      <c r="B26" t="s">
        <v>45</v>
      </c>
      <c r="C26" t="s">
        <v>46</v>
      </c>
      <c r="D26" t="s">
        <v>47</v>
      </c>
      <c r="E26" t="s">
        <v>38</v>
      </c>
      <c r="F26" t="s">
        <v>39</v>
      </c>
      <c r="G26" s="2">
        <v>43320</v>
      </c>
      <c r="H26" t="s">
        <v>49</v>
      </c>
      <c r="I26" t="s">
        <v>50</v>
      </c>
      <c r="J26" s="2">
        <v>45872</v>
      </c>
      <c r="K26" t="s">
        <v>51</v>
      </c>
      <c r="L26" t="s">
        <v>52</v>
      </c>
      <c r="M26" t="s">
        <v>53</v>
      </c>
      <c r="N26">
        <v>21</v>
      </c>
      <c r="O26">
        <v>4</v>
      </c>
      <c r="P26">
        <v>2018</v>
      </c>
      <c r="Q26">
        <v>800000</v>
      </c>
      <c r="R26">
        <v>11447</v>
      </c>
      <c r="S26">
        <v>15645</v>
      </c>
      <c r="T26">
        <v>100</v>
      </c>
      <c r="U26">
        <v>27192</v>
      </c>
      <c r="V26">
        <v>704</v>
      </c>
      <c r="W26">
        <v>27896</v>
      </c>
      <c r="X26">
        <v>5021</v>
      </c>
      <c r="Y26">
        <v>32917</v>
      </c>
      <c r="Z26" s="4">
        <v>0.66</v>
      </c>
      <c r="AA26">
        <f t="shared" si="0"/>
        <v>18411</v>
      </c>
      <c r="AB26">
        <f t="shared" si="1"/>
        <v>14506</v>
      </c>
    </row>
    <row r="27" spans="1:28" hidden="1" x14ac:dyDescent="0.2">
      <c r="A27">
        <v>9</v>
      </c>
      <c r="B27" t="s">
        <v>82</v>
      </c>
      <c r="C27" t="s">
        <v>83</v>
      </c>
      <c r="D27" t="s">
        <v>84</v>
      </c>
      <c r="E27" t="s">
        <v>85</v>
      </c>
      <c r="F27" t="s">
        <v>39</v>
      </c>
      <c r="G27" s="2">
        <v>40116</v>
      </c>
      <c r="I27" t="s">
        <v>86</v>
      </c>
      <c r="J27" s="2">
        <v>45874</v>
      </c>
      <c r="K27" t="s">
        <v>87</v>
      </c>
      <c r="L27" t="s">
        <v>88</v>
      </c>
      <c r="M27" t="s">
        <v>89</v>
      </c>
      <c r="N27">
        <v>52</v>
      </c>
      <c r="P27">
        <v>2009</v>
      </c>
      <c r="Q27">
        <v>0</v>
      </c>
      <c r="R27">
        <v>11447</v>
      </c>
      <c r="S27">
        <v>38740</v>
      </c>
      <c r="T27">
        <v>100</v>
      </c>
      <c r="U27">
        <v>50287</v>
      </c>
      <c r="V27">
        <v>0</v>
      </c>
      <c r="W27">
        <v>50287</v>
      </c>
      <c r="X27">
        <v>9052</v>
      </c>
      <c r="Y27">
        <v>59339</v>
      </c>
      <c r="Z27" s="4">
        <v>0.66</v>
      </c>
      <c r="AA27">
        <f t="shared" si="0"/>
        <v>33189</v>
      </c>
      <c r="AB27">
        <f t="shared" si="1"/>
        <v>26150</v>
      </c>
    </row>
    <row r="28" spans="1:28" hidden="1" x14ac:dyDescent="0.2">
      <c r="A28">
        <v>13</v>
      </c>
      <c r="B28" t="s">
        <v>110</v>
      </c>
      <c r="C28" t="s">
        <v>111</v>
      </c>
      <c r="D28" t="s">
        <v>112</v>
      </c>
      <c r="E28" t="s">
        <v>38</v>
      </c>
      <c r="F28" t="s">
        <v>39</v>
      </c>
      <c r="G28" s="2">
        <v>41852</v>
      </c>
      <c r="H28" t="s">
        <v>113</v>
      </c>
      <c r="I28" t="s">
        <v>114</v>
      </c>
      <c r="J28" s="2">
        <v>45875</v>
      </c>
      <c r="K28" t="s">
        <v>115</v>
      </c>
      <c r="L28" t="s">
        <v>116</v>
      </c>
      <c r="N28">
        <v>57</v>
      </c>
      <c r="O28">
        <v>13</v>
      </c>
      <c r="P28">
        <v>2014</v>
      </c>
      <c r="Q28">
        <v>800000</v>
      </c>
      <c r="R28">
        <v>11447</v>
      </c>
      <c r="S28">
        <v>42465</v>
      </c>
      <c r="T28">
        <v>100</v>
      </c>
      <c r="U28">
        <v>54012</v>
      </c>
      <c r="V28">
        <v>704</v>
      </c>
      <c r="W28">
        <v>54716</v>
      </c>
      <c r="X28">
        <v>9849</v>
      </c>
      <c r="Y28">
        <v>64565</v>
      </c>
      <c r="Z28" s="4">
        <v>0.66</v>
      </c>
      <c r="AA28">
        <f t="shared" si="0"/>
        <v>36113</v>
      </c>
      <c r="AB28">
        <f t="shared" si="1"/>
        <v>28452</v>
      </c>
    </row>
    <row r="29" spans="1:28" hidden="1" x14ac:dyDescent="0.2">
      <c r="A29">
        <v>15</v>
      </c>
      <c r="B29" t="s">
        <v>124</v>
      </c>
      <c r="C29" t="s">
        <v>26</v>
      </c>
      <c r="D29" t="s">
        <v>27</v>
      </c>
      <c r="E29" t="s">
        <v>38</v>
      </c>
      <c r="F29" t="s">
        <v>39</v>
      </c>
      <c r="G29" s="2">
        <v>45515</v>
      </c>
      <c r="H29" t="s">
        <v>125</v>
      </c>
      <c r="I29" t="s">
        <v>41</v>
      </c>
      <c r="J29" s="2">
        <v>45876</v>
      </c>
      <c r="K29" t="s">
        <v>126</v>
      </c>
      <c r="L29" t="s">
        <v>43</v>
      </c>
      <c r="M29" t="s">
        <v>44</v>
      </c>
      <c r="N29">
        <v>21</v>
      </c>
      <c r="O29">
        <v>0</v>
      </c>
      <c r="P29">
        <v>2024</v>
      </c>
      <c r="Q29">
        <v>1500000</v>
      </c>
      <c r="R29">
        <v>11447</v>
      </c>
      <c r="S29">
        <v>15645</v>
      </c>
      <c r="T29">
        <v>100</v>
      </c>
      <c r="U29">
        <v>27192</v>
      </c>
      <c r="V29">
        <v>1320</v>
      </c>
      <c r="W29">
        <v>28512</v>
      </c>
      <c r="X29">
        <v>5132</v>
      </c>
      <c r="Y29">
        <v>33644</v>
      </c>
      <c r="Z29" s="4">
        <v>0.66</v>
      </c>
      <c r="AA29">
        <f t="shared" si="0"/>
        <v>18818</v>
      </c>
      <c r="AB29">
        <f t="shared" si="1"/>
        <v>14826</v>
      </c>
    </row>
    <row r="30" spans="1:28" hidden="1" x14ac:dyDescent="0.2">
      <c r="A30">
        <v>16</v>
      </c>
      <c r="B30" t="s">
        <v>127</v>
      </c>
      <c r="C30" t="s">
        <v>36</v>
      </c>
      <c r="D30" t="s">
        <v>128</v>
      </c>
      <c r="E30" t="s">
        <v>38</v>
      </c>
      <c r="F30" t="s">
        <v>39</v>
      </c>
      <c r="G30" s="2">
        <v>44800</v>
      </c>
      <c r="H30" t="s">
        <v>40</v>
      </c>
      <c r="I30" t="s">
        <v>41</v>
      </c>
      <c r="J30" s="2">
        <v>45876</v>
      </c>
      <c r="K30" t="s">
        <v>129</v>
      </c>
      <c r="L30" t="s">
        <v>130</v>
      </c>
      <c r="M30" t="s">
        <v>131</v>
      </c>
      <c r="N30">
        <v>51</v>
      </c>
      <c r="P30">
        <v>2022</v>
      </c>
      <c r="Q30">
        <v>1800000</v>
      </c>
      <c r="R30">
        <v>11447</v>
      </c>
      <c r="S30">
        <v>37995</v>
      </c>
      <c r="T30">
        <v>100</v>
      </c>
      <c r="U30">
        <v>49542</v>
      </c>
      <c r="V30">
        <v>1584</v>
      </c>
      <c r="W30">
        <v>51126</v>
      </c>
      <c r="X30">
        <v>9203</v>
      </c>
      <c r="Y30">
        <v>60329</v>
      </c>
      <c r="Z30" s="4">
        <v>0.66</v>
      </c>
      <c r="AA30">
        <f t="shared" si="0"/>
        <v>33743</v>
      </c>
      <c r="AB30">
        <f t="shared" si="1"/>
        <v>26586</v>
      </c>
    </row>
    <row r="31" spans="1:28" hidden="1" x14ac:dyDescent="0.2">
      <c r="A31">
        <v>19</v>
      </c>
      <c r="B31" t="s">
        <v>142</v>
      </c>
      <c r="C31" t="s">
        <v>26</v>
      </c>
      <c r="D31" t="s">
        <v>27</v>
      </c>
      <c r="E31" t="s">
        <v>38</v>
      </c>
      <c r="F31" t="s">
        <v>39</v>
      </c>
      <c r="G31" s="2">
        <v>45085</v>
      </c>
      <c r="H31" t="s">
        <v>106</v>
      </c>
      <c r="I31" t="s">
        <v>41</v>
      </c>
      <c r="J31" s="2">
        <v>45877</v>
      </c>
      <c r="K31" t="s">
        <v>143</v>
      </c>
      <c r="L31" t="s">
        <v>144</v>
      </c>
      <c r="M31" t="s">
        <v>145</v>
      </c>
      <c r="N31">
        <v>22</v>
      </c>
      <c r="P31">
        <v>2023</v>
      </c>
      <c r="Q31">
        <v>1035000</v>
      </c>
      <c r="R31">
        <v>11447</v>
      </c>
      <c r="S31">
        <v>16390</v>
      </c>
      <c r="T31">
        <v>100</v>
      </c>
      <c r="U31">
        <v>27937</v>
      </c>
      <c r="V31">
        <v>911</v>
      </c>
      <c r="W31">
        <v>28848</v>
      </c>
      <c r="X31">
        <v>5193</v>
      </c>
      <c r="Y31">
        <v>34040</v>
      </c>
      <c r="Z31" s="4">
        <v>0.66</v>
      </c>
      <c r="AA31">
        <f t="shared" si="0"/>
        <v>19040</v>
      </c>
      <c r="AB31">
        <f t="shared" si="1"/>
        <v>15001</v>
      </c>
    </row>
    <row r="32" spans="1:28" hidden="1" x14ac:dyDescent="0.2">
      <c r="A32">
        <v>20</v>
      </c>
      <c r="B32" t="s">
        <v>146</v>
      </c>
      <c r="C32" t="s">
        <v>26</v>
      </c>
      <c r="D32" t="s">
        <v>27</v>
      </c>
      <c r="E32" t="s">
        <v>38</v>
      </c>
      <c r="F32" t="s">
        <v>39</v>
      </c>
      <c r="G32" s="2">
        <v>45517</v>
      </c>
      <c r="H32" t="s">
        <v>125</v>
      </c>
      <c r="I32" t="s">
        <v>41</v>
      </c>
      <c r="J32" s="2">
        <v>45877</v>
      </c>
      <c r="K32" t="s">
        <v>147</v>
      </c>
      <c r="L32" t="s">
        <v>43</v>
      </c>
      <c r="M32" t="s">
        <v>44</v>
      </c>
      <c r="N32">
        <v>21</v>
      </c>
      <c r="O32">
        <v>0</v>
      </c>
      <c r="P32">
        <v>2024</v>
      </c>
      <c r="Q32">
        <v>1500000</v>
      </c>
      <c r="R32">
        <v>11447</v>
      </c>
      <c r="S32">
        <v>15645</v>
      </c>
      <c r="T32">
        <v>100</v>
      </c>
      <c r="U32">
        <v>27192</v>
      </c>
      <c r="V32">
        <v>1320</v>
      </c>
      <c r="W32">
        <v>28512</v>
      </c>
      <c r="X32">
        <v>5132</v>
      </c>
      <c r="Y32">
        <v>33644</v>
      </c>
      <c r="Z32" s="4">
        <v>0.66</v>
      </c>
      <c r="AA32">
        <f t="shared" si="0"/>
        <v>18818</v>
      </c>
      <c r="AB32">
        <f t="shared" si="1"/>
        <v>14826</v>
      </c>
    </row>
    <row r="33" spans="1:28" hidden="1" x14ac:dyDescent="0.2">
      <c r="A33">
        <v>21</v>
      </c>
      <c r="B33" t="s">
        <v>148</v>
      </c>
      <c r="C33" t="s">
        <v>55</v>
      </c>
      <c r="D33" t="s">
        <v>149</v>
      </c>
      <c r="E33" t="s">
        <v>38</v>
      </c>
      <c r="F33" t="s">
        <v>39</v>
      </c>
      <c r="G33" s="2">
        <v>41824</v>
      </c>
      <c r="H33" t="s">
        <v>150</v>
      </c>
      <c r="I33" t="s">
        <v>86</v>
      </c>
      <c r="J33" s="2">
        <v>45877</v>
      </c>
      <c r="K33" t="s">
        <v>151</v>
      </c>
      <c r="L33" t="s">
        <v>88</v>
      </c>
      <c r="M33" t="s">
        <v>89</v>
      </c>
      <c r="N33">
        <v>37</v>
      </c>
      <c r="O33">
        <v>8</v>
      </c>
      <c r="P33">
        <v>2014</v>
      </c>
      <c r="Q33">
        <v>495000</v>
      </c>
      <c r="R33">
        <v>11447</v>
      </c>
      <c r="S33">
        <v>27565</v>
      </c>
      <c r="T33">
        <v>100</v>
      </c>
      <c r="U33">
        <v>39112</v>
      </c>
      <c r="V33">
        <v>436</v>
      </c>
      <c r="W33">
        <v>39548</v>
      </c>
      <c r="X33">
        <v>7119</v>
      </c>
      <c r="Y33">
        <v>46666</v>
      </c>
      <c r="Z33" s="4">
        <v>0.66</v>
      </c>
      <c r="AA33">
        <f t="shared" si="0"/>
        <v>26102</v>
      </c>
      <c r="AB33">
        <f t="shared" si="1"/>
        <v>20565</v>
      </c>
    </row>
    <row r="34" spans="1:28" hidden="1" x14ac:dyDescent="0.2">
      <c r="A34">
        <v>23</v>
      </c>
      <c r="B34" t="s">
        <v>159</v>
      </c>
      <c r="C34" t="s">
        <v>55</v>
      </c>
      <c r="D34" t="s">
        <v>160</v>
      </c>
      <c r="E34" t="s">
        <v>77</v>
      </c>
      <c r="F34" t="s">
        <v>39</v>
      </c>
      <c r="G34" s="2">
        <v>44789</v>
      </c>
      <c r="H34" t="s">
        <v>120</v>
      </c>
      <c r="I34" t="s">
        <v>41</v>
      </c>
      <c r="J34" s="2">
        <v>45879</v>
      </c>
      <c r="K34" t="s">
        <v>161</v>
      </c>
      <c r="L34" t="s">
        <v>162</v>
      </c>
      <c r="M34" t="s">
        <v>163</v>
      </c>
      <c r="N34">
        <v>22</v>
      </c>
      <c r="O34">
        <v>0</v>
      </c>
      <c r="P34">
        <v>2022</v>
      </c>
      <c r="Q34">
        <v>1000000</v>
      </c>
      <c r="R34">
        <v>11447</v>
      </c>
      <c r="S34">
        <v>16390</v>
      </c>
      <c r="T34">
        <v>100</v>
      </c>
      <c r="U34">
        <v>27937</v>
      </c>
      <c r="V34">
        <v>880</v>
      </c>
      <c r="W34">
        <v>28817</v>
      </c>
      <c r="X34">
        <v>5187</v>
      </c>
      <c r="Y34">
        <v>34004</v>
      </c>
      <c r="Z34" s="4">
        <v>0.66</v>
      </c>
      <c r="AA34">
        <f t="shared" ref="AA34:AA57" si="2">ROUND(W34*Z34,0)</f>
        <v>19019</v>
      </c>
      <c r="AB34">
        <f t="shared" ref="AB34:AB57" si="3">(W34-AA34) + X34</f>
        <v>14985</v>
      </c>
    </row>
    <row r="35" spans="1:28" hidden="1" x14ac:dyDescent="0.2">
      <c r="A35">
        <v>24</v>
      </c>
      <c r="B35" t="s">
        <v>164</v>
      </c>
      <c r="C35" t="s">
        <v>55</v>
      </c>
      <c r="D35" t="s">
        <v>165</v>
      </c>
      <c r="E35" t="s">
        <v>38</v>
      </c>
      <c r="F35" t="s">
        <v>39</v>
      </c>
      <c r="G35" s="2">
        <v>44789</v>
      </c>
      <c r="H35" t="s">
        <v>166</v>
      </c>
      <c r="I35" t="s">
        <v>41</v>
      </c>
      <c r="J35" s="2">
        <v>45879</v>
      </c>
      <c r="K35" t="s">
        <v>167</v>
      </c>
      <c r="L35" t="s">
        <v>168</v>
      </c>
      <c r="M35" t="s">
        <v>169</v>
      </c>
      <c r="N35">
        <v>36</v>
      </c>
      <c r="P35">
        <v>2022</v>
      </c>
      <c r="Q35">
        <v>900000</v>
      </c>
      <c r="R35">
        <v>11447</v>
      </c>
      <c r="S35">
        <v>26820</v>
      </c>
      <c r="T35">
        <v>100</v>
      </c>
      <c r="U35">
        <v>38367</v>
      </c>
      <c r="V35">
        <v>792</v>
      </c>
      <c r="W35">
        <v>39159</v>
      </c>
      <c r="X35">
        <v>7049</v>
      </c>
      <c r="Y35">
        <v>46208</v>
      </c>
      <c r="Z35" s="4">
        <v>0.66</v>
      </c>
      <c r="AA35">
        <f t="shared" si="2"/>
        <v>25845</v>
      </c>
      <c r="AB35">
        <f t="shared" si="3"/>
        <v>20363</v>
      </c>
    </row>
    <row r="36" spans="1:28" hidden="1" x14ac:dyDescent="0.2">
      <c r="A36">
        <v>30</v>
      </c>
      <c r="B36" t="s">
        <v>185</v>
      </c>
      <c r="C36" t="s">
        <v>55</v>
      </c>
      <c r="D36" t="s">
        <v>56</v>
      </c>
      <c r="E36" t="s">
        <v>186</v>
      </c>
      <c r="F36" t="s">
        <v>39</v>
      </c>
      <c r="G36" s="2">
        <v>45533</v>
      </c>
      <c r="H36" t="s">
        <v>171</v>
      </c>
      <c r="I36" t="s">
        <v>86</v>
      </c>
      <c r="J36" s="2">
        <v>45881</v>
      </c>
      <c r="K36" t="s">
        <v>187</v>
      </c>
      <c r="L36" t="s">
        <v>188</v>
      </c>
      <c r="M36" t="s">
        <v>189</v>
      </c>
      <c r="N36">
        <v>19</v>
      </c>
      <c r="O36">
        <v>0</v>
      </c>
      <c r="P36">
        <v>2024</v>
      </c>
      <c r="Q36">
        <v>1800000</v>
      </c>
      <c r="R36">
        <v>11447</v>
      </c>
      <c r="S36">
        <v>14155</v>
      </c>
      <c r="T36">
        <v>100</v>
      </c>
      <c r="U36">
        <v>25702</v>
      </c>
      <c r="V36">
        <v>1584</v>
      </c>
      <c r="W36">
        <v>27286</v>
      </c>
      <c r="X36">
        <v>4911</v>
      </c>
      <c r="Y36">
        <v>32197</v>
      </c>
      <c r="Z36" s="4">
        <v>0.66</v>
      </c>
      <c r="AA36">
        <f t="shared" si="2"/>
        <v>18009</v>
      </c>
      <c r="AB36">
        <f t="shared" si="3"/>
        <v>14188</v>
      </c>
    </row>
    <row r="37" spans="1:28" hidden="1" x14ac:dyDescent="0.2">
      <c r="A37">
        <v>33</v>
      </c>
      <c r="B37" t="s">
        <v>200</v>
      </c>
      <c r="C37" t="s">
        <v>55</v>
      </c>
      <c r="D37" t="s">
        <v>201</v>
      </c>
      <c r="E37" t="s">
        <v>202</v>
      </c>
      <c r="F37" t="s">
        <v>39</v>
      </c>
      <c r="G37" s="2">
        <v>40603</v>
      </c>
      <c r="H37" t="s">
        <v>203</v>
      </c>
      <c r="I37" t="s">
        <v>41</v>
      </c>
      <c r="J37" s="2">
        <v>45883</v>
      </c>
      <c r="K37" t="s">
        <v>204</v>
      </c>
      <c r="L37" t="s">
        <v>205</v>
      </c>
      <c r="M37" t="s">
        <v>206</v>
      </c>
      <c r="N37">
        <v>48</v>
      </c>
      <c r="O37">
        <v>11</v>
      </c>
      <c r="P37">
        <v>2011</v>
      </c>
      <c r="Q37">
        <v>300000</v>
      </c>
      <c r="R37">
        <v>11447</v>
      </c>
      <c r="S37">
        <v>35760</v>
      </c>
      <c r="T37">
        <v>100</v>
      </c>
      <c r="U37">
        <v>47307</v>
      </c>
      <c r="V37">
        <v>264</v>
      </c>
      <c r="W37">
        <v>47571</v>
      </c>
      <c r="X37">
        <v>8563</v>
      </c>
      <c r="Y37">
        <v>56134</v>
      </c>
      <c r="Z37" s="4">
        <v>0.66</v>
      </c>
      <c r="AA37">
        <f t="shared" si="2"/>
        <v>31397</v>
      </c>
      <c r="AB37">
        <f t="shared" si="3"/>
        <v>24737</v>
      </c>
    </row>
    <row r="38" spans="1:28" hidden="1" x14ac:dyDescent="0.2">
      <c r="A38">
        <v>34</v>
      </c>
      <c r="B38" t="s">
        <v>207</v>
      </c>
      <c r="C38" t="s">
        <v>111</v>
      </c>
      <c r="D38" t="s">
        <v>154</v>
      </c>
      <c r="E38" t="s">
        <v>208</v>
      </c>
      <c r="F38" t="s">
        <v>39</v>
      </c>
      <c r="G38" s="2">
        <v>40725</v>
      </c>
      <c r="H38" t="s">
        <v>209</v>
      </c>
      <c r="I38" t="s">
        <v>86</v>
      </c>
      <c r="J38" s="2">
        <v>45883</v>
      </c>
      <c r="K38" t="s">
        <v>210</v>
      </c>
      <c r="L38" t="s">
        <v>88</v>
      </c>
      <c r="M38" t="s">
        <v>89</v>
      </c>
      <c r="N38">
        <v>41</v>
      </c>
      <c r="P38">
        <v>2011</v>
      </c>
      <c r="Q38">
        <v>300000</v>
      </c>
      <c r="R38">
        <v>11447</v>
      </c>
      <c r="S38">
        <v>30545</v>
      </c>
      <c r="T38">
        <v>100</v>
      </c>
      <c r="U38">
        <v>42092</v>
      </c>
      <c r="V38">
        <v>264</v>
      </c>
      <c r="W38">
        <v>42356</v>
      </c>
      <c r="X38">
        <v>7624</v>
      </c>
      <c r="Y38">
        <v>49980</v>
      </c>
      <c r="Z38" s="4">
        <v>0.66</v>
      </c>
      <c r="AA38">
        <f t="shared" si="2"/>
        <v>27955</v>
      </c>
      <c r="AB38">
        <f t="shared" si="3"/>
        <v>22025</v>
      </c>
    </row>
    <row r="39" spans="1:28" hidden="1" x14ac:dyDescent="0.2">
      <c r="A39">
        <v>37</v>
      </c>
      <c r="B39" t="s">
        <v>223</v>
      </c>
      <c r="C39" t="s">
        <v>111</v>
      </c>
      <c r="D39" t="s">
        <v>224</v>
      </c>
      <c r="E39" t="s">
        <v>225</v>
      </c>
      <c r="F39" t="s">
        <v>39</v>
      </c>
      <c r="G39" s="2">
        <v>40808</v>
      </c>
      <c r="H39" t="s">
        <v>209</v>
      </c>
      <c r="I39" t="s">
        <v>86</v>
      </c>
      <c r="J39" s="2">
        <v>45885</v>
      </c>
      <c r="K39" t="s">
        <v>226</v>
      </c>
      <c r="L39" t="s">
        <v>88</v>
      </c>
      <c r="M39" t="s">
        <v>89</v>
      </c>
      <c r="N39">
        <v>50</v>
      </c>
      <c r="O39">
        <v>12</v>
      </c>
      <c r="P39">
        <v>2011</v>
      </c>
      <c r="Q39">
        <v>270000</v>
      </c>
      <c r="R39">
        <v>11447</v>
      </c>
      <c r="S39">
        <v>37250</v>
      </c>
      <c r="T39">
        <v>100</v>
      </c>
      <c r="U39">
        <v>48797</v>
      </c>
      <c r="V39">
        <v>238</v>
      </c>
      <c r="W39">
        <v>49035</v>
      </c>
      <c r="X39">
        <v>8826</v>
      </c>
      <c r="Y39">
        <v>57861</v>
      </c>
      <c r="Z39" s="4">
        <v>0.66</v>
      </c>
      <c r="AA39">
        <f t="shared" si="2"/>
        <v>32363</v>
      </c>
      <c r="AB39">
        <f t="shared" si="3"/>
        <v>25498</v>
      </c>
    </row>
    <row r="40" spans="1:28" hidden="1" x14ac:dyDescent="0.2">
      <c r="A40">
        <v>42</v>
      </c>
      <c r="B40" t="s">
        <v>244</v>
      </c>
      <c r="C40" t="s">
        <v>111</v>
      </c>
      <c r="D40" t="s">
        <v>245</v>
      </c>
      <c r="E40" t="s">
        <v>38</v>
      </c>
      <c r="F40" t="s">
        <v>39</v>
      </c>
      <c r="G40" s="2">
        <v>41131</v>
      </c>
      <c r="H40" t="s">
        <v>246</v>
      </c>
      <c r="I40" t="s">
        <v>86</v>
      </c>
      <c r="J40" s="2">
        <v>45890</v>
      </c>
      <c r="K40" t="s">
        <v>247</v>
      </c>
      <c r="L40" t="s">
        <v>88</v>
      </c>
      <c r="M40" t="s">
        <v>89</v>
      </c>
      <c r="N40">
        <v>50</v>
      </c>
      <c r="O40">
        <v>12</v>
      </c>
      <c r="P40">
        <v>2012</v>
      </c>
      <c r="Q40">
        <v>411300</v>
      </c>
      <c r="R40">
        <v>11447</v>
      </c>
      <c r="S40">
        <v>37250</v>
      </c>
      <c r="T40">
        <v>100</v>
      </c>
      <c r="U40">
        <v>48797</v>
      </c>
      <c r="V40">
        <v>362</v>
      </c>
      <c r="W40">
        <v>49159</v>
      </c>
      <c r="X40">
        <v>8849</v>
      </c>
      <c r="Y40">
        <v>58008</v>
      </c>
      <c r="Z40" s="4">
        <v>0.66</v>
      </c>
      <c r="AA40">
        <f t="shared" si="2"/>
        <v>32445</v>
      </c>
      <c r="AB40">
        <f t="shared" si="3"/>
        <v>25563</v>
      </c>
    </row>
    <row r="41" spans="1:28" hidden="1" x14ac:dyDescent="0.2">
      <c r="A41">
        <v>43</v>
      </c>
      <c r="B41" t="s">
        <v>248</v>
      </c>
      <c r="C41" t="s">
        <v>111</v>
      </c>
      <c r="D41" t="s">
        <v>249</v>
      </c>
      <c r="E41" t="s">
        <v>208</v>
      </c>
      <c r="F41" t="s">
        <v>39</v>
      </c>
      <c r="G41" s="2">
        <v>41006</v>
      </c>
      <c r="H41" t="s">
        <v>250</v>
      </c>
      <c r="I41" t="s">
        <v>86</v>
      </c>
      <c r="J41" s="2">
        <v>45890</v>
      </c>
      <c r="K41" t="s">
        <v>251</v>
      </c>
      <c r="L41" t="s">
        <v>88</v>
      </c>
      <c r="M41" t="s">
        <v>89</v>
      </c>
      <c r="N41">
        <v>50</v>
      </c>
      <c r="O41">
        <v>12</v>
      </c>
      <c r="P41">
        <v>2012</v>
      </c>
      <c r="Q41">
        <v>411300</v>
      </c>
      <c r="R41">
        <v>11447</v>
      </c>
      <c r="S41">
        <v>37250</v>
      </c>
      <c r="T41">
        <v>100</v>
      </c>
      <c r="U41">
        <v>48797</v>
      </c>
      <c r="V41">
        <v>362</v>
      </c>
      <c r="W41">
        <v>49159</v>
      </c>
      <c r="X41">
        <v>8849</v>
      </c>
      <c r="Y41">
        <v>58008</v>
      </c>
      <c r="Z41" s="4">
        <v>0.66</v>
      </c>
      <c r="AA41">
        <f t="shared" si="2"/>
        <v>32445</v>
      </c>
      <c r="AB41">
        <f t="shared" si="3"/>
        <v>25563</v>
      </c>
    </row>
    <row r="42" spans="1:28" hidden="1" x14ac:dyDescent="0.2">
      <c r="A42">
        <v>44</v>
      </c>
      <c r="B42" t="s">
        <v>252</v>
      </c>
      <c r="C42" t="s">
        <v>111</v>
      </c>
      <c r="D42" t="s">
        <v>253</v>
      </c>
      <c r="E42" t="s">
        <v>254</v>
      </c>
      <c r="F42" t="s">
        <v>39</v>
      </c>
      <c r="G42" s="2">
        <v>39969</v>
      </c>
      <c r="H42" t="s">
        <v>255</v>
      </c>
      <c r="I42" t="s">
        <v>86</v>
      </c>
      <c r="J42" s="2">
        <v>45890</v>
      </c>
      <c r="K42" t="s">
        <v>256</v>
      </c>
      <c r="L42" t="s">
        <v>88</v>
      </c>
      <c r="M42" t="s">
        <v>89</v>
      </c>
      <c r="N42">
        <v>37</v>
      </c>
      <c r="P42">
        <v>2009</v>
      </c>
      <c r="Q42">
        <v>0</v>
      </c>
      <c r="R42">
        <v>11447</v>
      </c>
      <c r="S42">
        <v>27565</v>
      </c>
      <c r="T42">
        <v>100</v>
      </c>
      <c r="U42">
        <v>39112</v>
      </c>
      <c r="V42">
        <v>0</v>
      </c>
      <c r="W42">
        <v>39112</v>
      </c>
      <c r="X42">
        <v>7040</v>
      </c>
      <c r="Y42">
        <v>46152</v>
      </c>
      <c r="Z42" s="4">
        <v>0.66</v>
      </c>
      <c r="AA42">
        <f t="shared" si="2"/>
        <v>25814</v>
      </c>
      <c r="AB42">
        <f t="shared" si="3"/>
        <v>20338</v>
      </c>
    </row>
    <row r="43" spans="1:28" hidden="1" x14ac:dyDescent="0.2">
      <c r="A43">
        <v>46</v>
      </c>
      <c r="B43" t="s">
        <v>262</v>
      </c>
      <c r="C43" t="s">
        <v>111</v>
      </c>
      <c r="D43" t="s">
        <v>154</v>
      </c>
      <c r="E43" t="s">
        <v>38</v>
      </c>
      <c r="F43" t="s">
        <v>39</v>
      </c>
      <c r="G43" s="2">
        <v>38589</v>
      </c>
      <c r="H43" t="s">
        <v>263</v>
      </c>
      <c r="I43" t="s">
        <v>264</v>
      </c>
      <c r="J43" s="2">
        <v>45891</v>
      </c>
      <c r="K43" t="s">
        <v>265</v>
      </c>
      <c r="L43" t="s">
        <v>266</v>
      </c>
      <c r="M43" t="s">
        <v>267</v>
      </c>
      <c r="N43">
        <v>48</v>
      </c>
      <c r="O43">
        <v>11</v>
      </c>
      <c r="P43">
        <v>2005</v>
      </c>
      <c r="Q43">
        <v>0</v>
      </c>
      <c r="R43">
        <v>11447</v>
      </c>
      <c r="S43">
        <v>35760</v>
      </c>
      <c r="T43">
        <v>100</v>
      </c>
      <c r="U43">
        <v>47307</v>
      </c>
      <c r="V43">
        <v>0</v>
      </c>
      <c r="W43">
        <v>47307</v>
      </c>
      <c r="X43">
        <v>8515</v>
      </c>
      <c r="Y43">
        <v>55822</v>
      </c>
      <c r="Z43" s="4">
        <v>0.66</v>
      </c>
      <c r="AA43">
        <f t="shared" si="2"/>
        <v>31223</v>
      </c>
      <c r="AB43">
        <f t="shared" si="3"/>
        <v>24599</v>
      </c>
    </row>
    <row r="44" spans="1:28" hidden="1" x14ac:dyDescent="0.2">
      <c r="A44">
        <v>47</v>
      </c>
      <c r="B44" t="s">
        <v>268</v>
      </c>
      <c r="C44" t="s">
        <v>118</v>
      </c>
      <c r="D44" t="s">
        <v>234</v>
      </c>
      <c r="E44" t="s">
        <v>38</v>
      </c>
      <c r="F44" t="s">
        <v>39</v>
      </c>
      <c r="G44" s="2">
        <v>45171</v>
      </c>
      <c r="H44" t="s">
        <v>30</v>
      </c>
      <c r="I44" t="s">
        <v>50</v>
      </c>
      <c r="J44" s="2">
        <v>45892</v>
      </c>
      <c r="K44" t="s">
        <v>269</v>
      </c>
      <c r="L44" t="s">
        <v>270</v>
      </c>
      <c r="M44" t="s">
        <v>271</v>
      </c>
      <c r="N44">
        <v>52</v>
      </c>
      <c r="O44">
        <v>0</v>
      </c>
      <c r="P44">
        <v>2023</v>
      </c>
      <c r="Q44">
        <v>1838000</v>
      </c>
      <c r="R44">
        <v>11447</v>
      </c>
      <c r="S44">
        <v>38740</v>
      </c>
      <c r="T44">
        <v>100</v>
      </c>
      <c r="U44">
        <v>50287</v>
      </c>
      <c r="V44">
        <v>1617</v>
      </c>
      <c r="W44">
        <v>51904</v>
      </c>
      <c r="X44">
        <v>9343</v>
      </c>
      <c r="Y44">
        <v>61247</v>
      </c>
      <c r="Z44" s="4">
        <v>0.66</v>
      </c>
      <c r="AA44">
        <f t="shared" si="2"/>
        <v>34257</v>
      </c>
      <c r="AB44">
        <f t="shared" si="3"/>
        <v>26990</v>
      </c>
    </row>
    <row r="45" spans="1:28" hidden="1" x14ac:dyDescent="0.2">
      <c r="A45">
        <v>48</v>
      </c>
      <c r="B45" t="s">
        <v>272</v>
      </c>
      <c r="C45" t="s">
        <v>91</v>
      </c>
      <c r="D45" t="s">
        <v>273</v>
      </c>
      <c r="E45" t="s">
        <v>274</v>
      </c>
      <c r="F45" t="s">
        <v>39</v>
      </c>
      <c r="G45" s="2">
        <v>42591</v>
      </c>
      <c r="H45" t="s">
        <v>275</v>
      </c>
      <c r="I45" t="s">
        <v>41</v>
      </c>
      <c r="J45" s="2">
        <v>45893</v>
      </c>
      <c r="K45" t="s">
        <v>276</v>
      </c>
      <c r="L45" t="s">
        <v>277</v>
      </c>
      <c r="M45" t="s">
        <v>278</v>
      </c>
      <c r="N45">
        <v>8</v>
      </c>
      <c r="O45">
        <v>1</v>
      </c>
      <c r="P45">
        <v>2016</v>
      </c>
      <c r="Q45">
        <v>225000</v>
      </c>
      <c r="R45">
        <v>11447</v>
      </c>
      <c r="S45">
        <v>5960</v>
      </c>
      <c r="T45">
        <v>100</v>
      </c>
      <c r="U45">
        <v>17507</v>
      </c>
      <c r="V45">
        <v>198</v>
      </c>
      <c r="W45">
        <v>17705</v>
      </c>
      <c r="X45">
        <v>3187</v>
      </c>
      <c r="Y45">
        <v>20892</v>
      </c>
      <c r="Z45" s="4">
        <v>0.6</v>
      </c>
      <c r="AA45">
        <f t="shared" si="2"/>
        <v>10623</v>
      </c>
      <c r="AB45">
        <f t="shared" si="3"/>
        <v>10269</v>
      </c>
    </row>
    <row r="46" spans="1:28" hidden="1" x14ac:dyDescent="0.2">
      <c r="A46">
        <v>49</v>
      </c>
      <c r="B46" t="s">
        <v>279</v>
      </c>
      <c r="C46" t="s">
        <v>46</v>
      </c>
      <c r="D46" t="s">
        <v>154</v>
      </c>
      <c r="E46" t="s">
        <v>85</v>
      </c>
      <c r="F46" t="s">
        <v>39</v>
      </c>
      <c r="G46" s="2">
        <v>40669</v>
      </c>
      <c r="I46" t="s">
        <v>86</v>
      </c>
      <c r="J46" s="2">
        <v>45893</v>
      </c>
      <c r="K46" t="s">
        <v>280</v>
      </c>
      <c r="L46" t="s">
        <v>88</v>
      </c>
      <c r="M46" t="s">
        <v>89</v>
      </c>
      <c r="N46">
        <v>17</v>
      </c>
      <c r="P46">
        <v>2011</v>
      </c>
      <c r="Q46">
        <v>275000</v>
      </c>
      <c r="R46">
        <v>11447</v>
      </c>
      <c r="S46">
        <v>12665</v>
      </c>
      <c r="T46">
        <v>100</v>
      </c>
      <c r="U46">
        <v>24212</v>
      </c>
      <c r="V46">
        <v>242</v>
      </c>
      <c r="W46">
        <v>24454</v>
      </c>
      <c r="X46">
        <v>4402</v>
      </c>
      <c r="Y46">
        <v>28856</v>
      </c>
      <c r="Z46" s="4">
        <v>0.66</v>
      </c>
      <c r="AA46">
        <f t="shared" si="2"/>
        <v>16140</v>
      </c>
      <c r="AB46">
        <f t="shared" si="3"/>
        <v>12716</v>
      </c>
    </row>
    <row r="47" spans="1:28" hidden="1" x14ac:dyDescent="0.2">
      <c r="A47">
        <v>51</v>
      </c>
      <c r="B47" t="s">
        <v>286</v>
      </c>
      <c r="C47" t="s">
        <v>111</v>
      </c>
      <c r="D47" t="s">
        <v>287</v>
      </c>
      <c r="E47" t="s">
        <v>288</v>
      </c>
      <c r="F47" t="s">
        <v>39</v>
      </c>
      <c r="G47" s="2">
        <v>41708</v>
      </c>
      <c r="H47" t="s">
        <v>289</v>
      </c>
      <c r="I47" t="s">
        <v>41</v>
      </c>
      <c r="J47" s="2">
        <v>45896</v>
      </c>
      <c r="K47" t="s">
        <v>290</v>
      </c>
      <c r="L47" t="s">
        <v>291</v>
      </c>
      <c r="M47" t="s">
        <v>292</v>
      </c>
      <c r="N47">
        <v>41</v>
      </c>
      <c r="P47">
        <v>2014</v>
      </c>
      <c r="Q47">
        <v>519663</v>
      </c>
      <c r="R47">
        <v>11447</v>
      </c>
      <c r="S47">
        <v>30545</v>
      </c>
      <c r="T47">
        <v>100</v>
      </c>
      <c r="U47">
        <v>42092</v>
      </c>
      <c r="V47">
        <v>457</v>
      </c>
      <c r="W47">
        <v>42549</v>
      </c>
      <c r="X47">
        <v>7659</v>
      </c>
      <c r="Y47">
        <v>50208</v>
      </c>
      <c r="Z47" s="4">
        <v>0.66</v>
      </c>
      <c r="AA47">
        <f t="shared" si="2"/>
        <v>28082</v>
      </c>
      <c r="AB47">
        <f t="shared" si="3"/>
        <v>22126</v>
      </c>
    </row>
    <row r="48" spans="1:28" hidden="1" x14ac:dyDescent="0.2">
      <c r="A48">
        <v>7</v>
      </c>
      <c r="B48" t="s">
        <v>67</v>
      </c>
      <c r="C48" t="s">
        <v>55</v>
      </c>
      <c r="D48" t="s">
        <v>68</v>
      </c>
      <c r="E48" t="s">
        <v>69</v>
      </c>
      <c r="F48" t="s">
        <v>70</v>
      </c>
      <c r="G48" s="2">
        <v>40719</v>
      </c>
      <c r="H48" t="s">
        <v>71</v>
      </c>
      <c r="I48" t="s">
        <v>31</v>
      </c>
      <c r="J48" s="2">
        <v>45873</v>
      </c>
      <c r="K48" t="s">
        <v>72</v>
      </c>
      <c r="L48" t="s">
        <v>73</v>
      </c>
      <c r="M48" t="s">
        <v>74</v>
      </c>
      <c r="N48">
        <v>27</v>
      </c>
      <c r="P48">
        <v>2011</v>
      </c>
      <c r="Q48">
        <v>100000</v>
      </c>
      <c r="R48">
        <v>11447</v>
      </c>
      <c r="S48">
        <v>20115</v>
      </c>
      <c r="T48">
        <v>100</v>
      </c>
      <c r="U48">
        <v>31662</v>
      </c>
      <c r="V48">
        <v>88</v>
      </c>
      <c r="W48">
        <v>31750</v>
      </c>
      <c r="X48">
        <v>5715</v>
      </c>
      <c r="Y48">
        <v>37465</v>
      </c>
      <c r="Z48" s="4">
        <v>0.66</v>
      </c>
      <c r="AA48">
        <f t="shared" si="2"/>
        <v>20955</v>
      </c>
      <c r="AB48">
        <f t="shared" si="3"/>
        <v>16510</v>
      </c>
    </row>
    <row r="49" spans="1:28" hidden="1" x14ac:dyDescent="0.2">
      <c r="A49">
        <v>14</v>
      </c>
      <c r="B49" t="s">
        <v>117</v>
      </c>
      <c r="C49" t="s">
        <v>118</v>
      </c>
      <c r="D49" t="s">
        <v>119</v>
      </c>
      <c r="E49" t="s">
        <v>57</v>
      </c>
      <c r="F49" t="s">
        <v>70</v>
      </c>
      <c r="G49" s="2">
        <v>44790</v>
      </c>
      <c r="H49" t="s">
        <v>120</v>
      </c>
      <c r="I49" t="s">
        <v>31</v>
      </c>
      <c r="J49" s="2">
        <v>45876</v>
      </c>
      <c r="K49" t="s">
        <v>121</v>
      </c>
      <c r="L49" t="s">
        <v>122</v>
      </c>
      <c r="M49" t="s">
        <v>123</v>
      </c>
      <c r="N49">
        <v>32</v>
      </c>
      <c r="P49">
        <v>2022</v>
      </c>
      <c r="Q49">
        <v>1080000</v>
      </c>
      <c r="R49">
        <v>11447</v>
      </c>
      <c r="S49">
        <v>23840</v>
      </c>
      <c r="T49">
        <v>100</v>
      </c>
      <c r="U49">
        <v>35387</v>
      </c>
      <c r="V49">
        <v>950</v>
      </c>
      <c r="W49">
        <v>36337</v>
      </c>
      <c r="X49">
        <v>6541</v>
      </c>
      <c r="Y49">
        <v>42878</v>
      </c>
      <c r="Z49" s="4">
        <v>0.66</v>
      </c>
      <c r="AA49">
        <f t="shared" si="2"/>
        <v>23982</v>
      </c>
      <c r="AB49">
        <f t="shared" si="3"/>
        <v>18896</v>
      </c>
    </row>
    <row r="50" spans="1:28" hidden="1" x14ac:dyDescent="0.2">
      <c r="A50">
        <v>18</v>
      </c>
      <c r="B50" t="s">
        <v>136</v>
      </c>
      <c r="C50" t="s">
        <v>137</v>
      </c>
      <c r="D50" t="s">
        <v>138</v>
      </c>
      <c r="E50" t="s">
        <v>28</v>
      </c>
      <c r="F50" t="s">
        <v>70</v>
      </c>
      <c r="G50" s="2">
        <v>41838</v>
      </c>
      <c r="H50" t="s">
        <v>139</v>
      </c>
      <c r="I50" t="s">
        <v>31</v>
      </c>
      <c r="J50" s="2">
        <v>45877</v>
      </c>
      <c r="K50" t="s">
        <v>140</v>
      </c>
      <c r="L50" t="s">
        <v>141</v>
      </c>
      <c r="N50">
        <v>17</v>
      </c>
      <c r="P50">
        <v>2014</v>
      </c>
      <c r="Q50">
        <v>350000</v>
      </c>
      <c r="R50">
        <v>11447</v>
      </c>
      <c r="S50">
        <v>12665</v>
      </c>
      <c r="T50">
        <v>100</v>
      </c>
      <c r="U50">
        <v>24212</v>
      </c>
      <c r="V50">
        <v>308</v>
      </c>
      <c r="W50">
        <v>24520</v>
      </c>
      <c r="X50">
        <v>4414</v>
      </c>
      <c r="Y50">
        <v>28934</v>
      </c>
      <c r="Z50" s="4">
        <v>0.66</v>
      </c>
      <c r="AA50">
        <f t="shared" si="2"/>
        <v>16183</v>
      </c>
      <c r="AB50">
        <f t="shared" si="3"/>
        <v>12751</v>
      </c>
    </row>
    <row r="51" spans="1:28" hidden="1" x14ac:dyDescent="0.2">
      <c r="A51">
        <v>35</v>
      </c>
      <c r="B51" t="s">
        <v>211</v>
      </c>
      <c r="C51" t="s">
        <v>91</v>
      </c>
      <c r="D51" t="s">
        <v>212</v>
      </c>
      <c r="E51" t="s">
        <v>213</v>
      </c>
      <c r="F51" t="s">
        <v>70</v>
      </c>
      <c r="G51" s="2">
        <v>45174</v>
      </c>
      <c r="H51" t="s">
        <v>106</v>
      </c>
      <c r="I51" t="s">
        <v>41</v>
      </c>
      <c r="J51" s="2">
        <v>45884</v>
      </c>
      <c r="K51" t="s">
        <v>214</v>
      </c>
      <c r="L51" t="s">
        <v>215</v>
      </c>
      <c r="M51" t="s">
        <v>216</v>
      </c>
      <c r="N51">
        <v>22</v>
      </c>
      <c r="P51">
        <v>2023</v>
      </c>
      <c r="Q51">
        <v>1035000</v>
      </c>
      <c r="R51">
        <v>11447</v>
      </c>
      <c r="S51">
        <v>16390</v>
      </c>
      <c r="T51">
        <v>100</v>
      </c>
      <c r="U51">
        <v>27937</v>
      </c>
      <c r="V51">
        <v>911</v>
      </c>
      <c r="W51">
        <v>28848</v>
      </c>
      <c r="X51">
        <v>5193</v>
      </c>
      <c r="Y51">
        <v>34040</v>
      </c>
      <c r="Z51" s="4">
        <v>0.66</v>
      </c>
      <c r="AA51">
        <f t="shared" si="2"/>
        <v>19040</v>
      </c>
      <c r="AB51">
        <f t="shared" si="3"/>
        <v>15001</v>
      </c>
    </row>
    <row r="52" spans="1:28" hidden="1" x14ac:dyDescent="0.2">
      <c r="A52">
        <v>36</v>
      </c>
      <c r="B52" t="s">
        <v>217</v>
      </c>
      <c r="C52" t="s">
        <v>91</v>
      </c>
      <c r="D52" t="s">
        <v>218</v>
      </c>
      <c r="E52" t="s">
        <v>38</v>
      </c>
      <c r="F52" t="s">
        <v>70</v>
      </c>
      <c r="G52" s="2">
        <v>39587</v>
      </c>
      <c r="H52" t="s">
        <v>219</v>
      </c>
      <c r="I52" t="s">
        <v>41</v>
      </c>
      <c r="J52" s="2">
        <v>45885</v>
      </c>
      <c r="K52" t="s">
        <v>220</v>
      </c>
      <c r="L52" t="s">
        <v>221</v>
      </c>
      <c r="M52" t="s">
        <v>222</v>
      </c>
      <c r="N52">
        <v>26</v>
      </c>
      <c r="P52">
        <v>2008</v>
      </c>
      <c r="Q52">
        <v>0</v>
      </c>
      <c r="R52">
        <v>11447</v>
      </c>
      <c r="S52">
        <v>19370</v>
      </c>
      <c r="T52">
        <v>100</v>
      </c>
      <c r="U52">
        <v>30917</v>
      </c>
      <c r="V52">
        <v>0</v>
      </c>
      <c r="W52">
        <v>30917</v>
      </c>
      <c r="X52">
        <v>5565</v>
      </c>
      <c r="Y52">
        <v>36482</v>
      </c>
      <c r="Z52" s="4">
        <v>0.66</v>
      </c>
      <c r="AA52">
        <f t="shared" si="2"/>
        <v>20405</v>
      </c>
      <c r="AB52">
        <f t="shared" si="3"/>
        <v>16077</v>
      </c>
    </row>
    <row r="53" spans="1:28" hidden="1" x14ac:dyDescent="0.2">
      <c r="A53">
        <v>90</v>
      </c>
      <c r="B53" t="s">
        <v>312</v>
      </c>
      <c r="C53" t="s">
        <v>46</v>
      </c>
      <c r="D53" t="s">
        <v>47</v>
      </c>
      <c r="E53" t="s">
        <v>57</v>
      </c>
      <c r="F53" t="s">
        <v>313</v>
      </c>
      <c r="G53" s="2">
        <v>43325</v>
      </c>
      <c r="H53" t="s">
        <v>306</v>
      </c>
      <c r="I53" t="s">
        <v>41</v>
      </c>
      <c r="J53" s="2">
        <v>45877</v>
      </c>
      <c r="K53" t="s">
        <v>314</v>
      </c>
      <c r="L53" t="s">
        <v>315</v>
      </c>
      <c r="M53" t="s">
        <v>316</v>
      </c>
      <c r="N53">
        <v>18</v>
      </c>
      <c r="O53">
        <v>4</v>
      </c>
      <c r="P53">
        <v>2018</v>
      </c>
      <c r="Q53">
        <v>650000</v>
      </c>
      <c r="R53">
        <v>11447</v>
      </c>
      <c r="S53">
        <v>13410</v>
      </c>
      <c r="T53">
        <v>100</v>
      </c>
      <c r="U53">
        <v>24957</v>
      </c>
      <c r="V53">
        <v>572</v>
      </c>
      <c r="W53">
        <v>25529</v>
      </c>
      <c r="X53">
        <v>4595</v>
      </c>
      <c r="Y53">
        <v>30124</v>
      </c>
      <c r="Z53" s="4">
        <v>0.66</v>
      </c>
      <c r="AA53">
        <f t="shared" si="2"/>
        <v>16849</v>
      </c>
      <c r="AB53">
        <f t="shared" si="3"/>
        <v>13275</v>
      </c>
    </row>
    <row r="54" spans="1:28" hidden="1" x14ac:dyDescent="0.2">
      <c r="A54">
        <v>91</v>
      </c>
      <c r="B54" t="s">
        <v>317</v>
      </c>
      <c r="C54" t="s">
        <v>55</v>
      </c>
      <c r="D54" t="s">
        <v>154</v>
      </c>
      <c r="E54" t="s">
        <v>38</v>
      </c>
      <c r="F54" t="s">
        <v>313</v>
      </c>
      <c r="G54" s="2">
        <v>42157</v>
      </c>
      <c r="H54" t="s">
        <v>319</v>
      </c>
      <c r="I54" t="s">
        <v>31</v>
      </c>
      <c r="J54" s="2">
        <v>45874</v>
      </c>
      <c r="K54" t="s">
        <v>320</v>
      </c>
      <c r="L54" t="s">
        <v>321</v>
      </c>
      <c r="M54" t="s">
        <v>322</v>
      </c>
      <c r="N54">
        <v>14</v>
      </c>
      <c r="O54">
        <v>3</v>
      </c>
      <c r="P54">
        <v>2015</v>
      </c>
      <c r="Q54">
        <v>325000</v>
      </c>
      <c r="R54">
        <v>11447</v>
      </c>
      <c r="S54">
        <v>10430</v>
      </c>
      <c r="T54">
        <v>100</v>
      </c>
      <c r="U54">
        <v>21977</v>
      </c>
      <c r="V54">
        <v>286</v>
      </c>
      <c r="W54">
        <v>22263</v>
      </c>
      <c r="X54">
        <v>4007</v>
      </c>
      <c r="Y54">
        <v>26270</v>
      </c>
      <c r="Z54" s="4">
        <v>0.66</v>
      </c>
      <c r="AA54">
        <f t="shared" si="2"/>
        <v>14694</v>
      </c>
      <c r="AB54">
        <f t="shared" si="3"/>
        <v>11576</v>
      </c>
    </row>
    <row r="55" spans="1:28" hidden="1" x14ac:dyDescent="0.2">
      <c r="A55">
        <v>92</v>
      </c>
      <c r="B55" t="s">
        <v>323</v>
      </c>
      <c r="C55" t="s">
        <v>91</v>
      </c>
      <c r="D55" t="s">
        <v>154</v>
      </c>
      <c r="E55" t="s">
        <v>38</v>
      </c>
      <c r="F55" t="s">
        <v>313</v>
      </c>
      <c r="G55" s="2">
        <v>40452</v>
      </c>
      <c r="H55" t="s">
        <v>155</v>
      </c>
      <c r="I55" t="s">
        <v>41</v>
      </c>
      <c r="J55" s="2">
        <v>45896</v>
      </c>
      <c r="K55" t="s">
        <v>324</v>
      </c>
      <c r="L55" t="s">
        <v>325</v>
      </c>
      <c r="M55" t="s">
        <v>326</v>
      </c>
      <c r="N55">
        <v>26</v>
      </c>
      <c r="O55">
        <v>6</v>
      </c>
      <c r="P55">
        <v>2010</v>
      </c>
      <c r="Q55">
        <v>315000</v>
      </c>
      <c r="R55">
        <v>11447</v>
      </c>
      <c r="S55">
        <v>19370</v>
      </c>
      <c r="T55">
        <v>100</v>
      </c>
      <c r="U55">
        <v>30917</v>
      </c>
      <c r="V55">
        <v>277</v>
      </c>
      <c r="W55">
        <v>31194</v>
      </c>
      <c r="X55">
        <v>5615</v>
      </c>
      <c r="Y55">
        <v>36809</v>
      </c>
      <c r="Z55" s="4">
        <v>0.66</v>
      </c>
      <c r="AA55">
        <f t="shared" si="2"/>
        <v>20588</v>
      </c>
      <c r="AB55">
        <f t="shared" si="3"/>
        <v>16221</v>
      </c>
    </row>
    <row r="56" spans="1:28" hidden="1" x14ac:dyDescent="0.2">
      <c r="A56">
        <v>93</v>
      </c>
      <c r="B56" t="s">
        <v>327</v>
      </c>
      <c r="C56" t="s">
        <v>55</v>
      </c>
      <c r="D56" t="s">
        <v>328</v>
      </c>
      <c r="E56" t="s">
        <v>186</v>
      </c>
      <c r="F56" t="s">
        <v>313</v>
      </c>
      <c r="G56" s="2">
        <v>43452</v>
      </c>
      <c r="H56" t="s">
        <v>329</v>
      </c>
      <c r="I56" t="s">
        <v>41</v>
      </c>
      <c r="J56" s="2">
        <v>45879</v>
      </c>
      <c r="L56" t="s">
        <v>330</v>
      </c>
      <c r="M56" t="s">
        <v>331</v>
      </c>
      <c r="N56">
        <v>26</v>
      </c>
      <c r="P56">
        <v>2018</v>
      </c>
      <c r="Q56">
        <v>720000</v>
      </c>
      <c r="R56">
        <v>11447</v>
      </c>
      <c r="S56">
        <v>19370</v>
      </c>
      <c r="T56">
        <v>100</v>
      </c>
      <c r="U56">
        <v>30917</v>
      </c>
      <c r="V56">
        <v>634</v>
      </c>
      <c r="W56">
        <v>31551</v>
      </c>
      <c r="X56">
        <v>5679</v>
      </c>
      <c r="Y56">
        <v>37230</v>
      </c>
      <c r="Z56" s="4">
        <v>0.66</v>
      </c>
      <c r="AA56">
        <f t="shared" si="2"/>
        <v>20824</v>
      </c>
      <c r="AB56">
        <f t="shared" si="3"/>
        <v>16406</v>
      </c>
    </row>
    <row r="57" spans="1:28" hidden="1" x14ac:dyDescent="0.2">
      <c r="A57">
        <v>94</v>
      </c>
      <c r="B57" t="s">
        <v>332</v>
      </c>
      <c r="C57" t="s">
        <v>55</v>
      </c>
      <c r="D57" t="s">
        <v>333</v>
      </c>
      <c r="E57" t="s">
        <v>38</v>
      </c>
      <c r="F57" t="s">
        <v>313</v>
      </c>
      <c r="G57" s="2">
        <v>38600</v>
      </c>
      <c r="I57" t="s">
        <v>100</v>
      </c>
      <c r="J57" s="2">
        <v>45898</v>
      </c>
      <c r="K57" t="s">
        <v>334</v>
      </c>
      <c r="L57" t="s">
        <v>335</v>
      </c>
      <c r="M57" t="s">
        <v>336</v>
      </c>
      <c r="N57">
        <v>16</v>
      </c>
      <c r="P57">
        <v>2005</v>
      </c>
      <c r="Q57">
        <v>0</v>
      </c>
      <c r="R57">
        <v>11447</v>
      </c>
      <c r="S57">
        <v>11920</v>
      </c>
      <c r="T57">
        <v>100</v>
      </c>
      <c r="U57">
        <v>23467</v>
      </c>
      <c r="V57">
        <v>0</v>
      </c>
      <c r="W57">
        <v>23467</v>
      </c>
      <c r="X57">
        <v>4224</v>
      </c>
      <c r="Y57">
        <v>27691</v>
      </c>
      <c r="Z57" s="4">
        <v>0.66</v>
      </c>
      <c r="AA57">
        <f t="shared" si="2"/>
        <v>15488</v>
      </c>
      <c r="AB57">
        <f t="shared" si="3"/>
        <v>12203</v>
      </c>
    </row>
  </sheetData>
  <autoFilter ref="A1:AB57" xr:uid="{00000000-0001-0000-0000-000000000000}">
    <filterColumn colId="11">
      <filters>
        <filter val="M.E.S. Raja Residential School"/>
      </filters>
    </filterColumn>
  </autoFilter>
  <sortState xmlns:xlrd2="http://schemas.microsoft.com/office/spreadsheetml/2017/richdata2" ref="A2:AB57">
    <sortCondition ref="F2:F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7D15-E4B0-5346-9889-5372771AAEF0}">
  <dimension ref="B3:F33"/>
  <sheetViews>
    <sheetView workbookViewId="0">
      <selection activeCell="E25" sqref="E25"/>
    </sheetView>
  </sheetViews>
  <sheetFormatPr baseColWidth="10" defaultRowHeight="15" x14ac:dyDescent="0.2"/>
  <cols>
    <col min="2" max="2" width="37.83203125" bestFit="1" customWidth="1"/>
    <col min="3" max="3" width="12.5" bestFit="1" customWidth="1"/>
    <col min="5" max="5" width="29.1640625" customWidth="1"/>
    <col min="6" max="6" width="14.6640625" customWidth="1"/>
  </cols>
  <sheetData>
    <row r="3" spans="2:6" x14ac:dyDescent="0.2">
      <c r="B3" t="s">
        <v>337</v>
      </c>
      <c r="C3" t="s">
        <v>339</v>
      </c>
      <c r="E3" t="s">
        <v>337</v>
      </c>
      <c r="F3" t="s">
        <v>339</v>
      </c>
    </row>
    <row r="5" spans="2:6" x14ac:dyDescent="0.2">
      <c r="B5" t="s">
        <v>41</v>
      </c>
      <c r="C5">
        <v>53</v>
      </c>
    </row>
    <row r="6" spans="2:6" x14ac:dyDescent="0.2">
      <c r="B6" t="s">
        <v>31</v>
      </c>
      <c r="C6">
        <v>14</v>
      </c>
      <c r="E6" t="s">
        <v>58</v>
      </c>
      <c r="F6">
        <v>10</v>
      </c>
    </row>
    <row r="7" spans="2:6" x14ac:dyDescent="0.2">
      <c r="B7" t="s">
        <v>86</v>
      </c>
      <c r="C7">
        <v>12</v>
      </c>
      <c r="E7" t="s">
        <v>99</v>
      </c>
      <c r="F7">
        <v>8</v>
      </c>
    </row>
    <row r="8" spans="2:6" x14ac:dyDescent="0.2">
      <c r="B8" t="s">
        <v>50</v>
      </c>
      <c r="C8">
        <v>6</v>
      </c>
      <c r="E8" t="s">
        <v>29</v>
      </c>
      <c r="F8">
        <v>5</v>
      </c>
    </row>
    <row r="9" spans="2:6" x14ac:dyDescent="0.2">
      <c r="B9" t="s">
        <v>100</v>
      </c>
      <c r="C9">
        <v>4</v>
      </c>
      <c r="E9" t="s">
        <v>39</v>
      </c>
      <c r="F9">
        <v>13</v>
      </c>
    </row>
    <row r="10" spans="2:6" x14ac:dyDescent="0.2">
      <c r="B10" t="s">
        <v>114</v>
      </c>
      <c r="C10">
        <v>2</v>
      </c>
      <c r="E10" t="s">
        <v>48</v>
      </c>
      <c r="F10">
        <v>10</v>
      </c>
    </row>
    <row r="11" spans="2:6" x14ac:dyDescent="0.2">
      <c r="B11" t="s">
        <v>264</v>
      </c>
      <c r="C11">
        <v>2</v>
      </c>
      <c r="E11" t="s">
        <v>70</v>
      </c>
      <c r="F11">
        <v>5</v>
      </c>
    </row>
    <row r="12" spans="2:6" x14ac:dyDescent="0.2">
      <c r="B12" t="s">
        <v>305</v>
      </c>
      <c r="C12">
        <v>1</v>
      </c>
      <c r="E12" t="s">
        <v>313</v>
      </c>
      <c r="F12">
        <v>1</v>
      </c>
    </row>
    <row r="13" spans="2:6" x14ac:dyDescent="0.2">
      <c r="E13" t="s">
        <v>318</v>
      </c>
      <c r="F13">
        <v>4</v>
      </c>
    </row>
    <row r="14" spans="2:6" x14ac:dyDescent="0.2">
      <c r="B14" t="s">
        <v>338</v>
      </c>
      <c r="C14">
        <v>94</v>
      </c>
    </row>
    <row r="15" spans="2:6" x14ac:dyDescent="0.2">
      <c r="E15" t="s">
        <v>341</v>
      </c>
    </row>
    <row r="16" spans="2:6" x14ac:dyDescent="0.2">
      <c r="E16" t="s">
        <v>304</v>
      </c>
      <c r="F16">
        <v>1</v>
      </c>
    </row>
    <row r="17" spans="5:6" x14ac:dyDescent="0.2">
      <c r="E17" t="s">
        <v>307</v>
      </c>
      <c r="F17">
        <v>3</v>
      </c>
    </row>
    <row r="18" spans="5:6" x14ac:dyDescent="0.2">
      <c r="E18" t="s">
        <v>300</v>
      </c>
      <c r="F18">
        <v>2</v>
      </c>
    </row>
    <row r="19" spans="5:6" x14ac:dyDescent="0.2">
      <c r="E19" t="s">
        <v>303</v>
      </c>
      <c r="F19">
        <v>2</v>
      </c>
    </row>
    <row r="20" spans="5:6" x14ac:dyDescent="0.2">
      <c r="E20" t="s">
        <v>301</v>
      </c>
      <c r="F20">
        <v>7</v>
      </c>
    </row>
    <row r="21" spans="5:6" x14ac:dyDescent="0.2">
      <c r="E21" t="s">
        <v>298</v>
      </c>
      <c r="F21">
        <v>3</v>
      </c>
    </row>
    <row r="22" spans="5:6" x14ac:dyDescent="0.2">
      <c r="E22" t="s">
        <v>302</v>
      </c>
      <c r="F22">
        <v>6</v>
      </c>
    </row>
    <row r="23" spans="5:6" x14ac:dyDescent="0.2">
      <c r="E23" t="s">
        <v>299</v>
      </c>
      <c r="F23">
        <v>4</v>
      </c>
    </row>
    <row r="25" spans="5:6" x14ac:dyDescent="0.2">
      <c r="E25" t="s">
        <v>340</v>
      </c>
    </row>
    <row r="26" spans="5:6" x14ac:dyDescent="0.2">
      <c r="E26" t="s">
        <v>310</v>
      </c>
      <c r="F26">
        <v>1</v>
      </c>
    </row>
    <row r="27" spans="5:6" x14ac:dyDescent="0.2">
      <c r="E27" t="s">
        <v>311</v>
      </c>
      <c r="F27">
        <v>1</v>
      </c>
    </row>
    <row r="28" spans="5:6" x14ac:dyDescent="0.2">
      <c r="E28" t="s">
        <v>308</v>
      </c>
      <c r="F28">
        <v>4</v>
      </c>
    </row>
    <row r="29" spans="5:6" x14ac:dyDescent="0.2">
      <c r="E29" t="s">
        <v>309</v>
      </c>
      <c r="F29">
        <v>3</v>
      </c>
    </row>
    <row r="33" spans="5:6" x14ac:dyDescent="0.2">
      <c r="E33" t="s">
        <v>232</v>
      </c>
      <c r="F33">
        <v>1</v>
      </c>
    </row>
  </sheetData>
  <sortState xmlns:xlrd2="http://schemas.microsoft.com/office/spreadsheetml/2017/richdata2" ref="B4:C12">
    <sortCondition descending="1" ref="C4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Reghunath R</cp:lastModifiedBy>
  <dcterms:created xsi:type="dcterms:W3CDTF">2025-07-21T03:07:15Z</dcterms:created>
  <dcterms:modified xsi:type="dcterms:W3CDTF">2025-08-07T09:34:09Z</dcterms:modified>
</cp:coreProperties>
</file>