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ka\"/>
    </mc:Choice>
  </mc:AlternateContent>
  <xr:revisionPtr revIDLastSave="0" documentId="13_ncr:1_{39A482E6-BD14-4526-BC9C-4B3D49D47562}" xr6:coauthVersionLast="47" xr6:coauthVersionMax="47" xr10:uidLastSave="{00000000-0000-0000-0000-000000000000}"/>
  <bookViews>
    <workbookView xWindow="-108" yWindow="-108" windowWidth="23256" windowHeight="12456" activeTab="1" xr2:uid="{18E9808D-0F72-442E-8CA6-8BC58F772CCF}"/>
  </bookViews>
  <sheets>
    <sheet name="data analysis" sheetId="1" r:id="rId1"/>
    <sheet name="Jawaban Nomor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B33" i="2"/>
  <c r="C33" i="2"/>
  <c r="F33" i="2" l="1"/>
  <c r="E33" i="2"/>
  <c r="D33" i="2"/>
</calcChain>
</file>

<file path=xl/sharedStrings.xml><?xml version="1.0" encoding="utf-8"?>
<sst xmlns="http://schemas.openxmlformats.org/spreadsheetml/2006/main" count="50" uniqueCount="43">
  <si>
    <t>No Order</t>
  </si>
  <si>
    <t>Jarak (KM)</t>
  </si>
  <si>
    <t>Waktu (Menit)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</si>
  <si>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</si>
  <si>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</si>
  <si>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</si>
  <si>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</si>
  <si>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</si>
  <si>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</si>
  <si>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</si>
  <si>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</si>
  <si>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</si>
  <si>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</si>
  <si>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</si>
  <si>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</si>
  <si>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</si>
  <si>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</si>
  <si>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</si>
  <si>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</si>
  <si>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</si>
  <si>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</si>
  <si>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</si>
  <si>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</si>
  <si>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</si>
  <si>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</si>
  <si>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</si>
  <si>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</si>
  <si>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</si>
  <si>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</si>
  <si>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Predicted Waktu (Menit)</t>
  </si>
  <si>
    <t>Residuals</t>
  </si>
  <si>
    <t>Standard Residuals</t>
  </si>
  <si>
    <t>PROBABILITY OUTPUT</t>
  </si>
  <si>
    <t>Percentile</t>
  </si>
  <si>
    <t>xy</t>
  </si>
  <si>
    <t>x^2</t>
  </si>
  <si>
    <t>y^2</t>
  </si>
  <si>
    <t>Persamaan Regresi</t>
  </si>
  <si>
    <t>Artinya waktu yang diperlukan jika Jarak sama dengan 0 KM adalah 14,3158 menit. Sedangkan apabila ada penambahan jarak setiap 1 KM maka akan menambah waktu laundry sebesar 4,3106 menit.</t>
  </si>
  <si>
    <t>Nama: Paskalia Bregita Malido</t>
  </si>
  <si>
    <t>NPM: 23421695</t>
  </si>
  <si>
    <t>Kelas: 2Q</t>
  </si>
  <si>
    <t>Matkul: Statistika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</si>
</sst>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10" xfId="0" applyBorder="1"/>
    <xf numFmtId="0" fontId="1" fillId="0" borderId="1" xfId="0" applyFont="1" applyFill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 applyAlignment="1">
      <alignment horizontal="centerContinuous"/>
    </xf>
    <xf numFmtId="0" fontId="1" fillId="0" borderId="1" xfId="0" applyFont="1" applyBorder="1"/>
    <xf numFmtId="0" fontId="2" fillId="0" borderId="5" xfId="0" applyFont="1" applyBorder="1"/>
    <xf numFmtId="0" fontId="5" fillId="0" borderId="1" xfId="0" applyFont="1" applyBorder="1" applyAlignment="1">
      <alignment horizontal="center"/>
    </xf>
    <xf numFmtId="0" fontId="2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6" fillId="0" borderId="0" xfId="0" applyFont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Jarak (KM)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'data analysis'!$B$2:$B$26</c:f>
              <c:numCache>
                <c:formatCode>0.00</c:formatCode>
                <c:ptCount val="25"/>
                <c:pt idx="0">
                  <c:v>0.5</c:v>
                </c:pt>
                <c:pt idx="1">
                  <c:v>1.1000000000000001</c:v>
                </c:pt>
                <c:pt idx="2">
                  <c:v>1.2</c:v>
                </c:pt>
                <c:pt idx="3">
                  <c:v>5.5</c:v>
                </c:pt>
                <c:pt idx="4">
                  <c:v>2.95</c:v>
                </c:pt>
                <c:pt idx="5">
                  <c:v>2</c:v>
                </c:pt>
                <c:pt idx="6">
                  <c:v>3.75</c:v>
                </c:pt>
                <c:pt idx="7">
                  <c:v>0.52</c:v>
                </c:pt>
                <c:pt idx="8">
                  <c:v>1</c:v>
                </c:pt>
                <c:pt idx="9">
                  <c:v>3</c:v>
                </c:pt>
                <c:pt idx="10">
                  <c:v>4.12</c:v>
                </c:pt>
                <c:pt idx="11">
                  <c:v>4</c:v>
                </c:pt>
                <c:pt idx="12">
                  <c:v>5</c:v>
                </c:pt>
                <c:pt idx="13">
                  <c:v>3.6</c:v>
                </c:pt>
                <c:pt idx="14">
                  <c:v>2.0499999999999998</c:v>
                </c:pt>
                <c:pt idx="15">
                  <c:v>4</c:v>
                </c:pt>
                <c:pt idx="16">
                  <c:v>6</c:v>
                </c:pt>
                <c:pt idx="17">
                  <c:v>5.85</c:v>
                </c:pt>
                <c:pt idx="18">
                  <c:v>5.4</c:v>
                </c:pt>
                <c:pt idx="19">
                  <c:v>2.5</c:v>
                </c:pt>
                <c:pt idx="20">
                  <c:v>2.9</c:v>
                </c:pt>
                <c:pt idx="21">
                  <c:v>5.0999999999999996</c:v>
                </c:pt>
                <c:pt idx="22">
                  <c:v>5.9</c:v>
                </c:pt>
                <c:pt idx="23">
                  <c:v>1</c:v>
                </c:pt>
                <c:pt idx="24">
                  <c:v>4</c:v>
                </c:pt>
              </c:numCache>
            </c:numRef>
          </c:xVal>
          <c:yVal>
            <c:numRef>
              <c:f>'data analysis'!$G$25:$G$49</c:f>
              <c:numCache>
                <c:formatCode>General</c:formatCode>
                <c:ptCount val="25"/>
                <c:pt idx="0">
                  <c:v>-6.52112622299747</c:v>
                </c:pt>
                <c:pt idx="1">
                  <c:v>5.392486686499435</c:v>
                </c:pt>
                <c:pt idx="2">
                  <c:v>12.261422171415589</c:v>
                </c:pt>
                <c:pt idx="3">
                  <c:v>-3.0243519771899159</c:v>
                </c:pt>
                <c:pt idx="4">
                  <c:v>-2.0122068425517696</c:v>
                </c:pt>
                <c:pt idx="5">
                  <c:v>-6.0770939492552039</c:v>
                </c:pt>
                <c:pt idx="6">
                  <c:v>-16.100722963222559</c:v>
                </c:pt>
                <c:pt idx="7">
                  <c:v>-6.9573391260142383</c:v>
                </c:pt>
                <c:pt idx="8">
                  <c:v>5.7235512015832875</c:v>
                </c:pt>
                <c:pt idx="9">
                  <c:v>0.2522608999063074</c:v>
                </c:pt>
                <c:pt idx="10">
                  <c:v>-14.995661669032799</c:v>
                </c:pt>
                <c:pt idx="11">
                  <c:v>5.4416157490678181</c:v>
                </c:pt>
                <c:pt idx="12">
                  <c:v>6.0809705982293281</c:v>
                </c:pt>
                <c:pt idx="13">
                  <c:v>-28.174126190596784</c:v>
                </c:pt>
                <c:pt idx="14">
                  <c:v>-1.5026262067971281</c:v>
                </c:pt>
                <c:pt idx="15">
                  <c:v>-13.668384250932181</c:v>
                </c:pt>
                <c:pt idx="16">
                  <c:v>28.820325447390843</c:v>
                </c:pt>
                <c:pt idx="17">
                  <c:v>-29.233077779983386</c:v>
                </c:pt>
                <c:pt idx="18">
                  <c:v>-2.6632874621060694</c:v>
                </c:pt>
                <c:pt idx="19">
                  <c:v>21.497583475325555</c:v>
                </c:pt>
                <c:pt idx="20">
                  <c:v>18.06332541499016</c:v>
                </c:pt>
                <c:pt idx="21">
                  <c:v>17.819906083145476</c:v>
                </c:pt>
                <c:pt idx="22">
                  <c:v>16.481389962474687</c:v>
                </c:pt>
                <c:pt idx="23">
                  <c:v>3.503551201583285</c:v>
                </c:pt>
                <c:pt idx="24">
                  <c:v>-10.408384250932183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7A-43EC-9AB2-B3FDE0794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050512"/>
        <c:axId val="1067055504"/>
      </c:scatterChart>
      <c:valAx>
        <c:axId val="106705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Jarak (KM)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067055504"/>
        <c:crosses val="autoZero"/>
        <c:crossBetween val="midCat"/>
      </c:valAx>
      <c:valAx>
        <c:axId val="1067055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70505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Jarak (KM)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Waktu (Menit)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'data analysis'!$B$2:$B$26</c:f>
              <c:numCache>
                <c:formatCode>0.00</c:formatCode>
                <c:ptCount val="25"/>
                <c:pt idx="0">
                  <c:v>0.5</c:v>
                </c:pt>
                <c:pt idx="1">
                  <c:v>1.1000000000000001</c:v>
                </c:pt>
                <c:pt idx="2">
                  <c:v>1.2</c:v>
                </c:pt>
                <c:pt idx="3">
                  <c:v>5.5</c:v>
                </c:pt>
                <c:pt idx="4">
                  <c:v>2.95</c:v>
                </c:pt>
                <c:pt idx="5">
                  <c:v>2</c:v>
                </c:pt>
                <c:pt idx="6">
                  <c:v>3.75</c:v>
                </c:pt>
                <c:pt idx="7">
                  <c:v>0.52</c:v>
                </c:pt>
                <c:pt idx="8">
                  <c:v>1</c:v>
                </c:pt>
                <c:pt idx="9">
                  <c:v>3</c:v>
                </c:pt>
                <c:pt idx="10">
                  <c:v>4.12</c:v>
                </c:pt>
                <c:pt idx="11">
                  <c:v>4</c:v>
                </c:pt>
                <c:pt idx="12">
                  <c:v>5</c:v>
                </c:pt>
                <c:pt idx="13">
                  <c:v>3.6</c:v>
                </c:pt>
                <c:pt idx="14">
                  <c:v>2.0499999999999998</c:v>
                </c:pt>
                <c:pt idx="15">
                  <c:v>4</c:v>
                </c:pt>
                <c:pt idx="16">
                  <c:v>6</c:v>
                </c:pt>
                <c:pt idx="17">
                  <c:v>5.85</c:v>
                </c:pt>
                <c:pt idx="18">
                  <c:v>5.4</c:v>
                </c:pt>
                <c:pt idx="19">
                  <c:v>2.5</c:v>
                </c:pt>
                <c:pt idx="20">
                  <c:v>2.9</c:v>
                </c:pt>
                <c:pt idx="21">
                  <c:v>5.0999999999999996</c:v>
                </c:pt>
                <c:pt idx="22">
                  <c:v>5.9</c:v>
                </c:pt>
                <c:pt idx="23">
                  <c:v>1</c:v>
                </c:pt>
                <c:pt idx="24">
                  <c:v>4</c:v>
                </c:pt>
              </c:numCache>
            </c:numRef>
          </c:xVal>
          <c:yVal>
            <c:numRef>
              <c:f>'data analysis'!$C$2:$C$26</c:f>
              <c:numCache>
                <c:formatCode>0.00</c:formatCode>
                <c:ptCount val="25"/>
                <c:pt idx="0">
                  <c:v>9.9499999999999993</c:v>
                </c:pt>
                <c:pt idx="1">
                  <c:v>24.45</c:v>
                </c:pt>
                <c:pt idx="2">
                  <c:v>31.75</c:v>
                </c:pt>
                <c:pt idx="3">
                  <c:v>35</c:v>
                </c:pt>
                <c:pt idx="4">
                  <c:v>25.02</c:v>
                </c:pt>
                <c:pt idx="5">
                  <c:v>16.86</c:v>
                </c:pt>
                <c:pt idx="6">
                  <c:v>14.38</c:v>
                </c:pt>
                <c:pt idx="7">
                  <c:v>9.6</c:v>
                </c:pt>
                <c:pt idx="8">
                  <c:v>24.35</c:v>
                </c:pt>
                <c:pt idx="9">
                  <c:v>27.5</c:v>
                </c:pt>
                <c:pt idx="10">
                  <c:v>17.079999999999998</c:v>
                </c:pt>
                <c:pt idx="11">
                  <c:v>37</c:v>
                </c:pt>
                <c:pt idx="12">
                  <c:v>41.95</c:v>
                </c:pt>
                <c:pt idx="13">
                  <c:v>1.66</c:v>
                </c:pt>
                <c:pt idx="14">
                  <c:v>21.65</c:v>
                </c:pt>
                <c:pt idx="15">
                  <c:v>17.89</c:v>
                </c:pt>
                <c:pt idx="16">
                  <c:v>69</c:v>
                </c:pt>
                <c:pt idx="17">
                  <c:v>10.3</c:v>
                </c:pt>
                <c:pt idx="18">
                  <c:v>34.93</c:v>
                </c:pt>
                <c:pt idx="19">
                  <c:v>46.59</c:v>
                </c:pt>
                <c:pt idx="20">
                  <c:v>44.88</c:v>
                </c:pt>
                <c:pt idx="21">
                  <c:v>54.12</c:v>
                </c:pt>
                <c:pt idx="22">
                  <c:v>56.23</c:v>
                </c:pt>
                <c:pt idx="23">
                  <c:v>22.13</c:v>
                </c:pt>
                <c:pt idx="24">
                  <c:v>21.15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20-4F22-8846-D608C958AE8A}"/>
            </c:ext>
          </c:extLst>
        </c:ser>
        <c:ser>
          <c:idx val="1"/>
          <c:order val="1"/>
          <c:tx>
            <c:v>Predicted Waktu (Menit)</c:v>
          </c:tx>
          <c:spPr>
            <a:ln w="19050">
              <a:noFill/>
            </a:ln>
          </c:spPr>
          <c:xVal>
            <c:numRef>
              <c:f>'data analysis'!$B$2:$B$26</c:f>
              <c:numCache>
                <c:formatCode>0.00</c:formatCode>
                <c:ptCount val="25"/>
                <c:pt idx="0">
                  <c:v>0.5</c:v>
                </c:pt>
                <c:pt idx="1">
                  <c:v>1.1000000000000001</c:v>
                </c:pt>
                <c:pt idx="2">
                  <c:v>1.2</c:v>
                </c:pt>
                <c:pt idx="3">
                  <c:v>5.5</c:v>
                </c:pt>
                <c:pt idx="4">
                  <c:v>2.95</c:v>
                </c:pt>
                <c:pt idx="5">
                  <c:v>2</c:v>
                </c:pt>
                <c:pt idx="6">
                  <c:v>3.75</c:v>
                </c:pt>
                <c:pt idx="7">
                  <c:v>0.52</c:v>
                </c:pt>
                <c:pt idx="8">
                  <c:v>1</c:v>
                </c:pt>
                <c:pt idx="9">
                  <c:v>3</c:v>
                </c:pt>
                <c:pt idx="10">
                  <c:v>4.12</c:v>
                </c:pt>
                <c:pt idx="11">
                  <c:v>4</c:v>
                </c:pt>
                <c:pt idx="12">
                  <c:v>5</c:v>
                </c:pt>
                <c:pt idx="13">
                  <c:v>3.6</c:v>
                </c:pt>
                <c:pt idx="14">
                  <c:v>2.0499999999999998</c:v>
                </c:pt>
                <c:pt idx="15">
                  <c:v>4</c:v>
                </c:pt>
                <c:pt idx="16">
                  <c:v>6</c:v>
                </c:pt>
                <c:pt idx="17">
                  <c:v>5.85</c:v>
                </c:pt>
                <c:pt idx="18">
                  <c:v>5.4</c:v>
                </c:pt>
                <c:pt idx="19">
                  <c:v>2.5</c:v>
                </c:pt>
                <c:pt idx="20">
                  <c:v>2.9</c:v>
                </c:pt>
                <c:pt idx="21">
                  <c:v>5.0999999999999996</c:v>
                </c:pt>
                <c:pt idx="22">
                  <c:v>5.9</c:v>
                </c:pt>
                <c:pt idx="23">
                  <c:v>1</c:v>
                </c:pt>
                <c:pt idx="24">
                  <c:v>4</c:v>
                </c:pt>
              </c:numCache>
            </c:numRef>
          </c:xVal>
          <c:yVal>
            <c:numRef>
              <c:f>'data analysis'!$F$25:$F$49</c:f>
              <c:numCache>
                <c:formatCode>General</c:formatCode>
                <c:ptCount val="25"/>
                <c:pt idx="0">
                  <c:v>16.471126222997469</c:v>
                </c:pt>
                <c:pt idx="1">
                  <c:v>19.057513313500564</c:v>
                </c:pt>
                <c:pt idx="2">
                  <c:v>19.488577828584411</c:v>
                </c:pt>
                <c:pt idx="3">
                  <c:v>38.024351977189916</c:v>
                </c:pt>
                <c:pt idx="4">
                  <c:v>27.032206842551769</c:v>
                </c:pt>
                <c:pt idx="5">
                  <c:v>22.937093949255203</c:v>
                </c:pt>
                <c:pt idx="6">
                  <c:v>30.480722963222558</c:v>
                </c:pt>
                <c:pt idx="7">
                  <c:v>16.557339126014238</c:v>
                </c:pt>
                <c:pt idx="8">
                  <c:v>18.626448798416714</c:v>
                </c:pt>
                <c:pt idx="9">
                  <c:v>27.247739100093693</c:v>
                </c:pt>
                <c:pt idx="10">
                  <c:v>32.075661669032797</c:v>
                </c:pt>
                <c:pt idx="11">
                  <c:v>31.558384250932182</c:v>
                </c:pt>
                <c:pt idx="12">
                  <c:v>35.869029401770675</c:v>
                </c:pt>
                <c:pt idx="13">
                  <c:v>29.834126190596784</c:v>
                </c:pt>
                <c:pt idx="14">
                  <c:v>23.152626206797127</c:v>
                </c:pt>
                <c:pt idx="15">
                  <c:v>31.558384250932182</c:v>
                </c:pt>
                <c:pt idx="16">
                  <c:v>40.179674552609157</c:v>
                </c:pt>
                <c:pt idx="17">
                  <c:v>39.533077779983387</c:v>
                </c:pt>
                <c:pt idx="18">
                  <c:v>37.593287462106069</c:v>
                </c:pt>
                <c:pt idx="19">
                  <c:v>25.092416524674448</c:v>
                </c:pt>
                <c:pt idx="20">
                  <c:v>26.816674585009842</c:v>
                </c:pt>
                <c:pt idx="21">
                  <c:v>36.300093916854522</c:v>
                </c:pt>
                <c:pt idx="22">
                  <c:v>39.74861003752531</c:v>
                </c:pt>
                <c:pt idx="23">
                  <c:v>18.626448798416714</c:v>
                </c:pt>
                <c:pt idx="24">
                  <c:v>31.558384250932182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20-4F22-8846-D608C958A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755184"/>
        <c:axId val="1107757680"/>
      </c:scatterChart>
      <c:valAx>
        <c:axId val="1107755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Jarak (KM)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107757680"/>
        <c:crosses val="autoZero"/>
        <c:crossBetween val="midCat"/>
      </c:valAx>
      <c:valAx>
        <c:axId val="1107757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Waktu (Menit)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1077551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'data analysis'!$J$25:$J$49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'data analysis'!$K$25:$K$49</c:f>
              <c:numCache>
                <c:formatCode>General</c:formatCode>
                <c:ptCount val="25"/>
                <c:pt idx="0">
                  <c:v>1.66</c:v>
                </c:pt>
                <c:pt idx="1">
                  <c:v>9.6</c:v>
                </c:pt>
                <c:pt idx="2">
                  <c:v>9.9499999999999993</c:v>
                </c:pt>
                <c:pt idx="3">
                  <c:v>10.3</c:v>
                </c:pt>
                <c:pt idx="4">
                  <c:v>14.38</c:v>
                </c:pt>
                <c:pt idx="5">
                  <c:v>16.86</c:v>
                </c:pt>
                <c:pt idx="6">
                  <c:v>17.079999999999998</c:v>
                </c:pt>
                <c:pt idx="7">
                  <c:v>17.89</c:v>
                </c:pt>
                <c:pt idx="8">
                  <c:v>21.15</c:v>
                </c:pt>
                <c:pt idx="9">
                  <c:v>21.65</c:v>
                </c:pt>
                <c:pt idx="10">
                  <c:v>22.13</c:v>
                </c:pt>
                <c:pt idx="11">
                  <c:v>24.35</c:v>
                </c:pt>
                <c:pt idx="12">
                  <c:v>24.45</c:v>
                </c:pt>
                <c:pt idx="13">
                  <c:v>25.02</c:v>
                </c:pt>
                <c:pt idx="14">
                  <c:v>27.5</c:v>
                </c:pt>
                <c:pt idx="15">
                  <c:v>31.75</c:v>
                </c:pt>
                <c:pt idx="16">
                  <c:v>34.93</c:v>
                </c:pt>
                <c:pt idx="17">
                  <c:v>35</c:v>
                </c:pt>
                <c:pt idx="18">
                  <c:v>37</c:v>
                </c:pt>
                <c:pt idx="19">
                  <c:v>41.95</c:v>
                </c:pt>
                <c:pt idx="20">
                  <c:v>44.88</c:v>
                </c:pt>
                <c:pt idx="21">
                  <c:v>46.59</c:v>
                </c:pt>
                <c:pt idx="22">
                  <c:v>54.12</c:v>
                </c:pt>
                <c:pt idx="23">
                  <c:v>56.23</c:v>
                </c:pt>
                <c:pt idx="24">
                  <c:v>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AC-4CF3-866B-9A9285D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050512"/>
        <c:axId val="1067057584"/>
      </c:scatterChart>
      <c:valAx>
        <c:axId val="106705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7057584"/>
        <c:crosses val="autoZero"/>
        <c:crossBetween val="midCat"/>
      </c:valAx>
      <c:valAx>
        <c:axId val="106705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Waktu (Menit)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70505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518272</xdr:colOff>
      <xdr:row>10</xdr:row>
      <xdr:rowOff>63594</xdr:rowOff>
    </xdr:from>
    <xdr:to>
      <xdr:col>22</xdr:col>
      <xdr:colOff>518272</xdr:colOff>
      <xdr:row>20</xdr:row>
      <xdr:rowOff>65835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60C788-3334-47C6-9F3E-87EB32A7C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596712</xdr:colOff>
      <xdr:row>0</xdr:row>
      <xdr:rowOff>52387</xdr:rowOff>
    </xdr:from>
    <xdr:to>
      <xdr:col>25</xdr:col>
      <xdr:colOff>526677</xdr:colOff>
      <xdr:row>9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B51D47-92A2-4498-81CD-C848F6B2C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383801</xdr:colOff>
      <xdr:row>0</xdr:row>
      <xdr:rowOff>0</xdr:rowOff>
    </xdr:from>
    <xdr:to>
      <xdr:col>19</xdr:col>
      <xdr:colOff>383801</xdr:colOff>
      <xdr:row>10</xdr:row>
      <xdr:rowOff>2241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1A27FE-A4A5-4BCF-BEA6-2F3F08041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174625</xdr:colOff>
      <xdr:row>7</xdr:row>
      <xdr:rowOff>168275</xdr:rowOff>
    </xdr:from>
    <xdr:ext cx="4999638" cy="4008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28546D6-1FB3-403F-A648-0AE1E417ABA5}"/>
                </a:ext>
              </a:extLst>
            </xdr:cNvPr>
            <xdr:cNvSpPr txBox="1"/>
          </xdr:nvSpPr>
          <xdr:spPr>
            <a:xfrm>
              <a:off x="8632825" y="864961"/>
              <a:ext cx="4999638" cy="4008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D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en-ID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nary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</m:nary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𝑋𝑌</m:t>
                            </m:r>
                          </m:e>
                        </m:nary>
                      </m:num>
                      <m:den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en-ID" sz="12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n-ID" sz="12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ID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715,42</m:t>
                        </m:r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353,185−82,94∗2709,81</m:t>
                        </m:r>
                      </m:num>
                      <m:den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25</m:t>
                        </m:r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353,185</m:t>
                        </m:r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82,94</m:t>
                                </m:r>
                              </m:e>
                            </m:d>
                          </m:e>
                          <m:sup>
                            <m: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ID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=14,3158</m:t>
                    </m:r>
                  </m:oMath>
                </m:oMathPara>
              </a14:m>
              <a:endParaRPr lang="en-ID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28546D6-1FB3-403F-A648-0AE1E417ABA5}"/>
                </a:ext>
              </a:extLst>
            </xdr:cNvPr>
            <xdr:cNvSpPr txBox="1"/>
          </xdr:nvSpPr>
          <xdr:spPr>
            <a:xfrm>
              <a:off x="8632825" y="864961"/>
              <a:ext cx="4999638" cy="4008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D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𝑎=(∑1▒𝑌 ∑1▒𝑋^2 −∑1▒𝑋 ∑1▒𝑋𝑌)/(𝑛∑1▒𝑋^2 −(∑1▒𝑋)^2 )=(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715,42</a:t>
              </a:r>
              <a:r>
                <a:rPr lang="en-ID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353,185−82,94∗2709,81</a:t>
              </a:r>
              <a:r>
                <a:rPr lang="en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</a:t>
              </a:r>
              <a:r>
                <a:rPr lang="en-ID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353,185</a:t>
              </a:r>
              <a:r>
                <a:rPr lang="en-ID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82,94)</a:t>
              </a:r>
              <a:r>
                <a:rPr lang="en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ID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2 )=14,3158</a:t>
              </a:r>
              <a:endParaRPr lang="en-ID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9</xdr:col>
      <xdr:colOff>174625</xdr:colOff>
      <xdr:row>10</xdr:row>
      <xdr:rowOff>174625</xdr:rowOff>
    </xdr:from>
    <xdr:ext cx="4317079" cy="3872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234D574-45F5-46E7-9FBD-FB76B2402D44}"/>
                </a:ext>
              </a:extLst>
            </xdr:cNvPr>
            <xdr:cNvSpPr txBox="1"/>
          </xdr:nvSpPr>
          <xdr:spPr>
            <a:xfrm>
              <a:off x="8632825" y="1557111"/>
              <a:ext cx="4317079" cy="387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D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</m:t>
                    </m:r>
                    <m:r>
                      <a:rPr lang="en-ID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𝑋𝑌</m:t>
                            </m:r>
                          </m:e>
                        </m:nary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</m:nary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nary>
                      </m:num>
                      <m:den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en-ID" sz="12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n-ID" sz="12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ID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25</m:t>
                        </m:r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2709,81</m:t>
                        </m:r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82,94</m:t>
                        </m:r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715,42</m:t>
                        </m:r>
                      </m:num>
                      <m:den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25</m:t>
                        </m:r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353,185</m:t>
                        </m:r>
                        <m:r>
                          <a:rPr lang="en-ID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ID" sz="12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82,94</m:t>
                                </m:r>
                              </m:e>
                            </m:d>
                          </m:e>
                          <m:sup>
                            <m:r>
                              <a:rPr lang="en-ID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=4,3106</m:t>
                    </m:r>
                  </m:oMath>
                </m:oMathPara>
              </a14:m>
              <a:endParaRPr lang="en-ID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234D574-45F5-46E7-9FBD-FB76B2402D44}"/>
                </a:ext>
              </a:extLst>
            </xdr:cNvPr>
            <xdr:cNvSpPr txBox="1"/>
          </xdr:nvSpPr>
          <xdr:spPr>
            <a:xfrm>
              <a:off x="8632825" y="1557111"/>
              <a:ext cx="4317079" cy="387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D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𝑏=(𝑛∑1▒𝑋𝑌−∑1▒𝑋 ∑1▒𝑌)/(𝑛∑1▒𝑋^2 −(∑1▒𝑋)^2 )=(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</a:t>
              </a:r>
              <a:r>
                <a:rPr lang="en-ID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2709,81</a:t>
              </a:r>
              <a:r>
                <a:rPr lang="en-ID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82,94</a:t>
              </a:r>
              <a:r>
                <a:rPr lang="en-ID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715,42</a:t>
              </a:r>
              <a:r>
                <a:rPr lang="en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</a:t>
              </a:r>
              <a:r>
                <a:rPr lang="en-ID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353,185</a:t>
              </a:r>
              <a:r>
                <a:rPr lang="en-ID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82,94)</a:t>
              </a:r>
              <a:r>
                <a:rPr lang="en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ID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=4,3106</a:t>
              </a:r>
              <a:endParaRPr lang="en-ID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9</xdr:col>
      <xdr:colOff>203200</xdr:colOff>
      <xdr:row>14</xdr:row>
      <xdr:rowOff>38100</xdr:rowOff>
    </xdr:from>
    <xdr:ext cx="1652568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B07B267-64A3-447B-84FF-89EB19D52392}"/>
                </a:ext>
              </a:extLst>
            </xdr:cNvPr>
            <xdr:cNvSpPr txBox="1"/>
          </xdr:nvSpPr>
          <xdr:spPr>
            <a:xfrm>
              <a:off x="8661400" y="2334986"/>
              <a:ext cx="165256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𝑌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=14,3158+4,3106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𝑋</m:t>
                    </m:r>
                  </m:oMath>
                </m:oMathPara>
              </a14:m>
              <a:endParaRPr lang="en-ID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B07B267-64A3-447B-84FF-89EB19D52392}"/>
                </a:ext>
              </a:extLst>
            </xdr:cNvPr>
            <xdr:cNvSpPr txBox="1"/>
          </xdr:nvSpPr>
          <xdr:spPr>
            <a:xfrm>
              <a:off x="8661400" y="2334986"/>
              <a:ext cx="165256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=14,3158+4,3106 𝑋</a:t>
              </a:r>
              <a:endParaRPr lang="en-ID" sz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DD5C-2927-49A8-A221-7D01715664D0}">
  <dimension ref="A1:M50"/>
  <sheetViews>
    <sheetView topLeftCell="I1" zoomScale="69" zoomScaleNormal="25" workbookViewId="0">
      <selection activeCell="L4" sqref="L4"/>
    </sheetView>
  </sheetViews>
  <sheetFormatPr defaultRowHeight="14.4" x14ac:dyDescent="0.3"/>
  <cols>
    <col min="1" max="1" width="13.5546875" customWidth="1"/>
    <col min="2" max="2" width="16.6640625" customWidth="1"/>
    <col min="3" max="3" width="17" customWidth="1"/>
    <col min="4" max="4" width="8.88671875" customWidth="1"/>
    <col min="5" max="5" width="23.77734375" customWidth="1"/>
    <col min="6" max="6" width="27.33203125" customWidth="1"/>
    <col min="7" max="7" width="19" customWidth="1"/>
    <col min="8" max="8" width="19.88671875" customWidth="1"/>
    <col min="9" max="9" width="15.77734375" customWidth="1"/>
    <col min="10" max="10" width="20.109375" customWidth="1"/>
    <col min="11" max="11" width="18.21875" customWidth="1"/>
    <col min="12" max="12" width="21.109375" customWidth="1"/>
    <col min="13" max="13" width="22.5546875" customWidth="1"/>
  </cols>
  <sheetData>
    <row r="1" spans="1:13" ht="20.399999999999999" x14ac:dyDescent="0.35">
      <c r="A1" s="9" t="s">
        <v>0</v>
      </c>
      <c r="B1" s="9" t="s">
        <v>1</v>
      </c>
      <c r="C1" s="9" t="s">
        <v>2</v>
      </c>
      <c r="E1" s="12" t="s">
        <v>3</v>
      </c>
      <c r="F1" s="13"/>
      <c r="G1" s="13"/>
      <c r="H1" s="13"/>
      <c r="I1" s="13"/>
      <c r="J1" s="13"/>
      <c r="K1" s="13"/>
      <c r="L1" s="13"/>
      <c r="M1" s="14"/>
    </row>
    <row r="2" spans="1:13" ht="21" x14ac:dyDescent="0.35">
      <c r="A2" s="10">
        <v>1</v>
      </c>
      <c r="B2" s="11">
        <v>0.5</v>
      </c>
      <c r="C2" s="11">
        <v>9.9499999999999993</v>
      </c>
      <c r="E2" s="15"/>
      <c r="F2" s="16"/>
      <c r="G2" s="16"/>
      <c r="H2" s="16"/>
      <c r="I2" s="16"/>
      <c r="J2" s="16"/>
      <c r="K2" s="16"/>
      <c r="L2" s="16"/>
      <c r="M2" s="17"/>
    </row>
    <row r="3" spans="1:13" ht="21" x14ac:dyDescent="0.35">
      <c r="A3" s="10">
        <v>2</v>
      </c>
      <c r="B3" s="11">
        <v>1.1000000000000001</v>
      </c>
      <c r="C3" s="11">
        <v>24.45</v>
      </c>
      <c r="E3" s="18" t="s">
        <v>4</v>
      </c>
      <c r="F3" s="18"/>
      <c r="G3" s="16"/>
      <c r="H3" s="16"/>
      <c r="I3" s="16"/>
      <c r="J3" s="16"/>
      <c r="K3" s="16"/>
      <c r="L3" s="16"/>
      <c r="M3" s="17"/>
    </row>
    <row r="4" spans="1:13" ht="21" x14ac:dyDescent="0.35">
      <c r="A4" s="10">
        <v>3</v>
      </c>
      <c r="B4" s="11">
        <v>1.2</v>
      </c>
      <c r="C4" s="11">
        <v>31.75</v>
      </c>
      <c r="E4" s="19" t="s">
        <v>5</v>
      </c>
      <c r="F4" s="19">
        <v>0.47129381192172076</v>
      </c>
      <c r="G4" s="16"/>
      <c r="H4" s="16"/>
      <c r="I4" s="16"/>
      <c r="J4" s="16"/>
      <c r="K4" s="16"/>
      <c r="L4" s="16"/>
      <c r="M4" s="17"/>
    </row>
    <row r="5" spans="1:13" ht="21" x14ac:dyDescent="0.35">
      <c r="A5" s="10">
        <v>4</v>
      </c>
      <c r="B5" s="11">
        <v>5.5</v>
      </c>
      <c r="C5" s="11">
        <v>35</v>
      </c>
      <c r="E5" s="19" t="s">
        <v>6</v>
      </c>
      <c r="F5" s="19">
        <v>0.22211785715570631</v>
      </c>
      <c r="G5" s="16"/>
      <c r="H5" s="16"/>
      <c r="I5" s="16"/>
      <c r="J5" s="16"/>
      <c r="K5" s="16"/>
      <c r="L5" s="16"/>
      <c r="M5" s="17"/>
    </row>
    <row r="6" spans="1:13" ht="21" x14ac:dyDescent="0.35">
      <c r="A6" s="10">
        <v>5</v>
      </c>
      <c r="B6" s="11">
        <v>2.95</v>
      </c>
      <c r="C6" s="11">
        <v>25.02</v>
      </c>
      <c r="E6" s="19" t="s">
        <v>7</v>
      </c>
      <c r="F6" s="19">
        <v>0.18829689442334571</v>
      </c>
      <c r="G6" s="16"/>
      <c r="H6" s="16"/>
      <c r="I6" s="16"/>
      <c r="J6" s="16"/>
      <c r="K6" s="16"/>
      <c r="L6" s="16"/>
      <c r="M6" s="17"/>
    </row>
    <row r="7" spans="1:13" ht="21" x14ac:dyDescent="0.35">
      <c r="A7" s="10">
        <v>6</v>
      </c>
      <c r="B7" s="11">
        <v>2</v>
      </c>
      <c r="C7" s="11">
        <v>16.86</v>
      </c>
      <c r="E7" s="19" t="s">
        <v>8</v>
      </c>
      <c r="F7" s="19">
        <v>14.857816738098084</v>
      </c>
      <c r="G7" s="16"/>
      <c r="H7" s="16"/>
      <c r="I7" s="16"/>
      <c r="J7" s="16"/>
      <c r="K7" s="16"/>
      <c r="L7" s="16"/>
      <c r="M7" s="17"/>
    </row>
    <row r="8" spans="1:13" ht="21" x14ac:dyDescent="0.35">
      <c r="A8" s="10">
        <v>7</v>
      </c>
      <c r="B8" s="11">
        <v>3.75</v>
      </c>
      <c r="C8" s="11">
        <v>14.38</v>
      </c>
      <c r="E8" s="19" t="s">
        <v>9</v>
      </c>
      <c r="F8" s="19">
        <v>25</v>
      </c>
      <c r="G8" s="16"/>
      <c r="H8" s="16"/>
      <c r="I8" s="16"/>
      <c r="J8" s="16"/>
      <c r="K8" s="16"/>
      <c r="L8" s="16"/>
      <c r="M8" s="17"/>
    </row>
    <row r="9" spans="1:13" ht="21" x14ac:dyDescent="0.35">
      <c r="A9" s="10">
        <v>8</v>
      </c>
      <c r="B9" s="11">
        <v>0.52</v>
      </c>
      <c r="C9" s="11">
        <v>9.6</v>
      </c>
      <c r="E9" s="15"/>
      <c r="F9" s="16"/>
      <c r="G9" s="16"/>
      <c r="H9" s="16"/>
      <c r="I9" s="16"/>
      <c r="J9" s="16"/>
      <c r="K9" s="16"/>
      <c r="L9" s="16"/>
      <c r="M9" s="17"/>
    </row>
    <row r="10" spans="1:13" ht="21" x14ac:dyDescent="0.35">
      <c r="A10" s="10">
        <v>9</v>
      </c>
      <c r="B10" s="11">
        <v>1</v>
      </c>
      <c r="C10" s="11">
        <v>24.35</v>
      </c>
      <c r="E10" s="20" t="s">
        <v>10</v>
      </c>
      <c r="F10" s="16"/>
      <c r="G10" s="16"/>
      <c r="H10" s="16"/>
      <c r="I10" s="16"/>
      <c r="J10" s="16"/>
      <c r="K10" s="16"/>
      <c r="L10" s="16"/>
      <c r="M10" s="17"/>
    </row>
    <row r="11" spans="1:13" ht="21" x14ac:dyDescent="0.35">
      <c r="A11" s="10">
        <v>10</v>
      </c>
      <c r="B11" s="11">
        <v>3</v>
      </c>
      <c r="C11" s="11">
        <v>27.5</v>
      </c>
      <c r="E11" s="21"/>
      <c r="F11" s="21" t="s">
        <v>15</v>
      </c>
      <c r="G11" s="21" t="s">
        <v>16</v>
      </c>
      <c r="H11" s="21" t="s">
        <v>17</v>
      </c>
      <c r="I11" s="21" t="s">
        <v>18</v>
      </c>
      <c r="J11" s="21" t="s">
        <v>19</v>
      </c>
      <c r="K11" s="16"/>
      <c r="L11" s="16"/>
      <c r="M11" s="17"/>
    </row>
    <row r="12" spans="1:13" ht="21" x14ac:dyDescent="0.35">
      <c r="A12" s="10">
        <v>11</v>
      </c>
      <c r="B12" s="11">
        <v>4.12</v>
      </c>
      <c r="C12" s="11">
        <v>17.079999999999998</v>
      </c>
      <c r="E12" s="19" t="s">
        <v>11</v>
      </c>
      <c r="F12" s="19">
        <v>1</v>
      </c>
      <c r="G12" s="19">
        <v>1449.7980248731255</v>
      </c>
      <c r="H12" s="19">
        <v>1449.7980248731255</v>
      </c>
      <c r="I12" s="19">
        <v>6.5674611013712907</v>
      </c>
      <c r="J12" s="19">
        <v>1.7399987725977773E-2</v>
      </c>
      <c r="K12" s="16"/>
      <c r="L12" s="16"/>
      <c r="M12" s="17"/>
    </row>
    <row r="13" spans="1:13" ht="21" x14ac:dyDescent="0.35">
      <c r="A13" s="10">
        <v>12</v>
      </c>
      <c r="B13" s="11">
        <v>4</v>
      </c>
      <c r="C13" s="11">
        <v>37</v>
      </c>
      <c r="E13" s="19" t="s">
        <v>12</v>
      </c>
      <c r="F13" s="19">
        <v>23</v>
      </c>
      <c r="G13" s="19">
        <v>5077.3585191268739</v>
      </c>
      <c r="H13" s="19">
        <v>220.75471822290757</v>
      </c>
      <c r="I13" s="19"/>
      <c r="J13" s="19"/>
      <c r="K13" s="16"/>
      <c r="L13" s="16"/>
      <c r="M13" s="17"/>
    </row>
    <row r="14" spans="1:13" ht="21" x14ac:dyDescent="0.35">
      <c r="A14" s="10">
        <v>13</v>
      </c>
      <c r="B14" s="11">
        <v>5</v>
      </c>
      <c r="C14" s="11">
        <v>41.95</v>
      </c>
      <c r="E14" s="19" t="s">
        <v>13</v>
      </c>
      <c r="F14" s="19">
        <v>24</v>
      </c>
      <c r="G14" s="19">
        <v>6527.1565439999995</v>
      </c>
      <c r="H14" s="19"/>
      <c r="I14" s="19"/>
      <c r="J14" s="19"/>
      <c r="K14" s="16"/>
      <c r="L14" s="16"/>
      <c r="M14" s="17"/>
    </row>
    <row r="15" spans="1:13" ht="21" x14ac:dyDescent="0.35">
      <c r="A15" s="10">
        <v>14</v>
      </c>
      <c r="B15" s="11">
        <v>3.6</v>
      </c>
      <c r="C15" s="11">
        <v>1.66</v>
      </c>
      <c r="E15" s="15"/>
      <c r="F15" s="16"/>
      <c r="G15" s="16"/>
      <c r="H15" s="16"/>
      <c r="I15" s="16"/>
      <c r="J15" s="16"/>
      <c r="K15" s="16"/>
      <c r="L15" s="16"/>
      <c r="M15" s="17"/>
    </row>
    <row r="16" spans="1:13" ht="21" x14ac:dyDescent="0.35">
      <c r="A16" s="10">
        <v>15</v>
      </c>
      <c r="B16" s="11">
        <v>2.0499999999999998</v>
      </c>
      <c r="C16" s="11">
        <v>21.65</v>
      </c>
      <c r="E16" s="21"/>
      <c r="F16" s="21" t="s">
        <v>20</v>
      </c>
      <c r="G16" s="21" t="s">
        <v>8</v>
      </c>
      <c r="H16" s="21" t="s">
        <v>21</v>
      </c>
      <c r="I16" s="21" t="s">
        <v>22</v>
      </c>
      <c r="J16" s="21" t="s">
        <v>23</v>
      </c>
      <c r="K16" s="21" t="s">
        <v>24</v>
      </c>
      <c r="L16" s="21" t="s">
        <v>25</v>
      </c>
      <c r="M16" s="21" t="s">
        <v>26</v>
      </c>
    </row>
    <row r="17" spans="1:13" ht="21" x14ac:dyDescent="0.35">
      <c r="A17" s="10">
        <v>16</v>
      </c>
      <c r="B17" s="11">
        <v>4</v>
      </c>
      <c r="C17" s="11">
        <v>17.89</v>
      </c>
      <c r="E17" s="19" t="s">
        <v>14</v>
      </c>
      <c r="F17" s="19">
        <v>14.315803647578225</v>
      </c>
      <c r="G17" s="19">
        <v>6.3222915152309271</v>
      </c>
      <c r="H17" s="19">
        <v>2.2643377979471939</v>
      </c>
      <c r="I17" s="19">
        <v>3.3290318247995485E-2</v>
      </c>
      <c r="J17" s="19">
        <v>1.2371471893079864</v>
      </c>
      <c r="K17" s="19">
        <v>27.394460105848463</v>
      </c>
      <c r="L17" s="19">
        <v>1.2371471893079864</v>
      </c>
      <c r="M17" s="19">
        <v>27.394460105848463</v>
      </c>
    </row>
    <row r="18" spans="1:13" ht="21" x14ac:dyDescent="0.35">
      <c r="A18" s="10">
        <v>17</v>
      </c>
      <c r="B18" s="11">
        <v>6</v>
      </c>
      <c r="C18" s="11">
        <v>69</v>
      </c>
      <c r="E18" s="19" t="s">
        <v>1</v>
      </c>
      <c r="F18" s="19">
        <v>4.3106451508384893</v>
      </c>
      <c r="G18" s="19">
        <v>1.6820678843687045</v>
      </c>
      <c r="H18" s="19">
        <v>2.5627058163923713</v>
      </c>
      <c r="I18" s="19">
        <v>1.739998772597777E-2</v>
      </c>
      <c r="J18" s="19">
        <v>0.83102262059769982</v>
      </c>
      <c r="K18" s="19">
        <v>7.7902676810792784</v>
      </c>
      <c r="L18" s="19">
        <v>0.83102262059769982</v>
      </c>
      <c r="M18" s="19">
        <v>7.7902676810792784</v>
      </c>
    </row>
    <row r="19" spans="1:13" ht="21" x14ac:dyDescent="0.35">
      <c r="A19" s="10">
        <v>18</v>
      </c>
      <c r="B19" s="11">
        <v>5.85</v>
      </c>
      <c r="C19" s="11">
        <v>10.3</v>
      </c>
      <c r="E19" s="19"/>
      <c r="F19" s="19"/>
      <c r="G19" s="19"/>
      <c r="H19" s="19"/>
      <c r="I19" s="19"/>
      <c r="J19" s="19"/>
      <c r="K19" s="19"/>
      <c r="L19" s="19"/>
      <c r="M19" s="19"/>
    </row>
    <row r="20" spans="1:13" ht="21" x14ac:dyDescent="0.35">
      <c r="A20" s="10">
        <v>19</v>
      </c>
      <c r="B20" s="11">
        <v>5.4</v>
      </c>
      <c r="C20" s="11">
        <v>34.93</v>
      </c>
      <c r="E20" s="15"/>
      <c r="F20" s="16"/>
      <c r="G20" s="16"/>
      <c r="H20" s="16"/>
      <c r="I20" s="16"/>
      <c r="J20" s="16"/>
      <c r="K20" s="16"/>
      <c r="L20" s="16"/>
      <c r="M20" s="17"/>
    </row>
    <row r="21" spans="1:13" ht="21" x14ac:dyDescent="0.35">
      <c r="A21" s="10">
        <v>20</v>
      </c>
      <c r="B21" s="11">
        <v>2.5</v>
      </c>
      <c r="C21" s="11">
        <v>46.59</v>
      </c>
      <c r="E21" s="15"/>
      <c r="F21" s="16"/>
      <c r="G21" s="16"/>
      <c r="H21" s="16"/>
      <c r="I21" s="16"/>
      <c r="J21" s="16"/>
      <c r="K21" s="16"/>
      <c r="L21" s="16"/>
      <c r="M21" s="17"/>
    </row>
    <row r="22" spans="1:13" ht="21" x14ac:dyDescent="0.35">
      <c r="A22" s="10">
        <v>21</v>
      </c>
      <c r="B22" s="11">
        <v>2.9</v>
      </c>
      <c r="C22" s="11">
        <v>44.88</v>
      </c>
      <c r="E22" s="20" t="s">
        <v>27</v>
      </c>
      <c r="F22" s="16"/>
      <c r="G22" s="16"/>
      <c r="H22" s="16"/>
      <c r="I22" s="16"/>
      <c r="J22" s="22" t="s">
        <v>32</v>
      </c>
      <c r="K22" s="22"/>
      <c r="L22" s="16"/>
      <c r="M22" s="17"/>
    </row>
    <row r="23" spans="1:13" ht="21" x14ac:dyDescent="0.35">
      <c r="A23" s="10">
        <v>22</v>
      </c>
      <c r="B23" s="11">
        <v>5.0999999999999996</v>
      </c>
      <c r="C23" s="11">
        <v>54.12</v>
      </c>
      <c r="E23" s="15"/>
      <c r="F23" s="16"/>
      <c r="G23" s="16"/>
      <c r="H23" s="16"/>
      <c r="I23" s="16"/>
      <c r="J23" s="16"/>
      <c r="K23" s="16"/>
      <c r="L23" s="16"/>
      <c r="M23" s="17"/>
    </row>
    <row r="24" spans="1:13" ht="21" x14ac:dyDescent="0.35">
      <c r="A24" s="10">
        <v>23</v>
      </c>
      <c r="B24" s="11">
        <v>5.9</v>
      </c>
      <c r="C24" s="11">
        <v>56.23</v>
      </c>
      <c r="E24" s="21" t="s">
        <v>28</v>
      </c>
      <c r="F24" s="21" t="s">
        <v>29</v>
      </c>
      <c r="G24" s="21" t="s">
        <v>30</v>
      </c>
      <c r="H24" s="21" t="s">
        <v>31</v>
      </c>
      <c r="I24" s="16"/>
      <c r="J24" s="21" t="s">
        <v>33</v>
      </c>
      <c r="K24" s="21" t="s">
        <v>2</v>
      </c>
      <c r="L24" s="16"/>
      <c r="M24" s="17"/>
    </row>
    <row r="25" spans="1:13" ht="21" x14ac:dyDescent="0.35">
      <c r="A25" s="10">
        <v>24</v>
      </c>
      <c r="B25" s="11">
        <v>1</v>
      </c>
      <c r="C25" s="11">
        <v>22.13</v>
      </c>
      <c r="E25" s="19">
        <v>1</v>
      </c>
      <c r="F25" s="19">
        <v>16.471126222997469</v>
      </c>
      <c r="G25" s="19">
        <v>-6.52112622299747</v>
      </c>
      <c r="H25" s="19">
        <v>-0.44834188358196037</v>
      </c>
      <c r="I25" s="16"/>
      <c r="J25" s="19">
        <v>2</v>
      </c>
      <c r="K25" s="19">
        <v>1.66</v>
      </c>
      <c r="L25" s="16"/>
      <c r="M25" s="17"/>
    </row>
    <row r="26" spans="1:13" ht="21" x14ac:dyDescent="0.35">
      <c r="A26" s="10">
        <v>25</v>
      </c>
      <c r="B26" s="11">
        <v>4</v>
      </c>
      <c r="C26" s="11">
        <v>21.15</v>
      </c>
      <c r="E26" s="19">
        <v>2</v>
      </c>
      <c r="F26" s="19">
        <v>19.057513313500564</v>
      </c>
      <c r="G26" s="19">
        <v>5.392486686499435</v>
      </c>
      <c r="H26" s="19">
        <v>0.37074541352835566</v>
      </c>
      <c r="I26" s="16"/>
      <c r="J26" s="19">
        <v>6</v>
      </c>
      <c r="K26" s="19">
        <v>9.6</v>
      </c>
      <c r="L26" s="16"/>
      <c r="M26" s="17"/>
    </row>
    <row r="27" spans="1:13" ht="18" x14ac:dyDescent="0.35">
      <c r="E27" s="19">
        <v>3</v>
      </c>
      <c r="F27" s="19">
        <v>19.488577828584411</v>
      </c>
      <c r="G27" s="19">
        <v>12.261422171415589</v>
      </c>
      <c r="H27" s="19">
        <v>0.84299995487577128</v>
      </c>
      <c r="I27" s="16"/>
      <c r="J27" s="19">
        <v>10</v>
      </c>
      <c r="K27" s="19">
        <v>9.9499999999999993</v>
      </c>
      <c r="L27" s="16"/>
      <c r="M27" s="17"/>
    </row>
    <row r="28" spans="1:13" ht="18" x14ac:dyDescent="0.35">
      <c r="E28" s="19">
        <v>4</v>
      </c>
      <c r="F28" s="19">
        <v>38.024351977189916</v>
      </c>
      <c r="G28" s="19">
        <v>-3.0243519771899159</v>
      </c>
      <c r="H28" s="19">
        <v>-0.20793090268461117</v>
      </c>
      <c r="I28" s="16"/>
      <c r="J28" s="19">
        <v>14</v>
      </c>
      <c r="K28" s="19">
        <v>10.3</v>
      </c>
      <c r="L28" s="16"/>
      <c r="M28" s="17"/>
    </row>
    <row r="29" spans="1:13" ht="18" x14ac:dyDescent="0.35">
      <c r="E29" s="19">
        <v>5</v>
      </c>
      <c r="F29" s="19">
        <v>27.032206842551769</v>
      </c>
      <c r="G29" s="19">
        <v>-2.0122068425517696</v>
      </c>
      <c r="H29" s="19">
        <v>-0.13834368099863104</v>
      </c>
      <c r="I29" s="16"/>
      <c r="J29" s="19">
        <v>18</v>
      </c>
      <c r="K29" s="19">
        <v>14.38</v>
      </c>
      <c r="L29" s="16"/>
      <c r="M29" s="17"/>
    </row>
    <row r="30" spans="1:13" ht="18" x14ac:dyDescent="0.35">
      <c r="E30" s="19">
        <v>6</v>
      </c>
      <c r="F30" s="19">
        <v>22.937093949255203</v>
      </c>
      <c r="G30" s="19">
        <v>-6.0770939492552039</v>
      </c>
      <c r="H30" s="19">
        <v>-0.41781368045061834</v>
      </c>
      <c r="I30" s="16"/>
      <c r="J30" s="19">
        <v>22</v>
      </c>
      <c r="K30" s="19">
        <v>16.86</v>
      </c>
      <c r="L30" s="16"/>
      <c r="M30" s="17"/>
    </row>
    <row r="31" spans="1:13" ht="18" x14ac:dyDescent="0.35">
      <c r="E31" s="19">
        <v>7</v>
      </c>
      <c r="F31" s="19">
        <v>30.480722963222558</v>
      </c>
      <c r="G31" s="19">
        <v>-16.100722963222559</v>
      </c>
      <c r="H31" s="19">
        <v>-1.1069603951086295</v>
      </c>
      <c r="I31" s="16"/>
      <c r="J31" s="19">
        <v>26</v>
      </c>
      <c r="K31" s="19">
        <v>17.079999999999998</v>
      </c>
      <c r="L31" s="16"/>
      <c r="M31" s="17"/>
    </row>
    <row r="32" spans="1:13" ht="18" x14ac:dyDescent="0.35">
      <c r="E32" s="19">
        <v>8</v>
      </c>
      <c r="F32" s="19">
        <v>16.557339126014238</v>
      </c>
      <c r="G32" s="19">
        <v>-6.9573391260142383</v>
      </c>
      <c r="H32" s="19">
        <v>-0.47833248764228126</v>
      </c>
      <c r="I32" s="16"/>
      <c r="J32" s="19">
        <v>30</v>
      </c>
      <c r="K32" s="19">
        <v>17.89</v>
      </c>
      <c r="L32" s="16"/>
      <c r="M32" s="17"/>
    </row>
    <row r="33" spans="5:13" ht="18" x14ac:dyDescent="0.35">
      <c r="E33" s="19">
        <v>9</v>
      </c>
      <c r="F33" s="19">
        <v>18.626448798416714</v>
      </c>
      <c r="G33" s="19">
        <v>5.7235512015832875</v>
      </c>
      <c r="H33" s="19">
        <v>0.39350683282988486</v>
      </c>
      <c r="I33" s="16"/>
      <c r="J33" s="19">
        <v>34</v>
      </c>
      <c r="K33" s="19">
        <v>21.15</v>
      </c>
      <c r="L33" s="16"/>
      <c r="M33" s="17"/>
    </row>
    <row r="34" spans="5:13" ht="18" x14ac:dyDescent="0.35">
      <c r="E34" s="19">
        <v>10</v>
      </c>
      <c r="F34" s="19">
        <v>27.247739100093693</v>
      </c>
      <c r="G34" s="19">
        <v>0.2522608999063074</v>
      </c>
      <c r="H34" s="19">
        <v>1.7343496069623328E-2</v>
      </c>
      <c r="I34" s="16"/>
      <c r="J34" s="19">
        <v>38</v>
      </c>
      <c r="K34" s="19">
        <v>21.65</v>
      </c>
      <c r="L34" s="16"/>
      <c r="M34" s="17"/>
    </row>
    <row r="35" spans="5:13" ht="18" x14ac:dyDescent="0.35">
      <c r="E35" s="19">
        <v>11</v>
      </c>
      <c r="F35" s="19">
        <v>32.075661669032797</v>
      </c>
      <c r="G35" s="19">
        <v>-14.995661669032799</v>
      </c>
      <c r="H35" s="19">
        <v>-1.0309849814809477</v>
      </c>
      <c r="I35" s="16"/>
      <c r="J35" s="19">
        <v>42</v>
      </c>
      <c r="K35" s="19">
        <v>22.13</v>
      </c>
      <c r="L35" s="16"/>
      <c r="M35" s="17"/>
    </row>
    <row r="36" spans="5:13" ht="18" x14ac:dyDescent="0.35">
      <c r="E36" s="19">
        <v>12</v>
      </c>
      <c r="F36" s="19">
        <v>31.558384250932182</v>
      </c>
      <c r="G36" s="19">
        <v>5.4416157490678181</v>
      </c>
      <c r="H36" s="19">
        <v>0.37412314548711539</v>
      </c>
      <c r="I36" s="16"/>
      <c r="J36" s="19">
        <v>46</v>
      </c>
      <c r="K36" s="19">
        <v>24.35</v>
      </c>
      <c r="L36" s="16"/>
      <c r="M36" s="17"/>
    </row>
    <row r="37" spans="5:13" ht="18" x14ac:dyDescent="0.35">
      <c r="E37" s="19">
        <v>13</v>
      </c>
      <c r="F37" s="19">
        <v>35.869029401770675</v>
      </c>
      <c r="G37" s="19">
        <v>6.0809705982293281</v>
      </c>
      <c r="H37" s="19">
        <v>0.41808020866117734</v>
      </c>
      <c r="I37" s="16"/>
      <c r="J37" s="19">
        <v>50</v>
      </c>
      <c r="K37" s="19">
        <v>24.45</v>
      </c>
      <c r="L37" s="16"/>
      <c r="M37" s="17"/>
    </row>
    <row r="38" spans="5:13" ht="18" x14ac:dyDescent="0.35">
      <c r="E38" s="19">
        <v>14</v>
      </c>
      <c r="F38" s="19">
        <v>29.834126190596784</v>
      </c>
      <c r="G38" s="19">
        <v>-28.174126190596784</v>
      </c>
      <c r="H38" s="19">
        <v>-1.9370336307892848</v>
      </c>
      <c r="I38" s="16"/>
      <c r="J38" s="19">
        <v>54</v>
      </c>
      <c r="K38" s="19">
        <v>25.02</v>
      </c>
      <c r="L38" s="16"/>
      <c r="M38" s="17"/>
    </row>
    <row r="39" spans="5:13" ht="18" x14ac:dyDescent="0.35">
      <c r="E39" s="19">
        <v>15</v>
      </c>
      <c r="F39" s="19">
        <v>23.152626206797127</v>
      </c>
      <c r="G39" s="19">
        <v>-1.5026262067971281</v>
      </c>
      <c r="H39" s="19">
        <v>-0.10330888267416106</v>
      </c>
      <c r="I39" s="16"/>
      <c r="J39" s="19">
        <v>58</v>
      </c>
      <c r="K39" s="19">
        <v>27.5</v>
      </c>
      <c r="L39" s="16"/>
      <c r="M39" s="17"/>
    </row>
    <row r="40" spans="5:13" ht="18" x14ac:dyDescent="0.35">
      <c r="E40" s="19">
        <v>16</v>
      </c>
      <c r="F40" s="19">
        <v>31.558384250932182</v>
      </c>
      <c r="G40" s="19">
        <v>-13.668384250932181</v>
      </c>
      <c r="H40" s="19">
        <v>-0.93973171673529099</v>
      </c>
      <c r="I40" s="16"/>
      <c r="J40" s="19">
        <v>62</v>
      </c>
      <c r="K40" s="19">
        <v>31.75</v>
      </c>
      <c r="L40" s="16"/>
      <c r="M40" s="17"/>
    </row>
    <row r="41" spans="5:13" ht="18" x14ac:dyDescent="0.35">
      <c r="E41" s="19">
        <v>17</v>
      </c>
      <c r="F41" s="19">
        <v>40.179674552609157</v>
      </c>
      <c r="G41" s="19">
        <v>28.820325447390843</v>
      </c>
      <c r="H41" s="19">
        <v>1.9814612621604715</v>
      </c>
      <c r="I41" s="16"/>
      <c r="J41" s="19">
        <v>66</v>
      </c>
      <c r="K41" s="19">
        <v>34.93</v>
      </c>
      <c r="L41" s="16"/>
      <c r="M41" s="17"/>
    </row>
    <row r="42" spans="5:13" ht="18" x14ac:dyDescent="0.35">
      <c r="E42" s="19">
        <v>18</v>
      </c>
      <c r="F42" s="19">
        <v>39.533077779983387</v>
      </c>
      <c r="G42" s="19">
        <v>-29.233077779983386</v>
      </c>
      <c r="H42" s="19">
        <v>-2.0098388999977481</v>
      </c>
      <c r="I42" s="16"/>
      <c r="J42" s="19">
        <v>70</v>
      </c>
      <c r="K42" s="19">
        <v>35</v>
      </c>
      <c r="L42" s="16"/>
      <c r="M42" s="17"/>
    </row>
    <row r="43" spans="5:13" ht="18" x14ac:dyDescent="0.35">
      <c r="E43" s="19">
        <v>19</v>
      </c>
      <c r="F43" s="19">
        <v>37.593287462106069</v>
      </c>
      <c r="G43" s="19">
        <v>-2.6632874621060694</v>
      </c>
      <c r="H43" s="19">
        <v>-0.18310691688037847</v>
      </c>
      <c r="I43" s="16"/>
      <c r="J43" s="19">
        <v>74</v>
      </c>
      <c r="K43" s="19">
        <v>37</v>
      </c>
      <c r="L43" s="16"/>
      <c r="M43" s="17"/>
    </row>
    <row r="44" spans="5:13" ht="18" x14ac:dyDescent="0.35">
      <c r="E44" s="19">
        <v>20</v>
      </c>
      <c r="F44" s="19">
        <v>25.092416524674448</v>
      </c>
      <c r="G44" s="19">
        <v>21.497583475325555</v>
      </c>
      <c r="H44" s="19">
        <v>1.4780065188429377</v>
      </c>
      <c r="I44" s="16"/>
      <c r="J44" s="19">
        <v>78</v>
      </c>
      <c r="K44" s="19">
        <v>41.95</v>
      </c>
      <c r="L44" s="16"/>
      <c r="M44" s="17"/>
    </row>
    <row r="45" spans="5:13" ht="18" x14ac:dyDescent="0.35">
      <c r="E45" s="19">
        <v>21</v>
      </c>
      <c r="F45" s="19">
        <v>26.816674585009842</v>
      </c>
      <c r="G45" s="19">
        <v>18.06332541499016</v>
      </c>
      <c r="H45" s="19">
        <v>1.2418936642799785</v>
      </c>
      <c r="I45" s="16"/>
      <c r="J45" s="19">
        <v>82</v>
      </c>
      <c r="K45" s="19">
        <v>44.88</v>
      </c>
      <c r="L45" s="16"/>
      <c r="M45" s="17"/>
    </row>
    <row r="46" spans="5:13" ht="18" x14ac:dyDescent="0.35">
      <c r="E46" s="19">
        <v>22</v>
      </c>
      <c r="F46" s="19">
        <v>36.300093916854522</v>
      </c>
      <c r="G46" s="19">
        <v>17.819906083145476</v>
      </c>
      <c r="H46" s="19">
        <v>1.2251580456141979</v>
      </c>
      <c r="I46" s="16"/>
      <c r="J46" s="19">
        <v>86</v>
      </c>
      <c r="K46" s="19">
        <v>46.59</v>
      </c>
      <c r="L46" s="16"/>
      <c r="M46" s="17"/>
    </row>
    <row r="47" spans="5:13" ht="18" x14ac:dyDescent="0.35">
      <c r="E47" s="19">
        <v>23</v>
      </c>
      <c r="F47" s="19">
        <v>39.74861003752531</v>
      </c>
      <c r="G47" s="19">
        <v>16.481389962474687</v>
      </c>
      <c r="H47" s="19">
        <v>1.1331320951533717</v>
      </c>
      <c r="I47" s="16"/>
      <c r="J47" s="19">
        <v>90</v>
      </c>
      <c r="K47" s="19">
        <v>54.12</v>
      </c>
      <c r="L47" s="16"/>
      <c r="M47" s="17"/>
    </row>
    <row r="48" spans="5:13" ht="18" x14ac:dyDescent="0.35">
      <c r="E48" s="19">
        <v>24</v>
      </c>
      <c r="F48" s="19">
        <v>18.626448798416714</v>
      </c>
      <c r="G48" s="19">
        <v>3.503551201583285</v>
      </c>
      <c r="H48" s="19">
        <v>0.24087691162979349</v>
      </c>
      <c r="I48" s="16"/>
      <c r="J48" s="19">
        <v>94</v>
      </c>
      <c r="K48" s="19">
        <v>56.23</v>
      </c>
      <c r="L48" s="16"/>
      <c r="M48" s="17"/>
    </row>
    <row r="49" spans="5:13" ht="18" x14ac:dyDescent="0.35">
      <c r="E49" s="19">
        <v>25</v>
      </c>
      <c r="F49" s="19">
        <v>31.558384250932182</v>
      </c>
      <c r="G49" s="19">
        <v>-10.408384250932183</v>
      </c>
      <c r="H49" s="19">
        <v>-0.71559949010813029</v>
      </c>
      <c r="I49" s="16"/>
      <c r="J49" s="19">
        <v>98</v>
      </c>
      <c r="K49" s="19">
        <v>69</v>
      </c>
      <c r="L49" s="16"/>
      <c r="M49" s="17"/>
    </row>
    <row r="50" spans="5:13" ht="18" x14ac:dyDescent="0.35">
      <c r="E50" s="23"/>
      <c r="F50" s="24"/>
      <c r="G50" s="24"/>
      <c r="H50" s="24"/>
      <c r="I50" s="24"/>
      <c r="J50" s="24"/>
      <c r="K50" s="24"/>
      <c r="L50" s="24"/>
      <c r="M50" s="25"/>
    </row>
  </sheetData>
  <sortState xmlns:xlrd2="http://schemas.microsoft.com/office/spreadsheetml/2017/richdata2" ref="K25:K49">
    <sortCondition ref="K2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4046-FFC0-40BB-AF07-E832433A1A23}">
  <dimension ref="A1:R33"/>
  <sheetViews>
    <sheetView tabSelected="1" zoomScale="70" zoomScaleNormal="70" workbookViewId="0">
      <selection activeCell="H4" sqref="H4"/>
    </sheetView>
  </sheetViews>
  <sheetFormatPr defaultRowHeight="14.4" x14ac:dyDescent="0.3"/>
  <cols>
    <col min="1" max="2" width="18.5546875" customWidth="1"/>
    <col min="3" max="3" width="18.109375" customWidth="1"/>
    <col min="4" max="4" width="13.44140625" customWidth="1"/>
    <col min="5" max="5" width="14" customWidth="1"/>
    <col min="6" max="6" width="13.88671875" customWidth="1"/>
  </cols>
  <sheetData>
    <row r="1" spans="1:18" ht="15.6" x14ac:dyDescent="0.3">
      <c r="A1" s="26" t="s">
        <v>39</v>
      </c>
      <c r="B1" s="26"/>
    </row>
    <row r="2" spans="1:18" ht="15.6" x14ac:dyDescent="0.3">
      <c r="A2" s="26" t="s">
        <v>40</v>
      </c>
      <c r="B2" s="26"/>
    </row>
    <row r="3" spans="1:18" ht="15.6" x14ac:dyDescent="0.3">
      <c r="A3" s="26" t="s">
        <v>41</v>
      </c>
      <c r="B3" s="26"/>
    </row>
    <row r="4" spans="1:18" ht="15.6" x14ac:dyDescent="0.3">
      <c r="A4" s="26" t="s">
        <v>42</v>
      </c>
      <c r="B4" s="26"/>
    </row>
    <row r="7" spans="1:18" ht="18" x14ac:dyDescent="0.35">
      <c r="A7" s="8" t="s">
        <v>0</v>
      </c>
      <c r="B7" s="8" t="s">
        <v>1</v>
      </c>
      <c r="C7" s="8" t="s">
        <v>2</v>
      </c>
      <c r="D7" s="8" t="s">
        <v>34</v>
      </c>
      <c r="E7" s="8" t="s">
        <v>35</v>
      </c>
      <c r="F7" s="8" t="s">
        <v>36</v>
      </c>
      <c r="I7" s="27"/>
      <c r="J7" s="28" t="s">
        <v>37</v>
      </c>
      <c r="K7" s="28"/>
      <c r="L7" s="29"/>
      <c r="M7" s="29"/>
      <c r="N7" s="29"/>
      <c r="O7" s="29"/>
      <c r="P7" s="29"/>
      <c r="Q7" s="29"/>
      <c r="R7" s="30"/>
    </row>
    <row r="8" spans="1:18" ht="18" x14ac:dyDescent="0.35">
      <c r="A8" s="4">
        <v>1</v>
      </c>
      <c r="B8" s="5">
        <v>0.5</v>
      </c>
      <c r="C8" s="5">
        <v>9.9499999999999993</v>
      </c>
      <c r="D8" s="4">
        <f>B8*C8</f>
        <v>4.9749999999999996</v>
      </c>
      <c r="E8" s="4">
        <f>B8^2</f>
        <v>0.25</v>
      </c>
      <c r="F8" s="4">
        <f>C8^2</f>
        <v>99.002499999999984</v>
      </c>
      <c r="I8" s="31"/>
      <c r="J8" s="1"/>
      <c r="K8" s="1"/>
      <c r="L8" s="1"/>
      <c r="M8" s="1"/>
      <c r="N8" s="1"/>
      <c r="O8" s="1"/>
      <c r="P8" s="1"/>
      <c r="Q8" s="1"/>
      <c r="R8" s="32"/>
    </row>
    <row r="9" spans="1:18" ht="18" x14ac:dyDescent="0.35">
      <c r="A9" s="4">
        <v>2</v>
      </c>
      <c r="B9" s="5">
        <v>1.1000000000000001</v>
      </c>
      <c r="C9" s="5">
        <v>24.45</v>
      </c>
      <c r="D9" s="4">
        <f t="shared" ref="D9:D32" si="0">B9*C9</f>
        <v>26.895000000000003</v>
      </c>
      <c r="E9" s="4">
        <f t="shared" ref="E9:F24" si="1">B9^2</f>
        <v>1.2100000000000002</v>
      </c>
      <c r="F9" s="4">
        <f t="shared" si="1"/>
        <v>597.80250000000001</v>
      </c>
      <c r="I9" s="31"/>
      <c r="J9" s="1"/>
      <c r="K9" s="1"/>
      <c r="L9" s="1"/>
      <c r="M9" s="1"/>
      <c r="N9" s="1"/>
      <c r="O9" s="1"/>
      <c r="P9" s="1"/>
      <c r="Q9" s="1"/>
      <c r="R9" s="32"/>
    </row>
    <row r="10" spans="1:18" ht="18" x14ac:dyDescent="0.35">
      <c r="A10" s="4">
        <v>3</v>
      </c>
      <c r="B10" s="5">
        <v>1.2</v>
      </c>
      <c r="C10" s="5">
        <v>31.75</v>
      </c>
      <c r="D10" s="4">
        <f t="shared" si="0"/>
        <v>38.1</v>
      </c>
      <c r="E10" s="4">
        <f t="shared" si="1"/>
        <v>1.44</v>
      </c>
      <c r="F10" s="4">
        <f t="shared" si="1"/>
        <v>1008.0625</v>
      </c>
      <c r="I10" s="31"/>
      <c r="J10" s="1"/>
      <c r="K10" s="1"/>
      <c r="L10" s="1"/>
      <c r="M10" s="1"/>
      <c r="N10" s="1"/>
      <c r="O10" s="1"/>
      <c r="P10" s="1"/>
      <c r="Q10" s="1"/>
      <c r="R10" s="32"/>
    </row>
    <row r="11" spans="1:18" ht="18" x14ac:dyDescent="0.35">
      <c r="A11" s="4">
        <v>4</v>
      </c>
      <c r="B11" s="5">
        <v>5.5</v>
      </c>
      <c r="C11" s="5">
        <v>35</v>
      </c>
      <c r="D11" s="4">
        <f t="shared" si="0"/>
        <v>192.5</v>
      </c>
      <c r="E11" s="4">
        <f t="shared" si="1"/>
        <v>30.25</v>
      </c>
      <c r="F11" s="4">
        <f t="shared" si="1"/>
        <v>1225</v>
      </c>
      <c r="I11" s="31"/>
      <c r="J11" s="1"/>
      <c r="K11" s="1"/>
      <c r="L11" s="1"/>
      <c r="M11" s="1"/>
      <c r="N11" s="1"/>
      <c r="O11" s="1"/>
      <c r="P11" s="1"/>
      <c r="Q11" s="1"/>
      <c r="R11" s="32"/>
    </row>
    <row r="12" spans="1:18" ht="18" x14ac:dyDescent="0.35">
      <c r="A12" s="4">
        <v>5</v>
      </c>
      <c r="B12" s="5">
        <v>2.95</v>
      </c>
      <c r="C12" s="5">
        <v>25.02</v>
      </c>
      <c r="D12" s="4">
        <f t="shared" si="0"/>
        <v>73.808999999999997</v>
      </c>
      <c r="E12" s="4">
        <f t="shared" si="1"/>
        <v>8.7025000000000006</v>
      </c>
      <c r="F12" s="4">
        <f t="shared" si="1"/>
        <v>626.00040000000001</v>
      </c>
      <c r="I12" s="31"/>
      <c r="J12" s="1"/>
      <c r="K12" s="1"/>
      <c r="L12" s="1"/>
      <c r="M12" s="1"/>
      <c r="N12" s="1"/>
      <c r="O12" s="1"/>
      <c r="P12" s="1"/>
      <c r="Q12" s="1"/>
      <c r="R12" s="32"/>
    </row>
    <row r="13" spans="1:18" ht="18" x14ac:dyDescent="0.35">
      <c r="A13" s="4">
        <v>6</v>
      </c>
      <c r="B13" s="5">
        <v>2</v>
      </c>
      <c r="C13" s="5">
        <v>16.86</v>
      </c>
      <c r="D13" s="4">
        <f t="shared" si="0"/>
        <v>33.72</v>
      </c>
      <c r="E13" s="4">
        <f t="shared" si="1"/>
        <v>4</v>
      </c>
      <c r="F13" s="4">
        <f t="shared" si="1"/>
        <v>284.25959999999998</v>
      </c>
      <c r="I13" s="31"/>
      <c r="J13" s="1"/>
      <c r="K13" s="1"/>
      <c r="L13" s="1"/>
      <c r="M13" s="1"/>
      <c r="N13" s="1"/>
      <c r="O13" s="1"/>
      <c r="P13" s="1"/>
      <c r="Q13" s="1"/>
      <c r="R13" s="32"/>
    </row>
    <row r="14" spans="1:18" ht="18" x14ac:dyDescent="0.35">
      <c r="A14" s="4">
        <v>7</v>
      </c>
      <c r="B14" s="5">
        <v>3.75</v>
      </c>
      <c r="C14" s="5">
        <v>14.38</v>
      </c>
      <c r="D14" s="4">
        <f t="shared" si="0"/>
        <v>53.925000000000004</v>
      </c>
      <c r="E14" s="4">
        <f t="shared" si="1"/>
        <v>14.0625</v>
      </c>
      <c r="F14" s="4">
        <f t="shared" si="1"/>
        <v>206.78440000000003</v>
      </c>
      <c r="I14" s="31"/>
      <c r="J14" s="1"/>
      <c r="K14" s="1"/>
      <c r="L14" s="1"/>
      <c r="M14" s="1"/>
      <c r="N14" s="1"/>
      <c r="O14" s="1"/>
      <c r="P14" s="1"/>
      <c r="Q14" s="1"/>
      <c r="R14" s="32"/>
    </row>
    <row r="15" spans="1:18" ht="18" x14ac:dyDescent="0.35">
      <c r="A15" s="4">
        <v>8</v>
      </c>
      <c r="B15" s="5">
        <v>0.52</v>
      </c>
      <c r="C15" s="5">
        <v>9.6</v>
      </c>
      <c r="D15" s="4">
        <f t="shared" si="0"/>
        <v>4.992</v>
      </c>
      <c r="E15" s="4">
        <f t="shared" si="1"/>
        <v>0.27040000000000003</v>
      </c>
      <c r="F15" s="4">
        <f t="shared" si="1"/>
        <v>92.16</v>
      </c>
      <c r="I15" s="31"/>
      <c r="J15" s="1"/>
      <c r="K15" s="1"/>
      <c r="L15" s="1"/>
      <c r="M15" s="1"/>
      <c r="N15" s="1"/>
      <c r="O15" s="1"/>
      <c r="P15" s="1"/>
      <c r="Q15" s="1"/>
      <c r="R15" s="32"/>
    </row>
    <row r="16" spans="1:18" ht="18" x14ac:dyDescent="0.35">
      <c r="A16" s="4">
        <v>9</v>
      </c>
      <c r="B16" s="5">
        <v>1</v>
      </c>
      <c r="C16" s="5">
        <v>24.35</v>
      </c>
      <c r="D16" s="4">
        <f t="shared" si="0"/>
        <v>24.35</v>
      </c>
      <c r="E16" s="4">
        <f t="shared" si="1"/>
        <v>1</v>
      </c>
      <c r="F16" s="4">
        <f t="shared" si="1"/>
        <v>592.92250000000001</v>
      </c>
      <c r="I16" s="31"/>
      <c r="J16" s="1"/>
      <c r="K16" s="1"/>
      <c r="L16" s="1"/>
      <c r="M16" s="1"/>
      <c r="N16" s="1"/>
      <c r="O16" s="1"/>
      <c r="P16" s="1"/>
      <c r="Q16" s="1"/>
      <c r="R16" s="32"/>
    </row>
    <row r="17" spans="1:18" ht="18" x14ac:dyDescent="0.35">
      <c r="A17" s="4">
        <v>10</v>
      </c>
      <c r="B17" s="5">
        <v>3</v>
      </c>
      <c r="C17" s="5">
        <v>27.5</v>
      </c>
      <c r="D17" s="4">
        <f t="shared" si="0"/>
        <v>82.5</v>
      </c>
      <c r="E17" s="4">
        <f t="shared" si="1"/>
        <v>9</v>
      </c>
      <c r="F17" s="4">
        <f t="shared" si="1"/>
        <v>756.25</v>
      </c>
      <c r="I17" s="31"/>
      <c r="J17" s="1"/>
      <c r="K17" s="1"/>
      <c r="L17" s="1"/>
      <c r="M17" s="1"/>
      <c r="N17" s="1"/>
      <c r="O17" s="1"/>
      <c r="P17" s="1"/>
      <c r="Q17" s="1"/>
      <c r="R17" s="32"/>
    </row>
    <row r="18" spans="1:18" ht="18" x14ac:dyDescent="0.35">
      <c r="A18" s="4">
        <v>11</v>
      </c>
      <c r="B18" s="5">
        <v>4.12</v>
      </c>
      <c r="C18" s="5">
        <v>17.079999999999998</v>
      </c>
      <c r="D18" s="4">
        <f t="shared" si="0"/>
        <v>70.369599999999991</v>
      </c>
      <c r="E18" s="4">
        <f t="shared" si="1"/>
        <v>16.974399999999999</v>
      </c>
      <c r="F18" s="4">
        <f t="shared" si="1"/>
        <v>291.72639999999996</v>
      </c>
      <c r="I18" s="31"/>
      <c r="J18" s="2" t="s">
        <v>38</v>
      </c>
      <c r="K18" s="2"/>
      <c r="L18" s="2"/>
      <c r="M18" s="2"/>
      <c r="N18" s="2"/>
      <c r="O18" s="2"/>
      <c r="P18" s="2"/>
      <c r="Q18" s="1"/>
      <c r="R18" s="32"/>
    </row>
    <row r="19" spans="1:18" ht="18" x14ac:dyDescent="0.35">
      <c r="A19" s="4">
        <v>12</v>
      </c>
      <c r="B19" s="5">
        <v>4</v>
      </c>
      <c r="C19" s="5">
        <v>37</v>
      </c>
      <c r="D19" s="4">
        <f t="shared" si="0"/>
        <v>148</v>
      </c>
      <c r="E19" s="4">
        <f t="shared" si="1"/>
        <v>16</v>
      </c>
      <c r="F19" s="4">
        <f t="shared" si="1"/>
        <v>1369</v>
      </c>
      <c r="I19" s="31"/>
      <c r="J19" s="2"/>
      <c r="K19" s="2"/>
      <c r="L19" s="2"/>
      <c r="M19" s="2"/>
      <c r="N19" s="2"/>
      <c r="O19" s="2"/>
      <c r="P19" s="2"/>
      <c r="Q19" s="1"/>
      <c r="R19" s="32"/>
    </row>
    <row r="20" spans="1:18" ht="18" x14ac:dyDescent="0.35">
      <c r="A20" s="4">
        <v>13</v>
      </c>
      <c r="B20" s="5">
        <v>5</v>
      </c>
      <c r="C20" s="5">
        <v>41.95</v>
      </c>
      <c r="D20" s="4">
        <f t="shared" si="0"/>
        <v>209.75</v>
      </c>
      <c r="E20" s="4">
        <f t="shared" si="1"/>
        <v>25</v>
      </c>
      <c r="F20" s="4">
        <f t="shared" si="1"/>
        <v>1759.8025000000002</v>
      </c>
      <c r="I20" s="31"/>
      <c r="J20" s="2"/>
      <c r="K20" s="2"/>
      <c r="L20" s="2"/>
      <c r="M20" s="2"/>
      <c r="N20" s="2"/>
      <c r="O20" s="2"/>
      <c r="P20" s="2"/>
      <c r="Q20" s="1"/>
      <c r="R20" s="32"/>
    </row>
    <row r="21" spans="1:18" ht="18" x14ac:dyDescent="0.35">
      <c r="A21" s="4">
        <v>14</v>
      </c>
      <c r="B21" s="5">
        <v>3.6</v>
      </c>
      <c r="C21" s="5">
        <v>1.66</v>
      </c>
      <c r="D21" s="4">
        <f t="shared" si="0"/>
        <v>5.976</v>
      </c>
      <c r="E21" s="4">
        <f t="shared" si="1"/>
        <v>12.96</v>
      </c>
      <c r="F21" s="4">
        <f t="shared" si="1"/>
        <v>2.7555999999999998</v>
      </c>
      <c r="I21" s="31"/>
      <c r="J21" s="2"/>
      <c r="K21" s="2"/>
      <c r="L21" s="2"/>
      <c r="M21" s="2"/>
      <c r="N21" s="2"/>
      <c r="O21" s="2"/>
      <c r="P21" s="2"/>
      <c r="Q21" s="1"/>
      <c r="R21" s="32"/>
    </row>
    <row r="22" spans="1:18" ht="18" x14ac:dyDescent="0.35">
      <c r="A22" s="4">
        <v>15</v>
      </c>
      <c r="B22" s="5">
        <v>2.0499999999999998</v>
      </c>
      <c r="C22" s="5">
        <v>21.65</v>
      </c>
      <c r="D22" s="4">
        <f t="shared" si="0"/>
        <v>44.382499999999993</v>
      </c>
      <c r="E22" s="4">
        <f t="shared" si="1"/>
        <v>4.2024999999999997</v>
      </c>
      <c r="F22" s="4">
        <f t="shared" si="1"/>
        <v>468.72249999999991</v>
      </c>
      <c r="I22" s="33"/>
      <c r="J22" s="34"/>
      <c r="K22" s="34"/>
      <c r="L22" s="34"/>
      <c r="M22" s="34"/>
      <c r="N22" s="34"/>
      <c r="O22" s="34"/>
      <c r="P22" s="34"/>
      <c r="Q22" s="35"/>
      <c r="R22" s="36"/>
    </row>
    <row r="23" spans="1:18" ht="18" x14ac:dyDescent="0.3">
      <c r="A23" s="4">
        <v>16</v>
      </c>
      <c r="B23" s="5">
        <v>4</v>
      </c>
      <c r="C23" s="5">
        <v>17.89</v>
      </c>
      <c r="D23" s="4">
        <f t="shared" si="0"/>
        <v>71.56</v>
      </c>
      <c r="E23" s="4">
        <f t="shared" si="1"/>
        <v>16</v>
      </c>
      <c r="F23" s="4">
        <f t="shared" si="1"/>
        <v>320.0521</v>
      </c>
    </row>
    <row r="24" spans="1:18" ht="18" x14ac:dyDescent="0.3">
      <c r="A24" s="4">
        <v>17</v>
      </c>
      <c r="B24" s="5">
        <v>6</v>
      </c>
      <c r="C24" s="5">
        <v>69</v>
      </c>
      <c r="D24" s="4">
        <f t="shared" si="0"/>
        <v>414</v>
      </c>
      <c r="E24" s="4">
        <f t="shared" si="1"/>
        <v>36</v>
      </c>
      <c r="F24" s="4">
        <f t="shared" si="1"/>
        <v>4761</v>
      </c>
      <c r="G24" s="3"/>
    </row>
    <row r="25" spans="1:18" ht="18" x14ac:dyDescent="0.3">
      <c r="A25" s="4">
        <v>18</v>
      </c>
      <c r="B25" s="5">
        <v>5.85</v>
      </c>
      <c r="C25" s="5">
        <v>10.3</v>
      </c>
      <c r="D25" s="4">
        <f t="shared" si="0"/>
        <v>60.255000000000003</v>
      </c>
      <c r="E25" s="4">
        <f t="shared" ref="E25:F32" si="2">B25^2</f>
        <v>34.222499999999997</v>
      </c>
      <c r="F25" s="4">
        <f t="shared" si="2"/>
        <v>106.09000000000002</v>
      </c>
    </row>
    <row r="26" spans="1:18" ht="18" x14ac:dyDescent="0.3">
      <c r="A26" s="4">
        <v>19</v>
      </c>
      <c r="B26" s="5">
        <v>5.4</v>
      </c>
      <c r="C26" s="5">
        <v>34.93</v>
      </c>
      <c r="D26" s="4">
        <f t="shared" si="0"/>
        <v>188.62200000000001</v>
      </c>
      <c r="E26" s="4">
        <f t="shared" si="2"/>
        <v>29.160000000000004</v>
      </c>
      <c r="F26" s="4">
        <f t="shared" si="2"/>
        <v>1220.1049</v>
      </c>
    </row>
    <row r="27" spans="1:18" ht="18" x14ac:dyDescent="0.3">
      <c r="A27" s="4">
        <v>20</v>
      </c>
      <c r="B27" s="5">
        <v>2.5</v>
      </c>
      <c r="C27" s="5">
        <v>46.59</v>
      </c>
      <c r="D27" s="4">
        <f t="shared" si="0"/>
        <v>116.47500000000001</v>
      </c>
      <c r="E27" s="4">
        <f t="shared" si="2"/>
        <v>6.25</v>
      </c>
      <c r="F27" s="4">
        <f t="shared" si="2"/>
        <v>2170.6281000000004</v>
      </c>
    </row>
    <row r="28" spans="1:18" ht="18" x14ac:dyDescent="0.3">
      <c r="A28" s="4">
        <v>21</v>
      </c>
      <c r="B28" s="5">
        <v>2.9</v>
      </c>
      <c r="C28" s="5">
        <v>44.88</v>
      </c>
      <c r="D28" s="4">
        <f t="shared" si="0"/>
        <v>130.15200000000002</v>
      </c>
      <c r="E28" s="4">
        <f t="shared" si="2"/>
        <v>8.41</v>
      </c>
      <c r="F28" s="4">
        <f t="shared" si="2"/>
        <v>2014.2144000000003</v>
      </c>
    </row>
    <row r="29" spans="1:18" ht="18" x14ac:dyDescent="0.3">
      <c r="A29" s="4">
        <v>22</v>
      </c>
      <c r="B29" s="5">
        <v>5.0999999999999996</v>
      </c>
      <c r="C29" s="5">
        <v>54.12</v>
      </c>
      <c r="D29" s="4">
        <f t="shared" si="0"/>
        <v>276.01199999999994</v>
      </c>
      <c r="E29" s="4">
        <f t="shared" si="2"/>
        <v>26.009999999999998</v>
      </c>
      <c r="F29" s="4">
        <f t="shared" si="2"/>
        <v>2928.9743999999996</v>
      </c>
    </row>
    <row r="30" spans="1:18" ht="18" x14ac:dyDescent="0.3">
      <c r="A30" s="4">
        <v>23</v>
      </c>
      <c r="B30" s="5">
        <v>5.9</v>
      </c>
      <c r="C30" s="5">
        <v>56.23</v>
      </c>
      <c r="D30" s="4">
        <f t="shared" si="0"/>
        <v>331.75700000000001</v>
      </c>
      <c r="E30" s="4">
        <f t="shared" si="2"/>
        <v>34.81</v>
      </c>
      <c r="F30" s="4">
        <f t="shared" si="2"/>
        <v>3161.8128999999994</v>
      </c>
    </row>
    <row r="31" spans="1:18" ht="18" x14ac:dyDescent="0.3">
      <c r="A31" s="4">
        <v>24</v>
      </c>
      <c r="B31" s="5">
        <v>1</v>
      </c>
      <c r="C31" s="5">
        <v>22.13</v>
      </c>
      <c r="D31" s="4">
        <f t="shared" si="0"/>
        <v>22.13</v>
      </c>
      <c r="E31" s="4">
        <f t="shared" si="2"/>
        <v>1</v>
      </c>
      <c r="F31" s="4">
        <f t="shared" si="2"/>
        <v>489.73689999999993</v>
      </c>
    </row>
    <row r="32" spans="1:18" ht="18" x14ac:dyDescent="0.3">
      <c r="A32" s="4">
        <v>25</v>
      </c>
      <c r="B32" s="5">
        <v>4</v>
      </c>
      <c r="C32" s="5">
        <v>21.15</v>
      </c>
      <c r="D32" s="4">
        <f t="shared" si="0"/>
        <v>84.6</v>
      </c>
      <c r="E32" s="4">
        <f t="shared" si="2"/>
        <v>16</v>
      </c>
      <c r="F32" s="4">
        <f t="shared" si="2"/>
        <v>447.32249999999993</v>
      </c>
    </row>
    <row r="33" spans="1:6" ht="17.399999999999999" x14ac:dyDescent="0.3">
      <c r="A33" s="6" t="s">
        <v>13</v>
      </c>
      <c r="B33" s="7">
        <f>SUM(B8:B32)</f>
        <v>82.94</v>
      </c>
      <c r="C33" s="7">
        <f>SUM(C8:C32)</f>
        <v>715.42</v>
      </c>
      <c r="D33" s="7">
        <f t="shared" ref="D33:F33" si="3">SUM(D8:D32)</f>
        <v>2709.8071</v>
      </c>
      <c r="E33" s="7">
        <f t="shared" si="3"/>
        <v>353.18480000000005</v>
      </c>
      <c r="F33" s="7">
        <f t="shared" si="3"/>
        <v>27000.187600000001</v>
      </c>
    </row>
  </sheetData>
  <mergeCells count="1">
    <mergeCell ref="J18:P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data analysis</vt:lpstr>
      <vt:lpstr>Jawaban Nomor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Paskalia Bregita Malido</cp:lastModifiedBy>
  <dcterms:created xsi:type="dcterms:W3CDTF">2024-05-24T05:39:44Z</dcterms:created>
  <dcterms:modified xsi:type="dcterms:W3CDTF">2024-05-24T14:00:03Z</dcterms:modified>
</cp:coreProperties>
</file>