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embeddings/oleObject1.bin" ContentType="application/vnd.openxmlformats-officedocument.oleObject"/>
  <Override PartName="/xl/comments3.xml" ContentType="application/vnd.openxmlformats-officedocument.spreadsheetml.comments+xml"/>
  <Default Extension="emf" ContentType="image/x-emf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8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harts/chart1.xml" ContentType="application/vnd.openxmlformats-officedocument.drawingml.chart+xml"/>
  <Default Extension="bin" ContentType="application/vnd.openxmlformats-officedocument.spreadsheetml.printerSettings"/>
  <Override PartName="/xl/comments4.xml" ContentType="application/vnd.openxmlformats-officedocument.spreadsheetml.comments+xml"/>
  <Override PartName="/xl/worksheets/sheet2.xml" ContentType="application/vnd.openxmlformats-officedocument.spreadsheetml.worksheet+xml"/>
  <Override PartName="/xl/revisions/revisionLog1.xml" ContentType="application/vnd.openxmlformats-officedocument.spreadsheetml.revisionLog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Default Extension="vml" ContentType="application/vnd.openxmlformats-officedocument.vmlDrawing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 defaultThemeVersion="124226"/>
  <bookViews>
    <workbookView xWindow="360" yWindow="840" windowWidth="15600" windowHeight="11160" tabRatio="849"/>
  </bookViews>
  <sheets>
    <sheet name="pipes" sheetId="1" r:id="rId1"/>
    <sheet name="nodes" sheetId="2" r:id="rId2"/>
    <sheet name="coords" sheetId="3" r:id="rId3"/>
    <sheet name="assets" sheetId="4" r:id="rId4"/>
    <sheet name="demand_patterns" sheetId="5" r:id="rId5"/>
    <sheet name="energy_patterns" sheetId="6" r:id="rId6"/>
    <sheet name="controls_design" sheetId="7" r:id="rId7"/>
    <sheet name="tab_data" sheetId="8" r:id="rId8"/>
  </sheets>
  <definedNames>
    <definedName name="_xlnm._FilterDatabase" localSheetId="0" hidden="1">pipes!$B$3:$L$447</definedName>
    <definedName name="_xlnm.Print_Area" localSheetId="0">pipes!$B$3:$L$383</definedName>
    <definedName name="Segment" comment="prova">#REF!</definedName>
    <definedName name="Z_2E8A7D08_1C99_4FAB_BFF9_CA8A80A9E664_.wvu.FilterData" localSheetId="0" hidden="1">pipes!$B$3:$L$447</definedName>
    <definedName name="Z_2E8A7D08_1C99_4FAB_BFF9_CA8A80A9E664_.wvu.PrintArea" localSheetId="0" hidden="1">pipes!$B$3:$L$383</definedName>
    <definedName name="Z_7EEE2408_DE11_42CC_9A93_DB7BFD7B0F53_.wvu.FilterData" localSheetId="0" hidden="1">pipes!$B$3:$L$447</definedName>
    <definedName name="Z_7EEE2408_DE11_42CC_9A93_DB7BFD7B0F53_.wvu.PrintArea" localSheetId="0" hidden="1">pipes!$B$3:$L$383</definedName>
  </definedNames>
  <calcPr calcId="125725"/>
  <customWorkbookViews>
    <customWorkbookView name="Luigi - Visualizzazione personale" guid="{7EEE2408-DE11-42CC-9A93-DB7BFD7B0F53}" mergeInterval="0" personalView="1" maximized="1" xWindow="1" yWindow="1" windowWidth="1276" windowHeight="570" tabRatio="849" activeSheetId="1"/>
    <customWorkbookView name="Daniele - Visualizzazione personale" guid="{2E8A7D08-1C99-4FAB-BFF9-CA8A80A9E664}" mergeInterval="0" personalView="1" maximized="1" windowWidth="1276" windowHeight="548" tabRatio="849" activeSheetId="1"/>
  </customWorkbookViews>
</workbook>
</file>

<file path=xl/calcChain.xml><?xml version="1.0" encoding="utf-8"?>
<calcChain xmlns="http://schemas.openxmlformats.org/spreadsheetml/2006/main">
  <c r="A6" i="4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5"/>
  <c r="I20" l="1"/>
  <c r="I19"/>
  <c r="A28" i="2" l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G16" i="8" l="1"/>
  <c r="G15"/>
  <c r="G14"/>
  <c r="G13"/>
  <c r="G24"/>
  <c r="G23"/>
  <c r="G22"/>
  <c r="G21"/>
  <c r="G32"/>
  <c r="G31"/>
  <c r="G30"/>
  <c r="G29"/>
  <c r="G40"/>
  <c r="G39"/>
  <c r="G38"/>
  <c r="G37"/>
  <c r="H40" l="1"/>
  <c r="H39"/>
  <c r="H38"/>
  <c r="H37"/>
  <c r="H32"/>
  <c r="H31"/>
  <c r="H30"/>
  <c r="H24"/>
  <c r="H23"/>
  <c r="H22"/>
  <c r="H29"/>
  <c r="H21"/>
  <c r="H14"/>
  <c r="H13"/>
  <c r="H15" l="1"/>
  <c r="H16"/>
  <c r="AC4" i="6" l="1"/>
  <c r="AD4" s="1"/>
  <c r="AE4" s="1"/>
  <c r="AF4" s="1"/>
  <c r="AG4" s="1"/>
  <c r="AH4" s="1"/>
  <c r="AI4" s="1"/>
  <c r="AJ4" s="1"/>
  <c r="AK4" s="1"/>
  <c r="AL4" s="1"/>
  <c r="AM4" s="1"/>
  <c r="AN4" s="1"/>
  <c r="AO4" s="1"/>
  <c r="AP4" s="1"/>
  <c r="AQ4" s="1"/>
  <c r="AR4" s="1"/>
  <c r="AS4" s="1"/>
  <c r="AT4" s="1"/>
  <c r="AU4" s="1"/>
  <c r="AV4" s="1"/>
  <c r="AW4" s="1"/>
  <c r="AX4" s="1"/>
  <c r="AY4" s="1"/>
  <c r="AZ4" s="1"/>
  <c r="BA4" s="1"/>
  <c r="BB4" s="1"/>
  <c r="BC4" s="1"/>
  <c r="BD4" s="1"/>
  <c r="BE4" s="1"/>
  <c r="BF4" s="1"/>
  <c r="BG4" s="1"/>
  <c r="BH4" s="1"/>
  <c r="BI4" s="1"/>
  <c r="BJ4" s="1"/>
  <c r="BK4" s="1"/>
  <c r="BL4" s="1"/>
  <c r="BM4" s="1"/>
  <c r="BN4" s="1"/>
  <c r="BO4" s="1"/>
  <c r="BP4" s="1"/>
  <c r="BQ4" s="1"/>
  <c r="BR4" s="1"/>
  <c r="BS4" s="1"/>
  <c r="BT4" s="1"/>
  <c r="BU4" s="1"/>
  <c r="BV4" s="1"/>
  <c r="BW4" s="1"/>
  <c r="BX4" s="1"/>
  <c r="BY4" s="1"/>
  <c r="BZ4" s="1"/>
  <c r="CA4" s="1"/>
  <c r="CB4" s="1"/>
  <c r="CC4" s="1"/>
  <c r="CD4" s="1"/>
  <c r="CE4" s="1"/>
  <c r="CF4" s="1"/>
  <c r="CG4" s="1"/>
  <c r="CH4" s="1"/>
  <c r="CI4" s="1"/>
  <c r="CJ4" s="1"/>
  <c r="CK4" s="1"/>
  <c r="CL4" s="1"/>
  <c r="CM4" s="1"/>
  <c r="CN4" s="1"/>
  <c r="CO4" s="1"/>
  <c r="CP4" s="1"/>
  <c r="CQ4" s="1"/>
  <c r="CR4" s="1"/>
  <c r="CS4" s="1"/>
  <c r="CT4" s="1"/>
  <c r="CU4" s="1"/>
  <c r="CV4" s="1"/>
  <c r="CW4" s="1"/>
  <c r="CX4" s="1"/>
  <c r="CY4" s="1"/>
  <c r="CZ4" s="1"/>
  <c r="DA4" s="1"/>
  <c r="DB4" s="1"/>
  <c r="DC4" s="1"/>
  <c r="DD4" s="1"/>
  <c r="DE4" s="1"/>
  <c r="DF4" s="1"/>
  <c r="DG4" s="1"/>
  <c r="DH4" s="1"/>
  <c r="DI4" s="1"/>
  <c r="DJ4" s="1"/>
  <c r="DK4" s="1"/>
  <c r="DL4" s="1"/>
  <c r="DM4" s="1"/>
  <c r="DN4" s="1"/>
  <c r="DO4" s="1"/>
  <c r="DP4" s="1"/>
  <c r="DQ4" s="1"/>
  <c r="DR4" s="1"/>
  <c r="DS4" s="1"/>
  <c r="DT4" s="1"/>
  <c r="DU4" s="1"/>
  <c r="DV4" s="1"/>
  <c r="DW4" s="1"/>
  <c r="DX4" s="1"/>
  <c r="DY4" s="1"/>
  <c r="DZ4" s="1"/>
  <c r="EA4" s="1"/>
  <c r="EB4" s="1"/>
  <c r="EC4" s="1"/>
  <c r="ED4" s="1"/>
  <c r="EE4" s="1"/>
  <c r="EF4" s="1"/>
  <c r="EG4" s="1"/>
  <c r="EH4" s="1"/>
  <c r="EI4" s="1"/>
  <c r="EJ4" s="1"/>
  <c r="EK4" s="1"/>
  <c r="EL4" s="1"/>
  <c r="EM4" s="1"/>
  <c r="EN4" s="1"/>
  <c r="EO4" s="1"/>
  <c r="EP4" s="1"/>
  <c r="EQ4" s="1"/>
  <c r="ER4" s="1"/>
  <c r="ES4" s="1"/>
  <c r="ET4" s="1"/>
  <c r="EU4" s="1"/>
  <c r="EV4" s="1"/>
  <c r="EW4" s="1"/>
  <c r="EX4" s="1"/>
  <c r="EY4" s="1"/>
  <c r="EZ4" s="1"/>
  <c r="FA4" s="1"/>
  <c r="FB4" s="1"/>
  <c r="FC4" s="1"/>
  <c r="FD4" s="1"/>
  <c r="FE4" s="1"/>
  <c r="FF4" s="1"/>
  <c r="FG4" s="1"/>
  <c r="FH4" s="1"/>
  <c r="FI4" s="1"/>
  <c r="FJ4" s="1"/>
  <c r="FK4" s="1"/>
  <c r="FL4" s="1"/>
  <c r="FM4" s="1"/>
  <c r="FN4" s="1"/>
  <c r="AB4"/>
  <c r="AA4"/>
  <c r="AA4" i="5"/>
  <c r="AB4" s="1"/>
  <c r="AC4" s="1"/>
  <c r="AD4" s="1"/>
  <c r="AE4" s="1"/>
  <c r="AF4" s="1"/>
  <c r="AG4" s="1"/>
  <c r="AH4" s="1"/>
  <c r="AI4" s="1"/>
  <c r="AJ4" s="1"/>
  <c r="AK4" s="1"/>
  <c r="AL4" s="1"/>
  <c r="AM4" s="1"/>
  <c r="AN4" s="1"/>
  <c r="AO4" s="1"/>
  <c r="AP4" s="1"/>
  <c r="AQ4" s="1"/>
  <c r="AR4" s="1"/>
  <c r="AS4" s="1"/>
  <c r="AT4" s="1"/>
  <c r="AU4" s="1"/>
  <c r="AV4" s="1"/>
  <c r="AW4" s="1"/>
  <c r="AX4" s="1"/>
  <c r="AY4" s="1"/>
  <c r="AZ4" s="1"/>
  <c r="BA4" s="1"/>
  <c r="BB4" s="1"/>
  <c r="BC4" s="1"/>
  <c r="BD4" s="1"/>
  <c r="BE4" s="1"/>
  <c r="BF4" s="1"/>
  <c r="BG4" s="1"/>
  <c r="BH4" s="1"/>
  <c r="BI4" s="1"/>
  <c r="BJ4" s="1"/>
  <c r="BK4" s="1"/>
  <c r="BL4" s="1"/>
  <c r="BM4" s="1"/>
  <c r="BN4" s="1"/>
  <c r="BO4" s="1"/>
  <c r="BP4" s="1"/>
  <c r="BQ4" s="1"/>
  <c r="BR4" s="1"/>
  <c r="BS4" s="1"/>
  <c r="BT4" s="1"/>
  <c r="BU4" s="1"/>
  <c r="BV4" s="1"/>
  <c r="BW4" s="1"/>
  <c r="BX4" s="1"/>
  <c r="BY4" s="1"/>
  <c r="BZ4" s="1"/>
  <c r="CA4" s="1"/>
  <c r="CB4" s="1"/>
  <c r="CC4" s="1"/>
  <c r="CD4" s="1"/>
  <c r="CE4" s="1"/>
  <c r="CF4" s="1"/>
  <c r="CG4" s="1"/>
  <c r="CH4" s="1"/>
  <c r="CI4" s="1"/>
  <c r="CJ4" s="1"/>
  <c r="CK4" s="1"/>
  <c r="CL4" s="1"/>
  <c r="CM4" s="1"/>
  <c r="CN4" s="1"/>
  <c r="CO4" s="1"/>
  <c r="CP4" s="1"/>
  <c r="CQ4" s="1"/>
  <c r="CR4" s="1"/>
  <c r="CS4" s="1"/>
  <c r="CT4" s="1"/>
  <c r="CU4" s="1"/>
  <c r="CV4" s="1"/>
  <c r="CW4" s="1"/>
  <c r="CX4" s="1"/>
  <c r="CY4" s="1"/>
  <c r="CZ4" s="1"/>
  <c r="DA4" s="1"/>
  <c r="DB4" s="1"/>
  <c r="DC4" s="1"/>
  <c r="DD4" s="1"/>
  <c r="DE4" s="1"/>
  <c r="DF4" s="1"/>
  <c r="DG4" s="1"/>
  <c r="DH4" s="1"/>
  <c r="DI4" s="1"/>
  <c r="DJ4" s="1"/>
  <c r="DK4" s="1"/>
  <c r="DL4" s="1"/>
  <c r="DM4" s="1"/>
  <c r="DN4" s="1"/>
  <c r="DO4" s="1"/>
  <c r="DP4" s="1"/>
  <c r="DQ4" s="1"/>
  <c r="DR4" s="1"/>
  <c r="DS4" s="1"/>
  <c r="DT4" s="1"/>
  <c r="DU4" s="1"/>
  <c r="DV4" s="1"/>
  <c r="DW4" s="1"/>
  <c r="DX4" s="1"/>
  <c r="DY4" s="1"/>
  <c r="DZ4" s="1"/>
  <c r="EA4" s="1"/>
  <c r="EB4" s="1"/>
  <c r="EC4" s="1"/>
  <c r="ED4" s="1"/>
  <c r="EE4" s="1"/>
  <c r="EF4" s="1"/>
  <c r="EG4" s="1"/>
  <c r="EH4" s="1"/>
  <c r="EI4" s="1"/>
  <c r="EJ4" s="1"/>
  <c r="EK4" s="1"/>
  <c r="EL4" s="1"/>
  <c r="EM4" s="1"/>
  <c r="EN4" s="1"/>
  <c r="EO4" s="1"/>
  <c r="EP4" s="1"/>
  <c r="EQ4" s="1"/>
  <c r="ER4" s="1"/>
  <c r="ES4" s="1"/>
  <c r="ET4" s="1"/>
  <c r="EU4" s="1"/>
  <c r="EV4" s="1"/>
  <c r="EW4" s="1"/>
  <c r="EX4" s="1"/>
  <c r="EY4" s="1"/>
  <c r="EZ4" s="1"/>
  <c r="FA4" s="1"/>
  <c r="FB4" s="1"/>
  <c r="FC4" s="1"/>
  <c r="FD4" s="1"/>
  <c r="FE4" s="1"/>
  <c r="FF4" s="1"/>
  <c r="FG4" s="1"/>
  <c r="FH4" s="1"/>
  <c r="FI4" s="1"/>
  <c r="FJ4" s="1"/>
  <c r="FK4" s="1"/>
  <c r="FL4" s="1"/>
  <c r="FM4" s="1"/>
  <c r="FN4" s="1"/>
  <c r="I91" i="2" l="1"/>
  <c r="I363"/>
  <c r="I353"/>
  <c r="D399" l="1"/>
  <c r="D398"/>
  <c r="D397"/>
  <c r="D396"/>
  <c r="D395"/>
  <c r="D394"/>
  <c r="D393"/>
  <c r="A5" i="3" l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I18" i="4" l="1"/>
</calcChain>
</file>

<file path=xl/comments1.xml><?xml version="1.0" encoding="utf-8"?>
<comments xmlns="http://schemas.openxmlformats.org/spreadsheetml/2006/main">
  <authors>
    <author>Autore</author>
  </authors>
  <commentList>
    <comment ref="F3" authorId="0" guid="{29B0FB8B-3971-4A96-BCB4-E969AC0DCE49}">
      <text>
        <r>
          <rPr>
            <b/>
            <sz val="14"/>
            <color indexed="81"/>
            <rFont val="Cambria"/>
            <family val="1"/>
          </rPr>
          <t>Pipe length</t>
        </r>
      </text>
    </comment>
    <comment ref="G3" authorId="0" guid="{118BDD3E-59F9-4B50-937A-6DF1E53E1DF2}">
      <text>
        <r>
          <rPr>
            <b/>
            <sz val="14"/>
            <color indexed="81"/>
            <rFont val="Cambria"/>
            <family val="1"/>
          </rPr>
          <t>Diameter ID</t>
        </r>
      </text>
    </comment>
    <comment ref="H3" authorId="0" guid="{6AB6482C-4C71-4C87-AB68-AE645D13CB89}">
      <text>
        <r>
          <rPr>
            <b/>
            <sz val="14"/>
            <color indexed="81"/>
            <rFont val="Cambria"/>
            <family val="1"/>
          </rPr>
          <t>Static head of the pump</t>
        </r>
      </text>
    </comment>
    <comment ref="I3" authorId="0" guid="{FC120DFE-7E5D-4F1A-BF3C-5213156F153F}">
      <text>
        <r>
          <rPr>
            <b/>
            <sz val="14"/>
            <color indexed="81"/>
            <rFont val="Cambria"/>
            <family val="1"/>
          </rPr>
          <t>Coefficient of the internal head loss of the pump 
or 
Check Valve flag</t>
        </r>
      </text>
    </comment>
    <comment ref="J3" authorId="0" guid="{8B53E93B-76CB-4B2B-8137-E02870424CC4}">
      <text>
        <r>
          <rPr>
            <b/>
            <sz val="14"/>
            <color indexed="81"/>
            <rFont val="Cambria"/>
            <family val="1"/>
          </rPr>
          <t>Exponent of the internal head loss of the pump</t>
        </r>
      </text>
    </comment>
    <comment ref="K3" authorId="0" guid="{83DB47D6-0AA8-4F6B-AF4F-BCE913005010}">
      <text>
        <r>
          <rPr>
            <b/>
            <sz val="14"/>
            <color indexed="81"/>
            <rFont val="Cambria"/>
            <family val="1"/>
          </rPr>
          <t>Speed factor of the pumps</t>
        </r>
      </text>
    </comment>
    <comment ref="L3" authorId="0" guid="{4B46BC2D-E204-4345-AE9E-3E2671C74879}">
      <text>
        <r>
          <rPr>
            <b/>
            <sz val="14"/>
            <color indexed="81"/>
            <rFont val="Cambria"/>
            <family val="1"/>
          </rPr>
          <t>Exponent of the leakage model</t>
        </r>
      </text>
    </comment>
    <comment ref="M3" authorId="0" guid="{F59CE06C-73DE-42D0-81BB-F81308012A80}">
      <text>
        <r>
          <rPr>
            <b/>
            <sz val="14"/>
            <color indexed="81"/>
            <rFont val="Cambria"/>
            <family val="1"/>
          </rPr>
          <t xml:space="preserve">Coefficient of the leakage model
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C3" authorId="0" guid="{D03D5BB4-C879-486C-8C5B-61F84E159693}">
      <text>
        <r>
          <rPr>
            <b/>
            <sz val="14"/>
            <color indexed="81"/>
            <rFont val="Cambria"/>
            <family val="1"/>
          </rPr>
          <t>Elevation</t>
        </r>
      </text>
    </comment>
    <comment ref="D3" authorId="0" guid="{3C14D265-17B4-474A-8AB1-6F229154BEB1}">
      <text>
        <r>
          <rPr>
            <b/>
            <sz val="14"/>
            <color indexed="81"/>
            <rFont val="Cambria"/>
            <family val="1"/>
          </rPr>
          <t xml:space="preserve">Initial level of the tank or reservoir level
</t>
        </r>
        <r>
          <rPr>
            <b/>
            <sz val="14"/>
            <color indexed="10"/>
            <rFont val="Cambria"/>
            <family val="1"/>
          </rPr>
          <t>0 means means internal node
use 10</t>
        </r>
        <r>
          <rPr>
            <b/>
            <vertAlign val="superscript"/>
            <sz val="14"/>
            <color indexed="10"/>
            <rFont val="Cambria"/>
            <family val="1"/>
          </rPr>
          <t>-30</t>
        </r>
        <r>
          <rPr>
            <b/>
            <sz val="14"/>
            <color indexed="10"/>
            <rFont val="Cambria"/>
            <family val="1"/>
          </rPr>
          <t xml:space="preserve"> for level equal to zero</t>
        </r>
      </text>
    </comment>
    <comment ref="E3" authorId="0" guid="{D1D10B50-BB6D-4886-BEB2-9ABD3E0C5BD9}">
      <text>
        <r>
          <rPr>
            <b/>
            <sz val="14"/>
            <color indexed="81"/>
            <rFont val="Cambria"/>
            <family val="1"/>
          </rPr>
          <t>Minimum Level of the tank</t>
        </r>
      </text>
    </comment>
    <comment ref="F3" authorId="0" guid="{03C53A24-DFFB-4DDD-90AD-BFB1AB15F56C}">
      <text>
        <r>
          <rPr>
            <b/>
            <sz val="14"/>
            <color indexed="81"/>
            <rFont val="Cambria"/>
            <family val="1"/>
          </rPr>
          <t>Maximum level of the tank</t>
        </r>
      </text>
    </comment>
    <comment ref="G3" authorId="0" guid="{FCB008E0-7AB4-4C03-9506-55CA570A9B2B}">
      <text>
        <r>
          <rPr>
            <b/>
            <sz val="14"/>
            <color indexed="81"/>
            <rFont val="Cambria"/>
            <family val="1"/>
          </rPr>
          <t xml:space="preserve">Cross-sectional area of the tank </t>
        </r>
      </text>
    </comment>
    <comment ref="H3" authorId="0" guid="{E6A67CCF-E216-4C4F-AF3C-D4BA64B63C29}">
      <text>
        <r>
          <rPr>
            <b/>
            <sz val="14"/>
            <color indexed="81"/>
            <rFont val="Cambria"/>
            <family val="1"/>
          </rPr>
          <t>Pressure set of the 
Pressure Control Valve
or
Variable speed pump</t>
        </r>
      </text>
    </comment>
    <comment ref="I3" authorId="0" guid="{E7BEFB98-626B-4FB5-92DC-814475A7F31D}">
      <text>
        <r>
          <rPr>
            <b/>
            <sz val="14"/>
            <color indexed="81"/>
            <rFont val="Cambria"/>
            <family val="1"/>
          </rPr>
          <t xml:space="preserve">Pipe ID of the control
</t>
        </r>
        <r>
          <rPr>
            <b/>
            <sz val="14"/>
            <color indexed="10"/>
            <rFont val="Cambria"/>
            <family val="1"/>
          </rPr>
          <t>PCV or VSP depends on presence or not of a pump</t>
        </r>
      </text>
    </comment>
    <comment ref="J3" authorId="0" guid="{36EF4F74-1D12-4754-B1D5-D0E3BFD3E93F}">
      <text>
        <r>
          <rPr>
            <b/>
            <sz val="14"/>
            <color indexed="81"/>
            <rFont val="Cambria"/>
            <family val="1"/>
          </rPr>
          <t xml:space="preserve">Direction of the PCV/VSP with respect to positive direction of the pipe
</t>
        </r>
        <r>
          <rPr>
            <b/>
            <sz val="14"/>
            <color indexed="10"/>
            <rFont val="Cambria"/>
            <family val="1"/>
          </rPr>
          <t>0 means no direction in PCV</t>
        </r>
      </text>
    </comment>
    <comment ref="K3" authorId="0" guid="{22C45090-4B8E-4068-B8E0-05B0E09E4475}">
      <text>
        <r>
          <rPr>
            <b/>
            <sz val="14"/>
            <color indexed="81"/>
            <rFont val="Cambria"/>
            <family val="1"/>
          </rPr>
          <t xml:space="preserve">Human-based demand
</t>
        </r>
        <r>
          <rPr>
            <b/>
            <sz val="14"/>
            <color indexed="10"/>
            <rFont val="Cambria"/>
            <family val="1"/>
          </rPr>
          <t>It could be derived from evenly distributed in the table of pipes</t>
        </r>
      </text>
    </comment>
    <comment ref="L3" authorId="0" guid="{9FDA3D1D-61E6-426F-8FED-F3BC559653D6}">
      <text>
        <r>
          <rPr>
            <b/>
            <sz val="14"/>
            <color indexed="81"/>
            <rFont val="Cambria"/>
            <family val="1"/>
          </rPr>
          <t>Minimum pressure for any service for human based demand in PDA</t>
        </r>
      </text>
    </comment>
    <comment ref="M3" authorId="0" guid="{AB6B8DE5-92E4-4F72-A1A5-B721E6F9FC1F}">
      <text>
        <r>
          <rPr>
            <b/>
            <sz val="14"/>
            <color indexed="81"/>
            <rFont val="Cambria"/>
            <family val="1"/>
          </rPr>
          <t>Minimum pressure for a correct service for human-based demand in PDA</t>
        </r>
        <r>
          <rPr>
            <sz val="14"/>
            <color indexed="81"/>
            <rFont val="Cambria"/>
            <family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3" authorId="0" guid="{3EDEF2C6-3CDB-45F9-A958-58CF105F681E}">
      <text>
        <r>
          <rPr>
            <b/>
            <sz val="14"/>
            <color indexed="81"/>
            <rFont val="Cambria"/>
            <family val="1"/>
          </rPr>
          <t>Internal diameter of pipes</t>
        </r>
      </text>
    </comment>
    <comment ref="C3" authorId="0" guid="{FC7F9C8C-88AC-40FB-BD86-45FF05E5A3AC}">
      <text>
        <r>
          <rPr>
            <b/>
            <sz val="14"/>
            <color indexed="81"/>
            <rFont val="Cambria"/>
            <family val="1"/>
          </rPr>
          <t xml:space="preserve">Unitary pipe resistance
</t>
        </r>
        <r>
          <rPr>
            <b/>
            <sz val="14"/>
            <color indexed="10"/>
            <rFont val="Cambria"/>
            <family val="1"/>
          </rPr>
          <t>It is computed with any head loss formula</t>
        </r>
      </text>
    </comment>
    <comment ref="D3" authorId="0" guid="{158F0EA1-A506-4285-A1A3-BBCEE8D592E6}">
      <text>
        <r>
          <rPr>
            <b/>
            <sz val="14"/>
            <color indexed="81"/>
            <rFont val="Cambria"/>
            <family val="1"/>
          </rPr>
          <t>Exponent of the head loss formula</t>
        </r>
      </text>
    </comment>
    <comment ref="E3" authorId="0" guid="{9D109801-9E28-42FE-B4D4-8607F37640B5}">
      <text>
        <r>
          <rPr>
            <b/>
            <sz val="14"/>
            <color indexed="81"/>
            <rFont val="Cambria"/>
            <family val="1"/>
          </rPr>
          <t xml:space="preserve">Cost of the unitary lenght of the pipe
</t>
        </r>
        <r>
          <rPr>
            <b/>
            <sz val="14"/>
            <color indexed="10"/>
            <rFont val="Cambria"/>
            <family val="1"/>
          </rPr>
          <t>Useful for pipe sizing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G5" authorId="0" guid="{1FB359CD-183F-433E-AE65-6E2F310875E9}">
      <text>
        <r>
          <rPr>
            <b/>
            <sz val="12"/>
            <color indexed="81"/>
            <rFont val="Tahoma"/>
            <family val="2"/>
          </rPr>
          <t>ID sequence in the Table of Nodes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0" guid="{73E8DA9E-8249-4E71-AAC7-6A6D312D8303}">
      <text>
        <r>
          <rPr>
            <b/>
            <sz val="12"/>
            <color indexed="81"/>
            <rFont val="Tahoma"/>
            <family val="2"/>
          </rPr>
          <t>ID sequence in the Table of Nodes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<sst xmlns="http://schemas.openxmlformats.org/spreadsheetml/2006/main" count="1403" uniqueCount="1354">
  <si>
    <r>
      <t>1</t>
    </r>
    <r>
      <rPr>
        <b/>
        <vertAlign val="superscript"/>
        <sz val="14"/>
        <color indexed="8"/>
        <rFont val="Calibri"/>
        <family val="2"/>
      </rPr>
      <t>st</t>
    </r>
    <r>
      <rPr>
        <b/>
        <sz val="14"/>
        <color indexed="8"/>
        <rFont val="Calibri"/>
        <family val="2"/>
      </rPr>
      <t xml:space="preserve"> node</t>
    </r>
  </si>
  <si>
    <r>
      <t>2</t>
    </r>
    <r>
      <rPr>
        <b/>
        <vertAlign val="superscript"/>
        <sz val="14"/>
        <color indexed="8"/>
        <rFont val="Calibri"/>
        <family val="2"/>
      </rPr>
      <t xml:space="preserve">nd </t>
    </r>
    <r>
      <rPr>
        <b/>
        <sz val="14"/>
        <color indexed="8"/>
        <rFont val="Calibri"/>
        <family val="2"/>
      </rPr>
      <t>node</t>
    </r>
  </si>
  <si>
    <t>D [m]</t>
  </si>
  <si>
    <t>Label</t>
  </si>
  <si>
    <t>C [€/m]</t>
  </si>
  <si>
    <r>
      <t>L</t>
    </r>
    <r>
      <rPr>
        <b/>
        <vertAlign val="subscript"/>
        <sz val="14"/>
        <color indexed="8"/>
        <rFont val="Calibri"/>
        <family val="2"/>
      </rPr>
      <t>k</t>
    </r>
    <r>
      <rPr>
        <b/>
        <sz val="14"/>
        <color indexed="8"/>
        <rFont val="Calibri"/>
        <family val="2"/>
      </rPr>
      <t xml:space="preserve"> [m]</t>
    </r>
  </si>
  <si>
    <r>
      <t>Ho</t>
    </r>
    <r>
      <rPr>
        <b/>
        <vertAlign val="subscript"/>
        <sz val="14"/>
        <color indexed="8"/>
        <rFont val="Calibri"/>
        <family val="2"/>
      </rPr>
      <t xml:space="preserve">k </t>
    </r>
    <r>
      <rPr>
        <b/>
        <sz val="14"/>
        <color indexed="8"/>
        <rFont val="Calibri"/>
        <family val="2"/>
      </rPr>
      <t>[m]</t>
    </r>
  </si>
  <si>
    <r>
      <t>Z</t>
    </r>
    <r>
      <rPr>
        <b/>
        <vertAlign val="subscript"/>
        <sz val="14"/>
        <color indexed="8"/>
        <rFont val="Calibri"/>
        <family val="2"/>
      </rPr>
      <t>s</t>
    </r>
    <r>
      <rPr>
        <b/>
        <sz val="14"/>
        <color indexed="8"/>
        <rFont val="Calibri"/>
        <family val="2"/>
      </rPr>
      <t xml:space="preserve"> [m]</t>
    </r>
  </si>
  <si>
    <r>
      <t>d</t>
    </r>
    <r>
      <rPr>
        <b/>
        <vertAlign val="subscript"/>
        <sz val="14"/>
        <color indexed="8"/>
        <rFont val="Calibri"/>
        <family val="2"/>
      </rPr>
      <t>s</t>
    </r>
    <r>
      <rPr>
        <b/>
        <sz val="14"/>
        <color indexed="8"/>
        <rFont val="Calibri"/>
        <family val="2"/>
      </rPr>
      <t xml:space="preserve"> [m</t>
    </r>
    <r>
      <rPr>
        <b/>
        <vertAlign val="superscript"/>
        <sz val="14"/>
        <color indexed="8"/>
        <rFont val="Calibri"/>
        <family val="2"/>
      </rPr>
      <t>3</t>
    </r>
    <r>
      <rPr>
        <b/>
        <sz val="14"/>
        <color indexed="8"/>
        <rFont val="Calibri"/>
        <family val="2"/>
      </rPr>
      <t>/s]</t>
    </r>
  </si>
  <si>
    <r>
      <t>P</t>
    </r>
    <r>
      <rPr>
        <b/>
        <vertAlign val="subscript"/>
        <sz val="14"/>
        <color indexed="8"/>
        <rFont val="Calibri"/>
        <family val="2"/>
      </rPr>
      <t>s</t>
    </r>
    <r>
      <rPr>
        <b/>
        <vertAlign val="superscript"/>
        <sz val="14"/>
        <color indexed="8"/>
        <rFont val="Calibri"/>
        <family val="2"/>
      </rPr>
      <t>ser</t>
    </r>
    <r>
      <rPr>
        <b/>
        <sz val="14"/>
        <color indexed="8"/>
        <rFont val="Calibri"/>
        <family val="2"/>
      </rPr>
      <t xml:space="preserve"> [m] </t>
    </r>
  </si>
  <si>
    <r>
      <t>X</t>
    </r>
    <r>
      <rPr>
        <b/>
        <vertAlign val="subscript"/>
        <sz val="14"/>
        <color indexed="8"/>
        <rFont val="Calibri"/>
        <family val="2"/>
      </rPr>
      <t>s</t>
    </r>
    <r>
      <rPr>
        <b/>
        <sz val="14"/>
        <color indexed="8"/>
        <rFont val="Calibri"/>
        <family val="2"/>
      </rPr>
      <t xml:space="preserve"> [m]</t>
    </r>
  </si>
  <si>
    <r>
      <t>Y</t>
    </r>
    <r>
      <rPr>
        <b/>
        <vertAlign val="subscript"/>
        <sz val="14"/>
        <color indexed="8"/>
        <rFont val="Calibri"/>
        <family val="2"/>
      </rPr>
      <t>s</t>
    </r>
    <r>
      <rPr>
        <b/>
        <sz val="14"/>
        <color indexed="8"/>
        <rFont val="Calibri"/>
        <family val="2"/>
      </rPr>
      <t xml:space="preserve"> [m]</t>
    </r>
  </si>
  <si>
    <t>Pipe ID</t>
  </si>
  <si>
    <t>h</t>
  </si>
  <si>
    <t>Pattern of demands for Extended Period Simulation (EPS)</t>
  </si>
  <si>
    <t>NODES</t>
  </si>
  <si>
    <r>
      <t>P</t>
    </r>
    <r>
      <rPr>
        <b/>
        <vertAlign val="subscript"/>
        <sz val="14"/>
        <color indexed="8"/>
        <rFont val="Calibri"/>
        <family val="2"/>
      </rPr>
      <t>set</t>
    </r>
    <r>
      <rPr>
        <b/>
        <sz val="14"/>
        <color indexed="8"/>
        <rFont val="Calibri"/>
        <family val="2"/>
      </rPr>
      <t xml:space="preserve"> [m]</t>
    </r>
  </si>
  <si>
    <t>PCVdirection</t>
  </si>
  <si>
    <r>
      <t>D</t>
    </r>
    <r>
      <rPr>
        <b/>
        <vertAlign val="subscript"/>
        <sz val="14"/>
        <color indexed="8"/>
        <rFont val="Calibri"/>
        <family val="2"/>
      </rPr>
      <t>k</t>
    </r>
    <r>
      <rPr>
        <b/>
        <sz val="14"/>
        <color indexed="8"/>
        <rFont val="Calibri"/>
        <family val="2"/>
      </rPr>
      <t xml:space="preserve"> [-]</t>
    </r>
  </si>
  <si>
    <r>
      <t>c</t>
    </r>
    <r>
      <rPr>
        <b/>
        <vertAlign val="subscript"/>
        <sz val="14"/>
        <color indexed="8"/>
        <rFont val="Calibri"/>
        <family val="2"/>
      </rPr>
      <t>k</t>
    </r>
    <r>
      <rPr>
        <b/>
        <sz val="14"/>
        <color indexed="8"/>
        <rFont val="Calibri"/>
        <family val="2"/>
      </rPr>
      <t xml:space="preserve"> [-]</t>
    </r>
  </si>
  <si>
    <r>
      <t>a</t>
    </r>
    <r>
      <rPr>
        <b/>
        <vertAlign val="subscript"/>
        <sz val="14"/>
        <color indexed="8"/>
        <rFont val="Calibri"/>
        <family val="2"/>
      </rPr>
      <t xml:space="preserve">k </t>
    </r>
    <r>
      <rPr>
        <b/>
        <sz val="14"/>
        <color indexed="8"/>
        <rFont val="Calibri"/>
        <family val="2"/>
      </rPr>
      <t>[-]</t>
    </r>
  </si>
  <si>
    <r>
      <t>r</t>
    </r>
    <r>
      <rPr>
        <b/>
        <vertAlign val="subscript"/>
        <sz val="14"/>
        <color indexed="8"/>
        <rFont val="Calibri"/>
        <family val="2"/>
      </rPr>
      <t>k</t>
    </r>
    <r>
      <rPr>
        <b/>
        <sz val="14"/>
        <color indexed="8"/>
        <rFont val="Calibri"/>
        <family val="2"/>
      </rPr>
      <t xml:space="preserve"> [</t>
    </r>
    <r>
      <rPr>
        <i/>
        <sz val="14"/>
        <color indexed="8"/>
        <rFont val="Calibri"/>
        <family val="2"/>
      </rPr>
      <t>f</t>
    </r>
    <r>
      <rPr>
        <sz val="14"/>
        <color indexed="8"/>
        <rFont val="Calibri"/>
        <family val="2"/>
      </rPr>
      <t>(c</t>
    </r>
    <r>
      <rPr>
        <vertAlign val="subscript"/>
        <sz val="14"/>
        <color indexed="8"/>
        <rFont val="Calibri"/>
        <family val="2"/>
      </rPr>
      <t>k</t>
    </r>
    <r>
      <rPr>
        <sz val="14"/>
        <color indexed="8"/>
        <rFont val="Calibri"/>
        <family val="2"/>
      </rPr>
      <t>)</t>
    </r>
    <r>
      <rPr>
        <b/>
        <sz val="14"/>
        <color indexed="8"/>
        <rFont val="Calibri"/>
        <family val="2"/>
      </rPr>
      <t>]</t>
    </r>
  </si>
  <si>
    <r>
      <t>b</t>
    </r>
    <r>
      <rPr>
        <b/>
        <vertAlign val="subscript"/>
        <sz val="14"/>
        <color indexed="8"/>
        <rFont val="Calibri"/>
        <family val="2"/>
      </rPr>
      <t xml:space="preserve">k </t>
    </r>
    <r>
      <rPr>
        <b/>
        <sz val="14"/>
        <color indexed="8"/>
        <rFont val="Calibri"/>
        <family val="2"/>
      </rPr>
      <t>[</t>
    </r>
    <r>
      <rPr>
        <i/>
        <sz val="14"/>
        <color indexed="8"/>
        <rFont val="Calibri"/>
        <family val="2"/>
      </rPr>
      <t>f</t>
    </r>
    <r>
      <rPr>
        <sz val="14"/>
        <color indexed="8"/>
        <rFont val="Calibri"/>
        <family val="2"/>
      </rPr>
      <t>(</t>
    </r>
    <r>
      <rPr>
        <sz val="14"/>
        <color indexed="8"/>
        <rFont val="Symbol"/>
        <family val="1"/>
        <charset val="2"/>
      </rPr>
      <t>a</t>
    </r>
    <r>
      <rPr>
        <vertAlign val="subscript"/>
        <sz val="14"/>
        <color indexed="8"/>
        <rFont val="Calibri"/>
        <family val="2"/>
      </rPr>
      <t>k</t>
    </r>
    <r>
      <rPr>
        <sz val="14"/>
        <color indexed="8"/>
        <rFont val="Calibri"/>
        <family val="2"/>
      </rPr>
      <t>)</t>
    </r>
    <r>
      <rPr>
        <b/>
        <sz val="14"/>
        <color indexed="8"/>
        <rFont val="Calibri"/>
        <family val="2"/>
      </rPr>
      <t>]</t>
    </r>
  </si>
  <si>
    <r>
      <t>H</t>
    </r>
    <r>
      <rPr>
        <b/>
        <vertAlign val="subscript"/>
        <sz val="14"/>
        <color indexed="8"/>
        <rFont val="Calibri"/>
        <family val="2"/>
      </rPr>
      <t>0,max</t>
    </r>
    <r>
      <rPr>
        <b/>
        <sz val="14"/>
        <color indexed="8"/>
        <rFont val="Calibri"/>
        <family val="2"/>
      </rPr>
      <t xml:space="preserve"> [m]</t>
    </r>
  </si>
  <si>
    <r>
      <t>H</t>
    </r>
    <r>
      <rPr>
        <b/>
        <vertAlign val="subscript"/>
        <sz val="14"/>
        <color indexed="8"/>
        <rFont val="Calibri"/>
        <family val="2"/>
      </rPr>
      <t>0,min</t>
    </r>
    <r>
      <rPr>
        <b/>
        <sz val="14"/>
        <color indexed="8"/>
        <rFont val="Calibri"/>
        <family val="2"/>
      </rPr>
      <t xml:space="preserve"> [m]</t>
    </r>
  </si>
  <si>
    <r>
      <t>H</t>
    </r>
    <r>
      <rPr>
        <b/>
        <vertAlign val="subscript"/>
        <sz val="14"/>
        <color indexed="8"/>
        <rFont val="Calibri"/>
        <family val="2"/>
      </rPr>
      <t>0,ini</t>
    </r>
    <r>
      <rPr>
        <b/>
        <sz val="14"/>
        <color indexed="8"/>
        <rFont val="Calibri"/>
        <family val="2"/>
      </rPr>
      <t xml:space="preserve"> [m]</t>
    </r>
  </si>
  <si>
    <r>
      <t>A</t>
    </r>
    <r>
      <rPr>
        <b/>
        <vertAlign val="subscript"/>
        <sz val="14"/>
        <color indexed="8"/>
        <rFont val="Calibri"/>
        <family val="2"/>
      </rPr>
      <t>tank</t>
    </r>
    <r>
      <rPr>
        <b/>
        <sz val="14"/>
        <color indexed="8"/>
        <rFont val="Calibri"/>
        <family val="2"/>
      </rPr>
      <t xml:space="preserve"> [m</t>
    </r>
    <r>
      <rPr>
        <b/>
        <vertAlign val="superscript"/>
        <sz val="14"/>
        <color indexed="8"/>
        <rFont val="Calibri"/>
        <family val="2"/>
      </rPr>
      <t>2</t>
    </r>
    <r>
      <rPr>
        <b/>
        <sz val="14"/>
        <color indexed="8"/>
        <rFont val="Calibri"/>
        <family val="2"/>
      </rPr>
      <t>]</t>
    </r>
  </si>
  <si>
    <t>Pattern ID</t>
  </si>
  <si>
    <t>Controls of pumps</t>
  </si>
  <si>
    <t>Tank ID</t>
  </si>
  <si>
    <t>Pump ID</t>
  </si>
  <si>
    <t>Controls of valves</t>
  </si>
  <si>
    <t>Valve ID</t>
  </si>
  <si>
    <t>switch on below</t>
  </si>
  <si>
    <t>switch off above</t>
  </si>
  <si>
    <t>n [-]</t>
  </si>
  <si>
    <r>
      <t>P</t>
    </r>
    <r>
      <rPr>
        <b/>
        <vertAlign val="subscript"/>
        <sz val="14"/>
        <color indexed="8"/>
        <rFont val="Calibri"/>
        <family val="2"/>
      </rPr>
      <t>s</t>
    </r>
    <r>
      <rPr>
        <b/>
        <vertAlign val="superscript"/>
        <sz val="14"/>
        <color indexed="8"/>
        <rFont val="Calibri"/>
        <family val="2"/>
      </rPr>
      <t>min_hum</t>
    </r>
    <r>
      <rPr>
        <b/>
        <sz val="14"/>
        <color indexed="8"/>
        <rFont val="Calibri"/>
        <family val="2"/>
      </rPr>
      <t xml:space="preserve"> [m] </t>
    </r>
  </si>
  <si>
    <t>Energy Cost</t>
  </si>
  <si>
    <t>Cost</t>
  </si>
  <si>
    <t>PCV/VSP ID</t>
  </si>
  <si>
    <t>K</t>
  </si>
  <si>
    <t>d [m]</t>
  </si>
  <si>
    <t>Darcy</t>
  </si>
  <si>
    <t>Hazen</t>
  </si>
  <si>
    <t>T1</t>
  </si>
  <si>
    <t>Pipe Label</t>
  </si>
  <si>
    <t>Node Label</t>
  </si>
  <si>
    <t>No</t>
  </si>
  <si>
    <t>DN 300</t>
  </si>
  <si>
    <t>DN 1000</t>
  </si>
  <si>
    <t>DN 610</t>
  </si>
  <si>
    <t>DN 610(2)</t>
  </si>
  <si>
    <t>DN 610(3)</t>
  </si>
  <si>
    <t>DN 610(4)</t>
  </si>
  <si>
    <t>DN 610(5)</t>
  </si>
  <si>
    <t>DN 610(6)</t>
  </si>
  <si>
    <t>DN 610(7)</t>
  </si>
  <si>
    <t>DN 610(8)</t>
  </si>
  <si>
    <t>DN 610(9)</t>
  </si>
  <si>
    <t>DN 508</t>
  </si>
  <si>
    <t>DN 508(2)</t>
  </si>
  <si>
    <t>DN 508(3)</t>
  </si>
  <si>
    <t>DN 508(4)</t>
  </si>
  <si>
    <t>DN 508(5)</t>
  </si>
  <si>
    <t>DN 508(6)</t>
  </si>
  <si>
    <t>DN 508(7)</t>
  </si>
  <si>
    <t>DN 508(8)</t>
  </si>
  <si>
    <t>DN 508(9)</t>
  </si>
  <si>
    <t>DN 508(10)</t>
  </si>
  <si>
    <t>DN 508(11)</t>
  </si>
  <si>
    <t>DN 508(12)</t>
  </si>
  <si>
    <t>DN 508(13)</t>
  </si>
  <si>
    <t>DN 508(14)</t>
  </si>
  <si>
    <t>DN 406</t>
  </si>
  <si>
    <t>DN 406(2)</t>
  </si>
  <si>
    <t>DN 406(3)</t>
  </si>
  <si>
    <t>DN 406(4)</t>
  </si>
  <si>
    <t>DN 406(5)</t>
  </si>
  <si>
    <t>DN 406(6)</t>
  </si>
  <si>
    <t>DN 406(7)</t>
  </si>
  <si>
    <t>DN 406(8)</t>
  </si>
  <si>
    <t>DN 406(9)</t>
  </si>
  <si>
    <t>DN 406(10)</t>
  </si>
  <si>
    <t>DN 406(11)</t>
  </si>
  <si>
    <t>DN 406(12)</t>
  </si>
  <si>
    <t>DN 305</t>
  </si>
  <si>
    <t>DN 304.8</t>
  </si>
  <si>
    <t>DN 305(2)</t>
  </si>
  <si>
    <t>DN 305(3)</t>
  </si>
  <si>
    <t>DN 305(4)</t>
  </si>
  <si>
    <t>DN 305(5)</t>
  </si>
  <si>
    <t>DN 305(6)</t>
  </si>
  <si>
    <t>DN 305(7)</t>
  </si>
  <si>
    <t>DN 305(8)</t>
  </si>
  <si>
    <t>DN 305(9)</t>
  </si>
  <si>
    <t>DN 305(10)</t>
  </si>
  <si>
    <t>DN 304.8(2)</t>
  </si>
  <si>
    <t>DN 305(11)</t>
  </si>
  <si>
    <t>DN 305(12)</t>
  </si>
  <si>
    <t>DN 305(13)</t>
  </si>
  <si>
    <t>DN 305(14)</t>
  </si>
  <si>
    <t>DN 305(15)</t>
  </si>
  <si>
    <t>DN 305(16)</t>
  </si>
  <si>
    <t>DN 305(17)</t>
  </si>
  <si>
    <t>DN 305(18)</t>
  </si>
  <si>
    <t>DN 305(19)</t>
  </si>
  <si>
    <t>DN 305(20)</t>
  </si>
  <si>
    <t>DN 305(21)</t>
  </si>
  <si>
    <t>DN 305(22)</t>
  </si>
  <si>
    <t>DN 305(23)</t>
  </si>
  <si>
    <t>DN 305(24)</t>
  </si>
  <si>
    <t>DN 305(25)</t>
  </si>
  <si>
    <t>DN 305(26)</t>
  </si>
  <si>
    <t>DN 305(27)</t>
  </si>
  <si>
    <t>DN 305(28)</t>
  </si>
  <si>
    <t>DN 305(29)</t>
  </si>
  <si>
    <t>DN 305(30)</t>
  </si>
  <si>
    <t>DN 305(31)</t>
  </si>
  <si>
    <t>DN 305(32)</t>
  </si>
  <si>
    <t>DN 305(33)</t>
  </si>
  <si>
    <t>DN 305(34)</t>
  </si>
  <si>
    <t>DN 305(35)</t>
  </si>
  <si>
    <t>DN 305(36)</t>
  </si>
  <si>
    <t>DN 305(37)</t>
  </si>
  <si>
    <t>DN 305(38)</t>
  </si>
  <si>
    <t>DN 305(39)</t>
  </si>
  <si>
    <t>DN 254</t>
  </si>
  <si>
    <t>DN 254(2)</t>
  </si>
  <si>
    <t>DN 305(40)</t>
  </si>
  <si>
    <t>DN 254(3)</t>
  </si>
  <si>
    <t>DN 254(4)</t>
  </si>
  <si>
    <t>DN 254(5)</t>
  </si>
  <si>
    <t>DN 254(6)</t>
  </si>
  <si>
    <t>DN 254(7)</t>
  </si>
  <si>
    <t>DN 305(41)</t>
  </si>
  <si>
    <t>DN 254(8)</t>
  </si>
  <si>
    <t>DN 254(9)</t>
  </si>
  <si>
    <t>DN 254(10)</t>
  </si>
  <si>
    <t>DN 254(11)</t>
  </si>
  <si>
    <t>DN 254(12)</t>
  </si>
  <si>
    <t>DN 254(13)</t>
  </si>
  <si>
    <t>DN 254(14)</t>
  </si>
  <si>
    <t>DN 254(15)</t>
  </si>
  <si>
    <t>DN 254(16)</t>
  </si>
  <si>
    <t>DN 254(17)</t>
  </si>
  <si>
    <t>DN 254(18)</t>
  </si>
  <si>
    <t>DN 254(19)</t>
  </si>
  <si>
    <t>DN 254(20)</t>
  </si>
  <si>
    <t>DN 254(21)</t>
  </si>
  <si>
    <t>DN 254(22)</t>
  </si>
  <si>
    <t>DN 254(23)</t>
  </si>
  <si>
    <t>DN 254(24)</t>
  </si>
  <si>
    <t>DN 254(25)</t>
  </si>
  <si>
    <t>DN 254(26)</t>
  </si>
  <si>
    <t>DN 254(27)</t>
  </si>
  <si>
    <t>DN 254(28)</t>
  </si>
  <si>
    <t>DN 254(29)</t>
  </si>
  <si>
    <t>DN 254(30)</t>
  </si>
  <si>
    <t>DN 254(31)</t>
  </si>
  <si>
    <t>DN 254(32)</t>
  </si>
  <si>
    <t>DN 203.2</t>
  </si>
  <si>
    <t>DN 254(33)</t>
  </si>
  <si>
    <t>DN 203(2)</t>
  </si>
  <si>
    <t>DN 254(34)</t>
  </si>
  <si>
    <t>DN 254(35)</t>
  </si>
  <si>
    <t>DN 203(3)</t>
  </si>
  <si>
    <t>DN 203(4)</t>
  </si>
  <si>
    <t>DN 203(5)</t>
  </si>
  <si>
    <t>DN 203(6)</t>
  </si>
  <si>
    <t>DN 203(7)</t>
  </si>
  <si>
    <t>DN 203(8)</t>
  </si>
  <si>
    <t>DN 203(9)</t>
  </si>
  <si>
    <t>DN 203(10)</t>
  </si>
  <si>
    <t>DN 203(11)</t>
  </si>
  <si>
    <t>DN 203(12)</t>
  </si>
  <si>
    <t>DN 203(13)</t>
  </si>
  <si>
    <t>DN 203(14)</t>
  </si>
  <si>
    <t>DN 203(15)</t>
  </si>
  <si>
    <t>DN 203(16)</t>
  </si>
  <si>
    <t>DN 203(17)</t>
  </si>
  <si>
    <t>DN 203(18)</t>
  </si>
  <si>
    <t>DN 203(19)</t>
  </si>
  <si>
    <t>DN 203(20)</t>
  </si>
  <si>
    <t>DN 203(21)</t>
  </si>
  <si>
    <t>DN 203(22)</t>
  </si>
  <si>
    <t>DN 203(23)</t>
  </si>
  <si>
    <t>DN 203(24)</t>
  </si>
  <si>
    <t>DN 203(25)</t>
  </si>
  <si>
    <t>DN 203(26)</t>
  </si>
  <si>
    <t>DN 203(27)</t>
  </si>
  <si>
    <t>DN 203(28)</t>
  </si>
  <si>
    <t>DN 203(29)</t>
  </si>
  <si>
    <t>DN 203(30)</t>
  </si>
  <si>
    <t>DN 203(31)</t>
  </si>
  <si>
    <t>DN 203(32)</t>
  </si>
  <si>
    <t>DN 203(33)</t>
  </si>
  <si>
    <t>DN 203.2(2)</t>
  </si>
  <si>
    <t>DN 203(34)</t>
  </si>
  <si>
    <t>DN 203(35)</t>
  </si>
  <si>
    <t>DN 203(36)</t>
  </si>
  <si>
    <t>DN 203(37)</t>
  </si>
  <si>
    <t>DN 203(38)</t>
  </si>
  <si>
    <t>DN 203.2(3)</t>
  </si>
  <si>
    <t>DN 203(39)</t>
  </si>
  <si>
    <t>DN 203(40)</t>
  </si>
  <si>
    <t>DN 203(41)</t>
  </si>
  <si>
    <t>DN 203(42)</t>
  </si>
  <si>
    <t>DN 203(43)</t>
  </si>
  <si>
    <t>DN 203(44)</t>
  </si>
  <si>
    <t>DN 203(45)</t>
  </si>
  <si>
    <t>DN 203.2(4)</t>
  </si>
  <si>
    <t>DN 203(46)</t>
  </si>
  <si>
    <t>DN 203(47)</t>
  </si>
  <si>
    <t>DN 203(48)</t>
  </si>
  <si>
    <t>DN 203.2(5)</t>
  </si>
  <si>
    <t>DN 203(49)</t>
  </si>
  <si>
    <t>DN 203(50)</t>
  </si>
  <si>
    <t>DN 203(51)</t>
  </si>
  <si>
    <t>DN 203(52)</t>
  </si>
  <si>
    <t>DN 203(53)</t>
  </si>
  <si>
    <t>DN 203(54)</t>
  </si>
  <si>
    <t>DN 203.2(6)</t>
  </si>
  <si>
    <t>DN 203(55)</t>
  </si>
  <si>
    <t>DN 203(56)</t>
  </si>
  <si>
    <t>DN 203.2(7)</t>
  </si>
  <si>
    <t>DN 203(57)</t>
  </si>
  <si>
    <t>DN 203(58)</t>
  </si>
  <si>
    <t>DN 203(59)</t>
  </si>
  <si>
    <t>DN 203(60)</t>
  </si>
  <si>
    <t>DN 203(61)</t>
  </si>
  <si>
    <t>DN 203(62)</t>
  </si>
  <si>
    <t>DN 203(63)</t>
  </si>
  <si>
    <t>DN 203(64)</t>
  </si>
  <si>
    <t>DN 203(65)</t>
  </si>
  <si>
    <t>DN 203(66)</t>
  </si>
  <si>
    <t>DN 203(67)</t>
  </si>
  <si>
    <t>DN 203(68)</t>
  </si>
  <si>
    <t>DN 203(69)</t>
  </si>
  <si>
    <t>DN 203(70)</t>
  </si>
  <si>
    <t>DN 203(71)</t>
  </si>
  <si>
    <t>DN 203(72)</t>
  </si>
  <si>
    <t>DN 203(73)</t>
  </si>
  <si>
    <t>DN 203(74)</t>
  </si>
  <si>
    <t>DN 203(75)</t>
  </si>
  <si>
    <t>DN 203(76)</t>
  </si>
  <si>
    <t>DN 152.4</t>
  </si>
  <si>
    <t>DN 152(2)</t>
  </si>
  <si>
    <t>DN 152.4(2)</t>
  </si>
  <si>
    <t>DN 152(3)</t>
  </si>
  <si>
    <t>DN 152(4)</t>
  </si>
  <si>
    <t>DN 152(5)</t>
  </si>
  <si>
    <t>DN 152(6)</t>
  </si>
  <si>
    <t>DN 152(7)</t>
  </si>
  <si>
    <t>DN 152(8)</t>
  </si>
  <si>
    <t>DN 152(9)</t>
  </si>
  <si>
    <t>DN 152.4(3)</t>
  </si>
  <si>
    <t>DN 152.4(4)</t>
  </si>
  <si>
    <t>DN 152.4(5)</t>
  </si>
  <si>
    <t>DN 152(10)</t>
  </si>
  <si>
    <t>DN 152(11)</t>
  </si>
  <si>
    <t>DN 152(12)</t>
  </si>
  <si>
    <t>DN 152(13)</t>
  </si>
  <si>
    <t>DN 152(14)</t>
  </si>
  <si>
    <t>DN 152(15)</t>
  </si>
  <si>
    <t>DN 152(16)</t>
  </si>
  <si>
    <t>DN 152(17)</t>
  </si>
  <si>
    <t>DN 152(18)</t>
  </si>
  <si>
    <t>DN 152(19)</t>
  </si>
  <si>
    <t>DN 152(20)</t>
  </si>
  <si>
    <t>DN 152(21)</t>
  </si>
  <si>
    <t>DN 152(22)</t>
  </si>
  <si>
    <t>DN 152(23)</t>
  </si>
  <si>
    <t>DN 152.4(6)</t>
  </si>
  <si>
    <t>DN 152(24)</t>
  </si>
  <si>
    <t>DN 152(25)</t>
  </si>
  <si>
    <t>DN 152.4(7)</t>
  </si>
  <si>
    <t>DN 152(26)</t>
  </si>
  <si>
    <t>DN 152(27)</t>
  </si>
  <si>
    <t>DN 152(28)</t>
  </si>
  <si>
    <t>DN 152(29)</t>
  </si>
  <si>
    <t>DN 152(30)</t>
  </si>
  <si>
    <t>DN 152(31)</t>
  </si>
  <si>
    <t>DN 152(32)</t>
  </si>
  <si>
    <t>DN 152(33)</t>
  </si>
  <si>
    <t>DN 152.4(8)</t>
  </si>
  <si>
    <t>DN 152(34)</t>
  </si>
  <si>
    <t>DN 152(35)</t>
  </si>
  <si>
    <t>DN 152(36)</t>
  </si>
  <si>
    <t>DN 152(37)</t>
  </si>
  <si>
    <t>DN 152(38)</t>
  </si>
  <si>
    <t>DN 152(39)</t>
  </si>
  <si>
    <t>DN 152(40)</t>
  </si>
  <si>
    <t>DN 152(41)</t>
  </si>
  <si>
    <t>DN 152(42)</t>
  </si>
  <si>
    <t>DN 152(43)</t>
  </si>
  <si>
    <t>DN 152(44)</t>
  </si>
  <si>
    <t>DN 152.4(9)</t>
  </si>
  <si>
    <t>DN 152(45)</t>
  </si>
  <si>
    <t>DN 152(46)</t>
  </si>
  <si>
    <t>DN 152(47)</t>
  </si>
  <si>
    <t>DN 152(48)</t>
  </si>
  <si>
    <t>DN 152.4(10)</t>
  </si>
  <si>
    <t>DN 152.4(11)</t>
  </si>
  <si>
    <t>DN 152(49)</t>
  </si>
  <si>
    <t>DN 152(50)</t>
  </si>
  <si>
    <t>DN 152(51)</t>
  </si>
  <si>
    <t>DN 152(52)</t>
  </si>
  <si>
    <t>DN 152(53)</t>
  </si>
  <si>
    <t>DN 152(54)</t>
  </si>
  <si>
    <t>DN 152(55)</t>
  </si>
  <si>
    <t>DN 152(56)</t>
  </si>
  <si>
    <t>DN 152(57)</t>
  </si>
  <si>
    <t>DN 152(58)</t>
  </si>
  <si>
    <t>DN 152(59)</t>
  </si>
  <si>
    <t>DN 152(60)</t>
  </si>
  <si>
    <t>DN 152(61)</t>
  </si>
  <si>
    <t>DN 152(62)</t>
  </si>
  <si>
    <t>DN 152(63)</t>
  </si>
  <si>
    <t>DN 152(64)</t>
  </si>
  <si>
    <t>DN 152(65)</t>
  </si>
  <si>
    <t>DN 152(66)</t>
  </si>
  <si>
    <t>DN 152(67)</t>
  </si>
  <si>
    <t>DN 152(68)</t>
  </si>
  <si>
    <t>DN 152(69)</t>
  </si>
  <si>
    <t>DN 152(70)</t>
  </si>
  <si>
    <t>DN 152(71)</t>
  </si>
  <si>
    <t>DN 152(72)</t>
  </si>
  <si>
    <t>DN 102</t>
  </si>
  <si>
    <t>DN 102(2)</t>
  </si>
  <si>
    <t>DN 102(3)</t>
  </si>
  <si>
    <t>DN 102(4)</t>
  </si>
  <si>
    <t>DN 102(5)</t>
  </si>
  <si>
    <t>DN 102(6)</t>
  </si>
  <si>
    <t>DN 102(7)</t>
  </si>
  <si>
    <t>DN 101.6</t>
  </si>
  <si>
    <t>DN 102(8)</t>
  </si>
  <si>
    <t>DN 102(9)</t>
  </si>
  <si>
    <t>DN 101.6(2)</t>
  </si>
  <si>
    <t>DN 101.6(3)</t>
  </si>
  <si>
    <t>DN 101.6(4)</t>
  </si>
  <si>
    <t>DN 102(10)</t>
  </si>
  <si>
    <t>DN 102(11)</t>
  </si>
  <si>
    <t>DN 102(12)</t>
  </si>
  <si>
    <t>DN 101.6(5)</t>
  </si>
  <si>
    <t>DN 102(13)</t>
  </si>
  <si>
    <t>DN 101.6(6)</t>
  </si>
  <si>
    <t>DN 102(14)</t>
  </si>
  <si>
    <t>DN 102(15)</t>
  </si>
  <si>
    <t>DN 101.6(7)</t>
  </si>
  <si>
    <t>DN 102(16)</t>
  </si>
  <si>
    <t>DN 102(17)</t>
  </si>
  <si>
    <t>DN 102(18)</t>
  </si>
  <si>
    <t>DN 102(19)</t>
  </si>
  <si>
    <t>DN 102(20)</t>
  </si>
  <si>
    <t>DN 102(21)</t>
  </si>
  <si>
    <t>DN 101.6(8)</t>
  </si>
  <si>
    <t>DN 102(22)</t>
  </si>
  <si>
    <t>DN 102(23)</t>
  </si>
  <si>
    <t>DN 102(24)</t>
  </si>
  <si>
    <t>DN 305(42)</t>
  </si>
  <si>
    <t>DN 102(25)</t>
  </si>
  <si>
    <t>DN 102(26)</t>
  </si>
  <si>
    <t>DN 102(27)</t>
  </si>
  <si>
    <t>DN 102(28)</t>
  </si>
  <si>
    <t>DN 102(29)</t>
  </si>
  <si>
    <t>DN 102(30)</t>
  </si>
  <si>
    <t>DN 102(31)</t>
  </si>
  <si>
    <t>DN 101.6(9)</t>
  </si>
  <si>
    <t>DN 102(32)</t>
  </si>
  <si>
    <t>DN 102(33)</t>
  </si>
  <si>
    <t>DN 101.6(10)</t>
  </si>
  <si>
    <t>DN 101.6(11)</t>
  </si>
  <si>
    <t>DN 102(34)</t>
  </si>
  <si>
    <t>DN 101.6(12)</t>
  </si>
  <si>
    <t>DN 102(35)</t>
  </si>
  <si>
    <t>DN 101.6(13)</t>
  </si>
  <si>
    <t>DN 102(36)</t>
  </si>
  <si>
    <t>DN 102(37)</t>
  </si>
  <si>
    <t>DN 101.6(14)</t>
  </si>
  <si>
    <t>DN 102(38)</t>
  </si>
  <si>
    <t>DN 102(39)</t>
  </si>
  <si>
    <t>DN 101.6(15)</t>
  </si>
  <si>
    <t>DN 102(40)</t>
  </si>
  <si>
    <t>DN 305(43)</t>
  </si>
  <si>
    <t>DN 102(41)</t>
  </si>
  <si>
    <t>DN 102(42)</t>
  </si>
  <si>
    <t>DN 102(43)</t>
  </si>
  <si>
    <t>DN 102(44)</t>
  </si>
  <si>
    <t>DN 102(45)</t>
  </si>
  <si>
    <t>DN 101.6(16)</t>
  </si>
  <si>
    <t>DN 102(46)</t>
  </si>
  <si>
    <t>DN 101.6(17)</t>
  </si>
  <si>
    <t>DN 102(47)</t>
  </si>
  <si>
    <t>DN 102(48)</t>
  </si>
  <si>
    <t>DN 102(49)</t>
  </si>
  <si>
    <t>DN 102(50)</t>
  </si>
  <si>
    <t>DN 101.6(18)</t>
  </si>
  <si>
    <t>DN 102(51)</t>
  </si>
  <si>
    <t>DN 102(52)</t>
  </si>
  <si>
    <t>DN 102(53)</t>
  </si>
  <si>
    <t>DN 102(54)</t>
  </si>
  <si>
    <t>DN 102(55)</t>
  </si>
  <si>
    <t>DN 102(56)</t>
  </si>
  <si>
    <t>DN 102(57)</t>
  </si>
  <si>
    <t>DN 102(58)</t>
  </si>
  <si>
    <t>DN 102(59)</t>
  </si>
  <si>
    <t>DN 102(60)</t>
  </si>
  <si>
    <t>DN 102(61)</t>
  </si>
  <si>
    <t>DN 102(62)</t>
  </si>
  <si>
    <t>DN 102(63)</t>
  </si>
  <si>
    <t>DN 102(64)</t>
  </si>
  <si>
    <t>DN 102(65)</t>
  </si>
  <si>
    <t>DN 102(66)</t>
  </si>
  <si>
    <t>DN 102(67)</t>
  </si>
  <si>
    <t>DN 102(68)</t>
  </si>
  <si>
    <t>DN 76</t>
  </si>
  <si>
    <t>DN 254(36)</t>
  </si>
  <si>
    <t>DN 76(2)</t>
  </si>
  <si>
    <t>DN 76(3)</t>
  </si>
  <si>
    <t>DN 76(4)</t>
  </si>
  <si>
    <t>DN 76(5)</t>
  </si>
  <si>
    <t>DN 76(6)</t>
  </si>
  <si>
    <t>DN 76(7)</t>
  </si>
  <si>
    <t>DN 76(8)</t>
  </si>
  <si>
    <t>DN 76(9)</t>
  </si>
  <si>
    <t>DN 76(10)</t>
  </si>
  <si>
    <t>DN 76(11)</t>
  </si>
  <si>
    <t>DN 76(12)</t>
  </si>
  <si>
    <t>DN 76.2</t>
  </si>
  <si>
    <t>DN 76(13)</t>
  </si>
  <si>
    <t>DN 76(14)</t>
  </si>
  <si>
    <t>DN 76(15)</t>
  </si>
  <si>
    <t>DN 76(16)</t>
  </si>
  <si>
    <t>DN 76(17)</t>
  </si>
  <si>
    <t>DN 76(18)</t>
  </si>
  <si>
    <t>DN 76(19)</t>
  </si>
  <si>
    <t>DN 76(20)</t>
  </si>
  <si>
    <t>DN 76(21)</t>
  </si>
  <si>
    <t>DN 76(22)</t>
  </si>
  <si>
    <t>DN 76(23)</t>
  </si>
  <si>
    <t>DN 76(24)</t>
  </si>
  <si>
    <t>DN 76(25)</t>
  </si>
  <si>
    <t>DN 76.2(2)</t>
  </si>
  <si>
    <t>DN 76.2(3)</t>
  </si>
  <si>
    <t>DN 76(26)</t>
  </si>
  <si>
    <t>DN 76.2(4)</t>
  </si>
  <si>
    <t>DN 76(27)</t>
  </si>
  <si>
    <t>DN 76(28)</t>
  </si>
  <si>
    <t>DN 76(29)</t>
  </si>
  <si>
    <t>DN 76(30)</t>
  </si>
  <si>
    <t>DN 76(31)</t>
  </si>
  <si>
    <t>DN 76(32)</t>
  </si>
  <si>
    <t>DN 76(33)</t>
  </si>
  <si>
    <t>DN 76(34)</t>
  </si>
  <si>
    <t>DN 76(35)</t>
  </si>
  <si>
    <t>DN 76.2(5)</t>
  </si>
  <si>
    <t>DN 76(36)</t>
  </si>
  <si>
    <t>DN 76(37)</t>
  </si>
  <si>
    <t>DN 76(38)</t>
  </si>
  <si>
    <t>DN 76(39)</t>
  </si>
  <si>
    <t>DN 76(40)</t>
  </si>
  <si>
    <t>DN 76(41)</t>
  </si>
  <si>
    <t>DN 76(42)</t>
  </si>
  <si>
    <t>DN 76(43)</t>
  </si>
  <si>
    <t>DN 76(44)</t>
  </si>
  <si>
    <t>DN 76(45)</t>
  </si>
  <si>
    <t>DN 76(46)</t>
  </si>
  <si>
    <t>DN 76(47)</t>
  </si>
  <si>
    <t>DN 76(48)</t>
  </si>
  <si>
    <t>DN 203.2(8)</t>
  </si>
  <si>
    <t>DN 52</t>
  </si>
  <si>
    <t>DN 51</t>
  </si>
  <si>
    <t>DN 51(2)</t>
  </si>
  <si>
    <t>DN 51(3)</t>
  </si>
  <si>
    <t>DN 51(4)</t>
  </si>
  <si>
    <t>DN 152.4(12)</t>
  </si>
  <si>
    <t>DN 51(5)</t>
  </si>
  <si>
    <t>DN 51(6)</t>
  </si>
  <si>
    <t>DN 51(7)</t>
  </si>
  <si>
    <t>DN 51(9)</t>
  </si>
  <si>
    <t>DMA1</t>
  </si>
  <si>
    <t>DMA2</t>
  </si>
  <si>
    <t>DMA3</t>
  </si>
  <si>
    <t>DMA4</t>
  </si>
  <si>
    <t>DMA5</t>
  </si>
  <si>
    <t>P1</t>
  </si>
  <si>
    <t>P10</t>
  </si>
  <si>
    <t>P100</t>
  </si>
  <si>
    <t>P1000</t>
  </si>
  <si>
    <t>P101</t>
  </si>
  <si>
    <t>P1016</t>
  </si>
  <si>
    <t>P102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</si>
  <si>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</si>
  <si>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</si>
  <si>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</si>
  <si>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</si>
  <si>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</si>
  <si>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</si>
  <si>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</si>
  <si>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</si>
  <si>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</t>
  </si>
  <si>
    <t>P1030</t>
  </si>
  <si>
    <t>P1031</t>
  </si>
  <si>
    <t>P1032</t>
  </si>
  <si>
    <t>P1033</t>
  </si>
  <si>
    <t>P1034</t>
  </si>
  <si>
    <t>P1035</t>
  </si>
  <si>
    <t>P1036</t>
  </si>
  <si>
    <t>P1039</t>
  </si>
  <si>
    <t>P104</t>
  </si>
  <si>
    <t>P1040</t>
  </si>
  <si>
    <t>P1041</t>
  </si>
  <si>
    <t>P1042</t>
  </si>
  <si>
    <t>P1044</t>
  </si>
  <si>
    <t>P1045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</si>
  <si>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</si>
  <si>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</si>
  <si>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</si>
  <si>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</si>
  <si>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</si>
  <si>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</si>
  <si>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</si>
  <si>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</si>
  <si>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</si>
  <si>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</si>
  <si>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</si>
  <si>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</si>
  <si>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</si>
  <si>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</si>
  <si>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</si>
  <si>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</si>
  <si>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</si>
  <si>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</si>
  <si>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</si>
  <si>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</si>
  <si>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</si>
  <si>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</si>
  <si>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</si>
  <si>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</si>
  <si>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</si>
  <si>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</si>
  <si>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</si>
  <si>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</si>
  <si>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</si>
  <si>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P134</t>
  </si>
  <si>
    <t>P136</t>
  </si>
  <si>
    <t>P138</t>
  </si>
  <si>
    <t>P139</t>
  </si>
  <si>
    <t>P14</t>
  </si>
  <si>
    <t>P140</t>
  </si>
  <si>
    <t>P141</t>
  </si>
  <si>
    <t>P142</t>
  </si>
  <si>
    <t>P144</t>
  </si>
  <si>
    <t>P147</t>
  </si>
  <si>
    <t>P148</t>
  </si>
  <si>
    <t>P15</t>
  </si>
  <si>
    <t>P150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</si>
  <si>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</si>
  <si>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</si>
  <si>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</si>
  <si>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</si>
  <si>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</si>
  <si>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</si>
  <si>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</si>
  <si>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</si>
  <si>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</si>
  <si>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</si>
  <si>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</si>
  <si>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P165</t>
  </si>
  <si>
    <t>P166</t>
  </si>
  <si>
    <t>P17</t>
  </si>
  <si>
    <t>P174</t>
  </si>
  <si>
    <t>P177</t>
  </si>
  <si>
    <t>P18</t>
  </si>
  <si>
    <t>P184</t>
  </si>
  <si>
    <t>P19</t>
  </si>
  <si>
    <t>P195</t>
  </si>
  <si>
    <t>P2</t>
  </si>
  <si>
    <t>P20</t>
  </si>
  <si>
    <t>P201</t>
  </si>
  <si>
    <t>P21</t>
  </si>
  <si>
    <t>P211</t>
  </si>
  <si>
    <t>P215</t>
  </si>
  <si>
    <t>P218</t>
  </si>
  <si>
    <t>P219</t>
  </si>
  <si>
    <t>P22</t>
  </si>
  <si>
    <t>P220</t>
  </si>
  <si>
    <t>P223</t>
  </si>
  <si>
    <t>P225</t>
  </si>
  <si>
    <t>P228</t>
  </si>
  <si>
    <t>P23</t>
  </si>
  <si>
    <t>P230</t>
  </si>
  <si>
    <t>P231</t>
  </si>
  <si>
    <t>P233</t>
  </si>
  <si>
    <t>P234</t>
  </si>
  <si>
    <t>P235</t>
  </si>
  <si>
    <t>P237</t>
  </si>
  <si>
    <t>P238</t>
  </si>
  <si>
    <t>P24</t>
  </si>
  <si>
    <t>P241</t>
  </si>
  <si>
    <t>P242</t>
  </si>
  <si>
    <t>P243</t>
  </si>
  <si>
    <t>P245</t>
  </si>
  <si>
    <t>P246</t>
  </si>
  <si>
    <t>P248</t>
  </si>
  <si>
    <t>P249</t>
  </si>
  <si>
    <t>P25</t>
  </si>
  <si>
    <t>P251</t>
  </si>
  <si>
    <t>P252</t>
  </si>
  <si>
    <t>P255</t>
  </si>
  <si>
    <t>P256</t>
  </si>
  <si>
    <t>P258</t>
  </si>
  <si>
    <t>P259</t>
  </si>
  <si>
    <t>P26</t>
  </si>
  <si>
    <t>P264</t>
  </si>
  <si>
    <t>P266</t>
  </si>
  <si>
    <t>P267</t>
  </si>
  <si>
    <t>P268</t>
  </si>
  <si>
    <t>P27</t>
  </si>
  <si>
    <t>P270</t>
  </si>
  <si>
    <t>P272</t>
  </si>
  <si>
    <t>P275</t>
  </si>
  <si>
    <t>P28</t>
  </si>
  <si>
    <t>P280</t>
  </si>
  <si>
    <t>P282</t>
  </si>
  <si>
    <t>P284</t>
  </si>
  <si>
    <t>P285</t>
  </si>
  <si>
    <t>P286</t>
  </si>
  <si>
    <t>P287</t>
  </si>
  <si>
    <t>P288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</si>
  <si>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</si>
  <si>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</si>
  <si>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</si>
  <si>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</si>
  <si>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</si>
  <si>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</si>
  <si>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</si>
  <si>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</si>
  <si>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</si>
  <si>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</si>
  <si>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</si>
  <si>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</si>
  <si>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</si>
  <si>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P301</t>
  </si>
  <si>
    <t>P302</t>
  </si>
  <si>
    <t>P303</t>
  </si>
  <si>
    <t>P304</t>
  </si>
  <si>
    <t>P305</t>
  </si>
  <si>
    <t>P307</t>
  </si>
  <si>
    <t>P308</t>
  </si>
  <si>
    <t>P309</t>
  </si>
  <si>
    <t>P31</t>
  </si>
  <si>
    <t>P310</t>
  </si>
  <si>
    <t>P316</t>
  </si>
  <si>
    <t>P319</t>
  </si>
  <si>
    <t>P32</t>
  </si>
  <si>
    <t>P320</t>
  </si>
  <si>
    <t>P322</t>
  </si>
  <si>
    <t>P323</t>
  </si>
  <si>
    <t>P329</t>
  </si>
  <si>
    <t>P33</t>
  </si>
  <si>
    <t>P330</t>
  </si>
  <si>
    <t>P331</t>
  </si>
  <si>
    <t>P336</t>
  </si>
  <si>
    <t>P337</t>
  </si>
  <si>
    <t>P338</t>
  </si>
  <si>
    <t>P339</t>
  </si>
  <si>
    <t>P34</t>
  </si>
  <si>
    <t>P340</t>
  </si>
  <si>
    <t>P341</t>
  </si>
  <si>
    <t>P343</t>
  </si>
  <si>
    <t>P344</t>
  </si>
  <si>
    <t>P346</t>
  </si>
  <si>
    <t>P347</t>
  </si>
  <si>
    <t>P348</t>
  </si>
  <si>
    <t>P349</t>
  </si>
  <si>
    <t>P35</t>
  </si>
  <si>
    <t>P350</t>
  </si>
  <si>
    <t>P37</t>
  </si>
  <si>
    <t>P372</t>
  </si>
  <si>
    <t>P374</t>
  </si>
  <si>
    <t>P375</t>
  </si>
  <si>
    <t>P376</t>
  </si>
  <si>
    <t>P378</t>
  </si>
  <si>
    <t>P379</t>
  </si>
  <si>
    <t>P38</t>
  </si>
  <si>
    <t>P380</t>
  </si>
  <si>
    <t>P381</t>
  </si>
  <si>
    <t>P383</t>
  </si>
  <si>
    <t>P384</t>
  </si>
  <si>
    <t>P385</t>
  </si>
  <si>
    <t>P386</t>
  </si>
  <si>
    <t>P39</t>
  </si>
  <si>
    <t>P397</t>
  </si>
  <si>
    <t>P398</t>
  </si>
  <si>
    <t>P399</t>
  </si>
  <si>
    <t>P40</t>
  </si>
  <si>
    <t>P402</t>
  </si>
  <si>
    <t>P403</t>
  </si>
  <si>
    <t>P409</t>
  </si>
  <si>
    <t>P410</t>
  </si>
  <si>
    <t>P42</t>
  </si>
  <si>
    <t>P424</t>
  </si>
  <si>
    <t>P43</t>
  </si>
  <si>
    <t>P44</t>
  </si>
  <si>
    <t>P443</t>
  </si>
  <si>
    <t>P445</t>
  </si>
  <si>
    <t>P446</t>
  </si>
  <si>
    <t>P450</t>
  </si>
  <si>
    <t>P46</t>
  </si>
  <si>
    <t>P465</t>
  </si>
  <si>
    <t>P467</t>
  </si>
  <si>
    <t>P468</t>
  </si>
  <si>
    <t>P48</t>
  </si>
  <si>
    <t>P482</t>
  </si>
  <si>
    <t>P484</t>
  </si>
  <si>
    <t>P49</t>
  </si>
  <si>
    <t>P492</t>
  </si>
  <si>
    <t>P5</t>
  </si>
  <si>
    <t>P500</t>
  </si>
  <si>
    <t>P501</t>
  </si>
  <si>
    <t>P502</t>
  </si>
  <si>
    <t>P51</t>
  </si>
  <si>
    <t>P510</t>
  </si>
  <si>
    <t>P52</t>
  </si>
  <si>
    <t>P524</t>
  </si>
  <si>
    <t>P527</t>
  </si>
  <si>
    <t>P529</t>
  </si>
  <si>
    <t>P53</t>
  </si>
  <si>
    <t>P54</t>
  </si>
  <si>
    <t>P55</t>
  </si>
  <si>
    <t>P57</t>
  </si>
  <si>
    <t>P58</t>
  </si>
  <si>
    <t>P596</t>
  </si>
  <si>
    <t>P597</t>
  </si>
  <si>
    <t>P6</t>
  </si>
  <si>
    <t>P609</t>
  </si>
  <si>
    <t>P610</t>
  </si>
  <si>
    <t>P63</t>
  </si>
  <si>
    <t>P633</t>
  </si>
  <si>
    <t>P64</t>
  </si>
  <si>
    <t>P65</t>
  </si>
  <si>
    <t>P67</t>
  </si>
  <si>
    <t>P670</t>
  </si>
  <si>
    <t>P671</t>
  </si>
  <si>
    <t>P68</t>
  </si>
  <si>
    <t>P69</t>
  </si>
  <si>
    <t>P697</t>
  </si>
  <si>
    <t>P7</t>
  </si>
  <si>
    <t>P70</t>
  </si>
  <si>
    <t>P71</t>
  </si>
  <si>
    <t>P72</t>
  </si>
  <si>
    <t>P724</t>
  </si>
  <si>
    <t>P725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</si>
  <si>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</si>
  <si>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</si>
  <si>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</si>
  <si>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</si>
  <si>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</si>
  <si>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</si>
  <si>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</si>
  <si>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</si>
  <si>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</si>
  <si>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</si>
  <si>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P763</t>
  </si>
  <si>
    <t>P766</t>
  </si>
  <si>
    <t>P767</t>
  </si>
  <si>
    <t>P768</t>
  </si>
  <si>
    <t>P769</t>
  </si>
  <si>
    <t>P771</t>
  </si>
  <si>
    <t>P772</t>
  </si>
  <si>
    <t>P775</t>
  </si>
  <si>
    <t>P776</t>
  </si>
  <si>
    <t>P777</t>
  </si>
  <si>
    <t>P779</t>
  </si>
  <si>
    <t>P780</t>
  </si>
  <si>
    <t>P781</t>
  </si>
  <si>
    <t>P783</t>
  </si>
  <si>
    <t>P784</t>
  </si>
  <si>
    <t>P785</t>
  </si>
  <si>
    <t>P786</t>
  </si>
  <si>
    <t>P787</t>
  </si>
  <si>
    <t>P788</t>
  </si>
  <si>
    <t>P789</t>
  </si>
  <si>
    <t>P791</t>
  </si>
  <si>
    <t>P794</t>
  </si>
  <si>
    <t>P795</t>
  </si>
  <si>
    <t>P796</t>
  </si>
  <si>
    <t>P797</t>
  </si>
  <si>
    <t>P798</t>
  </si>
  <si>
    <t>P8</t>
  </si>
  <si>
    <t>P800</t>
  </si>
  <si>
    <t>P801</t>
  </si>
  <si>
    <t>P804</t>
  </si>
  <si>
    <t>P805</t>
  </si>
  <si>
    <t>P806</t>
  </si>
  <si>
    <t>P807</t>
  </si>
  <si>
    <t>P808</t>
  </si>
  <si>
    <t>P809</t>
  </si>
  <si>
    <t>P810</t>
  </si>
  <si>
    <t>P811</t>
  </si>
  <si>
    <t>P813</t>
  </si>
  <si>
    <t>P815</t>
  </si>
  <si>
    <t>P817</t>
  </si>
  <si>
    <t>P819</t>
  </si>
  <si>
    <t>P821</t>
  </si>
  <si>
    <t>P822</t>
  </si>
  <si>
    <t>P823</t>
  </si>
  <si>
    <t>P826</t>
  </si>
  <si>
    <t>P827</t>
  </si>
  <si>
    <t>P83</t>
  </si>
  <si>
    <t>P830</t>
  </si>
  <si>
    <t>P831</t>
  </si>
  <si>
    <t>P84</t>
  </si>
  <si>
    <t>P840</t>
  </si>
  <si>
    <t>P841</t>
  </si>
  <si>
    <t>P842</t>
  </si>
  <si>
    <t>P844</t>
  </si>
  <si>
    <t>P846</t>
  </si>
  <si>
    <t>P847</t>
  </si>
  <si>
    <t>P85</t>
  </si>
  <si>
    <t>P850</t>
  </si>
  <si>
    <t>P851</t>
  </si>
  <si>
    <t>P852</t>
  </si>
  <si>
    <t>P853</t>
  </si>
  <si>
    <t>P855</t>
  </si>
  <si>
    <t>P858</t>
  </si>
  <si>
    <t>P859</t>
  </si>
  <si>
    <t>P86</t>
  </si>
  <si>
    <t>P861</t>
  </si>
  <si>
    <t>P866</t>
  </si>
  <si>
    <t>P87</t>
  </si>
  <si>
    <t>P871</t>
  </si>
  <si>
    <t>P880</t>
  </si>
  <si>
    <t>P889</t>
  </si>
  <si>
    <t>P89</t>
  </si>
  <si>
    <t>P892</t>
  </si>
  <si>
    <t>P9</t>
  </si>
  <si>
    <t>P90</t>
  </si>
  <si>
    <t>P91</t>
  </si>
  <si>
    <t>P914</t>
  </si>
  <si>
    <t>P915</t>
  </si>
  <si>
    <t>P92</t>
  </si>
  <si>
    <t>P924</t>
  </si>
  <si>
    <t>P927</t>
  </si>
  <si>
    <t>P929</t>
  </si>
  <si>
    <t>P930</t>
  </si>
  <si>
    <t>P931</t>
  </si>
  <si>
    <t>P932</t>
  </si>
  <si>
    <t>P933</t>
  </si>
  <si>
    <t>P934</t>
  </si>
  <si>
    <t>P935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</si>
  <si>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</si>
  <si>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</si>
  <si>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</si>
  <si>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</si>
  <si>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</si>
  <si>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</si>
  <si>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</si>
  <si>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</si>
  <si>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</si>
  <si>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P946</t>
  </si>
  <si>
    <t>P947</t>
  </si>
  <si>
    <t>P948</t>
  </si>
  <si>
    <t>P949</t>
  </si>
  <si>
    <t>P95</t>
  </si>
  <si>
    <t>P951</t>
  </si>
  <si>
    <t>P953</t>
  </si>
  <si>
    <t>P954</t>
  </si>
  <si>
    <t>P955</t>
  </si>
  <si>
    <t>P956</t>
  </si>
  <si>
    <t>P957</t>
  </si>
  <si>
    <t>P958</t>
  </si>
  <si>
    <t>P959</t>
  </si>
  <si>
    <t>P96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</si>
  <si>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</si>
  <si>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</si>
  <si>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</si>
  <si>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</si>
  <si>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</si>
  <si>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</si>
  <si>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</si>
  <si>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</si>
  <si>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</si>
  <si>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</si>
  <si>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</si>
  <si>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</si>
  <si>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</si>
  <si>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</si>
  <si>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</si>
  <si>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</si>
  <si>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</si>
  <si>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</si>
  <si>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</si>
  <si>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P98</t>
  </si>
  <si>
    <t>P981</t>
  </si>
  <si>
    <t>P982</t>
  </si>
  <si>
    <t>P983</t>
  </si>
  <si>
    <t>P984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</si>
  <si>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</si>
  <si>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</si>
  <si>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</si>
  <si>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</si>
  <si>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</si>
  <si>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</si>
  <si>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</si>
  <si>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</si>
  <si>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</si>
  <si>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</si>
  <si>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</si>
  <si>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</si>
  <si>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</si>
  <si>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</si>
  <si>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</si>
  <si>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</si>
  <si>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</si>
  <si>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</si>
  <si>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</si>
  <si>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</si>
  <si>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</si>
  <si>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</si>
  <si>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</si>
  <si>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</si>
  <si>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PU10</t>
  </si>
  <si>
    <t>PU11</t>
  </si>
  <si>
    <t>v1</t>
  </si>
  <si>
    <t>J511</t>
  </si>
  <si>
    <t>J411</t>
  </si>
  <si>
    <t>J414</t>
  </si>
  <si>
    <t>J415</t>
  </si>
  <si>
    <t>J416</t>
  </si>
  <si>
    <t>J417</t>
  </si>
  <si>
    <t>J418</t>
  </si>
  <si>
    <t>J419</t>
  </si>
  <si>
    <t>J310</t>
  </si>
  <si>
    <t>J311</t>
  </si>
  <si>
    <t>J312</t>
  </si>
  <si>
    <t>J313</t>
  </si>
  <si>
    <t>J314</t>
  </si>
  <si>
    <t>J315</t>
  </si>
  <si>
    <t>J316</t>
  </si>
  <si>
    <t>J318</t>
  </si>
  <si>
    <t>J319</t>
  </si>
  <si>
    <t>J210</t>
  </si>
  <si>
    <t>J211</t>
  </si>
  <si>
    <t>J212</t>
  </si>
  <si>
    <t>J214</t>
  </si>
  <si>
    <t>J217</t>
  </si>
  <si>
    <t>J218</t>
  </si>
  <si>
    <t>J219</t>
  </si>
  <si>
    <t>J110</t>
  </si>
  <si>
    <t>J420</t>
  </si>
  <si>
    <t>J421</t>
  </si>
  <si>
    <t>J422</t>
  </si>
  <si>
    <t>J1153</t>
  </si>
  <si>
    <t>J1154</t>
  </si>
  <si>
    <t>J1155</t>
  </si>
  <si>
    <t>J425</t>
  </si>
  <si>
    <t>J426</t>
  </si>
  <si>
    <t>J1157</t>
  </si>
  <si>
    <t>J427</t>
  </si>
  <si>
    <t>J1158</t>
  </si>
  <si>
    <t>J428</t>
  </si>
  <si>
    <t>J429</t>
  </si>
  <si>
    <t>J320</t>
  </si>
  <si>
    <t>J321</t>
  </si>
  <si>
    <t>J322</t>
  </si>
  <si>
    <t>J324</t>
  </si>
  <si>
    <t>J1056</t>
  </si>
  <si>
    <t>J327</t>
  </si>
  <si>
    <t>J1058</t>
  </si>
  <si>
    <t>J328</t>
  </si>
  <si>
    <t>J329</t>
  </si>
  <si>
    <t>J220</t>
  </si>
  <si>
    <t>J221</t>
  </si>
  <si>
    <t>J225</t>
  </si>
  <si>
    <t>J226</t>
  </si>
  <si>
    <t>J50</t>
  </si>
  <si>
    <t>J51</t>
  </si>
  <si>
    <t>J53</t>
  </si>
  <si>
    <t>J54</t>
  </si>
  <si>
    <t>J128</t>
  </si>
  <si>
    <t>J55</t>
  </si>
  <si>
    <t>J129</t>
  </si>
  <si>
    <t>J56</t>
  </si>
  <si>
    <t>J57</t>
  </si>
  <si>
    <t>J58</t>
  </si>
  <si>
    <t>J59</t>
  </si>
  <si>
    <t>J1160</t>
  </si>
  <si>
    <t>J1161</t>
  </si>
  <si>
    <t>J431</t>
  </si>
  <si>
    <t>J432</t>
  </si>
  <si>
    <t>J433</t>
  </si>
  <si>
    <t>J434</t>
  </si>
  <si>
    <t>J435</t>
  </si>
  <si>
    <t>J436</t>
  </si>
  <si>
    <t>J438</t>
  </si>
  <si>
    <t>J1169</t>
  </si>
  <si>
    <t>J439</t>
  </si>
  <si>
    <t>J330</t>
  </si>
  <si>
    <t>J331</t>
  </si>
  <si>
    <t>J332</t>
  </si>
  <si>
    <t>J333</t>
  </si>
  <si>
    <t>J334</t>
  </si>
  <si>
    <t>J335</t>
  </si>
  <si>
    <t>J336</t>
  </si>
  <si>
    <t>J337</t>
  </si>
  <si>
    <t>J231</t>
  </si>
  <si>
    <t>J232</t>
  </si>
  <si>
    <t>J233</t>
  </si>
  <si>
    <t>J234</t>
  </si>
  <si>
    <t>J236</t>
  </si>
  <si>
    <t>J237</t>
  </si>
  <si>
    <t>J130</t>
  </si>
  <si>
    <t>J131</t>
  </si>
  <si>
    <t>J132</t>
  </si>
  <si>
    <t>J133</t>
  </si>
  <si>
    <t>J60</t>
  </si>
  <si>
    <t>J134</t>
  </si>
  <si>
    <t>J135</t>
  </si>
  <si>
    <t>J62</t>
  </si>
  <si>
    <t>J64</t>
  </si>
  <si>
    <t>J65</t>
  </si>
  <si>
    <t>J66</t>
  </si>
  <si>
    <t>J67</t>
  </si>
  <si>
    <t>J68</t>
  </si>
  <si>
    <t>J69</t>
  </si>
  <si>
    <t>J1170</t>
  </si>
  <si>
    <t>J441</t>
  </si>
  <si>
    <t>J444</t>
  </si>
  <si>
    <t>J341</t>
  </si>
  <si>
    <t>J344</t>
  </si>
  <si>
    <t>J345</t>
  </si>
  <si>
    <t>J347</t>
  </si>
  <si>
    <t>J348</t>
  </si>
  <si>
    <t>J349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</si>
  <si>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</si>
  <si>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</si>
  <si>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</si>
  <si>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</si>
  <si>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</si>
  <si>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</si>
  <si>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</si>
  <si>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</si>
  <si>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</si>
  <si>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J142</t>
  </si>
  <si>
    <t>J143</t>
  </si>
  <si>
    <t>J70</t>
  </si>
  <si>
    <t>J144</t>
  </si>
  <si>
    <t>J71</t>
  </si>
  <si>
    <t>J72</t>
  </si>
  <si>
    <t>J73</t>
  </si>
  <si>
    <t>J74</t>
  </si>
  <si>
    <t>J76</t>
  </si>
  <si>
    <t>J77</t>
  </si>
  <si>
    <t>J78</t>
  </si>
  <si>
    <t>J350</t>
  </si>
  <si>
    <t>J351</t>
  </si>
  <si>
    <t>J352</t>
  </si>
  <si>
    <t>J353</t>
  </si>
  <si>
    <t>J354</t>
  </si>
  <si>
    <t>J355</t>
  </si>
  <si>
    <t>J358</t>
  </si>
  <si>
    <t>J359</t>
  </si>
  <si>
    <t>J250</t>
  </si>
  <si>
    <t>J251</t>
  </si>
  <si>
    <t>J252</t>
  </si>
  <si>
    <t>J253</t>
  </si>
  <si>
    <t>J254</t>
  </si>
  <si>
    <t>J257</t>
  </si>
  <si>
    <t>J154</t>
  </si>
  <si>
    <t>J155</t>
  </si>
  <si>
    <t>J82</t>
  </si>
  <si>
    <t>J156</t>
  </si>
  <si>
    <t>J83</t>
  </si>
  <si>
    <t>J84</t>
  </si>
  <si>
    <t>J85</t>
  </si>
  <si>
    <t>J159</t>
  </si>
  <si>
    <t>J86</t>
  </si>
  <si>
    <t>J87</t>
  </si>
  <si>
    <t>J89</t>
  </si>
  <si>
    <t>J360</t>
  </si>
  <si>
    <t>J361</t>
  </si>
  <si>
    <t>J362</t>
  </si>
  <si>
    <t>J363</t>
  </si>
  <si>
    <t>J364</t>
  </si>
  <si>
    <t>J365</t>
  </si>
  <si>
    <t>J366</t>
  </si>
  <si>
    <t>J1208</t>
  </si>
  <si>
    <t>J367</t>
  </si>
  <si>
    <t>J369</t>
  </si>
  <si>
    <t>J160</t>
  </si>
  <si>
    <t>J161</t>
  </si>
  <si>
    <t>J162</t>
  </si>
  <si>
    <t>J163</t>
  </si>
  <si>
    <t>J164</t>
  </si>
  <si>
    <t>J91</t>
  </si>
  <si>
    <t>J165</t>
  </si>
  <si>
    <t>J166</t>
  </si>
  <si>
    <t>J167</t>
  </si>
  <si>
    <t>J94</t>
  </si>
  <si>
    <t>J95</t>
  </si>
  <si>
    <t>J96</t>
  </si>
  <si>
    <t>J97</t>
  </si>
  <si>
    <t>J976</t>
  </si>
  <si>
    <t>J571</t>
  </si>
  <si>
    <t>J572</t>
  </si>
  <si>
    <t>J573</t>
  </si>
  <si>
    <t>J574</t>
  </si>
  <si>
    <t>J575</t>
  </si>
  <si>
    <t>J576</t>
  </si>
  <si>
    <t>J370</t>
  </si>
  <si>
    <t>J371</t>
  </si>
  <si>
    <t>J372</t>
  </si>
  <si>
    <t>J373</t>
  </si>
  <si>
    <t>J374</t>
  </si>
  <si>
    <t>J375</t>
  </si>
  <si>
    <t>J376</t>
  </si>
  <si>
    <t>J377</t>
  </si>
  <si>
    <t>J1219</t>
  </si>
  <si>
    <t>J379</t>
  </si>
  <si>
    <t>J171</t>
  </si>
  <si>
    <t>J172</t>
  </si>
  <si>
    <t>J173</t>
  </si>
  <si>
    <t>J174</t>
  </si>
  <si>
    <t>J175</t>
  </si>
  <si>
    <t>J177</t>
  </si>
  <si>
    <t>J179</t>
  </si>
  <si>
    <t>J580</t>
  </si>
  <si>
    <t>J486</t>
  </si>
  <si>
    <t>J487</t>
  </si>
  <si>
    <t>J488</t>
  </si>
  <si>
    <t>J489</t>
  </si>
  <si>
    <t>J381</t>
  </si>
  <si>
    <t>J1223</t>
  </si>
  <si>
    <t>J382</t>
  </si>
  <si>
    <t>J384</t>
  </si>
  <si>
    <t>J385</t>
  </si>
  <si>
    <t>J180</t>
  </si>
  <si>
    <t>J181</t>
  </si>
  <si>
    <t>J1024</t>
  </si>
  <si>
    <t>J183</t>
  </si>
  <si>
    <t>J1025</t>
  </si>
  <si>
    <t>J186</t>
  </si>
  <si>
    <t>J187</t>
  </si>
  <si>
    <t>J188</t>
  </si>
  <si>
    <t>J189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</si>
  <si>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</si>
  <si>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</si>
  <si>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</si>
  <si>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</si>
  <si>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</si>
  <si>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</si>
  <si>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</si>
  <si>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</si>
  <si>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</si>
  <si>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J500</t>
  </si>
  <si>
    <t>J499</t>
  </si>
  <si>
    <t>J501</t>
  </si>
  <si>
    <t>J502</t>
  </si>
  <si>
    <t>J503</t>
  </si>
  <si>
    <t>J504</t>
  </si>
  <si>
    <t>J394</t>
  </si>
  <si>
    <t>J509</t>
  </si>
  <si>
    <t>J399</t>
  </si>
  <si>
    <t>J401</t>
  </si>
  <si>
    <t>J406</t>
  </si>
  <si>
    <t>J295</t>
  </si>
  <si>
    <t>J407</t>
  </si>
  <si>
    <t>J296</t>
  </si>
  <si>
    <t>J408</t>
  </si>
  <si>
    <t>J297</t>
  </si>
  <si>
    <t>J298</t>
  </si>
  <si>
    <t>J191</t>
  </si>
  <si>
    <t>J303</t>
  </si>
  <si>
    <t>J192</t>
  </si>
  <si>
    <t>J193</t>
  </si>
  <si>
    <t>J305</t>
  </si>
  <si>
    <t>J194</t>
  </si>
  <si>
    <t>J195</t>
  </si>
  <si>
    <t>J196</t>
  </si>
  <si>
    <t>J308</t>
  </si>
  <si>
    <t>J198</t>
  </si>
  <si>
    <t>J200</t>
  </si>
  <si>
    <t>J199</t>
  </si>
  <si>
    <t>J201</t>
  </si>
  <si>
    <t>J202</t>
  </si>
  <si>
    <t>J203</t>
  </si>
  <si>
    <t>J204</t>
  </si>
  <si>
    <t>J205</t>
  </si>
  <si>
    <t>J206</t>
  </si>
  <si>
    <t>J207</t>
  </si>
  <si>
    <t>J208</t>
  </si>
  <si>
    <t>J101</t>
  </si>
  <si>
    <t>J102</t>
  </si>
  <si>
    <t>J109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</si>
  <si>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</si>
  <si>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</si>
  <si>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</si>
  <si>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</si>
  <si>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</si>
  <si>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</si>
  <si>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</si>
  <si>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</si>
  <si>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</si>
  <si>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</si>
  <si>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</si>
  <si>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</si>
  <si>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</si>
  <si>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</si>
  <si>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</si>
  <si>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</si>
  <si>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</si>
  <si>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</si>
  <si>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</si>
  <si>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</si>
  <si>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</si>
  <si>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</si>
  <si>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</si>
  <si>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</si>
  <si>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</si>
  <si>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</si>
  <si>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</si>
  <si>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</si>
  <si>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</si>
  <si>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</si>
  <si>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</si>
  <si>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</si>
  <si>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</si>
  <si>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</si>
  <si>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</si>
  <si>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</si>
  <si>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</si>
  <si>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J24</t>
  </si>
  <si>
    <t>J39</t>
  </si>
  <si>
    <t>J40</t>
  </si>
  <si>
    <t>J123</t>
  </si>
  <si>
    <t>J140</t>
  </si>
  <si>
    <t>J141</t>
  </si>
  <si>
    <t>J157</t>
  </si>
  <si>
    <t>J158</t>
  </si>
  <si>
    <t>J168</t>
  </si>
  <si>
    <t>J170</t>
  </si>
  <si>
    <t>J176</t>
  </si>
  <si>
    <t>J178</t>
  </si>
  <si>
    <t>J184</t>
  </si>
  <si>
    <t>J185</t>
  </si>
  <si>
    <t>J190</t>
  </si>
  <si>
    <t>J197</t>
  </si>
  <si>
    <t>J213</t>
  </si>
  <si>
    <t>J215</t>
  </si>
  <si>
    <t>J216</t>
  </si>
  <si>
    <t>J227</t>
  </si>
  <si>
    <t>J238</t>
  </si>
  <si>
    <t>J239</t>
  </si>
  <si>
    <t>J255</t>
  </si>
  <si>
    <t>J256</t>
  </si>
  <si>
    <t>J258</t>
  </si>
  <si>
    <t>J260</t>
  </si>
  <si>
    <t>J265</t>
  </si>
  <si>
    <t>J266</t>
  </si>
  <si>
    <t>J267</t>
  </si>
  <si>
    <t>J61</t>
  </si>
  <si>
    <t>J92</t>
  </si>
  <si>
    <t>J268</t>
  </si>
  <si>
    <t>J278</t>
  </si>
  <si>
    <t>J281</t>
  </si>
  <si>
    <t>J283</t>
  </si>
  <si>
    <t>J284</t>
  </si>
  <si>
    <t>J136</t>
  </si>
  <si>
    <t>J137</t>
  </si>
  <si>
    <t>J145</t>
  </si>
  <si>
    <t>J118</t>
  </si>
  <si>
    <t>J52</t>
  </si>
  <si>
    <t>J81</t>
  </si>
  <si>
    <t>J88</t>
  </si>
  <si>
    <t>J90</t>
  </si>
  <si>
    <t>J93</t>
  </si>
  <si>
    <t>J147</t>
  </si>
  <si>
    <t>J148</t>
  </si>
  <si>
    <t>J149</t>
  </si>
  <si>
    <t>J150</t>
  </si>
  <si>
    <t>J151</t>
  </si>
  <si>
    <t>J152</t>
  </si>
  <si>
    <t>J153</t>
  </si>
  <si>
    <t>J169</t>
  </si>
  <si>
    <t>J182</t>
  </si>
  <si>
    <t>J222</t>
  </si>
  <si>
    <t>J224</t>
  </si>
  <si>
    <t>J230</t>
  </si>
  <si>
    <t>J235</t>
  </si>
  <si>
    <t>J240</t>
  </si>
  <si>
    <t>J269</t>
  </si>
  <si>
    <t>J273</t>
  </si>
  <si>
    <t>J274</t>
  </si>
  <si>
    <t>J276</t>
  </si>
  <si>
    <t>J280</t>
  </si>
  <si>
    <t>J285</t>
  </si>
  <si>
    <t>J287</t>
  </si>
  <si>
    <t>J288</t>
  </si>
  <si>
    <t>J289</t>
  </si>
  <si>
    <t>J290</t>
  </si>
  <si>
    <t>J291</t>
  </si>
  <si>
    <t>J292</t>
  </si>
  <si>
    <t>J299</t>
  </si>
  <si>
    <t>J300</t>
  </si>
  <si>
    <t>J301</t>
  </si>
  <si>
    <t>J302</t>
  </si>
  <si>
    <t>J304</t>
  </si>
  <si>
    <t>J306</t>
  </si>
  <si>
    <t>J307</t>
  </si>
  <si>
    <t>J309</t>
  </si>
  <si>
    <t>J317</t>
  </si>
  <si>
    <t>J323</t>
  </si>
  <si>
    <t>R1</t>
  </si>
  <si>
    <t>T3</t>
  </si>
  <si>
    <t>T7</t>
  </si>
  <si>
    <t>T6</t>
  </si>
  <si>
    <t>T5</t>
  </si>
  <si>
    <t>T2</t>
  </si>
  <si>
    <t>T4</t>
  </si>
  <si>
    <r>
      <t>K [m</t>
    </r>
    <r>
      <rPr>
        <b/>
        <vertAlign val="superscript"/>
        <sz val="14"/>
        <color theme="1"/>
        <rFont val="Calibri"/>
        <family val="2"/>
        <scheme val="minor"/>
      </rPr>
      <t>3n</t>
    </r>
    <r>
      <rPr>
        <b/>
        <sz val="14"/>
        <color theme="1"/>
        <rFont val="Calibri"/>
        <family val="2"/>
        <scheme val="minor"/>
      </rPr>
      <t>/s</t>
    </r>
    <r>
      <rPr>
        <b/>
        <vertAlign val="superscript"/>
        <sz val="14"/>
        <color indexed="8"/>
        <rFont val="Calibri"/>
        <family val="2"/>
      </rPr>
      <t>n</t>
    </r>
    <r>
      <rPr>
        <b/>
        <sz val="14"/>
        <color indexed="8"/>
        <rFont val="Calibri"/>
        <family val="2"/>
      </rPr>
      <t>]</t>
    </r>
  </si>
  <si>
    <t>f or C</t>
  </si>
  <si>
    <t>Cost [€/yr]</t>
  </si>
  <si>
    <r>
      <t>Diameter</t>
    </r>
    <r>
      <rPr>
        <b/>
        <vertAlign val="subscript"/>
        <sz val="14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[m]</t>
    </r>
  </si>
  <si>
    <t>C [€/yr]</t>
  </si>
  <si>
    <r>
      <t>Volume [m</t>
    </r>
    <r>
      <rPr>
        <b/>
        <vertAlign val="superscript"/>
        <sz val="14"/>
        <color indexed="8"/>
        <rFont val="Calibri"/>
        <family val="2"/>
      </rPr>
      <t>3</t>
    </r>
    <r>
      <rPr>
        <b/>
        <sz val="14"/>
        <color indexed="8"/>
        <rFont val="Calibri"/>
        <family val="2"/>
      </rPr>
      <t>]</t>
    </r>
  </si>
  <si>
    <t>Pump data</t>
  </si>
  <si>
    <t>Pipe data</t>
  </si>
  <si>
    <t>Tank data</t>
  </si>
  <si>
    <t>Mon</t>
  </si>
  <si>
    <t>Tue</t>
  </si>
  <si>
    <t>Wen</t>
  </si>
  <si>
    <t>Thu</t>
  </si>
  <si>
    <t>Fri</t>
  </si>
  <si>
    <t>Sat</t>
  </si>
  <si>
    <t>Sun</t>
  </si>
  <si>
    <t>Hour</t>
  </si>
  <si>
    <t>Tariff data (€/kWh)</t>
  </si>
  <si>
    <t>PRV data</t>
  </si>
  <si>
    <t>DMA</t>
  </si>
  <si>
    <t>a</t>
  </si>
  <si>
    <t>b</t>
  </si>
  <si>
    <t>Leakage model parameters</t>
  </si>
  <si>
    <t>H-W coeff.</t>
  </si>
  <si>
    <r>
      <rPr>
        <b/>
        <sz val="14"/>
        <color indexed="8"/>
        <rFont val="Symbol"/>
        <family val="1"/>
        <charset val="2"/>
      </rPr>
      <t>h</t>
    </r>
    <r>
      <rPr>
        <b/>
        <vertAlign val="subscript"/>
        <sz val="14"/>
        <color indexed="8"/>
        <rFont val="Calibri"/>
        <family val="2"/>
      </rPr>
      <t xml:space="preserve">k </t>
    </r>
    <r>
      <rPr>
        <b/>
        <sz val="14"/>
        <color indexed="8"/>
        <rFont val="Calibri"/>
        <family val="2"/>
      </rPr>
      <t>[-]</t>
    </r>
  </si>
  <si>
    <r>
      <rPr>
        <b/>
        <sz val="14"/>
        <color indexed="8"/>
        <rFont val="Symbol"/>
        <family val="1"/>
        <charset val="2"/>
      </rPr>
      <t>w</t>
    </r>
    <r>
      <rPr>
        <b/>
        <vertAlign val="subscript"/>
        <sz val="14"/>
        <color indexed="8"/>
        <rFont val="Calibri"/>
        <family val="2"/>
      </rPr>
      <t xml:space="preserve">k </t>
    </r>
    <r>
      <rPr>
        <b/>
        <sz val="14"/>
        <color indexed="8"/>
        <rFont val="Calibri"/>
        <family val="2"/>
      </rPr>
      <t>[-]</t>
    </r>
  </si>
  <si>
    <t>Qp [L/s]</t>
  </si>
  <si>
    <t>Qp [mc/s]</t>
  </si>
  <si>
    <t>Hp [m]</t>
  </si>
  <si>
    <t>P10001</t>
  </si>
  <si>
    <t>P10002</t>
  </si>
  <si>
    <t>P10000</t>
  </si>
  <si>
    <t>Tank Label</t>
  </si>
</sst>
</file>

<file path=xl/styles.xml><?xml version="1.0" encoding="utf-8"?>
<styleSheet xmlns="http://schemas.openxmlformats.org/spreadsheetml/2006/main">
  <numFmts count="1">
    <numFmt numFmtId="164" formatCode="0.000"/>
  </numFmts>
  <fonts count="32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b/>
      <sz val="14"/>
      <color indexed="8"/>
      <name val="Symbol"/>
      <family val="1"/>
      <charset val="2"/>
    </font>
    <font>
      <b/>
      <vertAlign val="subscript"/>
      <sz val="14"/>
      <color indexed="8"/>
      <name val="Calibri"/>
      <family val="2"/>
    </font>
    <font>
      <sz val="14"/>
      <color indexed="8"/>
      <name val="Calibri"/>
      <family val="2"/>
    </font>
    <font>
      <vertAlign val="subscript"/>
      <sz val="14"/>
      <color indexed="8"/>
      <name val="Calibri"/>
      <family val="2"/>
    </font>
    <font>
      <i/>
      <sz val="14"/>
      <color indexed="8"/>
      <name val="Calibri"/>
      <family val="2"/>
    </font>
    <font>
      <sz val="14"/>
      <color indexed="8"/>
      <name val="Symbol"/>
      <family val="1"/>
      <charset val="2"/>
    </font>
    <font>
      <b/>
      <sz val="14"/>
      <color indexed="10"/>
      <name val="Cambria"/>
      <family val="1"/>
    </font>
    <font>
      <b/>
      <sz val="14"/>
      <color indexed="81"/>
      <name val="Cambria"/>
      <family val="1"/>
    </font>
    <font>
      <sz val="14"/>
      <color indexed="81"/>
      <name val="Cambria"/>
      <family val="1"/>
    </font>
    <font>
      <b/>
      <vertAlign val="superscript"/>
      <sz val="14"/>
      <color indexed="10"/>
      <name val="Cambria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Symbol"/>
      <family val="1"/>
      <charset val="2"/>
    </font>
    <font>
      <sz val="12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9F9A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6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1" fillId="0" borderId="0" xfId="0" applyFont="1"/>
    <xf numFmtId="0" fontId="13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2" fillId="0" borderId="0" xfId="0" applyFont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7" fillId="3" borderId="8" xfId="0" applyNumberFormat="1" applyFont="1" applyFill="1" applyBorder="1" applyAlignment="1">
      <alignment horizontal="center"/>
    </xf>
    <xf numFmtId="0" fontId="18" fillId="3" borderId="8" xfId="0" applyNumberFormat="1" applyFont="1" applyFill="1" applyBorder="1" applyAlignment="1">
      <alignment horizontal="center"/>
    </xf>
    <xf numFmtId="0" fontId="24" fillId="3" borderId="8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center"/>
    </xf>
    <xf numFmtId="0" fontId="18" fillId="3" borderId="2" xfId="0" applyNumberFormat="1" applyFont="1" applyFill="1" applyBorder="1" applyAlignment="1">
      <alignment horizontal="center"/>
    </xf>
    <xf numFmtId="0" fontId="24" fillId="3" borderId="2" xfId="0" applyNumberFormat="1" applyFon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13" fillId="0" borderId="6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26" fillId="2" borderId="3" xfId="1" applyFill="1" applyBorder="1" applyAlignment="1">
      <alignment horizontal="center"/>
    </xf>
    <xf numFmtId="0" fontId="26" fillId="2" borderId="2" xfId="1" applyFill="1" applyBorder="1" applyAlignment="1">
      <alignment horizontal="center"/>
    </xf>
    <xf numFmtId="0" fontId="26" fillId="2" borderId="1" xfId="1" applyFill="1" applyBorder="1" applyAlignment="1">
      <alignment horizontal="center"/>
    </xf>
    <xf numFmtId="0" fontId="22" fillId="2" borderId="18" xfId="0" applyNumberFormat="1" applyFont="1" applyFill="1" applyBorder="1" applyAlignment="1" applyProtection="1">
      <alignment horizontal="center" vertical="center"/>
    </xf>
    <xf numFmtId="0" fontId="22" fillId="2" borderId="18" xfId="0" applyNumberFormat="1" applyFont="1" applyFill="1" applyBorder="1" applyAlignment="1" applyProtection="1">
      <alignment horizontal="center"/>
    </xf>
    <xf numFmtId="0" fontId="22" fillId="2" borderId="2" xfId="0" applyNumberFormat="1" applyFont="1" applyFill="1" applyBorder="1" applyAlignment="1" applyProtection="1">
      <alignment horizontal="center" vertical="center"/>
    </xf>
    <xf numFmtId="0" fontId="22" fillId="2" borderId="2" xfId="0" applyNumberFormat="1" applyFont="1" applyFill="1" applyBorder="1" applyAlignment="1" applyProtection="1">
      <alignment horizontal="center"/>
    </xf>
    <xf numFmtId="0" fontId="22" fillId="2" borderId="19" xfId="0" applyNumberFormat="1" applyFont="1" applyFill="1" applyBorder="1" applyAlignment="1" applyProtection="1">
      <alignment horizontal="center" vertical="center"/>
    </xf>
    <xf numFmtId="0" fontId="22" fillId="2" borderId="19" xfId="0" applyNumberFormat="1" applyFont="1" applyFill="1" applyBorder="1" applyAlignment="1" applyProtection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13" fillId="0" borderId="7" xfId="0" applyNumberFormat="1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3" fillId="0" borderId="0" xfId="1" applyFont="1" applyBorder="1" applyAlignment="1">
      <alignment horizontal="center"/>
    </xf>
    <xf numFmtId="0" fontId="22" fillId="2" borderId="0" xfId="0" applyNumberFormat="1" applyFont="1" applyFill="1" applyBorder="1" applyAlignment="1" applyProtection="1">
      <alignment horizontal="center"/>
    </xf>
    <xf numFmtId="0" fontId="28" fillId="2" borderId="18" xfId="0" applyNumberFormat="1" applyFont="1" applyFill="1" applyBorder="1" applyAlignment="1">
      <alignment horizontal="center"/>
    </xf>
    <xf numFmtId="0" fontId="28" fillId="2" borderId="2" xfId="0" applyNumberFormat="1" applyFont="1" applyFill="1" applyBorder="1" applyAlignment="1">
      <alignment horizontal="center"/>
    </xf>
    <xf numFmtId="0" fontId="28" fillId="2" borderId="19" xfId="0" applyNumberFormat="1" applyFont="1" applyFill="1" applyBorder="1" applyAlignment="1">
      <alignment horizontal="center"/>
    </xf>
    <xf numFmtId="0" fontId="29" fillId="0" borderId="6" xfId="1" applyFont="1" applyFill="1" applyBorder="1" applyAlignment="1">
      <alignment horizontal="center"/>
    </xf>
    <xf numFmtId="0" fontId="27" fillId="0" borderId="0" xfId="0" applyFont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23" fillId="0" borderId="6" xfId="1" applyFont="1" applyFill="1" applyBorder="1" applyAlignment="1">
      <alignment horizontal="center"/>
    </xf>
    <xf numFmtId="0" fontId="22" fillId="2" borderId="3" xfId="0" applyNumberFormat="1" applyFont="1" applyFill="1" applyBorder="1" applyAlignment="1" applyProtection="1">
      <alignment horizontal="center" vertical="center"/>
    </xf>
    <xf numFmtId="0" fontId="22" fillId="2" borderId="1" xfId="0" applyNumberFormat="1" applyFont="1" applyFill="1" applyBorder="1" applyAlignment="1" applyProtection="1">
      <alignment horizontal="center" vertical="center"/>
    </xf>
    <xf numFmtId="11" fontId="22" fillId="2" borderId="3" xfId="0" applyNumberFormat="1" applyFont="1" applyFill="1" applyBorder="1" applyAlignment="1" applyProtection="1">
      <alignment horizontal="center" vertical="center"/>
    </xf>
    <xf numFmtId="11" fontId="22" fillId="2" borderId="2" xfId="0" applyNumberFormat="1" applyFont="1" applyFill="1" applyBorder="1" applyAlignment="1" applyProtection="1">
      <alignment horizontal="center" vertical="center"/>
    </xf>
    <xf numFmtId="11" fontId="22" fillId="2" borderId="1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7" fillId="0" borderId="6" xfId="1" applyFont="1" applyFill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1" fontId="0" fillId="0" borderId="2" xfId="0" applyNumberFormat="1" applyFill="1" applyBorder="1" applyAlignment="1">
      <alignment horizontal="center"/>
    </xf>
    <xf numFmtId="2" fontId="16" fillId="0" borderId="15" xfId="0" applyNumberFormat="1" applyFont="1" applyFill="1" applyBorder="1" applyAlignment="1">
      <alignment horizontal="left"/>
    </xf>
    <xf numFmtId="2" fontId="16" fillId="0" borderId="16" xfId="0" applyNumberFormat="1" applyFont="1" applyFill="1" applyBorder="1" applyAlignment="1">
      <alignment horizontal="left"/>
    </xf>
    <xf numFmtId="2" fontId="16" fillId="0" borderId="17" xfId="0" applyNumberFormat="1" applyFont="1" applyFill="1" applyBorder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colors>
    <mruColors>
      <color rgb="FFC9F9A9"/>
      <color rgb="FFD2ECB6"/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revisionHeaders" Target="revisions/revisionHeader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7.5558728164162856E-2"/>
          <c:y val="4.5050255005749704E-2"/>
          <c:w val="0.91046787049069211"/>
          <c:h val="0.76551444447370565"/>
        </c:manualLayout>
      </c:layout>
      <c:scatterChart>
        <c:scatterStyle val="smoothMarker"/>
        <c:ser>
          <c:idx val="0"/>
          <c:order val="0"/>
          <c:tx>
            <c:strRef>
              <c:f>demand_patterns!$B$6</c:f>
              <c:strCache>
                <c:ptCount val="1"/>
                <c:pt idx="0">
                  <c:v>DMA1</c:v>
                </c:pt>
              </c:strCache>
            </c:strRef>
          </c:tx>
          <c:spPr>
            <a:ln w="12700">
              <a:prstDash val="sysDot"/>
            </a:ln>
          </c:spPr>
          <c:xVal>
            <c:numRef>
              <c:f>demand_patterns!$C$4:$FN$4</c:f>
              <c:numCache>
                <c:formatCode>0.00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demand_patterns!$C$6:$FN$6</c:f>
              <c:numCache>
                <c:formatCode>0.00</c:formatCode>
                <c:ptCount val="168"/>
                <c:pt idx="0">
                  <c:v>0.56915039999999995</c:v>
                </c:pt>
                <c:pt idx="1">
                  <c:v>0.46466868</c:v>
                </c:pt>
                <c:pt idx="2">
                  <c:v>0.43854824999999997</c:v>
                </c:pt>
                <c:pt idx="3">
                  <c:v>0.36041610000000002</c:v>
                </c:pt>
                <c:pt idx="4">
                  <c:v>0.30977911499999999</c:v>
                </c:pt>
                <c:pt idx="5">
                  <c:v>0.33452479499999999</c:v>
                </c:pt>
                <c:pt idx="6">
                  <c:v>0.384703515</c:v>
                </c:pt>
                <c:pt idx="7">
                  <c:v>0.47154247500000002</c:v>
                </c:pt>
                <c:pt idx="8">
                  <c:v>0.55013288999999999</c:v>
                </c:pt>
                <c:pt idx="9">
                  <c:v>0.68050591500000002</c:v>
                </c:pt>
                <c:pt idx="10">
                  <c:v>0.70364769000000005</c:v>
                </c:pt>
                <c:pt idx="11">
                  <c:v>0.67088258999999995</c:v>
                </c:pt>
                <c:pt idx="12">
                  <c:v>0.79690221000000006</c:v>
                </c:pt>
                <c:pt idx="13">
                  <c:v>0.71991568500000003</c:v>
                </c:pt>
                <c:pt idx="14">
                  <c:v>0.77055265500000003</c:v>
                </c:pt>
                <c:pt idx="15">
                  <c:v>0.73847492999999997</c:v>
                </c:pt>
                <c:pt idx="16">
                  <c:v>0.81477407999999996</c:v>
                </c:pt>
                <c:pt idx="17">
                  <c:v>0.72426908999999995</c:v>
                </c:pt>
                <c:pt idx="18">
                  <c:v>0.80698378500000001</c:v>
                </c:pt>
                <c:pt idx="19">
                  <c:v>0.77925946499999998</c:v>
                </c:pt>
                <c:pt idx="20">
                  <c:v>0.86678581499999996</c:v>
                </c:pt>
                <c:pt idx="21">
                  <c:v>0.74076619499999996</c:v>
                </c:pt>
                <c:pt idx="22">
                  <c:v>0.67042433999999995</c:v>
                </c:pt>
                <c:pt idx="23">
                  <c:v>0.63238933500000005</c:v>
                </c:pt>
                <c:pt idx="24">
                  <c:v>0.52252043999999997</c:v>
                </c:pt>
                <c:pt idx="25">
                  <c:v>0.50670985499999999</c:v>
                </c:pt>
                <c:pt idx="26">
                  <c:v>0.44558845499999999</c:v>
                </c:pt>
                <c:pt idx="27">
                  <c:v>0.45465063</c:v>
                </c:pt>
                <c:pt idx="28">
                  <c:v>0.47547432000000001</c:v>
                </c:pt>
                <c:pt idx="29">
                  <c:v>0.53389635000000002</c:v>
                </c:pt>
                <c:pt idx="30">
                  <c:v>0.66250192500000005</c:v>
                </c:pt>
                <c:pt idx="31">
                  <c:v>0.62239703999999996</c:v>
                </c:pt>
                <c:pt idx="32">
                  <c:v>0.67599876000000003</c:v>
                </c:pt>
                <c:pt idx="33">
                  <c:v>0.72593706000000002</c:v>
                </c:pt>
                <c:pt idx="34">
                  <c:v>0.80306185500000005</c:v>
                </c:pt>
                <c:pt idx="35">
                  <c:v>0.70144994999999999</c:v>
                </c:pt>
                <c:pt idx="36">
                  <c:v>0.69335184000000005</c:v>
                </c:pt>
                <c:pt idx="37">
                  <c:v>0.65382538499999998</c:v>
                </c:pt>
                <c:pt idx="38">
                  <c:v>0.62143297500000005</c:v>
                </c:pt>
                <c:pt idx="39">
                  <c:v>0.65228288999999995</c:v>
                </c:pt>
                <c:pt idx="40">
                  <c:v>0.57188029500000004</c:v>
                </c:pt>
                <c:pt idx="41">
                  <c:v>0.57901433999999996</c:v>
                </c:pt>
                <c:pt idx="42">
                  <c:v>0.58209933000000003</c:v>
                </c:pt>
                <c:pt idx="43">
                  <c:v>0.71166898499999998</c:v>
                </c:pt>
                <c:pt idx="44">
                  <c:v>0.70453494000000005</c:v>
                </c:pt>
                <c:pt idx="45">
                  <c:v>0.66577972500000004</c:v>
                </c:pt>
                <c:pt idx="46">
                  <c:v>0.74174764500000001</c:v>
                </c:pt>
                <c:pt idx="47">
                  <c:v>0.692194965</c:v>
                </c:pt>
                <c:pt idx="48">
                  <c:v>0.72708954000000003</c:v>
                </c:pt>
                <c:pt idx="49">
                  <c:v>0.61924720499999997</c:v>
                </c:pt>
                <c:pt idx="50">
                  <c:v>0.46304505000000001</c:v>
                </c:pt>
                <c:pt idx="51">
                  <c:v>0.45095510999999999</c:v>
                </c:pt>
                <c:pt idx="52">
                  <c:v>0.30926089499999998</c:v>
                </c:pt>
                <c:pt idx="53">
                  <c:v>0.282421215</c:v>
                </c:pt>
                <c:pt idx="54">
                  <c:v>0.433303785</c:v>
                </c:pt>
                <c:pt idx="55">
                  <c:v>0.40670589000000001</c:v>
                </c:pt>
                <c:pt idx="56">
                  <c:v>0.54501490500000005</c:v>
                </c:pt>
                <c:pt idx="57">
                  <c:v>0.69928265999999994</c:v>
                </c:pt>
                <c:pt idx="58">
                  <c:v>0.73990489500000001</c:v>
                </c:pt>
                <c:pt idx="59">
                  <c:v>0.64342710000000003</c:v>
                </c:pt>
                <c:pt idx="60">
                  <c:v>0.68090593499999996</c:v>
                </c:pt>
                <c:pt idx="61">
                  <c:v>0.69106150499999996</c:v>
                </c:pt>
                <c:pt idx="62">
                  <c:v>0.67727895000000005</c:v>
                </c:pt>
                <c:pt idx="63">
                  <c:v>0.62625937499999995</c:v>
                </c:pt>
                <c:pt idx="64">
                  <c:v>0.62674297499999998</c:v>
                </c:pt>
                <c:pt idx="65">
                  <c:v>0.71427419999999997</c:v>
                </c:pt>
                <c:pt idx="66">
                  <c:v>0.68187313500000002</c:v>
                </c:pt>
                <c:pt idx="67">
                  <c:v>0.78826468500000002</c:v>
                </c:pt>
                <c:pt idx="68">
                  <c:v>0.75779801999999996</c:v>
                </c:pt>
                <c:pt idx="69">
                  <c:v>0.78826468500000002</c:v>
                </c:pt>
                <c:pt idx="70">
                  <c:v>0.80204722500000003</c:v>
                </c:pt>
                <c:pt idx="71">
                  <c:v>0.84557104500000002</c:v>
                </c:pt>
                <c:pt idx="72">
                  <c:v>0.60488425499999998</c:v>
                </c:pt>
                <c:pt idx="73">
                  <c:v>0.44363371499999998</c:v>
                </c:pt>
                <c:pt idx="74">
                  <c:v>0.51315840000000001</c:v>
                </c:pt>
                <c:pt idx="75">
                  <c:v>0.36476118000000002</c:v>
                </c:pt>
                <c:pt idx="76">
                  <c:v>0.31782714000000001</c:v>
                </c:pt>
                <c:pt idx="77">
                  <c:v>0.46388740499999997</c:v>
                </c:pt>
                <c:pt idx="78">
                  <c:v>0.39572594999999999</c:v>
                </c:pt>
                <c:pt idx="79">
                  <c:v>0.64149668999999998</c:v>
                </c:pt>
                <c:pt idx="80">
                  <c:v>0.67109824500000004</c:v>
                </c:pt>
                <c:pt idx="81">
                  <c:v>0.66876127500000004</c:v>
                </c:pt>
                <c:pt idx="82">
                  <c:v>0.79456784999999996</c:v>
                </c:pt>
                <c:pt idx="83">
                  <c:v>0.67460368500000001</c:v>
                </c:pt>
                <c:pt idx="84">
                  <c:v>0.75425521500000003</c:v>
                </c:pt>
                <c:pt idx="85">
                  <c:v>0.80839489499999995</c:v>
                </c:pt>
                <c:pt idx="86">
                  <c:v>0.71374783500000005</c:v>
                </c:pt>
                <c:pt idx="87">
                  <c:v>0.68570427</c:v>
                </c:pt>
                <c:pt idx="88">
                  <c:v>0.68122508999999998</c:v>
                </c:pt>
                <c:pt idx="89">
                  <c:v>0.54957610499999998</c:v>
                </c:pt>
                <c:pt idx="90">
                  <c:v>0.68219883000000003</c:v>
                </c:pt>
                <c:pt idx="91">
                  <c:v>0.56982979499999997</c:v>
                </c:pt>
                <c:pt idx="92">
                  <c:v>0.74334939</c:v>
                </c:pt>
                <c:pt idx="93">
                  <c:v>0.83215402500000002</c:v>
                </c:pt>
                <c:pt idx="94">
                  <c:v>0.67888811999999998</c:v>
                </c:pt>
                <c:pt idx="95">
                  <c:v>0.74627059500000004</c:v>
                </c:pt>
                <c:pt idx="96">
                  <c:v>0.60132550500000004</c:v>
                </c:pt>
                <c:pt idx="97">
                  <c:v>0.50352928500000005</c:v>
                </c:pt>
                <c:pt idx="98">
                  <c:v>0.51908778</c:v>
                </c:pt>
                <c:pt idx="99">
                  <c:v>0.35946170999999999</c:v>
                </c:pt>
                <c:pt idx="100">
                  <c:v>0.29924835</c:v>
                </c:pt>
                <c:pt idx="101">
                  <c:v>0.45321676500000002</c:v>
                </c:pt>
                <c:pt idx="102">
                  <c:v>0.42957593999999999</c:v>
                </c:pt>
                <c:pt idx="103">
                  <c:v>0.53949565499999996</c:v>
                </c:pt>
                <c:pt idx="104">
                  <c:v>0.89633062500000005</c:v>
                </c:pt>
                <c:pt idx="105">
                  <c:v>0.89673473999999997</c:v>
                </c:pt>
                <c:pt idx="106">
                  <c:v>0.68255293500000003</c:v>
                </c:pt>
                <c:pt idx="107">
                  <c:v>0.57990732</c:v>
                </c:pt>
                <c:pt idx="108">
                  <c:v>0.428969775</c:v>
                </c:pt>
                <c:pt idx="109">
                  <c:v>0.42007919999999999</c:v>
                </c:pt>
                <c:pt idx="110">
                  <c:v>0.62941161000000001</c:v>
                </c:pt>
                <c:pt idx="111">
                  <c:v>0.691039395</c:v>
                </c:pt>
                <c:pt idx="112">
                  <c:v>0.67063150500000002</c:v>
                </c:pt>
                <c:pt idx="113">
                  <c:v>0.61890457499999996</c:v>
                </c:pt>
                <c:pt idx="114">
                  <c:v>0.68255293500000003</c:v>
                </c:pt>
                <c:pt idx="115">
                  <c:v>0.83288431500000004</c:v>
                </c:pt>
                <c:pt idx="116">
                  <c:v>0.90279648000000001</c:v>
                </c:pt>
                <c:pt idx="117">
                  <c:v>0.821771115</c:v>
                </c:pt>
                <c:pt idx="118">
                  <c:v>0.84945309000000002</c:v>
                </c:pt>
                <c:pt idx="119">
                  <c:v>0.691039395</c:v>
                </c:pt>
                <c:pt idx="120">
                  <c:v>0.716292135</c:v>
                </c:pt>
                <c:pt idx="121">
                  <c:v>0.54775280999999998</c:v>
                </c:pt>
                <c:pt idx="122">
                  <c:v>0.53349506999999996</c:v>
                </c:pt>
                <c:pt idx="123">
                  <c:v>0.41964589499999999</c:v>
                </c:pt>
                <c:pt idx="124">
                  <c:v>0.35601803999999998</c:v>
                </c:pt>
                <c:pt idx="125">
                  <c:v>0.33814265999999998</c:v>
                </c:pt>
                <c:pt idx="126">
                  <c:v>0.45241743000000001</c:v>
                </c:pt>
                <c:pt idx="127">
                  <c:v>0.50987401499999996</c:v>
                </c:pt>
                <c:pt idx="128">
                  <c:v>0.56456417999999997</c:v>
                </c:pt>
                <c:pt idx="129">
                  <c:v>0.76076779500000002</c:v>
                </c:pt>
                <c:pt idx="130">
                  <c:v>0.62159516999999997</c:v>
                </c:pt>
                <c:pt idx="131">
                  <c:v>0.67820055000000001</c:v>
                </c:pt>
                <c:pt idx="132">
                  <c:v>0.6928839</c:v>
                </c:pt>
                <c:pt idx="133">
                  <c:v>0.63925774499999999</c:v>
                </c:pt>
                <c:pt idx="134">
                  <c:v>0.61989274500000002</c:v>
                </c:pt>
                <c:pt idx="135">
                  <c:v>0.65968675499999996</c:v>
                </c:pt>
                <c:pt idx="136">
                  <c:v>0.65628191999999996</c:v>
                </c:pt>
                <c:pt idx="137">
                  <c:v>0.63180967499999996</c:v>
                </c:pt>
                <c:pt idx="138">
                  <c:v>0.60414538500000003</c:v>
                </c:pt>
                <c:pt idx="139">
                  <c:v>0.70394961</c:v>
                </c:pt>
                <c:pt idx="140">
                  <c:v>0.77247190499999996</c:v>
                </c:pt>
                <c:pt idx="141">
                  <c:v>0.88546986000000005</c:v>
                </c:pt>
                <c:pt idx="142">
                  <c:v>0.88334184000000004</c:v>
                </c:pt>
                <c:pt idx="143">
                  <c:v>0.75204289499999999</c:v>
                </c:pt>
                <c:pt idx="144">
                  <c:v>0.71409849000000003</c:v>
                </c:pt>
                <c:pt idx="145">
                  <c:v>0.45792523499999999</c:v>
                </c:pt>
                <c:pt idx="146">
                  <c:v>0.44654434500000001</c:v>
                </c:pt>
                <c:pt idx="147">
                  <c:v>0.42936956999999998</c:v>
                </c:pt>
                <c:pt idx="148">
                  <c:v>0.40184852999999998</c:v>
                </c:pt>
                <c:pt idx="149">
                  <c:v>0.43309421999999997</c:v>
                </c:pt>
                <c:pt idx="150">
                  <c:v>0.46992688500000002</c:v>
                </c:pt>
                <c:pt idx="151">
                  <c:v>0.52227893999999997</c:v>
                </c:pt>
                <c:pt idx="152">
                  <c:v>0.59077114500000005</c:v>
                </c:pt>
                <c:pt idx="153">
                  <c:v>0.75486274499999995</c:v>
                </c:pt>
                <c:pt idx="154">
                  <c:v>0.76996827000000001</c:v>
                </c:pt>
                <c:pt idx="155">
                  <c:v>0.64477858499999996</c:v>
                </c:pt>
                <c:pt idx="156">
                  <c:v>0.73210098000000001</c:v>
                </c:pt>
                <c:pt idx="157">
                  <c:v>0.70954614000000005</c:v>
                </c:pt>
                <c:pt idx="158">
                  <c:v>0.54814456499999997</c:v>
                </c:pt>
                <c:pt idx="159">
                  <c:v>0.57773485499999999</c:v>
                </c:pt>
                <c:pt idx="160">
                  <c:v>0.59242654500000003</c:v>
                </c:pt>
                <c:pt idx="161">
                  <c:v>0.62449993500000001</c:v>
                </c:pt>
                <c:pt idx="162">
                  <c:v>0.55973238000000003</c:v>
                </c:pt>
                <c:pt idx="163">
                  <c:v>0.76686439500000003</c:v>
                </c:pt>
                <c:pt idx="164">
                  <c:v>0.71699545499999995</c:v>
                </c:pt>
                <c:pt idx="165">
                  <c:v>0.77452061999999999</c:v>
                </c:pt>
                <c:pt idx="166">
                  <c:v>0.90446958</c:v>
                </c:pt>
                <c:pt idx="167">
                  <c:v>0.85749759000000003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demand_patterns!$B$7</c:f>
              <c:strCache>
                <c:ptCount val="1"/>
                <c:pt idx="0">
                  <c:v>DMA2</c:v>
                </c:pt>
              </c:strCache>
            </c:strRef>
          </c:tx>
          <c:xVal>
            <c:numRef>
              <c:f>demand_patterns!$C$4:$FN$4</c:f>
              <c:numCache>
                <c:formatCode>0.00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demand_patterns!$C$7:$FN$7</c:f>
              <c:numCache>
                <c:formatCode>0.00</c:formatCode>
                <c:ptCount val="168"/>
                <c:pt idx="0">
                  <c:v>0.61842105000000003</c:v>
                </c:pt>
                <c:pt idx="1">
                  <c:v>0.45394737000000002</c:v>
                </c:pt>
                <c:pt idx="2">
                  <c:v>0.44473684499999999</c:v>
                </c:pt>
                <c:pt idx="3">
                  <c:v>0.33815790000000001</c:v>
                </c:pt>
                <c:pt idx="4">
                  <c:v>0.31578948000000001</c:v>
                </c:pt>
                <c:pt idx="5">
                  <c:v>0.31315789500000002</c:v>
                </c:pt>
                <c:pt idx="6">
                  <c:v>0.41447368499999998</c:v>
                </c:pt>
                <c:pt idx="7">
                  <c:v>0.448684215</c:v>
                </c:pt>
                <c:pt idx="8">
                  <c:v>0.49868421000000002</c:v>
                </c:pt>
                <c:pt idx="9">
                  <c:v>0.58157895000000004</c:v>
                </c:pt>
                <c:pt idx="10">
                  <c:v>0.68421052500000001</c:v>
                </c:pt>
                <c:pt idx="11">
                  <c:v>0.72763157999999994</c:v>
                </c:pt>
                <c:pt idx="12">
                  <c:v>0.66973684499999997</c:v>
                </c:pt>
                <c:pt idx="13">
                  <c:v>0.79210526999999997</c:v>
                </c:pt>
                <c:pt idx="14">
                  <c:v>0.66842106000000001</c:v>
                </c:pt>
                <c:pt idx="15">
                  <c:v>0.81578947499999999</c:v>
                </c:pt>
                <c:pt idx="16">
                  <c:v>0.77105263499999999</c:v>
                </c:pt>
                <c:pt idx="17">
                  <c:v>0.83026315500000003</c:v>
                </c:pt>
                <c:pt idx="18">
                  <c:v>0.80789473499999997</c:v>
                </c:pt>
                <c:pt idx="19">
                  <c:v>0.79342105500000004</c:v>
                </c:pt>
                <c:pt idx="20">
                  <c:v>0.83552630999999999</c:v>
                </c:pt>
                <c:pt idx="21">
                  <c:v>0.83684210999999997</c:v>
                </c:pt>
                <c:pt idx="22">
                  <c:v>0.67763158499999998</c:v>
                </c:pt>
                <c:pt idx="23">
                  <c:v>0.66184210499999996</c:v>
                </c:pt>
                <c:pt idx="24">
                  <c:v>0.56774605499999997</c:v>
                </c:pt>
                <c:pt idx="25">
                  <c:v>0.47081380499999997</c:v>
                </c:pt>
                <c:pt idx="26">
                  <c:v>0.47081380499999997</c:v>
                </c:pt>
                <c:pt idx="27">
                  <c:v>0.42607583999999998</c:v>
                </c:pt>
                <c:pt idx="28">
                  <c:v>0.428206215</c:v>
                </c:pt>
                <c:pt idx="29">
                  <c:v>0.47400937500000001</c:v>
                </c:pt>
                <c:pt idx="30">
                  <c:v>0.57946313999999999</c:v>
                </c:pt>
                <c:pt idx="31">
                  <c:v>0.62313592500000003</c:v>
                </c:pt>
                <c:pt idx="32">
                  <c:v>0.68385172500000002</c:v>
                </c:pt>
                <c:pt idx="33">
                  <c:v>0.774392835</c:v>
                </c:pt>
                <c:pt idx="34">
                  <c:v>0.77119727999999999</c:v>
                </c:pt>
                <c:pt idx="35">
                  <c:v>0.79569663000000002</c:v>
                </c:pt>
                <c:pt idx="36">
                  <c:v>0.66254793000000001</c:v>
                </c:pt>
                <c:pt idx="37">
                  <c:v>0.73604601000000003</c:v>
                </c:pt>
                <c:pt idx="38">
                  <c:v>0.71154666</c:v>
                </c:pt>
                <c:pt idx="39">
                  <c:v>0.59544098999999995</c:v>
                </c:pt>
                <c:pt idx="40">
                  <c:v>0.63485301000000005</c:v>
                </c:pt>
                <c:pt idx="41">
                  <c:v>0.61674478499999996</c:v>
                </c:pt>
                <c:pt idx="42">
                  <c:v>0.58159353000000003</c:v>
                </c:pt>
                <c:pt idx="43">
                  <c:v>0.59650618499999997</c:v>
                </c:pt>
                <c:pt idx="44">
                  <c:v>0.70089475499999998</c:v>
                </c:pt>
                <c:pt idx="45">
                  <c:v>0.65083084499999999</c:v>
                </c:pt>
                <c:pt idx="46">
                  <c:v>0.71580741000000003</c:v>
                </c:pt>
                <c:pt idx="47">
                  <c:v>0.73178525999999999</c:v>
                </c:pt>
                <c:pt idx="48">
                  <c:v>0.68108254499999998</c:v>
                </c:pt>
                <c:pt idx="49">
                  <c:v>0.73368098999999998</c:v>
                </c:pt>
                <c:pt idx="50">
                  <c:v>0.49901097</c:v>
                </c:pt>
                <c:pt idx="51">
                  <c:v>0.373583895</c:v>
                </c:pt>
                <c:pt idx="52">
                  <c:v>0.31559071500000002</c:v>
                </c:pt>
                <c:pt idx="53">
                  <c:v>0.27647905499999997</c:v>
                </c:pt>
                <c:pt idx="54">
                  <c:v>0.34795900499999999</c:v>
                </c:pt>
                <c:pt idx="55">
                  <c:v>0.46124797499999998</c:v>
                </c:pt>
                <c:pt idx="56">
                  <c:v>0.52868188500000002</c:v>
                </c:pt>
                <c:pt idx="57">
                  <c:v>0.62578672499999999</c:v>
                </c:pt>
                <c:pt idx="58">
                  <c:v>0.66894443999999997</c:v>
                </c:pt>
                <c:pt idx="59">
                  <c:v>0.76470059999999995</c:v>
                </c:pt>
                <c:pt idx="60">
                  <c:v>0.66624707999999999</c:v>
                </c:pt>
                <c:pt idx="61">
                  <c:v>0.651411615</c:v>
                </c:pt>
                <c:pt idx="62">
                  <c:v>0.75660852000000001</c:v>
                </c:pt>
                <c:pt idx="63">
                  <c:v>0.56105017499999998</c:v>
                </c:pt>
                <c:pt idx="64">
                  <c:v>0.65545765499999997</c:v>
                </c:pt>
                <c:pt idx="65">
                  <c:v>0.64466822999999995</c:v>
                </c:pt>
                <c:pt idx="66">
                  <c:v>0.71614818000000002</c:v>
                </c:pt>
                <c:pt idx="67">
                  <c:v>0.84022657499999998</c:v>
                </c:pt>
                <c:pt idx="68">
                  <c:v>0.771443985</c:v>
                </c:pt>
                <c:pt idx="69">
                  <c:v>0.79032547500000006</c:v>
                </c:pt>
                <c:pt idx="70">
                  <c:v>0.84831865500000003</c:v>
                </c:pt>
                <c:pt idx="71">
                  <c:v>0.82134508500000003</c:v>
                </c:pt>
                <c:pt idx="72">
                  <c:v>0.66520307999999995</c:v>
                </c:pt>
                <c:pt idx="73">
                  <c:v>0.50164654500000005</c:v>
                </c:pt>
                <c:pt idx="74">
                  <c:v>0.49286499</c:v>
                </c:pt>
                <c:pt idx="75">
                  <c:v>0.41602634999999999</c:v>
                </c:pt>
                <c:pt idx="76">
                  <c:v>0.36114160499999998</c:v>
                </c:pt>
                <c:pt idx="77">
                  <c:v>0.43798024499999999</c:v>
                </c:pt>
                <c:pt idx="78">
                  <c:v>0.39407245499999999</c:v>
                </c:pt>
                <c:pt idx="79">
                  <c:v>0.65422612499999999</c:v>
                </c:pt>
                <c:pt idx="80">
                  <c:v>0.60592754999999998</c:v>
                </c:pt>
                <c:pt idx="81">
                  <c:v>0.81119649000000005</c:v>
                </c:pt>
                <c:pt idx="82">
                  <c:v>0.76948408499999998</c:v>
                </c:pt>
                <c:pt idx="83">
                  <c:v>0.64324917000000004</c:v>
                </c:pt>
                <c:pt idx="84">
                  <c:v>0.69703623000000003</c:v>
                </c:pt>
                <c:pt idx="85">
                  <c:v>0.67618001999999999</c:v>
                </c:pt>
                <c:pt idx="86">
                  <c:v>0.70801316999999997</c:v>
                </c:pt>
                <c:pt idx="87">
                  <c:v>0.70801316999999997</c:v>
                </c:pt>
                <c:pt idx="88">
                  <c:v>0.70581778500000003</c:v>
                </c:pt>
                <c:pt idx="89">
                  <c:v>0.538968165</c:v>
                </c:pt>
                <c:pt idx="90">
                  <c:v>0.58068056999999995</c:v>
                </c:pt>
                <c:pt idx="91">
                  <c:v>0.56531284500000001</c:v>
                </c:pt>
                <c:pt idx="92">
                  <c:v>0.75411636000000004</c:v>
                </c:pt>
                <c:pt idx="93">
                  <c:v>0.82546651500000001</c:v>
                </c:pt>
                <c:pt idx="94">
                  <c:v>0.69374314500000001</c:v>
                </c:pt>
                <c:pt idx="95">
                  <c:v>0.79363336500000004</c:v>
                </c:pt>
                <c:pt idx="96">
                  <c:v>0.75185274000000002</c:v>
                </c:pt>
                <c:pt idx="97">
                  <c:v>0.50800860000000003</c:v>
                </c:pt>
                <c:pt idx="98">
                  <c:v>0.48529763999999997</c:v>
                </c:pt>
                <c:pt idx="99">
                  <c:v>0.38010997499999999</c:v>
                </c:pt>
                <c:pt idx="100">
                  <c:v>0.33707864999999998</c:v>
                </c:pt>
                <c:pt idx="101">
                  <c:v>0.39445374</c:v>
                </c:pt>
                <c:pt idx="102">
                  <c:v>0.48410231999999997</c:v>
                </c:pt>
                <c:pt idx="103">
                  <c:v>0.64188381000000005</c:v>
                </c:pt>
                <c:pt idx="104">
                  <c:v>0.81281377499999996</c:v>
                </c:pt>
                <c:pt idx="105">
                  <c:v>0.84628256999999996</c:v>
                </c:pt>
                <c:pt idx="106">
                  <c:v>0.68252451000000003</c:v>
                </c:pt>
                <c:pt idx="107">
                  <c:v>0.59287593000000005</c:v>
                </c:pt>
                <c:pt idx="108">
                  <c:v>0.42553191000000001</c:v>
                </c:pt>
                <c:pt idx="109">
                  <c:v>0.41955534</c:v>
                </c:pt>
                <c:pt idx="110">
                  <c:v>0.583313415</c:v>
                </c:pt>
                <c:pt idx="111">
                  <c:v>0.62395409999999996</c:v>
                </c:pt>
                <c:pt idx="112">
                  <c:v>0.58689935999999998</c:v>
                </c:pt>
                <c:pt idx="113">
                  <c:v>0.56299306500000001</c:v>
                </c:pt>
                <c:pt idx="114">
                  <c:v>0.65981353499999995</c:v>
                </c:pt>
                <c:pt idx="115">
                  <c:v>0.81161845499999996</c:v>
                </c:pt>
                <c:pt idx="116">
                  <c:v>0.81161845499999996</c:v>
                </c:pt>
                <c:pt idx="117">
                  <c:v>0.88214200499999995</c:v>
                </c:pt>
                <c:pt idx="118">
                  <c:v>0.85823570999999998</c:v>
                </c:pt>
                <c:pt idx="119">
                  <c:v>0.85704040500000001</c:v>
                </c:pt>
                <c:pt idx="120">
                  <c:v>0.67035079500000005</c:v>
                </c:pt>
                <c:pt idx="121">
                  <c:v>0.57424315500000001</c:v>
                </c:pt>
                <c:pt idx="122">
                  <c:v>0.50216242499999997</c:v>
                </c:pt>
                <c:pt idx="123">
                  <c:v>0.43248438</c:v>
                </c:pt>
                <c:pt idx="124">
                  <c:v>0.37361845500000002</c:v>
                </c:pt>
                <c:pt idx="125">
                  <c:v>0.35439693</c:v>
                </c:pt>
                <c:pt idx="126">
                  <c:v>0.46732339499999997</c:v>
                </c:pt>
                <c:pt idx="127">
                  <c:v>0.46612206</c:v>
                </c:pt>
                <c:pt idx="128">
                  <c:v>0.59346467999999997</c:v>
                </c:pt>
                <c:pt idx="129">
                  <c:v>0.71720326499999998</c:v>
                </c:pt>
                <c:pt idx="130">
                  <c:v>0.58625660999999996</c:v>
                </c:pt>
                <c:pt idx="131">
                  <c:v>0.58625660999999996</c:v>
                </c:pt>
                <c:pt idx="132">
                  <c:v>0.68116290000000002</c:v>
                </c:pt>
                <c:pt idx="133">
                  <c:v>0.64752523500000003</c:v>
                </c:pt>
                <c:pt idx="134">
                  <c:v>0.68957232000000002</c:v>
                </c:pt>
                <c:pt idx="135">
                  <c:v>0.71600191499999999</c:v>
                </c:pt>
                <c:pt idx="136">
                  <c:v>0.70759251000000001</c:v>
                </c:pt>
                <c:pt idx="137">
                  <c:v>0.68236425000000001</c:v>
                </c:pt>
                <c:pt idx="138">
                  <c:v>0.66074002499999995</c:v>
                </c:pt>
                <c:pt idx="139">
                  <c:v>0.73402210499999998</c:v>
                </c:pt>
                <c:pt idx="140">
                  <c:v>0.80610283500000002</c:v>
                </c:pt>
                <c:pt idx="141">
                  <c:v>0.79649206500000003</c:v>
                </c:pt>
                <c:pt idx="142">
                  <c:v>0.84214319999999998</c:v>
                </c:pt>
                <c:pt idx="143">
                  <c:v>0.71239788000000004</c:v>
                </c:pt>
                <c:pt idx="144">
                  <c:v>0.59427819000000004</c:v>
                </c:pt>
                <c:pt idx="145">
                  <c:v>0.4651884</c:v>
                </c:pt>
                <c:pt idx="146">
                  <c:v>0.49426267499999998</c:v>
                </c:pt>
                <c:pt idx="147">
                  <c:v>0.44541788999999998</c:v>
                </c:pt>
                <c:pt idx="148">
                  <c:v>0.326794845</c:v>
                </c:pt>
                <c:pt idx="149">
                  <c:v>0.51287020500000002</c:v>
                </c:pt>
                <c:pt idx="150">
                  <c:v>0.51403318499999995</c:v>
                </c:pt>
                <c:pt idx="151">
                  <c:v>0.52566289499999996</c:v>
                </c:pt>
                <c:pt idx="152">
                  <c:v>0.58264848000000002</c:v>
                </c:pt>
                <c:pt idx="153">
                  <c:v>0.60125600999999995</c:v>
                </c:pt>
                <c:pt idx="154">
                  <c:v>0.77919057000000003</c:v>
                </c:pt>
                <c:pt idx="155">
                  <c:v>0.66289346999999998</c:v>
                </c:pt>
                <c:pt idx="156">
                  <c:v>0.68266397999999995</c:v>
                </c:pt>
                <c:pt idx="157">
                  <c:v>0.72918282000000001</c:v>
                </c:pt>
                <c:pt idx="158">
                  <c:v>0.58962630000000005</c:v>
                </c:pt>
                <c:pt idx="159">
                  <c:v>0.603581955</c:v>
                </c:pt>
                <c:pt idx="160">
                  <c:v>0.58846333500000003</c:v>
                </c:pt>
                <c:pt idx="161">
                  <c:v>0.65940456000000003</c:v>
                </c:pt>
                <c:pt idx="162">
                  <c:v>0.625678395</c:v>
                </c:pt>
                <c:pt idx="163">
                  <c:v>0.69778260000000003</c:v>
                </c:pt>
                <c:pt idx="164">
                  <c:v>0.78267947999999998</c:v>
                </c:pt>
                <c:pt idx="165">
                  <c:v>0.81756861000000003</c:v>
                </c:pt>
                <c:pt idx="166">
                  <c:v>0.92921383499999999</c:v>
                </c:pt>
                <c:pt idx="167">
                  <c:v>0.78965731500000003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demand_patterns!$B$8</c:f>
              <c:strCache>
                <c:ptCount val="1"/>
                <c:pt idx="0">
                  <c:v>DMA3</c:v>
                </c:pt>
              </c:strCache>
            </c:strRef>
          </c:tx>
          <c:xVal>
            <c:numRef>
              <c:f>demand_patterns!$C$4:$FN$4</c:f>
              <c:numCache>
                <c:formatCode>0.00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demand_patterns!$C$8:$FN$8</c:f>
              <c:numCache>
                <c:formatCode>0.00</c:formatCode>
                <c:ptCount val="168"/>
                <c:pt idx="0">
                  <c:v>0.54445029</c:v>
                </c:pt>
                <c:pt idx="1">
                  <c:v>0.48132562499999998</c:v>
                </c:pt>
                <c:pt idx="2">
                  <c:v>0.42214624499999998</c:v>
                </c:pt>
                <c:pt idx="3">
                  <c:v>0.35507628000000002</c:v>
                </c:pt>
                <c:pt idx="4">
                  <c:v>0.32351394</c:v>
                </c:pt>
                <c:pt idx="5">
                  <c:v>0.35902156499999999</c:v>
                </c:pt>
                <c:pt idx="6">
                  <c:v>0.41031035999999999</c:v>
                </c:pt>
                <c:pt idx="7">
                  <c:v>0.47343503999999997</c:v>
                </c:pt>
                <c:pt idx="8">
                  <c:v>0.56023146000000001</c:v>
                </c:pt>
                <c:pt idx="9">
                  <c:v>0.67464491999999998</c:v>
                </c:pt>
                <c:pt idx="10">
                  <c:v>0.75355077000000004</c:v>
                </c:pt>
                <c:pt idx="11">
                  <c:v>0.72987901499999996</c:v>
                </c:pt>
                <c:pt idx="12">
                  <c:v>0.67069963499999996</c:v>
                </c:pt>
                <c:pt idx="13">
                  <c:v>0.73382429999999998</c:v>
                </c:pt>
                <c:pt idx="14">
                  <c:v>0.70620726</c:v>
                </c:pt>
                <c:pt idx="15">
                  <c:v>0.76144133999999997</c:v>
                </c:pt>
                <c:pt idx="16">
                  <c:v>0.71409784499999995</c:v>
                </c:pt>
                <c:pt idx="17">
                  <c:v>0.83640188999999998</c:v>
                </c:pt>
                <c:pt idx="18">
                  <c:v>0.87190951500000002</c:v>
                </c:pt>
                <c:pt idx="19">
                  <c:v>0.73776960000000003</c:v>
                </c:pt>
                <c:pt idx="20">
                  <c:v>0.72593371500000003</c:v>
                </c:pt>
                <c:pt idx="21">
                  <c:v>0.74960547</c:v>
                </c:pt>
                <c:pt idx="22">
                  <c:v>0.67069963499999996</c:v>
                </c:pt>
                <c:pt idx="23">
                  <c:v>0.73382429999999998</c:v>
                </c:pt>
                <c:pt idx="24">
                  <c:v>0.58701355499999996</c:v>
                </c:pt>
                <c:pt idx="25">
                  <c:v>0.42632269499999997</c:v>
                </c:pt>
                <c:pt idx="26">
                  <c:v>0.44271971999999998</c:v>
                </c:pt>
                <c:pt idx="27">
                  <c:v>0.41320507499999998</c:v>
                </c:pt>
                <c:pt idx="28">
                  <c:v>0.432881505</c:v>
                </c:pt>
                <c:pt idx="29">
                  <c:v>0.49191079500000001</c:v>
                </c:pt>
                <c:pt idx="30">
                  <c:v>0.55421950499999995</c:v>
                </c:pt>
                <c:pt idx="31">
                  <c:v>0.67883691000000002</c:v>
                </c:pt>
                <c:pt idx="32">
                  <c:v>0.75426322499999998</c:v>
                </c:pt>
                <c:pt idx="33">
                  <c:v>0.74442501000000005</c:v>
                </c:pt>
                <c:pt idx="34">
                  <c:v>0.79361608500000003</c:v>
                </c:pt>
                <c:pt idx="35">
                  <c:v>0.68211631500000003</c:v>
                </c:pt>
                <c:pt idx="36">
                  <c:v>0.69523393499999997</c:v>
                </c:pt>
                <c:pt idx="37">
                  <c:v>0.64604284499999998</c:v>
                </c:pt>
                <c:pt idx="38">
                  <c:v>0.59357236499999999</c:v>
                </c:pt>
                <c:pt idx="39">
                  <c:v>0.59685177</c:v>
                </c:pt>
                <c:pt idx="40">
                  <c:v>0.63948403499999995</c:v>
                </c:pt>
                <c:pt idx="41">
                  <c:v>0.64604284499999998</c:v>
                </c:pt>
                <c:pt idx="42">
                  <c:v>0.64276343999999996</c:v>
                </c:pt>
                <c:pt idx="43">
                  <c:v>0.68211631500000003</c:v>
                </c:pt>
                <c:pt idx="44">
                  <c:v>0.72802798499999999</c:v>
                </c:pt>
                <c:pt idx="45">
                  <c:v>0.67883691000000002</c:v>
                </c:pt>
                <c:pt idx="46">
                  <c:v>0.69195452999999996</c:v>
                </c:pt>
                <c:pt idx="47">
                  <c:v>0.75754262999999999</c:v>
                </c:pt>
                <c:pt idx="48">
                  <c:v>0.7140936</c:v>
                </c:pt>
                <c:pt idx="49">
                  <c:v>0.70199031000000001</c:v>
                </c:pt>
                <c:pt idx="50">
                  <c:v>0.50430339000000002</c:v>
                </c:pt>
                <c:pt idx="51">
                  <c:v>0.395373855</c:v>
                </c:pt>
                <c:pt idx="52">
                  <c:v>0.31468531500000002</c:v>
                </c:pt>
                <c:pt idx="53">
                  <c:v>0.28644431999999997</c:v>
                </c:pt>
                <c:pt idx="54">
                  <c:v>0.41958042000000001</c:v>
                </c:pt>
                <c:pt idx="55">
                  <c:v>0.43168369499999998</c:v>
                </c:pt>
                <c:pt idx="56">
                  <c:v>0.49623453000000001</c:v>
                </c:pt>
                <c:pt idx="57">
                  <c:v>0.69795589499999999</c:v>
                </c:pt>
                <c:pt idx="58">
                  <c:v>0.58902635999999997</c:v>
                </c:pt>
                <c:pt idx="59">
                  <c:v>0.69392146499999996</c:v>
                </c:pt>
                <c:pt idx="60">
                  <c:v>0.69392146499999996</c:v>
                </c:pt>
                <c:pt idx="61">
                  <c:v>0.76654114500000003</c:v>
                </c:pt>
                <c:pt idx="62">
                  <c:v>0.69392146499999996</c:v>
                </c:pt>
                <c:pt idx="63">
                  <c:v>0.58095750000000002</c:v>
                </c:pt>
                <c:pt idx="64">
                  <c:v>0.70602474000000004</c:v>
                </c:pt>
                <c:pt idx="65">
                  <c:v>0.70199031000000001</c:v>
                </c:pt>
                <c:pt idx="66">
                  <c:v>0.66568046999999997</c:v>
                </c:pt>
                <c:pt idx="67">
                  <c:v>0.82302313500000002</c:v>
                </c:pt>
                <c:pt idx="68">
                  <c:v>0.73830016499999995</c:v>
                </c:pt>
                <c:pt idx="69">
                  <c:v>0.85933297500000005</c:v>
                </c:pt>
                <c:pt idx="70">
                  <c:v>0.81495427499999995</c:v>
                </c:pt>
                <c:pt idx="71">
                  <c:v>0.71005916999999996</c:v>
                </c:pt>
                <c:pt idx="72">
                  <c:v>0.60602679000000004</c:v>
                </c:pt>
                <c:pt idx="73">
                  <c:v>0.485491065</c:v>
                </c:pt>
                <c:pt idx="74">
                  <c:v>0.45535714500000002</c:v>
                </c:pt>
                <c:pt idx="75">
                  <c:v>0.391741065</c:v>
                </c:pt>
                <c:pt idx="76">
                  <c:v>0.368303565</c:v>
                </c:pt>
                <c:pt idx="77">
                  <c:v>0.41183035499999998</c:v>
                </c:pt>
                <c:pt idx="78">
                  <c:v>0.40848214500000002</c:v>
                </c:pt>
                <c:pt idx="79">
                  <c:v>0.66294643499999995</c:v>
                </c:pt>
                <c:pt idx="80">
                  <c:v>0.60267856500000005</c:v>
                </c:pt>
                <c:pt idx="81">
                  <c:v>0.703125</c:v>
                </c:pt>
                <c:pt idx="82">
                  <c:v>0.65959820999999996</c:v>
                </c:pt>
                <c:pt idx="83">
                  <c:v>0.61941964500000002</c:v>
                </c:pt>
                <c:pt idx="84">
                  <c:v>0.70982143499999995</c:v>
                </c:pt>
                <c:pt idx="85">
                  <c:v>0.81026785499999998</c:v>
                </c:pt>
                <c:pt idx="86">
                  <c:v>0.76339285499999998</c:v>
                </c:pt>
                <c:pt idx="87">
                  <c:v>0.8203125</c:v>
                </c:pt>
                <c:pt idx="88">
                  <c:v>0.76339285499999998</c:v>
                </c:pt>
                <c:pt idx="89">
                  <c:v>0.59933035499999998</c:v>
                </c:pt>
                <c:pt idx="90">
                  <c:v>0.6796875</c:v>
                </c:pt>
                <c:pt idx="91">
                  <c:v>0.60602679000000004</c:v>
                </c:pt>
                <c:pt idx="92">
                  <c:v>0.68973214500000002</c:v>
                </c:pt>
                <c:pt idx="93">
                  <c:v>0.81361606500000005</c:v>
                </c:pt>
                <c:pt idx="94">
                  <c:v>0.703125</c:v>
                </c:pt>
                <c:pt idx="95">
                  <c:v>0.66629464500000002</c:v>
                </c:pt>
                <c:pt idx="96">
                  <c:v>0.62270641500000001</c:v>
                </c:pt>
                <c:pt idx="97">
                  <c:v>0.57454128000000004</c:v>
                </c:pt>
                <c:pt idx="98">
                  <c:v>0.454128435</c:v>
                </c:pt>
                <c:pt idx="99">
                  <c:v>0.36811926</c:v>
                </c:pt>
                <c:pt idx="100">
                  <c:v>0.330275235</c:v>
                </c:pt>
                <c:pt idx="101">
                  <c:v>0.44036697000000002</c:v>
                </c:pt>
                <c:pt idx="102">
                  <c:v>0.40596330000000003</c:v>
                </c:pt>
                <c:pt idx="103">
                  <c:v>0.61926605999999995</c:v>
                </c:pt>
                <c:pt idx="104">
                  <c:v>0.89105504999999996</c:v>
                </c:pt>
                <c:pt idx="105">
                  <c:v>0.94610090999999996</c:v>
                </c:pt>
                <c:pt idx="106">
                  <c:v>0.739678905</c:v>
                </c:pt>
                <c:pt idx="107">
                  <c:v>0.56422018500000004</c:v>
                </c:pt>
                <c:pt idx="108">
                  <c:v>0.45756880500000002</c:v>
                </c:pt>
                <c:pt idx="109">
                  <c:v>0.40252293</c:v>
                </c:pt>
                <c:pt idx="110">
                  <c:v>0.670871565</c:v>
                </c:pt>
                <c:pt idx="111">
                  <c:v>0.64678899000000001</c:v>
                </c:pt>
                <c:pt idx="112">
                  <c:v>0.59174311499999999</c:v>
                </c:pt>
                <c:pt idx="113">
                  <c:v>0.55733944499999999</c:v>
                </c:pt>
                <c:pt idx="114">
                  <c:v>0.62270641500000001</c:v>
                </c:pt>
                <c:pt idx="115">
                  <c:v>0.82568808000000005</c:v>
                </c:pt>
                <c:pt idx="116">
                  <c:v>0.89105504999999996</c:v>
                </c:pt>
                <c:pt idx="117">
                  <c:v>0.85321100999999999</c:v>
                </c:pt>
                <c:pt idx="118">
                  <c:v>0.75344036999999997</c:v>
                </c:pt>
                <c:pt idx="119">
                  <c:v>0.77064220500000002</c:v>
                </c:pt>
                <c:pt idx="120">
                  <c:v>0.74552683500000005</c:v>
                </c:pt>
                <c:pt idx="121">
                  <c:v>0.59269382999999998</c:v>
                </c:pt>
                <c:pt idx="122">
                  <c:v>0.48832007999999999</c:v>
                </c:pt>
                <c:pt idx="123">
                  <c:v>0.380218695</c:v>
                </c:pt>
                <c:pt idx="124">
                  <c:v>0.33548707500000002</c:v>
                </c:pt>
                <c:pt idx="125">
                  <c:v>0.37649105999999999</c:v>
                </c:pt>
                <c:pt idx="126">
                  <c:v>0.44731610999999999</c:v>
                </c:pt>
                <c:pt idx="127">
                  <c:v>0.56287276500000005</c:v>
                </c:pt>
                <c:pt idx="128">
                  <c:v>0.52559641499999998</c:v>
                </c:pt>
                <c:pt idx="129">
                  <c:v>0.71570577000000002</c:v>
                </c:pt>
                <c:pt idx="130">
                  <c:v>0.63742544999999995</c:v>
                </c:pt>
                <c:pt idx="131">
                  <c:v>0.58151094000000003</c:v>
                </c:pt>
                <c:pt idx="132">
                  <c:v>0.674701785</c:v>
                </c:pt>
                <c:pt idx="133">
                  <c:v>0.66724651499999998</c:v>
                </c:pt>
                <c:pt idx="134">
                  <c:v>0.63742544999999995</c:v>
                </c:pt>
                <c:pt idx="135">
                  <c:v>0.64115308500000001</c:v>
                </c:pt>
                <c:pt idx="136">
                  <c:v>0.67097415000000005</c:v>
                </c:pt>
                <c:pt idx="137">
                  <c:v>0.68588468999999996</c:v>
                </c:pt>
                <c:pt idx="138">
                  <c:v>0.60014909999999999</c:v>
                </c:pt>
                <c:pt idx="139">
                  <c:v>0.73061629500000003</c:v>
                </c:pt>
                <c:pt idx="140">
                  <c:v>0.84990060000000001</c:v>
                </c:pt>
                <c:pt idx="141">
                  <c:v>0.86853875999999997</c:v>
                </c:pt>
                <c:pt idx="142">
                  <c:v>0.84244532999999999</c:v>
                </c:pt>
                <c:pt idx="143">
                  <c:v>0.74179919999999999</c:v>
                </c:pt>
                <c:pt idx="144">
                  <c:v>0.66419340000000004</c:v>
                </c:pt>
                <c:pt idx="145">
                  <c:v>0.52776448499999995</c:v>
                </c:pt>
                <c:pt idx="146">
                  <c:v>0.51340354499999996</c:v>
                </c:pt>
                <c:pt idx="147">
                  <c:v>0.45955002</c:v>
                </c:pt>
                <c:pt idx="148">
                  <c:v>0.35902345499999999</c:v>
                </c:pt>
                <c:pt idx="149">
                  <c:v>0.47750119499999999</c:v>
                </c:pt>
                <c:pt idx="150">
                  <c:v>0.52776448499999995</c:v>
                </c:pt>
                <c:pt idx="151">
                  <c:v>0.56366682000000001</c:v>
                </c:pt>
                <c:pt idx="152">
                  <c:v>0.61033987499999998</c:v>
                </c:pt>
                <c:pt idx="153">
                  <c:v>0.63547151999999996</c:v>
                </c:pt>
                <c:pt idx="154">
                  <c:v>0.80062230000000001</c:v>
                </c:pt>
                <c:pt idx="155">
                  <c:v>0.71804690999999998</c:v>
                </c:pt>
                <c:pt idx="156">
                  <c:v>0.61393010999999997</c:v>
                </c:pt>
                <c:pt idx="157">
                  <c:v>0.60674963999999998</c:v>
                </c:pt>
                <c:pt idx="158">
                  <c:v>0.62111057999999997</c:v>
                </c:pt>
                <c:pt idx="159">
                  <c:v>0.61393010999999997</c:v>
                </c:pt>
                <c:pt idx="160">
                  <c:v>0.71804690999999998</c:v>
                </c:pt>
                <c:pt idx="161">
                  <c:v>0.574437525</c:v>
                </c:pt>
                <c:pt idx="162">
                  <c:v>0.581617995</c:v>
                </c:pt>
                <c:pt idx="163">
                  <c:v>0.66778363500000004</c:v>
                </c:pt>
                <c:pt idx="164">
                  <c:v>0.67855432500000001</c:v>
                </c:pt>
                <c:pt idx="165">
                  <c:v>0.91550982000000003</c:v>
                </c:pt>
                <c:pt idx="166">
                  <c:v>0.82575394499999999</c:v>
                </c:pt>
                <c:pt idx="167">
                  <c:v>0.72522737999999998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demand_patterns!$B$9</c:f>
              <c:strCache>
                <c:ptCount val="1"/>
                <c:pt idx="0">
                  <c:v>DMA4</c:v>
                </c:pt>
              </c:strCache>
            </c:strRef>
          </c:tx>
          <c:xVal>
            <c:numRef>
              <c:f>demand_patterns!$C$4:$FN$4</c:f>
              <c:numCache>
                <c:formatCode>0.00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demand_patterns!$C$9:$FN$9</c:f>
              <c:numCache>
                <c:formatCode>0.00</c:formatCode>
                <c:ptCount val="168"/>
                <c:pt idx="0">
                  <c:v>0.52452531000000002</c:v>
                </c:pt>
                <c:pt idx="1">
                  <c:v>0.44857594499999998</c:v>
                </c:pt>
                <c:pt idx="2">
                  <c:v>0.43670885999999998</c:v>
                </c:pt>
                <c:pt idx="3">
                  <c:v>0.31803798</c:v>
                </c:pt>
                <c:pt idx="4">
                  <c:v>0.31803798</c:v>
                </c:pt>
                <c:pt idx="5">
                  <c:v>0.32753164499999998</c:v>
                </c:pt>
                <c:pt idx="6">
                  <c:v>0.42484177499999998</c:v>
                </c:pt>
                <c:pt idx="7">
                  <c:v>0.43196202</c:v>
                </c:pt>
                <c:pt idx="8">
                  <c:v>0.574367085</c:v>
                </c:pt>
                <c:pt idx="9">
                  <c:v>0.664556955</c:v>
                </c:pt>
                <c:pt idx="10">
                  <c:v>0.69066455999999998</c:v>
                </c:pt>
                <c:pt idx="11">
                  <c:v>0.74050633499999996</c:v>
                </c:pt>
                <c:pt idx="12">
                  <c:v>0.761867085</c:v>
                </c:pt>
                <c:pt idx="13">
                  <c:v>0.76424050499999996</c:v>
                </c:pt>
                <c:pt idx="14">
                  <c:v>0.71914557000000001</c:v>
                </c:pt>
                <c:pt idx="15">
                  <c:v>0.68591771999999995</c:v>
                </c:pt>
                <c:pt idx="16">
                  <c:v>0.82832278500000001</c:v>
                </c:pt>
                <c:pt idx="17">
                  <c:v>0.82832278500000001</c:v>
                </c:pt>
                <c:pt idx="18">
                  <c:v>0.74525315999999997</c:v>
                </c:pt>
                <c:pt idx="19">
                  <c:v>0.80933544000000002</c:v>
                </c:pt>
                <c:pt idx="20">
                  <c:v>0.83069620499999997</c:v>
                </c:pt>
                <c:pt idx="21">
                  <c:v>0.70253164499999998</c:v>
                </c:pt>
                <c:pt idx="22">
                  <c:v>0.77373417</c:v>
                </c:pt>
                <c:pt idx="23">
                  <c:v>0.65031645000000005</c:v>
                </c:pt>
                <c:pt idx="24">
                  <c:v>0.49732411500000001</c:v>
                </c:pt>
                <c:pt idx="25">
                  <c:v>0.45033285000000001</c:v>
                </c:pt>
                <c:pt idx="26">
                  <c:v>0.43858504500000001</c:v>
                </c:pt>
                <c:pt idx="27">
                  <c:v>0.43466909999999997</c:v>
                </c:pt>
                <c:pt idx="28">
                  <c:v>0.42683722499999999</c:v>
                </c:pt>
                <c:pt idx="29">
                  <c:v>0.53256754500000003</c:v>
                </c:pt>
                <c:pt idx="30">
                  <c:v>0.63438193499999995</c:v>
                </c:pt>
                <c:pt idx="31">
                  <c:v>0.70878475500000004</c:v>
                </c:pt>
                <c:pt idx="32">
                  <c:v>0.76360788000000002</c:v>
                </c:pt>
                <c:pt idx="33">
                  <c:v>0.71661662999999998</c:v>
                </c:pt>
                <c:pt idx="34">
                  <c:v>0.76164991500000001</c:v>
                </c:pt>
                <c:pt idx="35">
                  <c:v>0.79493537999999997</c:v>
                </c:pt>
                <c:pt idx="36">
                  <c:v>0.76948179000000005</c:v>
                </c:pt>
                <c:pt idx="37">
                  <c:v>0.62655006000000002</c:v>
                </c:pt>
                <c:pt idx="38">
                  <c:v>0.59913848999999997</c:v>
                </c:pt>
                <c:pt idx="39">
                  <c:v>0.58347473999999999</c:v>
                </c:pt>
                <c:pt idx="40">
                  <c:v>0.60109646999999999</c:v>
                </c:pt>
                <c:pt idx="41">
                  <c:v>0.59326458000000004</c:v>
                </c:pt>
                <c:pt idx="42">
                  <c:v>0.56781099000000002</c:v>
                </c:pt>
                <c:pt idx="43">
                  <c:v>0.59326458000000004</c:v>
                </c:pt>
                <c:pt idx="44">
                  <c:v>0.62850802500000003</c:v>
                </c:pt>
                <c:pt idx="45">
                  <c:v>0.77143975499999995</c:v>
                </c:pt>
                <c:pt idx="46">
                  <c:v>0.69899491499999999</c:v>
                </c:pt>
                <c:pt idx="47">
                  <c:v>0.80668320000000004</c:v>
                </c:pt>
                <c:pt idx="48">
                  <c:v>0.73135525499999998</c:v>
                </c:pt>
                <c:pt idx="49">
                  <c:v>0.66639936</c:v>
                </c:pt>
                <c:pt idx="50">
                  <c:v>0.53408179499999997</c:v>
                </c:pt>
                <c:pt idx="51">
                  <c:v>0.39695268</c:v>
                </c:pt>
                <c:pt idx="52">
                  <c:v>0.32477947499999998</c:v>
                </c:pt>
                <c:pt idx="53">
                  <c:v>0.257417805</c:v>
                </c:pt>
                <c:pt idx="54">
                  <c:v>0.42341620499999999</c:v>
                </c:pt>
                <c:pt idx="55">
                  <c:v>0.43785084000000002</c:v>
                </c:pt>
                <c:pt idx="56">
                  <c:v>0.54851644499999996</c:v>
                </c:pt>
                <c:pt idx="57">
                  <c:v>0.69286287000000002</c:v>
                </c:pt>
                <c:pt idx="58">
                  <c:v>0.61347233999999995</c:v>
                </c:pt>
                <c:pt idx="59">
                  <c:v>0.75060143999999995</c:v>
                </c:pt>
                <c:pt idx="60">
                  <c:v>0.772253415</c:v>
                </c:pt>
                <c:pt idx="61">
                  <c:v>0.67361668500000005</c:v>
                </c:pt>
                <c:pt idx="62">
                  <c:v>0.69526864499999996</c:v>
                </c:pt>
                <c:pt idx="63">
                  <c:v>0.66399358500000005</c:v>
                </c:pt>
                <c:pt idx="64">
                  <c:v>0.57979150499999998</c:v>
                </c:pt>
                <c:pt idx="65">
                  <c:v>0.68564554499999997</c:v>
                </c:pt>
                <c:pt idx="66">
                  <c:v>0.67121090999999999</c:v>
                </c:pt>
                <c:pt idx="67">
                  <c:v>0.83239775999999999</c:v>
                </c:pt>
                <c:pt idx="68">
                  <c:v>0.73857258000000003</c:v>
                </c:pt>
                <c:pt idx="69">
                  <c:v>0.87810745499999998</c:v>
                </c:pt>
                <c:pt idx="70">
                  <c:v>0.75060143999999995</c:v>
                </c:pt>
                <c:pt idx="71">
                  <c:v>0.68083399499999997</c:v>
                </c:pt>
                <c:pt idx="72">
                  <c:v>0.67206476999999998</c:v>
                </c:pt>
                <c:pt idx="73">
                  <c:v>0.48785425500000001</c:v>
                </c:pt>
                <c:pt idx="74">
                  <c:v>0.530364375</c:v>
                </c:pt>
                <c:pt idx="75">
                  <c:v>0.41497975500000001</c:v>
                </c:pt>
                <c:pt idx="76">
                  <c:v>0.34615384500000002</c:v>
                </c:pt>
                <c:pt idx="77">
                  <c:v>0.42105262500000001</c:v>
                </c:pt>
                <c:pt idx="78">
                  <c:v>0.46761133500000002</c:v>
                </c:pt>
                <c:pt idx="79">
                  <c:v>0.57894736499999999</c:v>
                </c:pt>
                <c:pt idx="80">
                  <c:v>0.65991902999999996</c:v>
                </c:pt>
                <c:pt idx="81">
                  <c:v>0.71052631499999996</c:v>
                </c:pt>
                <c:pt idx="82">
                  <c:v>0.72064777499999999</c:v>
                </c:pt>
                <c:pt idx="83">
                  <c:v>0.61943320499999999</c:v>
                </c:pt>
                <c:pt idx="84">
                  <c:v>0.71862347999999998</c:v>
                </c:pt>
                <c:pt idx="85">
                  <c:v>0.71255060999999997</c:v>
                </c:pt>
                <c:pt idx="86">
                  <c:v>0.76315789499999998</c:v>
                </c:pt>
                <c:pt idx="87">
                  <c:v>0.70850201999999995</c:v>
                </c:pt>
                <c:pt idx="88">
                  <c:v>0.66599189999999997</c:v>
                </c:pt>
                <c:pt idx="89">
                  <c:v>0.52631578499999998</c:v>
                </c:pt>
                <c:pt idx="90">
                  <c:v>0.62955464999999999</c:v>
                </c:pt>
                <c:pt idx="91">
                  <c:v>0.63360324000000001</c:v>
                </c:pt>
                <c:pt idx="92">
                  <c:v>0.71659918499999997</c:v>
                </c:pt>
                <c:pt idx="93">
                  <c:v>0.76518218999999998</c:v>
                </c:pt>
                <c:pt idx="94">
                  <c:v>0.76113359999999997</c:v>
                </c:pt>
                <c:pt idx="95">
                  <c:v>0.76923076499999998</c:v>
                </c:pt>
                <c:pt idx="96">
                  <c:v>0.71664601500000003</c:v>
                </c:pt>
                <c:pt idx="97">
                  <c:v>0.58446922499999998</c:v>
                </c:pt>
                <c:pt idx="98">
                  <c:v>0.49979347499999999</c:v>
                </c:pt>
                <c:pt idx="99">
                  <c:v>0.396530355</c:v>
                </c:pt>
                <c:pt idx="100">
                  <c:v>0.31185460500000001</c:v>
                </c:pt>
                <c:pt idx="101">
                  <c:v>0.45229243499999999</c:v>
                </c:pt>
                <c:pt idx="102">
                  <c:v>0.43783559999999999</c:v>
                </c:pt>
                <c:pt idx="103">
                  <c:v>0.607187115</c:v>
                </c:pt>
                <c:pt idx="104">
                  <c:v>0.82403965499999998</c:v>
                </c:pt>
                <c:pt idx="105">
                  <c:v>0.83023543499999997</c:v>
                </c:pt>
                <c:pt idx="106">
                  <c:v>0.74555968500000003</c:v>
                </c:pt>
                <c:pt idx="107">
                  <c:v>0.64642710000000003</c:v>
                </c:pt>
                <c:pt idx="108">
                  <c:v>0.41924824500000002</c:v>
                </c:pt>
                <c:pt idx="109">
                  <c:v>0.46468400999999998</c:v>
                </c:pt>
                <c:pt idx="110">
                  <c:v>0.59066501999999999</c:v>
                </c:pt>
                <c:pt idx="111">
                  <c:v>0.636100785</c:v>
                </c:pt>
                <c:pt idx="112">
                  <c:v>0.59273028000000005</c:v>
                </c:pt>
                <c:pt idx="113">
                  <c:v>0.66088393499999998</c:v>
                </c:pt>
                <c:pt idx="114">
                  <c:v>0.70425444000000004</c:v>
                </c:pt>
                <c:pt idx="115">
                  <c:v>0.74349442499999996</c:v>
                </c:pt>
                <c:pt idx="116">
                  <c:v>0.75175548000000003</c:v>
                </c:pt>
                <c:pt idx="117">
                  <c:v>0.81164807999999999</c:v>
                </c:pt>
                <c:pt idx="118">
                  <c:v>0.875671215</c:v>
                </c:pt>
                <c:pt idx="119">
                  <c:v>0.69599338499999996</c:v>
                </c:pt>
                <c:pt idx="120">
                  <c:v>0.66012042000000004</c:v>
                </c:pt>
                <c:pt idx="121">
                  <c:v>0.58486238999999995</c:v>
                </c:pt>
                <c:pt idx="122">
                  <c:v>0.49885321500000002</c:v>
                </c:pt>
                <c:pt idx="123">
                  <c:v>0.432196095</c:v>
                </c:pt>
                <c:pt idx="124">
                  <c:v>0.34188646499999997</c:v>
                </c:pt>
                <c:pt idx="125">
                  <c:v>0.34833715500000001</c:v>
                </c:pt>
                <c:pt idx="126">
                  <c:v>0.46875</c:v>
                </c:pt>
                <c:pt idx="127">
                  <c:v>0.52035550500000005</c:v>
                </c:pt>
                <c:pt idx="128">
                  <c:v>0.53110665000000001</c:v>
                </c:pt>
                <c:pt idx="129">
                  <c:v>0.64076834999999999</c:v>
                </c:pt>
                <c:pt idx="130">
                  <c:v>0.64506880499999997</c:v>
                </c:pt>
                <c:pt idx="131">
                  <c:v>0.58056191999999995</c:v>
                </c:pt>
                <c:pt idx="132">
                  <c:v>0.68807339999999995</c:v>
                </c:pt>
                <c:pt idx="133">
                  <c:v>0.73107798000000002</c:v>
                </c:pt>
                <c:pt idx="134">
                  <c:v>0.73322821500000002</c:v>
                </c:pt>
                <c:pt idx="135">
                  <c:v>0.66227064000000002</c:v>
                </c:pt>
                <c:pt idx="136">
                  <c:v>0.66012042000000004</c:v>
                </c:pt>
                <c:pt idx="137">
                  <c:v>0.64291858499999999</c:v>
                </c:pt>
                <c:pt idx="138">
                  <c:v>0.62141628000000004</c:v>
                </c:pt>
                <c:pt idx="139">
                  <c:v>0.75258027000000005</c:v>
                </c:pt>
                <c:pt idx="140">
                  <c:v>0.78698394000000005</c:v>
                </c:pt>
                <c:pt idx="141">
                  <c:v>0.80633600999999999</c:v>
                </c:pt>
                <c:pt idx="142">
                  <c:v>0.84073967999999999</c:v>
                </c:pt>
                <c:pt idx="143">
                  <c:v>0.82138761000000005</c:v>
                </c:pt>
                <c:pt idx="144">
                  <c:v>0.59281936499999999</c:v>
                </c:pt>
                <c:pt idx="145">
                  <c:v>0.473838015</c:v>
                </c:pt>
                <c:pt idx="146">
                  <c:v>0.46131366000000001</c:v>
                </c:pt>
                <c:pt idx="147">
                  <c:v>0.45505149</c:v>
                </c:pt>
                <c:pt idx="148">
                  <c:v>0.37364319000000001</c:v>
                </c:pt>
                <c:pt idx="149">
                  <c:v>0.44670191999999997</c:v>
                </c:pt>
                <c:pt idx="150">
                  <c:v>0.457138875</c:v>
                </c:pt>
                <c:pt idx="151">
                  <c:v>0.47592541500000002</c:v>
                </c:pt>
                <c:pt idx="152">
                  <c:v>0.65126635499999996</c:v>
                </c:pt>
                <c:pt idx="153">
                  <c:v>0.73893682500000002</c:v>
                </c:pt>
                <c:pt idx="154">
                  <c:v>0.72641246999999998</c:v>
                </c:pt>
                <c:pt idx="155">
                  <c:v>0.70762594499999998</c:v>
                </c:pt>
                <c:pt idx="156">
                  <c:v>0.66170331000000004</c:v>
                </c:pt>
                <c:pt idx="157">
                  <c:v>0.64500416999999999</c:v>
                </c:pt>
                <c:pt idx="158">
                  <c:v>0.63874200000000003</c:v>
                </c:pt>
                <c:pt idx="159">
                  <c:v>0.61786807499999996</c:v>
                </c:pt>
                <c:pt idx="160">
                  <c:v>0.66170331000000004</c:v>
                </c:pt>
                <c:pt idx="161">
                  <c:v>0.64291678500000005</c:v>
                </c:pt>
                <c:pt idx="162">
                  <c:v>0.63247981499999995</c:v>
                </c:pt>
                <c:pt idx="163">
                  <c:v>0.71388811500000005</c:v>
                </c:pt>
                <c:pt idx="164">
                  <c:v>0.77859727499999998</c:v>
                </c:pt>
                <c:pt idx="165">
                  <c:v>0.74311161000000003</c:v>
                </c:pt>
                <c:pt idx="166">
                  <c:v>0.93097690499999997</c:v>
                </c:pt>
                <c:pt idx="167">
                  <c:v>0.77233509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demand_patterns!$B$10</c:f>
              <c:strCache>
                <c:ptCount val="1"/>
                <c:pt idx="0">
                  <c:v>DMA5</c:v>
                </c:pt>
              </c:strCache>
            </c:strRef>
          </c:tx>
          <c:xVal>
            <c:numRef>
              <c:f>demand_patterns!$C$4:$FN$4</c:f>
              <c:numCache>
                <c:formatCode>0.00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demand_patterns!$C$10:$FN$10</c:f>
              <c:numCache>
                <c:formatCode>0.00</c:formatCode>
                <c:ptCount val="168"/>
                <c:pt idx="0">
                  <c:v>0.53608969500000003</c:v>
                </c:pt>
                <c:pt idx="1">
                  <c:v>0.44148564000000001</c:v>
                </c:pt>
                <c:pt idx="2">
                  <c:v>0.40732305000000002</c:v>
                </c:pt>
                <c:pt idx="3">
                  <c:v>0.28644008999999998</c:v>
                </c:pt>
                <c:pt idx="4">
                  <c:v>0.32323056</c:v>
                </c:pt>
                <c:pt idx="5">
                  <c:v>0.33111423000000001</c:v>
                </c:pt>
                <c:pt idx="6">
                  <c:v>0.36790469999999997</c:v>
                </c:pt>
                <c:pt idx="7">
                  <c:v>0.504555015</c:v>
                </c:pt>
                <c:pt idx="8">
                  <c:v>0.58864750499999996</c:v>
                </c:pt>
                <c:pt idx="9">
                  <c:v>0.62281009499999995</c:v>
                </c:pt>
                <c:pt idx="10">
                  <c:v>0.725297835</c:v>
                </c:pt>
                <c:pt idx="11">
                  <c:v>0.73843727999999997</c:v>
                </c:pt>
                <c:pt idx="12">
                  <c:v>0.76997197500000003</c:v>
                </c:pt>
                <c:pt idx="13">
                  <c:v>0.69376313999999994</c:v>
                </c:pt>
                <c:pt idx="14">
                  <c:v>0.69376313999999994</c:v>
                </c:pt>
                <c:pt idx="15">
                  <c:v>0.75946040999999997</c:v>
                </c:pt>
                <c:pt idx="16">
                  <c:v>0.81464611499999995</c:v>
                </c:pt>
                <c:pt idx="17">
                  <c:v>0.80676244500000005</c:v>
                </c:pt>
                <c:pt idx="18">
                  <c:v>0.85143658499999997</c:v>
                </c:pt>
                <c:pt idx="19">
                  <c:v>0.81464611499999995</c:v>
                </c:pt>
                <c:pt idx="20">
                  <c:v>0.76734407999999998</c:v>
                </c:pt>
                <c:pt idx="21">
                  <c:v>0.71478626999999995</c:v>
                </c:pt>
                <c:pt idx="22">
                  <c:v>0.79887876000000002</c:v>
                </c:pt>
                <c:pt idx="23">
                  <c:v>0.64120533000000002</c:v>
                </c:pt>
                <c:pt idx="24">
                  <c:v>0.55547391000000002</c:v>
                </c:pt>
                <c:pt idx="25">
                  <c:v>0.49595886</c:v>
                </c:pt>
                <c:pt idx="26">
                  <c:v>0.45407788500000001</c:v>
                </c:pt>
                <c:pt idx="27">
                  <c:v>0.43644379500000002</c:v>
                </c:pt>
                <c:pt idx="28">
                  <c:v>0.49816311000000002</c:v>
                </c:pt>
                <c:pt idx="29">
                  <c:v>0.53122703999999998</c:v>
                </c:pt>
                <c:pt idx="30">
                  <c:v>0.61058045999999999</c:v>
                </c:pt>
                <c:pt idx="31">
                  <c:v>0.60176341499999997</c:v>
                </c:pt>
                <c:pt idx="32">
                  <c:v>0.74504041499999996</c:v>
                </c:pt>
                <c:pt idx="33">
                  <c:v>0.74504041499999996</c:v>
                </c:pt>
                <c:pt idx="34">
                  <c:v>0.68993386499999998</c:v>
                </c:pt>
                <c:pt idx="35">
                  <c:v>0.68111681999999996</c:v>
                </c:pt>
                <c:pt idx="36">
                  <c:v>0.654665685</c:v>
                </c:pt>
                <c:pt idx="37">
                  <c:v>0.68111681999999996</c:v>
                </c:pt>
                <c:pt idx="38">
                  <c:v>0.62821455000000004</c:v>
                </c:pt>
                <c:pt idx="39">
                  <c:v>0.59515061999999996</c:v>
                </c:pt>
                <c:pt idx="40">
                  <c:v>0.63923585999999999</c:v>
                </c:pt>
                <c:pt idx="41">
                  <c:v>0.61498897500000005</c:v>
                </c:pt>
                <c:pt idx="42">
                  <c:v>0.65686995000000004</c:v>
                </c:pt>
                <c:pt idx="43">
                  <c:v>0.58853783999999998</c:v>
                </c:pt>
                <c:pt idx="44">
                  <c:v>0.61498897500000005</c:v>
                </c:pt>
                <c:pt idx="45">
                  <c:v>0.74063188499999999</c:v>
                </c:pt>
                <c:pt idx="46">
                  <c:v>0.82659808499999998</c:v>
                </c:pt>
                <c:pt idx="47">
                  <c:v>0.71418075000000003</c:v>
                </c:pt>
                <c:pt idx="48">
                  <c:v>0.766876695</c:v>
                </c:pt>
                <c:pt idx="49">
                  <c:v>0.70477047000000004</c:v>
                </c:pt>
                <c:pt idx="50">
                  <c:v>0.4860486</c:v>
                </c:pt>
                <c:pt idx="51">
                  <c:v>0.36723672000000002</c:v>
                </c:pt>
                <c:pt idx="52">
                  <c:v>0.30783078000000003</c:v>
                </c:pt>
                <c:pt idx="53">
                  <c:v>0.30783078000000003</c:v>
                </c:pt>
                <c:pt idx="54">
                  <c:v>0.40774076999999997</c:v>
                </c:pt>
                <c:pt idx="55">
                  <c:v>0.44824481999999999</c:v>
                </c:pt>
                <c:pt idx="56">
                  <c:v>0.50495049000000003</c:v>
                </c:pt>
                <c:pt idx="57">
                  <c:v>0.68316831</c:v>
                </c:pt>
                <c:pt idx="58">
                  <c:v>0.66426642000000002</c:v>
                </c:pt>
                <c:pt idx="59">
                  <c:v>0.73987398000000004</c:v>
                </c:pt>
                <c:pt idx="60">
                  <c:v>0.69396939000000002</c:v>
                </c:pt>
                <c:pt idx="61">
                  <c:v>0.64266425999999999</c:v>
                </c:pt>
                <c:pt idx="62">
                  <c:v>0.77227723500000001</c:v>
                </c:pt>
                <c:pt idx="63">
                  <c:v>0.55355535</c:v>
                </c:pt>
                <c:pt idx="64">
                  <c:v>0.58865886000000001</c:v>
                </c:pt>
                <c:pt idx="65">
                  <c:v>0.75877588500000004</c:v>
                </c:pt>
                <c:pt idx="66">
                  <c:v>0.65346534000000001</c:v>
                </c:pt>
                <c:pt idx="67">
                  <c:v>0.82628263499999999</c:v>
                </c:pt>
                <c:pt idx="68">
                  <c:v>0.81818182500000003</c:v>
                </c:pt>
                <c:pt idx="69">
                  <c:v>0.81548155499999997</c:v>
                </c:pt>
                <c:pt idx="70">
                  <c:v>0.81278128500000002</c:v>
                </c:pt>
                <c:pt idx="71">
                  <c:v>0.67506750000000004</c:v>
                </c:pt>
                <c:pt idx="72">
                  <c:v>0.65525383500000001</c:v>
                </c:pt>
                <c:pt idx="73">
                  <c:v>0.45823493999999998</c:v>
                </c:pt>
                <c:pt idx="74">
                  <c:v>0.52021841999999996</c:v>
                </c:pt>
                <c:pt idx="75">
                  <c:v>0.35419126499999998</c:v>
                </c:pt>
                <c:pt idx="76">
                  <c:v>0.34312278000000002</c:v>
                </c:pt>
                <c:pt idx="77">
                  <c:v>0.43831168500000001</c:v>
                </c:pt>
                <c:pt idx="78">
                  <c:v>0.45823493999999998</c:v>
                </c:pt>
                <c:pt idx="79">
                  <c:v>0.62647579499999995</c:v>
                </c:pt>
                <c:pt idx="80">
                  <c:v>0.66853600499999999</c:v>
                </c:pt>
                <c:pt idx="81">
                  <c:v>0.75044274</c:v>
                </c:pt>
                <c:pt idx="82">
                  <c:v>0.71945099999999995</c:v>
                </c:pt>
                <c:pt idx="83">
                  <c:v>0.69731404500000005</c:v>
                </c:pt>
                <c:pt idx="84">
                  <c:v>0.76815229500000004</c:v>
                </c:pt>
                <c:pt idx="85">
                  <c:v>0.80357143499999995</c:v>
                </c:pt>
                <c:pt idx="86">
                  <c:v>0.63311687999999999</c:v>
                </c:pt>
                <c:pt idx="87">
                  <c:v>0.66410862000000004</c:v>
                </c:pt>
                <c:pt idx="88">
                  <c:v>0.72830578499999998</c:v>
                </c:pt>
                <c:pt idx="89">
                  <c:v>0.59327037000000005</c:v>
                </c:pt>
                <c:pt idx="90">
                  <c:v>0.67296340499999996</c:v>
                </c:pt>
                <c:pt idx="91">
                  <c:v>0.66632232000000002</c:v>
                </c:pt>
                <c:pt idx="92">
                  <c:v>0.60655254000000003</c:v>
                </c:pt>
                <c:pt idx="93">
                  <c:v>0.79914403499999997</c:v>
                </c:pt>
                <c:pt idx="94">
                  <c:v>0.72166470000000005</c:v>
                </c:pt>
                <c:pt idx="95">
                  <c:v>0.65304013500000002</c:v>
                </c:pt>
                <c:pt idx="96">
                  <c:v>0.63713880000000001</c:v>
                </c:pt>
                <c:pt idx="97">
                  <c:v>0.55660823999999998</c:v>
                </c:pt>
                <c:pt idx="98">
                  <c:v>0.55897678500000003</c:v>
                </c:pt>
                <c:pt idx="99">
                  <c:v>0.41686403999999999</c:v>
                </c:pt>
                <c:pt idx="100">
                  <c:v>0.30554239500000002</c:v>
                </c:pt>
                <c:pt idx="101">
                  <c:v>0.42870678000000001</c:v>
                </c:pt>
                <c:pt idx="102">
                  <c:v>0.41686403999999999</c:v>
                </c:pt>
                <c:pt idx="103">
                  <c:v>0.59687352000000005</c:v>
                </c:pt>
                <c:pt idx="104">
                  <c:v>0.77925154500000005</c:v>
                </c:pt>
                <c:pt idx="105">
                  <c:v>0.83135954999999995</c:v>
                </c:pt>
                <c:pt idx="106">
                  <c:v>0.74372335499999997</c:v>
                </c:pt>
                <c:pt idx="107">
                  <c:v>0.67740407999999996</c:v>
                </c:pt>
                <c:pt idx="108">
                  <c:v>0.45712932000000001</c:v>
                </c:pt>
                <c:pt idx="109">
                  <c:v>0.41449549499999999</c:v>
                </c:pt>
                <c:pt idx="110">
                  <c:v>0.54950260500000003</c:v>
                </c:pt>
                <c:pt idx="111">
                  <c:v>0.57555661499999999</c:v>
                </c:pt>
                <c:pt idx="112">
                  <c:v>0.61819042499999999</c:v>
                </c:pt>
                <c:pt idx="113">
                  <c:v>0.60397915499999999</c:v>
                </c:pt>
                <c:pt idx="114">
                  <c:v>0.66792988499999995</c:v>
                </c:pt>
                <c:pt idx="115">
                  <c:v>0.81951680999999998</c:v>
                </c:pt>
                <c:pt idx="116">
                  <c:v>0.78162008999999999</c:v>
                </c:pt>
                <c:pt idx="117">
                  <c:v>0.90241591499999996</c:v>
                </c:pt>
                <c:pt idx="118">
                  <c:v>0.87873046499999996</c:v>
                </c:pt>
                <c:pt idx="119">
                  <c:v>0.78162008999999999</c:v>
                </c:pt>
                <c:pt idx="120">
                  <c:v>0.70257016500000002</c:v>
                </c:pt>
                <c:pt idx="121">
                  <c:v>0.57067973999999999</c:v>
                </c:pt>
                <c:pt idx="122">
                  <c:v>0.45400744500000001</c:v>
                </c:pt>
                <c:pt idx="123">
                  <c:v>0.42610753499999998</c:v>
                </c:pt>
                <c:pt idx="124">
                  <c:v>0.367771395</c:v>
                </c:pt>
                <c:pt idx="125">
                  <c:v>0.352553265</c:v>
                </c:pt>
                <c:pt idx="126">
                  <c:v>0.443862015</c:v>
                </c:pt>
                <c:pt idx="127">
                  <c:v>0.50219817</c:v>
                </c:pt>
                <c:pt idx="128">
                  <c:v>0.598579635</c:v>
                </c:pt>
                <c:pt idx="129">
                  <c:v>0.73300642500000002</c:v>
                </c:pt>
                <c:pt idx="130">
                  <c:v>0.68988839999999996</c:v>
                </c:pt>
                <c:pt idx="131">
                  <c:v>0.58336151999999997</c:v>
                </c:pt>
                <c:pt idx="132">
                  <c:v>0.76597903499999997</c:v>
                </c:pt>
                <c:pt idx="133">
                  <c:v>0.61379776500000005</c:v>
                </c:pt>
                <c:pt idx="134">
                  <c:v>0.64423402500000004</c:v>
                </c:pt>
                <c:pt idx="135">
                  <c:v>0.64930672499999997</c:v>
                </c:pt>
                <c:pt idx="136">
                  <c:v>0.64423402500000004</c:v>
                </c:pt>
                <c:pt idx="137">
                  <c:v>0.62394318000000004</c:v>
                </c:pt>
                <c:pt idx="138">
                  <c:v>0.59350693499999996</c:v>
                </c:pt>
                <c:pt idx="139">
                  <c:v>0.76090632000000002</c:v>
                </c:pt>
                <c:pt idx="140">
                  <c:v>0.76344268500000001</c:v>
                </c:pt>
                <c:pt idx="141">
                  <c:v>0.88011497999999999</c:v>
                </c:pt>
                <c:pt idx="142">
                  <c:v>0.84206966999999999</c:v>
                </c:pt>
                <c:pt idx="143">
                  <c:v>0.79387892999999998</c:v>
                </c:pt>
                <c:pt idx="144">
                  <c:v>0.59737737000000002</c:v>
                </c:pt>
                <c:pt idx="145">
                  <c:v>0.48324429000000002</c:v>
                </c:pt>
                <c:pt idx="146">
                  <c:v>0.44924721000000001</c:v>
                </c:pt>
                <c:pt idx="147">
                  <c:v>0.43224867</c:v>
                </c:pt>
                <c:pt idx="148">
                  <c:v>0.35696939999999999</c:v>
                </c:pt>
                <c:pt idx="149">
                  <c:v>0.44681884500000002</c:v>
                </c:pt>
                <c:pt idx="150">
                  <c:v>0.50024283000000003</c:v>
                </c:pt>
                <c:pt idx="151">
                  <c:v>0.57552210000000004</c:v>
                </c:pt>
                <c:pt idx="152">
                  <c:v>0.66779991000000005</c:v>
                </c:pt>
                <c:pt idx="153">
                  <c:v>0.75279262499999999</c:v>
                </c:pt>
                <c:pt idx="154">
                  <c:v>0.75522097499999996</c:v>
                </c:pt>
                <c:pt idx="155">
                  <c:v>0.62894608500000004</c:v>
                </c:pt>
                <c:pt idx="156">
                  <c:v>0.72122389499999995</c:v>
                </c:pt>
                <c:pt idx="157">
                  <c:v>0.66294317999999997</c:v>
                </c:pt>
                <c:pt idx="158">
                  <c:v>0.541525005</c:v>
                </c:pt>
                <c:pt idx="159">
                  <c:v>0.55852356000000003</c:v>
                </c:pt>
                <c:pt idx="160">
                  <c:v>0.582807195</c:v>
                </c:pt>
                <c:pt idx="161">
                  <c:v>0.67022826000000002</c:v>
                </c:pt>
                <c:pt idx="162">
                  <c:v>0.67265662500000001</c:v>
                </c:pt>
                <c:pt idx="163">
                  <c:v>0.66779991000000005</c:v>
                </c:pt>
                <c:pt idx="164">
                  <c:v>0.75522097499999996</c:v>
                </c:pt>
                <c:pt idx="165">
                  <c:v>0.88392422999999998</c:v>
                </c:pt>
                <c:pt idx="166">
                  <c:v>0.84749878499999998</c:v>
                </c:pt>
                <c:pt idx="167">
                  <c:v>0.78921806999999999</c:v>
                </c:pt>
              </c:numCache>
            </c:numRef>
          </c:yVal>
          <c:smooth val="1"/>
        </c:ser>
        <c:axId val="109802240"/>
        <c:axId val="109804160"/>
      </c:scatterChart>
      <c:valAx>
        <c:axId val="109802240"/>
        <c:scaling>
          <c:orientation val="minMax"/>
          <c:max val="168"/>
          <c:min val="0"/>
        </c:scaling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it-IT" sz="1400"/>
                  <a:t>Hour of the week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109804160"/>
        <c:crosses val="autoZero"/>
        <c:crossBetween val="midCat"/>
      </c:valAx>
      <c:valAx>
        <c:axId val="109804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it-IT" sz="1400"/>
                  <a:t>Demand factors</a:t>
                </a:r>
              </a:p>
            </c:rich>
          </c:tx>
          <c:layout>
            <c:manualLayout>
              <c:xMode val="edge"/>
              <c:yMode val="edge"/>
              <c:x val="2.1034128488739697E-2"/>
              <c:y val="0.28552113726901041"/>
            </c:manualLayout>
          </c:layout>
        </c:title>
        <c:numFmt formatCode="0.0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109802240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78927142599755651"/>
          <c:y val="0.49176158418741239"/>
          <c:w val="0.12496625653284316"/>
          <c:h val="0.30472547130139982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it-IT"/>
        </a:p>
      </c:txPr>
    </c:legend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it-IT"/>
    </a:p>
  </c:txPr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7.2467454681335419E-2"/>
          <c:y val="3.3213769080145672E-2"/>
          <c:w val="0.89696418611892259"/>
          <c:h val="0.81142173425464081"/>
        </c:manualLayout>
      </c:layout>
      <c:scatterChart>
        <c:scatterStyle val="smoothMarker"/>
        <c:ser>
          <c:idx val="0"/>
          <c:order val="0"/>
          <c:tx>
            <c:strRef>
              <c:f>energy_patterns!$B$5</c:f>
              <c:strCache>
                <c:ptCount val="1"/>
                <c:pt idx="0">
                  <c:v>Cost</c:v>
                </c:pt>
              </c:strCache>
            </c:strRef>
          </c:tx>
          <c:xVal>
            <c:numRef>
              <c:f>energy_patterns!$C$4:$FN$4</c:f>
              <c:numCache>
                <c:formatCode>0.00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energy_patterns!$C$5:$FN$5</c:f>
              <c:numCache>
                <c:formatCode>0.000</c:formatCode>
                <c:ptCount val="168"/>
                <c:pt idx="0">
                  <c:v>6.7199999999999996E-2</c:v>
                </c:pt>
                <c:pt idx="1">
                  <c:v>6.7199999999999996E-2</c:v>
                </c:pt>
                <c:pt idx="2">
                  <c:v>6.7199999999999996E-2</c:v>
                </c:pt>
                <c:pt idx="3">
                  <c:v>6.7199999999999996E-2</c:v>
                </c:pt>
                <c:pt idx="4">
                  <c:v>6.7199999999999996E-2</c:v>
                </c:pt>
                <c:pt idx="5">
                  <c:v>6.7199999999999996E-2</c:v>
                </c:pt>
                <c:pt idx="6">
                  <c:v>6.7199999999999996E-2</c:v>
                </c:pt>
                <c:pt idx="7" formatCode="0.00">
                  <c:v>0.1094</c:v>
                </c:pt>
                <c:pt idx="8" formatCode="0.00">
                  <c:v>0.1094</c:v>
                </c:pt>
                <c:pt idx="9" formatCode="0.00">
                  <c:v>0.1094</c:v>
                </c:pt>
                <c:pt idx="10" formatCode="0.00">
                  <c:v>0.27679999999999999</c:v>
                </c:pt>
                <c:pt idx="11" formatCode="0.00">
                  <c:v>0.27679999999999999</c:v>
                </c:pt>
                <c:pt idx="12" formatCode="0.00">
                  <c:v>0.27679999999999999</c:v>
                </c:pt>
                <c:pt idx="13" formatCode="0.00">
                  <c:v>0.27679999999999999</c:v>
                </c:pt>
                <c:pt idx="14" formatCode="0.00">
                  <c:v>0.27679999999999999</c:v>
                </c:pt>
                <c:pt idx="15" formatCode="0.00">
                  <c:v>0.27679999999999999</c:v>
                </c:pt>
                <c:pt idx="16" formatCode="0.00">
                  <c:v>0.27679999999999999</c:v>
                </c:pt>
                <c:pt idx="17" formatCode="0.00">
                  <c:v>0.1094</c:v>
                </c:pt>
                <c:pt idx="18" formatCode="0.00">
                  <c:v>0.1094</c:v>
                </c:pt>
                <c:pt idx="19" formatCode="0.00">
                  <c:v>0.1094</c:v>
                </c:pt>
                <c:pt idx="20" formatCode="0.00">
                  <c:v>0.1094</c:v>
                </c:pt>
                <c:pt idx="21" formatCode="0.00">
                  <c:v>6.7199999999999996E-2</c:v>
                </c:pt>
                <c:pt idx="22" formatCode="0.00">
                  <c:v>6.7199999999999996E-2</c:v>
                </c:pt>
                <c:pt idx="23" formatCode="0.00">
                  <c:v>6.7199999999999996E-2</c:v>
                </c:pt>
                <c:pt idx="24" formatCode="0.00">
                  <c:v>6.7199999999999996E-2</c:v>
                </c:pt>
                <c:pt idx="25" formatCode="0.00">
                  <c:v>6.7199999999999996E-2</c:v>
                </c:pt>
                <c:pt idx="26" formatCode="0.00">
                  <c:v>6.7199999999999996E-2</c:v>
                </c:pt>
                <c:pt idx="27" formatCode="0.00">
                  <c:v>6.7199999999999996E-2</c:v>
                </c:pt>
                <c:pt idx="28" formatCode="0.00">
                  <c:v>6.7199999999999996E-2</c:v>
                </c:pt>
                <c:pt idx="29" formatCode="0.00">
                  <c:v>6.7199999999999996E-2</c:v>
                </c:pt>
                <c:pt idx="30" formatCode="0.00">
                  <c:v>6.7199999999999996E-2</c:v>
                </c:pt>
                <c:pt idx="31" formatCode="0.00">
                  <c:v>0.1094</c:v>
                </c:pt>
                <c:pt idx="32" formatCode="0.00">
                  <c:v>0.1094</c:v>
                </c:pt>
                <c:pt idx="33" formatCode="0.00">
                  <c:v>0.1094</c:v>
                </c:pt>
                <c:pt idx="34" formatCode="0.00">
                  <c:v>0.27679999999999999</c:v>
                </c:pt>
                <c:pt idx="35" formatCode="0.00">
                  <c:v>0.27679999999999999</c:v>
                </c:pt>
                <c:pt idx="36" formatCode="0.00">
                  <c:v>0.27679999999999999</c:v>
                </c:pt>
                <c:pt idx="37" formatCode="0.00">
                  <c:v>0.27679999999999999</c:v>
                </c:pt>
                <c:pt idx="38" formatCode="0.00">
                  <c:v>0.27679999999999999</c:v>
                </c:pt>
                <c:pt idx="39" formatCode="0.00">
                  <c:v>0.27679999999999999</c:v>
                </c:pt>
                <c:pt idx="40" formatCode="0.00">
                  <c:v>0.27679999999999999</c:v>
                </c:pt>
                <c:pt idx="41" formatCode="0.00">
                  <c:v>0.1094</c:v>
                </c:pt>
                <c:pt idx="42" formatCode="0.00">
                  <c:v>0.1094</c:v>
                </c:pt>
                <c:pt idx="43" formatCode="0.00">
                  <c:v>0.1094</c:v>
                </c:pt>
                <c:pt idx="44" formatCode="0.00">
                  <c:v>0.1094</c:v>
                </c:pt>
                <c:pt idx="45" formatCode="0.00">
                  <c:v>6.7199999999999996E-2</c:v>
                </c:pt>
                <c:pt idx="46" formatCode="0.00">
                  <c:v>6.7199999999999996E-2</c:v>
                </c:pt>
                <c:pt idx="47" formatCode="0.00">
                  <c:v>6.7199999999999996E-2</c:v>
                </c:pt>
                <c:pt idx="48" formatCode="0.00">
                  <c:v>6.7199999999999996E-2</c:v>
                </c:pt>
                <c:pt idx="49" formatCode="0.00">
                  <c:v>6.7199999999999996E-2</c:v>
                </c:pt>
                <c:pt idx="50" formatCode="0.00">
                  <c:v>6.7199999999999996E-2</c:v>
                </c:pt>
                <c:pt idx="51" formatCode="0.00">
                  <c:v>6.7199999999999996E-2</c:v>
                </c:pt>
                <c:pt idx="52" formatCode="0.00">
                  <c:v>6.7199999999999996E-2</c:v>
                </c:pt>
                <c:pt idx="53" formatCode="0.00">
                  <c:v>6.7199999999999996E-2</c:v>
                </c:pt>
                <c:pt idx="54" formatCode="0.00">
                  <c:v>6.7199999999999996E-2</c:v>
                </c:pt>
                <c:pt idx="55" formatCode="0.00">
                  <c:v>0.1094</c:v>
                </c:pt>
                <c:pt idx="56" formatCode="0.00">
                  <c:v>0.1094</c:v>
                </c:pt>
                <c:pt idx="57" formatCode="0.00">
                  <c:v>0.1094</c:v>
                </c:pt>
                <c:pt idx="58" formatCode="0.00">
                  <c:v>0.27679999999999999</c:v>
                </c:pt>
                <c:pt idx="59" formatCode="0.00">
                  <c:v>0.27679999999999999</c:v>
                </c:pt>
                <c:pt idx="60" formatCode="0.00">
                  <c:v>0.27679999999999999</c:v>
                </c:pt>
                <c:pt idx="61" formatCode="0.00">
                  <c:v>0.27679999999999999</c:v>
                </c:pt>
                <c:pt idx="62" formatCode="0.00">
                  <c:v>0.27679999999999999</c:v>
                </c:pt>
                <c:pt idx="63" formatCode="0.00">
                  <c:v>0.27679999999999999</c:v>
                </c:pt>
                <c:pt idx="64" formatCode="0.00">
                  <c:v>0.27679999999999999</c:v>
                </c:pt>
                <c:pt idx="65" formatCode="0.00">
                  <c:v>0.1094</c:v>
                </c:pt>
                <c:pt idx="66" formatCode="0.00">
                  <c:v>0.1094</c:v>
                </c:pt>
                <c:pt idx="67" formatCode="0.00">
                  <c:v>0.1094</c:v>
                </c:pt>
                <c:pt idx="68" formatCode="0.00">
                  <c:v>0.1094</c:v>
                </c:pt>
                <c:pt idx="69" formatCode="0.00">
                  <c:v>6.7199999999999996E-2</c:v>
                </c:pt>
                <c:pt idx="70" formatCode="0.00">
                  <c:v>6.7199999999999996E-2</c:v>
                </c:pt>
                <c:pt idx="71" formatCode="0.00">
                  <c:v>6.7199999999999996E-2</c:v>
                </c:pt>
                <c:pt idx="72" formatCode="0.00">
                  <c:v>6.7199999999999996E-2</c:v>
                </c:pt>
                <c:pt idx="73" formatCode="0.00">
                  <c:v>6.7199999999999996E-2</c:v>
                </c:pt>
                <c:pt idx="74" formatCode="0.00">
                  <c:v>6.7199999999999996E-2</c:v>
                </c:pt>
                <c:pt idx="75" formatCode="0.00">
                  <c:v>6.7199999999999996E-2</c:v>
                </c:pt>
                <c:pt idx="76" formatCode="0.00">
                  <c:v>6.7199999999999996E-2</c:v>
                </c:pt>
                <c:pt idx="77" formatCode="0.00">
                  <c:v>6.7199999999999996E-2</c:v>
                </c:pt>
                <c:pt idx="78" formatCode="0.00">
                  <c:v>6.7199999999999996E-2</c:v>
                </c:pt>
                <c:pt idx="79" formatCode="0.00">
                  <c:v>0.1094</c:v>
                </c:pt>
                <c:pt idx="80" formatCode="0.00">
                  <c:v>0.1094</c:v>
                </c:pt>
                <c:pt idx="81" formatCode="0.00">
                  <c:v>0.1094</c:v>
                </c:pt>
                <c:pt idx="82" formatCode="0.00">
                  <c:v>0.27679999999999999</c:v>
                </c:pt>
                <c:pt idx="83" formatCode="0.00">
                  <c:v>0.27679999999999999</c:v>
                </c:pt>
                <c:pt idx="84" formatCode="0.00">
                  <c:v>0.27679999999999999</c:v>
                </c:pt>
                <c:pt idx="85" formatCode="0.00">
                  <c:v>0.27679999999999999</c:v>
                </c:pt>
                <c:pt idx="86" formatCode="0.00">
                  <c:v>0.27679999999999999</c:v>
                </c:pt>
                <c:pt idx="87" formatCode="0.00">
                  <c:v>0.27679999999999999</c:v>
                </c:pt>
                <c:pt idx="88" formatCode="0.00">
                  <c:v>0.27679999999999999</c:v>
                </c:pt>
                <c:pt idx="89" formatCode="0.00">
                  <c:v>0.1094</c:v>
                </c:pt>
                <c:pt idx="90" formatCode="0.00">
                  <c:v>0.1094</c:v>
                </c:pt>
                <c:pt idx="91" formatCode="0.00">
                  <c:v>0.1094</c:v>
                </c:pt>
                <c:pt idx="92" formatCode="0.00">
                  <c:v>0.1094</c:v>
                </c:pt>
                <c:pt idx="93" formatCode="0.00">
                  <c:v>6.7199999999999996E-2</c:v>
                </c:pt>
                <c:pt idx="94" formatCode="0.00">
                  <c:v>6.7199999999999996E-2</c:v>
                </c:pt>
                <c:pt idx="95" formatCode="0.00">
                  <c:v>6.7199999999999996E-2</c:v>
                </c:pt>
                <c:pt idx="96" formatCode="0.00">
                  <c:v>6.7199999999999996E-2</c:v>
                </c:pt>
                <c:pt idx="97" formatCode="0.00">
                  <c:v>6.7199999999999996E-2</c:v>
                </c:pt>
                <c:pt idx="98" formatCode="0.00">
                  <c:v>6.7199999999999996E-2</c:v>
                </c:pt>
                <c:pt idx="99" formatCode="0.00">
                  <c:v>6.7199999999999996E-2</c:v>
                </c:pt>
                <c:pt idx="100" formatCode="0.00">
                  <c:v>6.7199999999999996E-2</c:v>
                </c:pt>
                <c:pt idx="101" formatCode="0.00">
                  <c:v>6.7199999999999996E-2</c:v>
                </c:pt>
                <c:pt idx="102" formatCode="0.00">
                  <c:v>6.7199999999999996E-2</c:v>
                </c:pt>
                <c:pt idx="103" formatCode="0.00">
                  <c:v>0.1094</c:v>
                </c:pt>
                <c:pt idx="104" formatCode="0.00">
                  <c:v>0.1094</c:v>
                </c:pt>
                <c:pt idx="105" formatCode="0.00">
                  <c:v>0.1094</c:v>
                </c:pt>
                <c:pt idx="106" formatCode="0.00">
                  <c:v>0.27679999999999999</c:v>
                </c:pt>
                <c:pt idx="107" formatCode="0.00">
                  <c:v>0.27679999999999999</c:v>
                </c:pt>
                <c:pt idx="108" formatCode="0.00">
                  <c:v>0.27679999999999999</c:v>
                </c:pt>
                <c:pt idx="109" formatCode="0.00">
                  <c:v>0.27679999999999999</c:v>
                </c:pt>
                <c:pt idx="110" formatCode="0.00">
                  <c:v>0.27679999999999999</c:v>
                </c:pt>
                <c:pt idx="111" formatCode="0.00">
                  <c:v>0.27679999999999999</c:v>
                </c:pt>
                <c:pt idx="112" formatCode="0.00">
                  <c:v>0.27679999999999999</c:v>
                </c:pt>
                <c:pt idx="113" formatCode="0.00">
                  <c:v>0.1094</c:v>
                </c:pt>
                <c:pt idx="114" formatCode="0.00">
                  <c:v>0.1094</c:v>
                </c:pt>
                <c:pt idx="115" formatCode="0.00">
                  <c:v>0.1094</c:v>
                </c:pt>
                <c:pt idx="116" formatCode="0.00">
                  <c:v>0.1094</c:v>
                </c:pt>
                <c:pt idx="117" formatCode="0.00">
                  <c:v>6.7199999999999996E-2</c:v>
                </c:pt>
                <c:pt idx="118" formatCode="0.00">
                  <c:v>6.7199999999999996E-2</c:v>
                </c:pt>
                <c:pt idx="119" formatCode="0.00">
                  <c:v>6.7199999999999996E-2</c:v>
                </c:pt>
                <c:pt idx="120" formatCode="0.00">
                  <c:v>6.7199999999999996E-2</c:v>
                </c:pt>
                <c:pt idx="121" formatCode="0.00">
                  <c:v>6.7199999999999996E-2</c:v>
                </c:pt>
                <c:pt idx="122" formatCode="0.00">
                  <c:v>6.7199999999999996E-2</c:v>
                </c:pt>
                <c:pt idx="123" formatCode="0.00">
                  <c:v>6.7199999999999996E-2</c:v>
                </c:pt>
                <c:pt idx="124" formatCode="0.00">
                  <c:v>6.7199999999999996E-2</c:v>
                </c:pt>
                <c:pt idx="125" formatCode="0.00">
                  <c:v>6.7199999999999996E-2</c:v>
                </c:pt>
                <c:pt idx="126" formatCode="0.00">
                  <c:v>6.7199999999999996E-2</c:v>
                </c:pt>
                <c:pt idx="127" formatCode="0.00">
                  <c:v>0.1094</c:v>
                </c:pt>
                <c:pt idx="128" formatCode="0.00">
                  <c:v>0.1094</c:v>
                </c:pt>
                <c:pt idx="129" formatCode="0.00">
                  <c:v>0.1094</c:v>
                </c:pt>
                <c:pt idx="130" formatCode="0.00">
                  <c:v>0.1094</c:v>
                </c:pt>
                <c:pt idx="131" formatCode="0.00">
                  <c:v>0.1094</c:v>
                </c:pt>
                <c:pt idx="132" formatCode="0.00">
                  <c:v>0.1094</c:v>
                </c:pt>
                <c:pt idx="133" formatCode="0.00">
                  <c:v>0.1094</c:v>
                </c:pt>
                <c:pt idx="134" formatCode="0.00">
                  <c:v>0.1094</c:v>
                </c:pt>
                <c:pt idx="135" formatCode="0.00">
                  <c:v>0.1094</c:v>
                </c:pt>
                <c:pt idx="136" formatCode="0.00">
                  <c:v>0.1094</c:v>
                </c:pt>
                <c:pt idx="137" formatCode="0.00">
                  <c:v>0.1094</c:v>
                </c:pt>
                <c:pt idx="138" formatCode="0.00">
                  <c:v>0.1094</c:v>
                </c:pt>
                <c:pt idx="139" formatCode="0.00">
                  <c:v>0.1094</c:v>
                </c:pt>
                <c:pt idx="140" formatCode="0.00">
                  <c:v>6.7199999999999996E-2</c:v>
                </c:pt>
                <c:pt idx="141" formatCode="0.00">
                  <c:v>6.7199999999999996E-2</c:v>
                </c:pt>
                <c:pt idx="142" formatCode="0.00">
                  <c:v>6.7199999999999996E-2</c:v>
                </c:pt>
                <c:pt idx="143" formatCode="0.00">
                  <c:v>6.7199999999999996E-2</c:v>
                </c:pt>
                <c:pt idx="144" formatCode="0.00">
                  <c:v>6.7199999999999996E-2</c:v>
                </c:pt>
                <c:pt idx="145" formatCode="0.00">
                  <c:v>6.7199999999999996E-2</c:v>
                </c:pt>
                <c:pt idx="146" formatCode="0.00">
                  <c:v>6.7199999999999996E-2</c:v>
                </c:pt>
                <c:pt idx="147" formatCode="0.00">
                  <c:v>6.7199999999999996E-2</c:v>
                </c:pt>
                <c:pt idx="148" formatCode="0.00">
                  <c:v>6.7199999999999996E-2</c:v>
                </c:pt>
                <c:pt idx="149" formatCode="0.00">
                  <c:v>6.7199999999999996E-2</c:v>
                </c:pt>
                <c:pt idx="150" formatCode="0.00">
                  <c:v>6.7199999999999996E-2</c:v>
                </c:pt>
                <c:pt idx="151" formatCode="0.00">
                  <c:v>6.7199999999999996E-2</c:v>
                </c:pt>
                <c:pt idx="152" formatCode="0.00">
                  <c:v>6.7199999999999996E-2</c:v>
                </c:pt>
                <c:pt idx="153" formatCode="0.00">
                  <c:v>6.7199999999999996E-2</c:v>
                </c:pt>
                <c:pt idx="154" formatCode="0.00">
                  <c:v>6.7199999999999996E-2</c:v>
                </c:pt>
                <c:pt idx="155" formatCode="0.00">
                  <c:v>6.7199999999999996E-2</c:v>
                </c:pt>
                <c:pt idx="156" formatCode="0.00">
                  <c:v>6.7199999999999996E-2</c:v>
                </c:pt>
                <c:pt idx="157" formatCode="0.00">
                  <c:v>6.7199999999999996E-2</c:v>
                </c:pt>
                <c:pt idx="158" formatCode="0.00">
                  <c:v>6.7199999999999996E-2</c:v>
                </c:pt>
                <c:pt idx="159" formatCode="0.00">
                  <c:v>6.7199999999999996E-2</c:v>
                </c:pt>
                <c:pt idx="160" formatCode="0.00">
                  <c:v>6.7199999999999996E-2</c:v>
                </c:pt>
                <c:pt idx="161" formatCode="0.00">
                  <c:v>0.1094</c:v>
                </c:pt>
                <c:pt idx="162" formatCode="0.00">
                  <c:v>0.1094</c:v>
                </c:pt>
                <c:pt idx="163" formatCode="0.00">
                  <c:v>0.1094</c:v>
                </c:pt>
                <c:pt idx="164" formatCode="0.00">
                  <c:v>0.1094</c:v>
                </c:pt>
                <c:pt idx="165" formatCode="0.00">
                  <c:v>6.7199999999999996E-2</c:v>
                </c:pt>
                <c:pt idx="166" formatCode="0.00">
                  <c:v>6.7199999999999996E-2</c:v>
                </c:pt>
                <c:pt idx="167" formatCode="0.00">
                  <c:v>6.7199999999999996E-2</c:v>
                </c:pt>
              </c:numCache>
            </c:numRef>
          </c:yVal>
          <c:smooth val="1"/>
        </c:ser>
        <c:axId val="110324352"/>
        <c:axId val="110338816"/>
      </c:scatterChart>
      <c:valAx>
        <c:axId val="110324352"/>
        <c:scaling>
          <c:orientation val="minMax"/>
          <c:max val="168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Hour of the week</a:t>
                </a:r>
              </a:p>
            </c:rich>
          </c:tx>
        </c:title>
        <c:numFmt formatCode="0" sourceLinked="0"/>
        <c:tickLblPos val="nextTo"/>
        <c:crossAx val="110338816"/>
        <c:crosses val="autoZero"/>
        <c:crossBetween val="midCat"/>
      </c:valAx>
      <c:valAx>
        <c:axId val="1103388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it-IT" sz="1400" b="1" i="0" baseline="0"/>
                  <a:t>cost/kWh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091321311426841E-2"/>
              <c:y val="0.36242051341525472"/>
            </c:manualLayout>
          </c:layout>
        </c:title>
        <c:numFmt formatCode="0.000" sourceLinked="1"/>
        <c:tickLblPos val="nextTo"/>
        <c:crossAx val="110324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147812201850939"/>
          <c:y val="6.5890896928641543E-2"/>
          <c:w val="8.342118939081429E-2"/>
          <c:h val="5.9450684405252439E-2"/>
        </c:manualLayout>
      </c:layout>
      <c:txPr>
        <a:bodyPr/>
        <a:lstStyle/>
        <a:p>
          <a:pPr>
            <a:defRPr sz="1400"/>
          </a:pPr>
          <a:endParaRPr lang="it-IT"/>
        </a:p>
      </c:txPr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11</xdr:row>
      <xdr:rowOff>133351</xdr:rowOff>
    </xdr:from>
    <xdr:to>
      <xdr:col>12</xdr:col>
      <xdr:colOff>588963</xdr:colOff>
      <xdr:row>16</xdr:row>
      <xdr:rowOff>28575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6086475" y="2562226"/>
          <a:ext cx="3960813" cy="84772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 marL="342900" indent="-342900">
            <a:lnSpc>
              <a:spcPct val="80000"/>
            </a:lnSpc>
            <a:spcBef>
              <a:spcPct val="20000"/>
            </a:spcBef>
            <a:buClr>
              <a:schemeClr val="accent2"/>
            </a:buClr>
            <a:buFont typeface="Monotype Sorts" pitchFamily="2" charset="2"/>
            <a:buNone/>
            <a:defRPr/>
          </a:pPr>
          <a:r>
            <a:rPr kumimoji="1" lang="en-GB" sz="1600">
              <a:solidFill>
                <a:srgbClr val="0033CC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Tahoma" charset="0"/>
            </a:rPr>
            <a:t>Notation</a:t>
          </a:r>
        </a:p>
        <a:p>
          <a:pPr marL="342900" indent="-342900">
            <a:lnSpc>
              <a:spcPct val="80000"/>
            </a:lnSpc>
            <a:spcBef>
              <a:spcPct val="20000"/>
            </a:spcBef>
            <a:buClr>
              <a:schemeClr val="accent2"/>
            </a:buClr>
            <a:buFont typeface="Monotype Sorts" pitchFamily="2" charset="2"/>
            <a:buChar char="z"/>
            <a:defRPr/>
          </a:pPr>
          <a:r>
            <a:rPr kumimoji="1" lang="en-GB" sz="1600" i="1">
              <a:solidFill>
                <a:srgbClr val="0033CC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Tahoma" charset="0"/>
            </a:rPr>
            <a:t>f</a:t>
          </a:r>
          <a:r>
            <a:rPr kumimoji="1" lang="en-GB" sz="1600">
              <a:solidFill>
                <a:srgbClr val="0033CC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Tahoma" charset="0"/>
            </a:rPr>
            <a:t> = Darcy-Weisbach friction factor</a:t>
          </a:r>
        </a:p>
        <a:p>
          <a:pPr marL="342900" indent="-342900">
            <a:lnSpc>
              <a:spcPct val="80000"/>
            </a:lnSpc>
            <a:spcBef>
              <a:spcPct val="20000"/>
            </a:spcBef>
            <a:buClr>
              <a:schemeClr val="accent2"/>
            </a:buClr>
            <a:buFont typeface="Monotype Sorts" pitchFamily="2" charset="2"/>
            <a:buChar char="z"/>
            <a:defRPr/>
          </a:pPr>
          <a:r>
            <a:rPr kumimoji="1" lang="en-GB" sz="1600" i="1">
              <a:solidFill>
                <a:srgbClr val="0033CC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Tahoma" charset="0"/>
            </a:rPr>
            <a:t>C</a:t>
          </a:r>
          <a:r>
            <a:rPr kumimoji="1" lang="en-GB" sz="1600">
              <a:solidFill>
                <a:srgbClr val="0033CC"/>
              </a:solidFill>
              <a:effectLst>
                <a:outerShdw blurRad="38100" dist="38100" dir="2700000" algn="tl">
                  <a:srgbClr val="C0C0C0"/>
                </a:outerShdw>
              </a:effectLst>
              <a:latin typeface="Tahoma" charset="0"/>
            </a:rPr>
            <a:t> = Hazen-Williams C-factor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120317</xdr:colOff>
      <xdr:row>11</xdr:row>
      <xdr:rowOff>29578</xdr:rowOff>
    </xdr:from>
    <xdr:to>
      <xdr:col>25</xdr:col>
      <xdr:colOff>260686</xdr:colOff>
      <xdr:row>27</xdr:row>
      <xdr:rowOff>140368</xdr:rowOff>
    </xdr:to>
    <xdr:graphicFrame macro="">
      <xdr:nvGraphicFramePr>
        <xdr:cNvPr id="3558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539751</xdr:colOff>
      <xdr:row>5</xdr:row>
      <xdr:rowOff>179917</xdr:rowOff>
    </xdr:from>
    <xdr:to>
      <xdr:col>21</xdr:col>
      <xdr:colOff>264583</xdr:colOff>
      <xdr:row>26</xdr:row>
      <xdr:rowOff>42333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guid="{61414D70-EF3E-4882-A5F1-CCD9F485C53C}" diskRevisions="1" revisionId="591" version="2">
  <header guid="{61414D70-EF3E-4882-A5F1-CCD9F485C53C}" dateTime="2013-12-04T12:24:22" maxSheetId="9" userName="Luigi" r:id="rId6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M1:M1048576">
    <dxf>
      <fill>
        <patternFill patternType="none">
          <bgColor auto="1"/>
        </patternFill>
      </fill>
    </dxf>
  </rfmt>
  <rcmt sheetId="1" cell="D1" guid="{00000000-0000-0000-0000-000000000000}" action="delete" author="Autore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count="1">
  <userInfo guid="{61414D70-EF3E-4882-A5F1-CCD9F485C53C}" name="Regina Casimiro" id="-1172723533" dateTime="2015-03-14T15:00:51"/>
</user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comments" Target="../comments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glio1"/>
  <dimension ref="B1:M493"/>
  <sheetViews>
    <sheetView tabSelected="1" zoomScaleNormal="100" workbookViewId="0">
      <selection activeCell="D18" sqref="D18"/>
    </sheetView>
  </sheetViews>
  <sheetFormatPr defaultRowHeight="15"/>
  <cols>
    <col min="1" max="1" width="4.85546875" style="1" customWidth="1"/>
    <col min="2" max="2" width="13.85546875" style="1" customWidth="1"/>
    <col min="3" max="3" width="12.7109375" style="1" customWidth="1"/>
    <col min="4" max="5" width="13.42578125" style="1" customWidth="1"/>
    <col min="6" max="12" width="12.7109375" style="1" customWidth="1"/>
    <col min="13" max="13" width="13.5703125" style="83" customWidth="1"/>
    <col min="14" max="16384" width="9.140625" style="1"/>
  </cols>
  <sheetData>
    <row r="1" spans="2:13" ht="20.25" customHeight="1"/>
    <row r="2" spans="2:13" ht="15.75" thickBot="1"/>
    <row r="3" spans="2:13" ht="23.25" thickTop="1" thickBot="1">
      <c r="B3" s="6" t="s">
        <v>45</v>
      </c>
      <c r="C3" s="6" t="s">
        <v>12</v>
      </c>
      <c r="D3" s="7" t="s">
        <v>0</v>
      </c>
      <c r="E3" s="7" t="s">
        <v>1</v>
      </c>
      <c r="F3" s="7" t="s">
        <v>5</v>
      </c>
      <c r="G3" s="7" t="s">
        <v>18</v>
      </c>
      <c r="H3" s="18" t="s">
        <v>6</v>
      </c>
      <c r="I3" s="18" t="s">
        <v>21</v>
      </c>
      <c r="J3" s="18" t="s">
        <v>19</v>
      </c>
      <c r="K3" s="19" t="s">
        <v>1346</v>
      </c>
      <c r="L3" s="20" t="s">
        <v>20</v>
      </c>
      <c r="M3" s="20" t="s">
        <v>22</v>
      </c>
    </row>
    <row r="4" spans="2:13" ht="15.75" thickTop="1">
      <c r="B4" s="4" t="s">
        <v>485</v>
      </c>
      <c r="C4" s="4">
        <v>1</v>
      </c>
      <c r="D4" s="4">
        <v>200</v>
      </c>
      <c r="E4" s="4">
        <v>199</v>
      </c>
      <c r="F4" s="4">
        <v>52.9</v>
      </c>
      <c r="G4" s="4">
        <v>195</v>
      </c>
      <c r="H4" s="4">
        <v>0</v>
      </c>
      <c r="I4" s="4">
        <v>0</v>
      </c>
      <c r="J4" s="4">
        <v>0</v>
      </c>
      <c r="K4" s="74">
        <v>0</v>
      </c>
      <c r="L4" s="4">
        <v>0.9</v>
      </c>
      <c r="M4" s="84">
        <v>4.0000000000000001E-8</v>
      </c>
    </row>
    <row r="5" spans="2:13">
      <c r="B5" s="3" t="s">
        <v>486</v>
      </c>
      <c r="C5" s="3">
        <v>2</v>
      </c>
      <c r="D5" s="3">
        <v>79</v>
      </c>
      <c r="E5" s="3">
        <v>80</v>
      </c>
      <c r="F5" s="3">
        <v>79.23</v>
      </c>
      <c r="G5" s="3">
        <v>374</v>
      </c>
      <c r="H5" s="3">
        <v>0</v>
      </c>
      <c r="I5" s="3">
        <v>0</v>
      </c>
      <c r="J5" s="3">
        <v>0</v>
      </c>
      <c r="K5" s="29">
        <v>0</v>
      </c>
      <c r="L5" s="3">
        <v>0.9</v>
      </c>
      <c r="M5" s="84">
        <v>4.0000000000000001E-8</v>
      </c>
    </row>
    <row r="6" spans="2:13">
      <c r="B6" s="3" t="s">
        <v>487</v>
      </c>
      <c r="C6" s="3">
        <v>3</v>
      </c>
      <c r="D6" s="3">
        <v>152</v>
      </c>
      <c r="E6" s="3">
        <v>166</v>
      </c>
      <c r="F6" s="3">
        <v>107.88</v>
      </c>
      <c r="G6" s="3">
        <v>31</v>
      </c>
      <c r="H6" s="3">
        <v>0</v>
      </c>
      <c r="I6" s="3">
        <v>0</v>
      </c>
      <c r="J6" s="3">
        <v>0</v>
      </c>
      <c r="K6" s="29">
        <v>0</v>
      </c>
      <c r="L6" s="3">
        <v>0.9</v>
      </c>
      <c r="M6" s="84">
        <v>4.0000000000000001E-8</v>
      </c>
    </row>
    <row r="7" spans="2:13">
      <c r="B7" s="3" t="s">
        <v>488</v>
      </c>
      <c r="C7" s="3">
        <v>4</v>
      </c>
      <c r="D7" s="3">
        <v>105</v>
      </c>
      <c r="E7" s="3">
        <v>263</v>
      </c>
      <c r="F7" s="3">
        <v>109.27</v>
      </c>
      <c r="G7" s="3">
        <v>186</v>
      </c>
      <c r="H7" s="3">
        <v>0</v>
      </c>
      <c r="I7" s="3">
        <v>0</v>
      </c>
      <c r="J7" s="3">
        <v>0</v>
      </c>
      <c r="K7" s="29">
        <v>0</v>
      </c>
      <c r="L7" s="3">
        <v>0.9</v>
      </c>
      <c r="M7" s="84">
        <v>4.0000000000000001E-8</v>
      </c>
    </row>
    <row r="8" spans="2:13">
      <c r="B8" s="5" t="s">
        <v>489</v>
      </c>
      <c r="C8" s="3">
        <v>5</v>
      </c>
      <c r="D8" s="3">
        <v>173</v>
      </c>
      <c r="E8" s="3">
        <v>168</v>
      </c>
      <c r="F8" s="3">
        <v>243.37</v>
      </c>
      <c r="G8" s="3">
        <v>101</v>
      </c>
      <c r="H8" s="3">
        <v>0</v>
      </c>
      <c r="I8" s="3">
        <v>0</v>
      </c>
      <c r="J8" s="3">
        <v>0</v>
      </c>
      <c r="K8" s="29">
        <v>0</v>
      </c>
      <c r="L8" s="3">
        <v>0.9</v>
      </c>
      <c r="M8" s="84">
        <v>4.0000000000000001E-8</v>
      </c>
    </row>
    <row r="9" spans="2:13">
      <c r="B9" s="5" t="s">
        <v>490</v>
      </c>
      <c r="C9" s="3">
        <v>6</v>
      </c>
      <c r="D9" s="3">
        <v>292</v>
      </c>
      <c r="E9" s="3">
        <v>84</v>
      </c>
      <c r="F9" s="3">
        <v>164.77</v>
      </c>
      <c r="G9" s="3">
        <v>67</v>
      </c>
      <c r="H9" s="3">
        <v>0</v>
      </c>
      <c r="I9" s="3">
        <v>0</v>
      </c>
      <c r="J9" s="3">
        <v>0</v>
      </c>
      <c r="K9" s="29">
        <v>0</v>
      </c>
      <c r="L9" s="3">
        <v>0.9</v>
      </c>
      <c r="M9" s="84">
        <v>2E-8</v>
      </c>
    </row>
    <row r="10" spans="2:13">
      <c r="B10" s="5" t="s">
        <v>491</v>
      </c>
      <c r="C10" s="3">
        <v>7</v>
      </c>
      <c r="D10" s="3">
        <v>270</v>
      </c>
      <c r="E10" s="3">
        <v>245</v>
      </c>
      <c r="F10" s="3">
        <v>1280.3</v>
      </c>
      <c r="G10" s="3">
        <v>14</v>
      </c>
      <c r="H10" s="3">
        <v>0</v>
      </c>
      <c r="I10" s="3">
        <v>0</v>
      </c>
      <c r="J10" s="3">
        <v>0</v>
      </c>
      <c r="K10" s="29">
        <v>0</v>
      </c>
      <c r="L10" s="3">
        <v>0.9</v>
      </c>
      <c r="M10" s="84">
        <v>4.0000000000000001E-8</v>
      </c>
    </row>
    <row r="11" spans="2:13">
      <c r="B11" s="1" t="s">
        <v>492</v>
      </c>
      <c r="C11" s="3">
        <v>8</v>
      </c>
      <c r="D11" s="3">
        <v>341</v>
      </c>
      <c r="E11" s="3">
        <v>342</v>
      </c>
      <c r="F11" s="3">
        <v>200.76</v>
      </c>
      <c r="G11" s="3">
        <v>314</v>
      </c>
      <c r="H11" s="3">
        <v>0</v>
      </c>
      <c r="I11" s="3">
        <v>0</v>
      </c>
      <c r="J11" s="3">
        <v>0</v>
      </c>
      <c r="K11" s="29">
        <v>0</v>
      </c>
      <c r="L11" s="3">
        <v>0.9</v>
      </c>
      <c r="M11" s="84">
        <v>2E-8</v>
      </c>
    </row>
    <row r="12" spans="2:13">
      <c r="B12" s="1" t="s">
        <v>493</v>
      </c>
      <c r="C12" s="3">
        <v>9</v>
      </c>
      <c r="D12" s="3">
        <v>340</v>
      </c>
      <c r="E12" s="3">
        <v>342</v>
      </c>
      <c r="F12" s="3">
        <v>136.34</v>
      </c>
      <c r="G12" s="3">
        <v>321</v>
      </c>
      <c r="H12" s="3">
        <v>0</v>
      </c>
      <c r="I12" s="3">
        <v>0</v>
      </c>
      <c r="J12" s="3">
        <v>0</v>
      </c>
      <c r="K12" s="29">
        <v>0</v>
      </c>
      <c r="L12" s="3">
        <v>0.9</v>
      </c>
      <c r="M12" s="84">
        <v>2E-8</v>
      </c>
    </row>
    <row r="13" spans="2:13">
      <c r="B13" s="1" t="s">
        <v>494</v>
      </c>
      <c r="C13" s="3">
        <v>10</v>
      </c>
      <c r="D13" s="3">
        <v>203</v>
      </c>
      <c r="E13" s="3">
        <v>340</v>
      </c>
      <c r="F13" s="3">
        <v>375.62</v>
      </c>
      <c r="G13" s="3">
        <v>339</v>
      </c>
      <c r="H13" s="3">
        <v>0</v>
      </c>
      <c r="I13" s="3">
        <v>0</v>
      </c>
      <c r="J13" s="3">
        <v>0</v>
      </c>
      <c r="K13" s="29">
        <v>0</v>
      </c>
      <c r="L13" s="3">
        <v>0.9</v>
      </c>
      <c r="M13" s="84">
        <v>2E-8</v>
      </c>
    </row>
    <row r="14" spans="2:13">
      <c r="B14" s="1" t="s">
        <v>495</v>
      </c>
      <c r="C14" s="3">
        <v>11</v>
      </c>
      <c r="D14" s="3">
        <v>184</v>
      </c>
      <c r="E14" s="3">
        <v>90</v>
      </c>
      <c r="F14" s="3">
        <v>39.18</v>
      </c>
      <c r="G14" s="3">
        <v>388</v>
      </c>
      <c r="H14" s="3">
        <v>0</v>
      </c>
      <c r="I14" s="3">
        <v>0</v>
      </c>
      <c r="J14" s="3">
        <v>0</v>
      </c>
      <c r="K14" s="29">
        <v>0</v>
      </c>
      <c r="L14" s="3">
        <v>0.9</v>
      </c>
      <c r="M14" s="84">
        <v>2E-8</v>
      </c>
    </row>
    <row r="15" spans="2:13">
      <c r="B15" s="1" t="s">
        <v>496</v>
      </c>
      <c r="C15" s="3">
        <v>12</v>
      </c>
      <c r="D15" s="3">
        <v>90</v>
      </c>
      <c r="E15" s="3">
        <v>225</v>
      </c>
      <c r="F15" s="3">
        <v>45.61</v>
      </c>
      <c r="G15" s="3">
        <v>402</v>
      </c>
      <c r="H15" s="3">
        <v>0</v>
      </c>
      <c r="I15" s="3">
        <v>0</v>
      </c>
      <c r="J15" s="3">
        <v>0</v>
      </c>
      <c r="K15" s="29">
        <v>0</v>
      </c>
      <c r="L15" s="3">
        <v>0.9</v>
      </c>
      <c r="M15" s="84">
        <v>2E-8</v>
      </c>
    </row>
    <row r="16" spans="2:13">
      <c r="B16" s="1" t="s">
        <v>497</v>
      </c>
      <c r="C16" s="3">
        <v>13</v>
      </c>
      <c r="D16" s="3">
        <v>204</v>
      </c>
      <c r="E16" s="3">
        <v>206</v>
      </c>
      <c r="F16" s="3">
        <v>82.32</v>
      </c>
      <c r="G16" s="3">
        <v>427</v>
      </c>
      <c r="H16" s="3">
        <v>0</v>
      </c>
      <c r="I16" s="3">
        <v>0</v>
      </c>
      <c r="J16" s="3">
        <v>0</v>
      </c>
      <c r="K16" s="29">
        <v>0</v>
      </c>
      <c r="L16" s="3">
        <v>0.9</v>
      </c>
      <c r="M16" s="84">
        <v>2E-8</v>
      </c>
    </row>
    <row r="17" spans="2:13">
      <c r="B17" s="1" t="s">
        <v>498</v>
      </c>
      <c r="C17" s="3">
        <v>14</v>
      </c>
      <c r="D17" s="3">
        <v>207</v>
      </c>
      <c r="E17" s="3">
        <v>204</v>
      </c>
      <c r="F17" s="3">
        <v>9.57</v>
      </c>
      <c r="G17" s="5">
        <v>428</v>
      </c>
      <c r="H17" s="3">
        <v>0</v>
      </c>
      <c r="I17" s="3">
        <v>0</v>
      </c>
      <c r="J17" s="3">
        <v>0</v>
      </c>
      <c r="K17" s="29">
        <v>0</v>
      </c>
      <c r="L17" s="3">
        <v>0.9</v>
      </c>
      <c r="M17" s="84">
        <v>2E-8</v>
      </c>
    </row>
    <row r="18" spans="2:13">
      <c r="B18" s="1" t="s">
        <v>499</v>
      </c>
      <c r="C18" s="3">
        <v>15</v>
      </c>
      <c r="D18" s="3">
        <v>207</v>
      </c>
      <c r="E18" s="3">
        <v>224</v>
      </c>
      <c r="F18" s="3">
        <v>122.62</v>
      </c>
      <c r="G18" s="5">
        <v>395</v>
      </c>
      <c r="H18" s="3">
        <v>0</v>
      </c>
      <c r="I18" s="3">
        <v>0</v>
      </c>
      <c r="J18" s="3">
        <v>0</v>
      </c>
      <c r="K18" s="29">
        <v>0</v>
      </c>
      <c r="L18" s="3">
        <v>0.9</v>
      </c>
      <c r="M18" s="84">
        <v>2E-8</v>
      </c>
    </row>
    <row r="19" spans="2:13">
      <c r="B19" s="1" t="s">
        <v>500</v>
      </c>
      <c r="C19" s="3">
        <v>16</v>
      </c>
      <c r="D19" s="3">
        <v>272</v>
      </c>
      <c r="E19" s="3">
        <v>194</v>
      </c>
      <c r="F19" s="3">
        <v>35.979999999999997</v>
      </c>
      <c r="G19" s="5">
        <v>104</v>
      </c>
      <c r="H19" s="3">
        <v>0</v>
      </c>
      <c r="I19" s="3">
        <v>0</v>
      </c>
      <c r="J19" s="3">
        <v>0</v>
      </c>
      <c r="K19" s="29">
        <v>0</v>
      </c>
      <c r="L19" s="3">
        <v>0.9</v>
      </c>
      <c r="M19" s="84">
        <v>4.0000000000000001E-8</v>
      </c>
    </row>
    <row r="20" spans="2:13">
      <c r="B20" s="1" t="s">
        <v>501</v>
      </c>
      <c r="C20" s="3">
        <v>17</v>
      </c>
      <c r="D20" s="3">
        <v>225</v>
      </c>
      <c r="E20" s="3">
        <v>207</v>
      </c>
      <c r="F20" s="3">
        <v>95.25</v>
      </c>
      <c r="G20" s="5">
        <v>378</v>
      </c>
      <c r="H20" s="3">
        <v>0</v>
      </c>
      <c r="I20" s="3">
        <v>0</v>
      </c>
      <c r="J20" s="3">
        <v>0</v>
      </c>
      <c r="K20" s="29">
        <v>0</v>
      </c>
      <c r="L20" s="3">
        <v>0.9</v>
      </c>
      <c r="M20" s="84">
        <v>2E-8</v>
      </c>
    </row>
    <row r="21" spans="2:13">
      <c r="B21" s="1" t="s">
        <v>502</v>
      </c>
      <c r="C21" s="3">
        <v>18</v>
      </c>
      <c r="D21" s="3">
        <v>226</v>
      </c>
      <c r="E21" s="3">
        <v>222</v>
      </c>
      <c r="F21" s="3">
        <v>188.28</v>
      </c>
      <c r="G21" s="1">
        <v>260</v>
      </c>
      <c r="H21" s="3">
        <v>0</v>
      </c>
      <c r="I21" s="3">
        <v>0</v>
      </c>
      <c r="J21" s="3">
        <v>0</v>
      </c>
      <c r="K21" s="29">
        <v>0</v>
      </c>
      <c r="L21" s="3">
        <v>0.9</v>
      </c>
      <c r="M21" s="84">
        <v>2E-8</v>
      </c>
    </row>
    <row r="22" spans="2:13">
      <c r="B22" s="1" t="s">
        <v>503</v>
      </c>
      <c r="C22" s="3">
        <v>19</v>
      </c>
      <c r="D22" s="3">
        <v>222</v>
      </c>
      <c r="E22" s="3">
        <v>224</v>
      </c>
      <c r="F22" s="3">
        <v>143.29</v>
      </c>
      <c r="G22" s="1">
        <v>231</v>
      </c>
      <c r="H22" s="3">
        <v>0</v>
      </c>
      <c r="I22" s="3">
        <v>0</v>
      </c>
      <c r="J22" s="3">
        <v>0</v>
      </c>
      <c r="K22" s="29">
        <v>0</v>
      </c>
      <c r="L22" s="3">
        <v>0.9</v>
      </c>
      <c r="M22" s="84">
        <v>2E-8</v>
      </c>
    </row>
    <row r="23" spans="2:13">
      <c r="B23" s="1" t="s">
        <v>504</v>
      </c>
      <c r="C23" s="3">
        <v>20</v>
      </c>
      <c r="D23" s="3">
        <v>224</v>
      </c>
      <c r="E23" s="3">
        <v>89</v>
      </c>
      <c r="F23" s="3">
        <v>128.79</v>
      </c>
      <c r="G23" s="1">
        <v>258</v>
      </c>
      <c r="H23" s="3">
        <v>0</v>
      </c>
      <c r="I23" s="3">
        <v>0</v>
      </c>
      <c r="J23" s="3">
        <v>0</v>
      </c>
      <c r="K23" s="29">
        <v>0</v>
      </c>
      <c r="L23" s="3">
        <v>0.9</v>
      </c>
      <c r="M23" s="84">
        <v>2E-8</v>
      </c>
    </row>
    <row r="24" spans="2:13">
      <c r="B24" s="1" t="s">
        <v>505</v>
      </c>
      <c r="C24" s="3">
        <v>21</v>
      </c>
      <c r="D24" s="3">
        <v>143</v>
      </c>
      <c r="E24" s="3">
        <v>142</v>
      </c>
      <c r="F24" s="3">
        <v>52.87</v>
      </c>
      <c r="G24" s="1">
        <v>140</v>
      </c>
      <c r="H24" s="3">
        <v>0</v>
      </c>
      <c r="I24" s="3">
        <v>0</v>
      </c>
      <c r="J24" s="3">
        <v>0</v>
      </c>
      <c r="K24" s="29">
        <v>0</v>
      </c>
      <c r="L24" s="3">
        <v>0.9</v>
      </c>
      <c r="M24" s="84">
        <v>2E-8</v>
      </c>
    </row>
    <row r="25" spans="2:13">
      <c r="B25" s="1" t="s">
        <v>506</v>
      </c>
      <c r="C25" s="3">
        <v>22</v>
      </c>
      <c r="D25" s="3">
        <v>142</v>
      </c>
      <c r="E25" s="3">
        <v>56</v>
      </c>
      <c r="F25" s="3">
        <v>122.47</v>
      </c>
      <c r="G25" s="1">
        <v>233</v>
      </c>
      <c r="H25" s="3">
        <v>0</v>
      </c>
      <c r="I25" s="3">
        <v>0</v>
      </c>
      <c r="J25" s="3">
        <v>0</v>
      </c>
      <c r="K25" s="29">
        <v>0</v>
      </c>
      <c r="L25" s="3">
        <v>0.9</v>
      </c>
      <c r="M25" s="84">
        <v>2E-8</v>
      </c>
    </row>
    <row r="26" spans="2:13">
      <c r="B26" s="1" t="s">
        <v>507</v>
      </c>
      <c r="C26" s="3">
        <v>23</v>
      </c>
      <c r="D26" s="3">
        <v>89</v>
      </c>
      <c r="E26" s="3">
        <v>56</v>
      </c>
      <c r="F26" s="3">
        <v>83.33</v>
      </c>
      <c r="G26" s="1">
        <v>191</v>
      </c>
      <c r="H26" s="3">
        <v>0</v>
      </c>
      <c r="I26" s="3">
        <v>0</v>
      </c>
      <c r="J26" s="3">
        <v>0</v>
      </c>
      <c r="K26" s="29">
        <v>0</v>
      </c>
      <c r="L26" s="3">
        <v>0.9</v>
      </c>
      <c r="M26" s="84">
        <v>2E-8</v>
      </c>
    </row>
    <row r="27" spans="2:13">
      <c r="B27" s="1" t="s">
        <v>508</v>
      </c>
      <c r="C27" s="3">
        <v>24</v>
      </c>
      <c r="D27" s="3">
        <v>182</v>
      </c>
      <c r="E27" s="3">
        <v>56</v>
      </c>
      <c r="F27" s="3">
        <v>121.38</v>
      </c>
      <c r="G27" s="1">
        <v>147</v>
      </c>
      <c r="H27" s="3">
        <v>0</v>
      </c>
      <c r="I27" s="3">
        <v>0</v>
      </c>
      <c r="J27" s="3">
        <v>0</v>
      </c>
      <c r="K27" s="29">
        <v>0</v>
      </c>
      <c r="L27" s="3">
        <v>0.9</v>
      </c>
      <c r="M27" s="84">
        <v>2E-8</v>
      </c>
    </row>
    <row r="28" spans="2:13">
      <c r="B28" s="1" t="s">
        <v>509</v>
      </c>
      <c r="C28" s="3">
        <v>25</v>
      </c>
      <c r="D28" s="3">
        <v>173</v>
      </c>
      <c r="E28" s="3">
        <v>174</v>
      </c>
      <c r="F28" s="3">
        <v>33.11</v>
      </c>
      <c r="G28" s="1">
        <v>133</v>
      </c>
      <c r="H28" s="3">
        <v>0</v>
      </c>
      <c r="I28" s="3">
        <v>0</v>
      </c>
      <c r="J28" s="3">
        <v>0</v>
      </c>
      <c r="K28" s="29">
        <v>0</v>
      </c>
      <c r="L28" s="3">
        <v>0.9</v>
      </c>
      <c r="M28" s="84">
        <v>4.0000000000000001E-8</v>
      </c>
    </row>
    <row r="29" spans="2:13">
      <c r="B29" s="1" t="s">
        <v>510</v>
      </c>
      <c r="C29" s="3">
        <v>26</v>
      </c>
      <c r="D29" s="3">
        <v>344</v>
      </c>
      <c r="E29" s="3">
        <v>182</v>
      </c>
      <c r="F29" s="3">
        <v>29.45</v>
      </c>
      <c r="G29" s="1">
        <v>242</v>
      </c>
      <c r="H29" s="3">
        <v>0</v>
      </c>
      <c r="I29" s="3">
        <v>0</v>
      </c>
      <c r="J29" s="3">
        <v>0</v>
      </c>
      <c r="K29" s="29">
        <v>0</v>
      </c>
      <c r="L29" s="3">
        <v>0.9</v>
      </c>
      <c r="M29" s="84">
        <v>2E-8</v>
      </c>
    </row>
    <row r="30" spans="2:13">
      <c r="B30" s="1" t="s">
        <v>511</v>
      </c>
      <c r="C30" s="3">
        <v>27</v>
      </c>
      <c r="D30" s="3">
        <v>344</v>
      </c>
      <c r="E30" s="3">
        <v>58</v>
      </c>
      <c r="F30" s="3">
        <v>307.54000000000002</v>
      </c>
      <c r="G30" s="1">
        <v>289</v>
      </c>
      <c r="H30" s="3">
        <v>0</v>
      </c>
      <c r="I30" s="3">
        <v>0</v>
      </c>
      <c r="J30" s="3">
        <v>0</v>
      </c>
      <c r="K30" s="29">
        <v>0</v>
      </c>
      <c r="L30" s="3">
        <v>0.9</v>
      </c>
      <c r="M30" s="84">
        <v>2E-8</v>
      </c>
    </row>
    <row r="31" spans="2:13">
      <c r="B31" s="1" t="s">
        <v>512</v>
      </c>
      <c r="C31" s="3">
        <v>28</v>
      </c>
      <c r="D31" s="3">
        <v>155</v>
      </c>
      <c r="E31" s="3">
        <v>182</v>
      </c>
      <c r="F31" s="3">
        <v>84.54</v>
      </c>
      <c r="G31" s="1">
        <v>271</v>
      </c>
      <c r="H31" s="3">
        <v>0</v>
      </c>
      <c r="I31" s="3">
        <v>0</v>
      </c>
      <c r="J31" s="3">
        <v>0</v>
      </c>
      <c r="K31" s="29">
        <v>0</v>
      </c>
      <c r="L31" s="3">
        <v>0.9</v>
      </c>
      <c r="M31" s="84">
        <v>2E-8</v>
      </c>
    </row>
    <row r="32" spans="2:13">
      <c r="B32" s="1" t="s">
        <v>513</v>
      </c>
      <c r="C32" s="3">
        <v>29</v>
      </c>
      <c r="D32" s="3">
        <v>394</v>
      </c>
      <c r="E32" s="3">
        <v>96</v>
      </c>
      <c r="F32" s="3">
        <v>65.8</v>
      </c>
      <c r="G32" s="1">
        <v>131</v>
      </c>
      <c r="H32" s="3">
        <v>0</v>
      </c>
      <c r="I32" s="3">
        <v>0</v>
      </c>
      <c r="J32" s="3">
        <v>0</v>
      </c>
      <c r="K32" s="29">
        <v>0</v>
      </c>
      <c r="L32" s="3">
        <v>0.9</v>
      </c>
      <c r="M32" s="84">
        <v>1E-8</v>
      </c>
    </row>
    <row r="33" spans="2:13">
      <c r="B33" s="1" t="s">
        <v>514</v>
      </c>
      <c r="C33" s="3">
        <v>30</v>
      </c>
      <c r="D33" s="3">
        <v>96</v>
      </c>
      <c r="E33" s="3">
        <v>54</v>
      </c>
      <c r="F33" s="3">
        <v>68.63</v>
      </c>
      <c r="G33" s="1">
        <v>118</v>
      </c>
      <c r="H33" s="3">
        <v>0</v>
      </c>
      <c r="I33" s="3">
        <v>0</v>
      </c>
      <c r="J33" s="3">
        <v>0</v>
      </c>
      <c r="K33" s="29">
        <v>0</v>
      </c>
      <c r="L33" s="3">
        <v>0.9</v>
      </c>
      <c r="M33" s="84">
        <v>1E-8</v>
      </c>
    </row>
    <row r="34" spans="2:13">
      <c r="B34" s="1" t="s">
        <v>515</v>
      </c>
      <c r="C34" s="3">
        <v>31</v>
      </c>
      <c r="D34" s="3">
        <v>269</v>
      </c>
      <c r="E34" s="3">
        <v>268</v>
      </c>
      <c r="F34" s="3">
        <v>270.38</v>
      </c>
      <c r="G34" s="1">
        <v>366</v>
      </c>
      <c r="H34" s="3">
        <v>0</v>
      </c>
      <c r="I34" s="3">
        <v>0</v>
      </c>
      <c r="J34" s="3">
        <v>0</v>
      </c>
      <c r="K34" s="29">
        <v>0</v>
      </c>
      <c r="L34" s="3">
        <v>0.9</v>
      </c>
      <c r="M34" s="84">
        <v>4.0000000000000001E-8</v>
      </c>
    </row>
    <row r="35" spans="2:13">
      <c r="B35" s="1" t="s">
        <v>516</v>
      </c>
      <c r="C35" s="3">
        <v>32</v>
      </c>
      <c r="D35" s="3">
        <v>196</v>
      </c>
      <c r="E35" s="3">
        <v>197</v>
      </c>
      <c r="F35" s="3">
        <v>357</v>
      </c>
      <c r="G35" s="1">
        <v>179</v>
      </c>
      <c r="H35" s="3">
        <v>0</v>
      </c>
      <c r="I35" s="3">
        <v>0</v>
      </c>
      <c r="J35" s="3">
        <v>0</v>
      </c>
      <c r="K35" s="29">
        <v>0</v>
      </c>
      <c r="L35" s="3">
        <v>0.9</v>
      </c>
      <c r="M35" s="84">
        <v>4.0000000000000001E-8</v>
      </c>
    </row>
    <row r="36" spans="2:13">
      <c r="B36" s="1" t="s">
        <v>517</v>
      </c>
      <c r="C36" s="3">
        <v>33</v>
      </c>
      <c r="D36" s="3">
        <v>268</v>
      </c>
      <c r="E36" s="3">
        <v>270</v>
      </c>
      <c r="F36" s="3">
        <v>183.53</v>
      </c>
      <c r="G36" s="1">
        <v>184</v>
      </c>
      <c r="H36" s="3">
        <v>0</v>
      </c>
      <c r="I36" s="3">
        <v>0</v>
      </c>
      <c r="J36" s="3">
        <v>0</v>
      </c>
      <c r="K36" s="29">
        <v>0</v>
      </c>
      <c r="L36" s="3">
        <v>0.9</v>
      </c>
      <c r="M36" s="84">
        <v>4.0000000000000001E-8</v>
      </c>
    </row>
    <row r="37" spans="2:13">
      <c r="B37" s="1" t="s">
        <v>518</v>
      </c>
      <c r="C37" s="3">
        <v>34</v>
      </c>
      <c r="D37" s="3">
        <v>200</v>
      </c>
      <c r="E37" s="3">
        <v>197</v>
      </c>
      <c r="F37" s="3">
        <v>218.52</v>
      </c>
      <c r="G37" s="1">
        <v>187</v>
      </c>
      <c r="H37" s="3">
        <v>0</v>
      </c>
      <c r="I37" s="3">
        <v>0</v>
      </c>
      <c r="J37" s="3">
        <v>0</v>
      </c>
      <c r="K37" s="29">
        <v>0</v>
      </c>
      <c r="L37" s="3">
        <v>0.9</v>
      </c>
      <c r="M37" s="84">
        <v>4.0000000000000001E-8</v>
      </c>
    </row>
    <row r="38" spans="2:13">
      <c r="B38" s="1" t="s">
        <v>519</v>
      </c>
      <c r="C38" s="3">
        <v>35</v>
      </c>
      <c r="D38" s="3">
        <v>16</v>
      </c>
      <c r="E38" s="3">
        <v>365</v>
      </c>
      <c r="F38" s="3">
        <v>83.45</v>
      </c>
      <c r="G38" s="1">
        <v>320</v>
      </c>
      <c r="H38" s="3">
        <v>0</v>
      </c>
      <c r="I38" s="3">
        <v>0</v>
      </c>
      <c r="J38" s="3">
        <v>0</v>
      </c>
      <c r="K38" s="29">
        <v>0</v>
      </c>
      <c r="L38" s="3">
        <v>0.9</v>
      </c>
      <c r="M38" s="84">
        <v>2E-8</v>
      </c>
    </row>
    <row r="39" spans="2:13">
      <c r="B39" s="1" t="s">
        <v>520</v>
      </c>
      <c r="C39" s="3">
        <v>36</v>
      </c>
      <c r="D39" s="3">
        <v>202</v>
      </c>
      <c r="E39" s="3">
        <v>201</v>
      </c>
      <c r="F39" s="3">
        <v>425.83</v>
      </c>
      <c r="G39" s="1">
        <v>11</v>
      </c>
      <c r="H39" s="3">
        <v>0</v>
      </c>
      <c r="I39" s="3">
        <v>0</v>
      </c>
      <c r="J39" s="3">
        <v>0</v>
      </c>
      <c r="K39" s="29">
        <v>0</v>
      </c>
      <c r="L39" s="3">
        <v>0.9</v>
      </c>
      <c r="M39" s="84">
        <v>4.0000000000000001E-8</v>
      </c>
    </row>
    <row r="40" spans="2:13">
      <c r="B40" s="1" t="s">
        <v>521</v>
      </c>
      <c r="C40" s="3">
        <v>37</v>
      </c>
      <c r="D40" s="3">
        <v>179</v>
      </c>
      <c r="E40" s="3">
        <v>121</v>
      </c>
      <c r="F40" s="3">
        <v>126.36</v>
      </c>
      <c r="G40" s="1">
        <v>276</v>
      </c>
      <c r="H40" s="3">
        <v>0</v>
      </c>
      <c r="I40" s="3">
        <v>0</v>
      </c>
      <c r="J40" s="3">
        <v>0</v>
      </c>
      <c r="K40" s="29">
        <v>0</v>
      </c>
      <c r="L40" s="3">
        <v>0.9</v>
      </c>
      <c r="M40" s="84">
        <v>4.0000000000000001E-8</v>
      </c>
    </row>
    <row r="41" spans="2:13">
      <c r="B41" s="1" t="s">
        <v>522</v>
      </c>
      <c r="C41" s="3">
        <v>38</v>
      </c>
      <c r="D41" s="3">
        <v>120</v>
      </c>
      <c r="E41" s="3">
        <v>179</v>
      </c>
      <c r="F41" s="3">
        <v>646.98</v>
      </c>
      <c r="G41" s="1">
        <v>81</v>
      </c>
      <c r="H41" s="3">
        <v>0</v>
      </c>
      <c r="I41" s="3">
        <v>0</v>
      </c>
      <c r="J41" s="3">
        <v>0</v>
      </c>
      <c r="K41" s="29">
        <v>0</v>
      </c>
      <c r="L41" s="3">
        <v>0.9</v>
      </c>
      <c r="M41" s="84">
        <v>4.0000000000000001E-8</v>
      </c>
    </row>
    <row r="42" spans="2:13">
      <c r="B42" s="1" t="s">
        <v>523</v>
      </c>
      <c r="C42" s="3">
        <v>39</v>
      </c>
      <c r="D42" s="3">
        <v>345</v>
      </c>
      <c r="E42" s="3">
        <v>214</v>
      </c>
      <c r="F42" s="3">
        <v>310.73</v>
      </c>
      <c r="G42" s="1">
        <v>257</v>
      </c>
      <c r="H42" s="3">
        <v>0</v>
      </c>
      <c r="I42" s="3">
        <v>0</v>
      </c>
      <c r="J42" s="3">
        <v>0</v>
      </c>
      <c r="K42" s="29">
        <v>0</v>
      </c>
      <c r="L42" s="3">
        <v>0.9</v>
      </c>
      <c r="M42" s="84">
        <v>4.0000000000000001E-8</v>
      </c>
    </row>
    <row r="43" spans="2:13">
      <c r="B43" s="1" t="s">
        <v>524</v>
      </c>
      <c r="C43" s="3">
        <v>40</v>
      </c>
      <c r="D43" s="3">
        <v>245</v>
      </c>
      <c r="E43" s="3">
        <v>69</v>
      </c>
      <c r="F43" s="3">
        <v>99.88</v>
      </c>
      <c r="G43" s="1">
        <v>333</v>
      </c>
      <c r="H43" s="3">
        <v>0</v>
      </c>
      <c r="I43" s="3">
        <v>0</v>
      </c>
      <c r="J43" s="3">
        <v>0</v>
      </c>
      <c r="K43" s="29">
        <v>0</v>
      </c>
      <c r="L43" s="3">
        <v>0.9</v>
      </c>
      <c r="M43" s="84">
        <v>4.0000000000000001E-8</v>
      </c>
    </row>
    <row r="44" spans="2:13">
      <c r="B44" s="1" t="s">
        <v>525</v>
      </c>
      <c r="C44" s="3">
        <v>41</v>
      </c>
      <c r="D44" s="3">
        <v>218</v>
      </c>
      <c r="E44" s="3">
        <v>219</v>
      </c>
      <c r="F44" s="3">
        <v>204.54</v>
      </c>
      <c r="G44" s="1">
        <v>244</v>
      </c>
      <c r="H44" s="3">
        <v>0</v>
      </c>
      <c r="I44" s="3">
        <v>0</v>
      </c>
      <c r="J44" s="3">
        <v>0</v>
      </c>
      <c r="K44" s="29">
        <v>0</v>
      </c>
      <c r="L44" s="3">
        <v>0.9</v>
      </c>
      <c r="M44" s="84">
        <v>4.0000000000000001E-8</v>
      </c>
    </row>
    <row r="45" spans="2:13">
      <c r="B45" s="1" t="s">
        <v>526</v>
      </c>
      <c r="C45" s="3">
        <v>42</v>
      </c>
      <c r="D45" s="3">
        <v>69</v>
      </c>
      <c r="E45" s="3">
        <v>65</v>
      </c>
      <c r="F45" s="3">
        <v>104</v>
      </c>
      <c r="G45" s="1">
        <v>365</v>
      </c>
      <c r="H45" s="3">
        <v>0</v>
      </c>
      <c r="I45" s="3">
        <v>0</v>
      </c>
      <c r="J45" s="3">
        <v>0</v>
      </c>
      <c r="K45" s="29">
        <v>0</v>
      </c>
      <c r="L45" s="3">
        <v>0.9</v>
      </c>
      <c r="M45" s="84">
        <v>4.0000000000000001E-8</v>
      </c>
    </row>
    <row r="46" spans="2:13">
      <c r="B46" s="1" t="s">
        <v>527</v>
      </c>
      <c r="C46" s="3">
        <v>43</v>
      </c>
      <c r="D46" s="3">
        <v>65</v>
      </c>
      <c r="E46" s="3">
        <v>66</v>
      </c>
      <c r="F46" s="3">
        <v>115.91</v>
      </c>
      <c r="G46" s="1">
        <v>352</v>
      </c>
      <c r="H46" s="3">
        <v>0</v>
      </c>
      <c r="I46" s="3">
        <v>0</v>
      </c>
      <c r="J46" s="3">
        <v>0</v>
      </c>
      <c r="K46" s="29">
        <v>0</v>
      </c>
      <c r="L46" s="3">
        <v>0.9</v>
      </c>
      <c r="M46" s="84">
        <v>4.0000000000000001E-8</v>
      </c>
    </row>
    <row r="47" spans="2:13">
      <c r="B47" s="1" t="s">
        <v>528</v>
      </c>
      <c r="C47" s="3">
        <v>44</v>
      </c>
      <c r="D47" s="3">
        <v>220</v>
      </c>
      <c r="E47" s="3">
        <v>221</v>
      </c>
      <c r="F47" s="3">
        <v>64.88</v>
      </c>
      <c r="G47" s="1">
        <v>75</v>
      </c>
      <c r="H47" s="3">
        <v>0</v>
      </c>
      <c r="I47" s="3">
        <v>0</v>
      </c>
      <c r="J47" s="3">
        <v>0</v>
      </c>
      <c r="K47" s="29">
        <v>0</v>
      </c>
      <c r="L47" s="3">
        <v>0.9</v>
      </c>
      <c r="M47" s="84">
        <v>4.0000000000000001E-8</v>
      </c>
    </row>
    <row r="48" spans="2:13">
      <c r="B48" s="1" t="s">
        <v>529</v>
      </c>
      <c r="C48" s="3">
        <v>45</v>
      </c>
      <c r="D48" s="3">
        <v>267</v>
      </c>
      <c r="E48" s="3">
        <v>81</v>
      </c>
      <c r="F48" s="3">
        <v>85.24</v>
      </c>
      <c r="G48" s="1">
        <v>25</v>
      </c>
      <c r="H48" s="3">
        <v>0</v>
      </c>
      <c r="I48" s="3">
        <v>0</v>
      </c>
      <c r="J48" s="3">
        <v>0</v>
      </c>
      <c r="K48" s="29">
        <v>0</v>
      </c>
      <c r="L48" s="3">
        <v>0.9</v>
      </c>
      <c r="M48" s="84">
        <v>4.0000000000000001E-8</v>
      </c>
    </row>
    <row r="49" spans="2:13">
      <c r="B49" s="1" t="s">
        <v>530</v>
      </c>
      <c r="C49" s="3">
        <v>46</v>
      </c>
      <c r="D49" s="3">
        <v>66</v>
      </c>
      <c r="E49" s="3">
        <v>63</v>
      </c>
      <c r="F49" s="3">
        <v>91.4</v>
      </c>
      <c r="G49" s="1">
        <v>345</v>
      </c>
      <c r="H49" s="3">
        <v>0</v>
      </c>
      <c r="I49" s="3">
        <v>0</v>
      </c>
      <c r="J49" s="3">
        <v>0</v>
      </c>
      <c r="K49" s="29">
        <v>0</v>
      </c>
      <c r="L49" s="3">
        <v>0.9</v>
      </c>
      <c r="M49" s="84">
        <v>4.0000000000000001E-8</v>
      </c>
    </row>
    <row r="50" spans="2:13">
      <c r="B50" s="1" t="s">
        <v>531</v>
      </c>
      <c r="C50" s="3">
        <v>47</v>
      </c>
      <c r="D50" s="3">
        <v>250</v>
      </c>
      <c r="E50" s="3">
        <v>251</v>
      </c>
      <c r="F50" s="3">
        <v>42.23</v>
      </c>
      <c r="G50" s="1">
        <v>222</v>
      </c>
      <c r="H50" s="3">
        <v>0</v>
      </c>
      <c r="I50" s="3">
        <v>0</v>
      </c>
      <c r="J50" s="3">
        <v>0</v>
      </c>
      <c r="K50" s="29">
        <v>0</v>
      </c>
      <c r="L50" s="3">
        <v>0.9</v>
      </c>
      <c r="M50" s="84">
        <v>4.0000000000000001E-8</v>
      </c>
    </row>
    <row r="51" spans="2:13">
      <c r="B51" s="1" t="s">
        <v>532</v>
      </c>
      <c r="C51" s="3">
        <v>48</v>
      </c>
      <c r="D51" s="3">
        <v>198</v>
      </c>
      <c r="E51" s="3">
        <v>253</v>
      </c>
      <c r="F51" s="3">
        <v>45.06</v>
      </c>
      <c r="G51" s="1">
        <v>74</v>
      </c>
      <c r="H51" s="3">
        <v>0</v>
      </c>
      <c r="I51" s="3">
        <v>0</v>
      </c>
      <c r="J51" s="3">
        <v>0</v>
      </c>
      <c r="K51" s="29">
        <v>0</v>
      </c>
      <c r="L51" s="3">
        <v>0.9</v>
      </c>
      <c r="M51" s="84">
        <v>4.0000000000000001E-8</v>
      </c>
    </row>
    <row r="52" spans="2:13">
      <c r="B52" s="1" t="s">
        <v>533</v>
      </c>
      <c r="C52" s="3">
        <v>49</v>
      </c>
      <c r="D52" s="3">
        <v>63</v>
      </c>
      <c r="E52" s="3">
        <v>273</v>
      </c>
      <c r="F52" s="3">
        <v>51.21</v>
      </c>
      <c r="G52" s="1">
        <v>279</v>
      </c>
      <c r="H52" s="3">
        <v>0</v>
      </c>
      <c r="I52" s="3">
        <v>0</v>
      </c>
      <c r="J52" s="3">
        <v>0</v>
      </c>
      <c r="K52" s="29">
        <v>0</v>
      </c>
      <c r="L52" s="3">
        <v>0.9</v>
      </c>
      <c r="M52" s="84">
        <v>4.0000000000000001E-8</v>
      </c>
    </row>
    <row r="53" spans="2:13">
      <c r="B53" s="1" t="s">
        <v>534</v>
      </c>
      <c r="C53" s="3">
        <v>50</v>
      </c>
      <c r="D53" s="3">
        <v>192</v>
      </c>
      <c r="E53" s="3">
        <v>50</v>
      </c>
      <c r="F53" s="3">
        <v>99.09</v>
      </c>
      <c r="G53" s="1">
        <v>358</v>
      </c>
      <c r="H53" s="3">
        <v>0</v>
      </c>
      <c r="I53" s="3">
        <v>0</v>
      </c>
      <c r="J53" s="3">
        <v>0</v>
      </c>
      <c r="K53" s="29">
        <v>0</v>
      </c>
      <c r="L53" s="3">
        <v>0.9</v>
      </c>
      <c r="M53" s="84">
        <v>4.0000000000000001E-8</v>
      </c>
    </row>
    <row r="54" spans="2:13">
      <c r="B54" s="1" t="s">
        <v>535</v>
      </c>
      <c r="C54" s="3">
        <v>51</v>
      </c>
      <c r="D54" s="3">
        <v>169</v>
      </c>
      <c r="E54" s="3">
        <v>255</v>
      </c>
      <c r="F54" s="3">
        <v>193.35</v>
      </c>
      <c r="G54" s="1">
        <v>18</v>
      </c>
      <c r="H54" s="3">
        <v>0</v>
      </c>
      <c r="I54" s="3">
        <v>0</v>
      </c>
      <c r="J54" s="3">
        <v>0</v>
      </c>
      <c r="K54" s="29">
        <v>0</v>
      </c>
      <c r="L54" s="3">
        <v>0.9</v>
      </c>
      <c r="M54" s="84">
        <v>4.0000000000000001E-8</v>
      </c>
    </row>
    <row r="55" spans="2:13">
      <c r="B55" s="1" t="s">
        <v>536</v>
      </c>
      <c r="C55" s="3">
        <v>52</v>
      </c>
      <c r="D55" s="3">
        <v>50</v>
      </c>
      <c r="E55" s="3">
        <v>15</v>
      </c>
      <c r="F55" s="3">
        <v>109.6</v>
      </c>
      <c r="G55" s="1">
        <v>400</v>
      </c>
      <c r="H55" s="3">
        <v>0</v>
      </c>
      <c r="I55" s="3">
        <v>0</v>
      </c>
      <c r="J55" s="3">
        <v>0</v>
      </c>
      <c r="K55" s="29">
        <v>0</v>
      </c>
      <c r="L55" s="3">
        <v>0.9</v>
      </c>
      <c r="M55" s="84">
        <v>4.0000000000000001E-8</v>
      </c>
    </row>
    <row r="56" spans="2:13">
      <c r="B56" s="1" t="s">
        <v>537</v>
      </c>
      <c r="C56" s="3">
        <v>53</v>
      </c>
      <c r="D56" s="3">
        <v>15</v>
      </c>
      <c r="E56" s="3">
        <v>310</v>
      </c>
      <c r="F56" s="3">
        <v>87.22</v>
      </c>
      <c r="G56" s="1">
        <v>364</v>
      </c>
      <c r="H56" s="3">
        <v>0</v>
      </c>
      <c r="I56" s="3">
        <v>0</v>
      </c>
      <c r="J56" s="3">
        <v>0</v>
      </c>
      <c r="K56" s="29">
        <v>0</v>
      </c>
      <c r="L56" s="3">
        <v>0.9</v>
      </c>
      <c r="M56" s="84">
        <v>4.0000000000000001E-8</v>
      </c>
    </row>
    <row r="57" spans="2:13">
      <c r="B57" s="1" t="s">
        <v>538</v>
      </c>
      <c r="C57" s="3">
        <v>54</v>
      </c>
      <c r="D57" s="3">
        <v>310</v>
      </c>
      <c r="E57" s="3">
        <v>190</v>
      </c>
      <c r="F57" s="3">
        <v>165.63</v>
      </c>
      <c r="G57" s="1">
        <v>335</v>
      </c>
      <c r="H57" s="3">
        <v>0</v>
      </c>
      <c r="I57" s="3">
        <v>0</v>
      </c>
      <c r="J57" s="3">
        <v>0</v>
      </c>
      <c r="K57" s="29">
        <v>0</v>
      </c>
      <c r="L57" s="3">
        <v>0.9</v>
      </c>
      <c r="M57" s="84">
        <v>4.0000000000000001E-8</v>
      </c>
    </row>
    <row r="58" spans="2:13">
      <c r="B58" s="1" t="s">
        <v>539</v>
      </c>
      <c r="C58" s="3">
        <v>55</v>
      </c>
      <c r="D58" s="3">
        <v>190</v>
      </c>
      <c r="E58" s="3">
        <v>193</v>
      </c>
      <c r="F58" s="3">
        <v>79.59</v>
      </c>
      <c r="G58" s="1">
        <v>360</v>
      </c>
      <c r="H58" s="3">
        <v>0</v>
      </c>
      <c r="I58" s="3">
        <v>0</v>
      </c>
      <c r="J58" s="3">
        <v>0</v>
      </c>
      <c r="K58" s="29">
        <v>0</v>
      </c>
      <c r="L58" s="3">
        <v>0.9</v>
      </c>
      <c r="M58" s="84">
        <v>4.0000000000000001E-8</v>
      </c>
    </row>
    <row r="59" spans="2:13">
      <c r="B59" s="1" t="s">
        <v>540</v>
      </c>
      <c r="C59" s="3">
        <v>56</v>
      </c>
      <c r="D59" s="3">
        <v>81</v>
      </c>
      <c r="E59" s="3">
        <v>308</v>
      </c>
      <c r="F59" s="3">
        <v>62.56</v>
      </c>
      <c r="G59" s="1">
        <v>29</v>
      </c>
      <c r="H59" s="3">
        <v>0</v>
      </c>
      <c r="I59" s="3">
        <v>0</v>
      </c>
      <c r="J59" s="3">
        <v>0</v>
      </c>
      <c r="K59" s="29">
        <v>0</v>
      </c>
      <c r="L59" s="3">
        <v>0.9</v>
      </c>
      <c r="M59" s="84">
        <v>4.0000000000000001E-8</v>
      </c>
    </row>
    <row r="60" spans="2:13">
      <c r="B60" s="1" t="s">
        <v>541</v>
      </c>
      <c r="C60" s="3">
        <v>57</v>
      </c>
      <c r="D60" s="3">
        <v>192</v>
      </c>
      <c r="E60" s="3">
        <v>51</v>
      </c>
      <c r="F60" s="3">
        <v>56.79</v>
      </c>
      <c r="G60" s="1">
        <v>421</v>
      </c>
      <c r="H60" s="3">
        <v>0</v>
      </c>
      <c r="I60" s="3">
        <v>0</v>
      </c>
      <c r="J60" s="3">
        <v>0</v>
      </c>
      <c r="K60" s="29">
        <v>0</v>
      </c>
      <c r="L60" s="3">
        <v>0.9</v>
      </c>
      <c r="M60" s="84">
        <v>4.0000000000000001E-8</v>
      </c>
    </row>
    <row r="61" spans="2:13">
      <c r="B61" s="1" t="s">
        <v>542</v>
      </c>
      <c r="C61" s="3">
        <v>58</v>
      </c>
      <c r="D61" s="3">
        <v>265</v>
      </c>
      <c r="E61" s="3">
        <v>266</v>
      </c>
      <c r="F61" s="3">
        <v>86.5</v>
      </c>
      <c r="G61" s="1">
        <v>419</v>
      </c>
      <c r="H61" s="3">
        <v>0</v>
      </c>
      <c r="I61" s="3">
        <v>0</v>
      </c>
      <c r="J61" s="3">
        <v>0</v>
      </c>
      <c r="K61" s="29">
        <v>0</v>
      </c>
      <c r="L61" s="3">
        <v>0.9</v>
      </c>
      <c r="M61" s="84">
        <v>4.0000000000000001E-8</v>
      </c>
    </row>
    <row r="62" spans="2:13">
      <c r="B62" s="1" t="s">
        <v>543</v>
      </c>
      <c r="C62" s="3">
        <v>59</v>
      </c>
      <c r="D62" s="3">
        <v>51</v>
      </c>
      <c r="E62" s="3">
        <v>195</v>
      </c>
      <c r="F62" s="3">
        <v>67.349999999999994</v>
      </c>
      <c r="G62" s="1">
        <v>401</v>
      </c>
      <c r="H62" s="3">
        <v>0</v>
      </c>
      <c r="I62" s="3">
        <v>0</v>
      </c>
      <c r="J62" s="3">
        <v>0</v>
      </c>
      <c r="K62" s="29">
        <v>0</v>
      </c>
      <c r="L62" s="3">
        <v>0.9</v>
      </c>
      <c r="M62" s="84">
        <v>4.0000000000000001E-8</v>
      </c>
    </row>
    <row r="63" spans="2:13">
      <c r="B63" s="1" t="s">
        <v>544</v>
      </c>
      <c r="C63" s="3">
        <v>60</v>
      </c>
      <c r="D63" s="3">
        <v>274</v>
      </c>
      <c r="E63" s="3">
        <v>275</v>
      </c>
      <c r="F63" s="3">
        <v>68.790000000000006</v>
      </c>
      <c r="G63" s="1">
        <v>417</v>
      </c>
      <c r="H63" s="3">
        <v>0</v>
      </c>
      <c r="I63" s="3">
        <v>0</v>
      </c>
      <c r="J63" s="3">
        <v>0</v>
      </c>
      <c r="K63" s="29">
        <v>0</v>
      </c>
      <c r="L63" s="3">
        <v>0.9</v>
      </c>
      <c r="M63" s="84">
        <v>4.0000000000000001E-8</v>
      </c>
    </row>
    <row r="64" spans="2:13">
      <c r="B64" s="1" t="s">
        <v>545</v>
      </c>
      <c r="C64" s="3">
        <v>61</v>
      </c>
      <c r="D64" s="3">
        <v>275</v>
      </c>
      <c r="E64" s="3">
        <v>65</v>
      </c>
      <c r="F64" s="3">
        <v>241.77</v>
      </c>
      <c r="G64" s="1">
        <v>361</v>
      </c>
      <c r="H64" s="3">
        <v>0</v>
      </c>
      <c r="I64" s="3">
        <v>0</v>
      </c>
      <c r="J64" s="3">
        <v>0</v>
      </c>
      <c r="K64" s="29">
        <v>0</v>
      </c>
      <c r="L64" s="3">
        <v>0.9</v>
      </c>
      <c r="M64" s="84">
        <v>4.0000000000000001E-8</v>
      </c>
    </row>
    <row r="65" spans="2:13">
      <c r="B65" s="1" t="s">
        <v>546</v>
      </c>
      <c r="C65" s="3">
        <v>62</v>
      </c>
      <c r="D65" s="3">
        <v>262</v>
      </c>
      <c r="E65" s="3">
        <v>22</v>
      </c>
      <c r="F65" s="3">
        <v>19.28</v>
      </c>
      <c r="G65" s="1">
        <v>111</v>
      </c>
      <c r="H65" s="3">
        <v>0</v>
      </c>
      <c r="I65" s="3">
        <v>0</v>
      </c>
      <c r="J65" s="3">
        <v>0</v>
      </c>
      <c r="K65" s="29">
        <v>0</v>
      </c>
      <c r="L65" s="3">
        <v>0.9</v>
      </c>
      <c r="M65" s="84">
        <v>4.0000000000000001E-8</v>
      </c>
    </row>
    <row r="66" spans="2:13">
      <c r="B66" s="1" t="s">
        <v>547</v>
      </c>
      <c r="C66" s="3">
        <v>63</v>
      </c>
      <c r="D66" s="3">
        <v>267</v>
      </c>
      <c r="E66" s="3">
        <v>19</v>
      </c>
      <c r="F66" s="3">
        <v>73.66</v>
      </c>
      <c r="G66" s="1">
        <v>35</v>
      </c>
      <c r="H66" s="3">
        <v>0</v>
      </c>
      <c r="I66" s="3">
        <v>0</v>
      </c>
      <c r="J66" s="3">
        <v>0</v>
      </c>
      <c r="K66" s="29">
        <v>0</v>
      </c>
      <c r="L66" s="3">
        <v>0.9</v>
      </c>
      <c r="M66" s="84">
        <v>4.0000000000000001E-8</v>
      </c>
    </row>
    <row r="67" spans="2:13">
      <c r="B67" s="1" t="s">
        <v>548</v>
      </c>
      <c r="C67" s="3">
        <v>64</v>
      </c>
      <c r="D67" s="3">
        <v>308</v>
      </c>
      <c r="E67" s="3">
        <v>309</v>
      </c>
      <c r="F67" s="3">
        <v>151.38999999999999</v>
      </c>
      <c r="G67" s="1">
        <v>34</v>
      </c>
      <c r="H67" s="3">
        <v>0</v>
      </c>
      <c r="I67" s="3">
        <v>0</v>
      </c>
      <c r="J67" s="3">
        <v>0</v>
      </c>
      <c r="K67" s="29">
        <v>0</v>
      </c>
      <c r="L67" s="3">
        <v>0.9</v>
      </c>
      <c r="M67" s="84">
        <v>4.0000000000000001E-8</v>
      </c>
    </row>
    <row r="68" spans="2:13">
      <c r="B68" s="1" t="s">
        <v>549</v>
      </c>
      <c r="C68" s="3">
        <v>65</v>
      </c>
      <c r="D68" s="3">
        <v>24</v>
      </c>
      <c r="E68" s="3">
        <v>48</v>
      </c>
      <c r="F68" s="3">
        <v>222.3</v>
      </c>
      <c r="G68" s="1">
        <v>297</v>
      </c>
      <c r="H68" s="3">
        <v>0</v>
      </c>
      <c r="I68" s="3">
        <v>0</v>
      </c>
      <c r="J68" s="3">
        <v>0</v>
      </c>
      <c r="K68" s="29">
        <v>0</v>
      </c>
      <c r="L68" s="3">
        <v>0.9</v>
      </c>
      <c r="M68" s="84">
        <v>1E-8</v>
      </c>
    </row>
    <row r="69" spans="2:13">
      <c r="B69" s="1" t="s">
        <v>550</v>
      </c>
      <c r="C69" s="3">
        <v>66</v>
      </c>
      <c r="D69" s="3">
        <v>49</v>
      </c>
      <c r="E69" s="3">
        <v>53</v>
      </c>
      <c r="F69" s="3">
        <v>169.94</v>
      </c>
      <c r="G69" s="1">
        <v>303</v>
      </c>
      <c r="H69" s="3">
        <v>0</v>
      </c>
      <c r="I69" s="3">
        <v>0</v>
      </c>
      <c r="J69" s="3">
        <v>0</v>
      </c>
      <c r="K69" s="29">
        <v>0</v>
      </c>
      <c r="L69" s="3">
        <v>0.9</v>
      </c>
      <c r="M69" s="84">
        <v>2E-8</v>
      </c>
    </row>
    <row r="70" spans="2:13">
      <c r="B70" s="1" t="s">
        <v>551</v>
      </c>
      <c r="C70" s="3">
        <v>67</v>
      </c>
      <c r="D70" s="3">
        <v>306</v>
      </c>
      <c r="E70" s="3">
        <v>352</v>
      </c>
      <c r="F70" s="3">
        <v>16.61</v>
      </c>
      <c r="G70" s="1">
        <v>255</v>
      </c>
      <c r="H70" s="3">
        <v>0</v>
      </c>
      <c r="I70" s="3">
        <v>0</v>
      </c>
      <c r="J70" s="3">
        <v>0</v>
      </c>
      <c r="K70" s="29">
        <v>0</v>
      </c>
      <c r="L70" s="3">
        <v>0.9</v>
      </c>
      <c r="M70" s="84">
        <v>2E-8</v>
      </c>
    </row>
    <row r="71" spans="2:13">
      <c r="B71" s="1" t="s">
        <v>552</v>
      </c>
      <c r="C71" s="3">
        <v>68</v>
      </c>
      <c r="D71" s="3">
        <v>210</v>
      </c>
      <c r="E71" s="3">
        <v>393</v>
      </c>
      <c r="F71" s="3">
        <v>130.79</v>
      </c>
      <c r="G71" s="1">
        <v>383</v>
      </c>
      <c r="H71" s="3">
        <v>0</v>
      </c>
      <c r="I71" s="3">
        <v>0</v>
      </c>
      <c r="J71" s="3">
        <v>0</v>
      </c>
      <c r="K71" s="29">
        <v>0</v>
      </c>
      <c r="L71" s="3">
        <v>0.9</v>
      </c>
      <c r="M71" s="84">
        <v>2E-8</v>
      </c>
    </row>
    <row r="72" spans="2:13">
      <c r="B72" s="1" t="s">
        <v>553</v>
      </c>
      <c r="C72" s="3">
        <v>69</v>
      </c>
      <c r="D72" s="3">
        <v>83</v>
      </c>
      <c r="E72" s="3">
        <v>82</v>
      </c>
      <c r="F72" s="3">
        <v>60.08</v>
      </c>
      <c r="G72" s="1">
        <v>146</v>
      </c>
      <c r="H72" s="3">
        <v>0</v>
      </c>
      <c r="I72" s="3">
        <v>0</v>
      </c>
      <c r="J72" s="3">
        <v>0</v>
      </c>
      <c r="K72" s="29">
        <v>0</v>
      </c>
      <c r="L72" s="3">
        <v>0.9</v>
      </c>
      <c r="M72" s="84">
        <v>2E-8</v>
      </c>
    </row>
    <row r="73" spans="2:13">
      <c r="B73" s="1" t="s">
        <v>554</v>
      </c>
      <c r="C73" s="3">
        <v>70</v>
      </c>
      <c r="D73" s="3">
        <v>84</v>
      </c>
      <c r="E73" s="3">
        <v>85</v>
      </c>
      <c r="F73" s="3">
        <v>561.69000000000005</v>
      </c>
      <c r="G73" s="1">
        <v>54</v>
      </c>
      <c r="H73" s="3">
        <v>0</v>
      </c>
      <c r="I73" s="3">
        <v>0</v>
      </c>
      <c r="J73" s="3">
        <v>0</v>
      </c>
      <c r="K73" s="29">
        <v>0</v>
      </c>
      <c r="L73" s="3">
        <v>0.9</v>
      </c>
      <c r="M73" s="84">
        <v>2E-8</v>
      </c>
    </row>
    <row r="74" spans="2:13">
      <c r="B74" s="1" t="s">
        <v>555</v>
      </c>
      <c r="C74" s="3">
        <v>71</v>
      </c>
      <c r="D74" s="3">
        <v>309</v>
      </c>
      <c r="E74" s="3">
        <v>391</v>
      </c>
      <c r="F74" s="3">
        <v>395.29</v>
      </c>
      <c r="G74" s="1">
        <v>24</v>
      </c>
      <c r="H74" s="3">
        <v>0</v>
      </c>
      <c r="I74" s="3">
        <v>0</v>
      </c>
      <c r="J74" s="3">
        <v>0</v>
      </c>
      <c r="K74" s="29">
        <v>0</v>
      </c>
      <c r="L74" s="3">
        <v>0.9</v>
      </c>
      <c r="M74" s="84">
        <v>4.0000000000000001E-8</v>
      </c>
    </row>
    <row r="75" spans="2:13">
      <c r="B75" s="1" t="s">
        <v>556</v>
      </c>
      <c r="C75" s="3">
        <v>72</v>
      </c>
      <c r="D75" s="3">
        <v>147</v>
      </c>
      <c r="E75" s="3">
        <v>52</v>
      </c>
      <c r="F75" s="3">
        <v>93.19</v>
      </c>
      <c r="G75" s="1">
        <v>220</v>
      </c>
      <c r="H75" s="3">
        <v>0</v>
      </c>
      <c r="I75" s="3">
        <v>0</v>
      </c>
      <c r="J75" s="3">
        <v>0</v>
      </c>
      <c r="K75" s="29">
        <v>0</v>
      </c>
      <c r="L75" s="3">
        <v>0.9</v>
      </c>
      <c r="M75" s="84">
        <v>2E-8</v>
      </c>
    </row>
    <row r="76" spans="2:13">
      <c r="B76" s="1" t="s">
        <v>557</v>
      </c>
      <c r="C76" s="3">
        <v>73</v>
      </c>
      <c r="D76" s="3">
        <v>115</v>
      </c>
      <c r="E76" s="3">
        <v>98</v>
      </c>
      <c r="F76" s="3">
        <v>170.64</v>
      </c>
      <c r="G76" s="1">
        <v>211</v>
      </c>
      <c r="H76" s="3">
        <v>0</v>
      </c>
      <c r="I76" s="3">
        <v>0</v>
      </c>
      <c r="J76" s="3">
        <v>0</v>
      </c>
      <c r="K76" s="29">
        <v>0</v>
      </c>
      <c r="L76" s="3">
        <v>0.9</v>
      </c>
      <c r="M76" s="84">
        <v>1E-8</v>
      </c>
    </row>
    <row r="77" spans="2:13">
      <c r="B77" s="1" t="s">
        <v>558</v>
      </c>
      <c r="C77" s="3">
        <v>74</v>
      </c>
      <c r="D77" s="3">
        <v>92</v>
      </c>
      <c r="E77" s="3">
        <v>24</v>
      </c>
      <c r="F77" s="3">
        <v>59.38</v>
      </c>
      <c r="G77" s="1">
        <v>301</v>
      </c>
      <c r="H77" s="3">
        <v>0</v>
      </c>
      <c r="I77" s="3">
        <v>0</v>
      </c>
      <c r="J77" s="3">
        <v>0</v>
      </c>
      <c r="K77" s="29">
        <v>0</v>
      </c>
      <c r="L77" s="3">
        <v>0.9</v>
      </c>
      <c r="M77" s="84">
        <v>1E-8</v>
      </c>
    </row>
    <row r="78" spans="2:13">
      <c r="B78" s="1" t="s">
        <v>559</v>
      </c>
      <c r="C78" s="3">
        <v>75</v>
      </c>
      <c r="D78" s="3">
        <v>112</v>
      </c>
      <c r="E78" s="3">
        <v>113</v>
      </c>
      <c r="F78" s="3">
        <v>80.34</v>
      </c>
      <c r="G78" s="1">
        <v>293</v>
      </c>
      <c r="H78" s="3">
        <v>0</v>
      </c>
      <c r="I78" s="3">
        <v>0</v>
      </c>
      <c r="J78" s="3">
        <v>0</v>
      </c>
      <c r="K78" s="29">
        <v>0</v>
      </c>
      <c r="L78" s="3">
        <v>0.9</v>
      </c>
      <c r="M78" s="84">
        <v>1E-8</v>
      </c>
    </row>
    <row r="79" spans="2:13">
      <c r="B79" s="1" t="s">
        <v>560</v>
      </c>
      <c r="C79" s="3">
        <v>76</v>
      </c>
      <c r="D79" s="3">
        <v>114</v>
      </c>
      <c r="E79" s="3">
        <v>115</v>
      </c>
      <c r="F79" s="3">
        <v>232.93</v>
      </c>
      <c r="G79" s="1">
        <v>305</v>
      </c>
      <c r="H79" s="3">
        <v>0</v>
      </c>
      <c r="I79" s="3">
        <v>0</v>
      </c>
      <c r="J79" s="3">
        <v>0</v>
      </c>
      <c r="K79" s="29">
        <v>0</v>
      </c>
      <c r="L79" s="3">
        <v>0.9</v>
      </c>
      <c r="M79" s="84">
        <v>1E-8</v>
      </c>
    </row>
    <row r="80" spans="2:13">
      <c r="B80" s="1" t="s">
        <v>561</v>
      </c>
      <c r="C80" s="3">
        <v>77</v>
      </c>
      <c r="D80" s="3">
        <v>86</v>
      </c>
      <c r="E80" s="3">
        <v>116</v>
      </c>
      <c r="F80" s="3">
        <v>69.88</v>
      </c>
      <c r="G80" s="1">
        <v>376</v>
      </c>
      <c r="H80" s="3">
        <v>0</v>
      </c>
      <c r="I80" s="3">
        <v>0</v>
      </c>
      <c r="J80" s="3">
        <v>0</v>
      </c>
      <c r="K80" s="29">
        <v>0</v>
      </c>
      <c r="L80" s="3">
        <v>0.9</v>
      </c>
      <c r="M80" s="84">
        <v>1E-8</v>
      </c>
    </row>
    <row r="81" spans="2:13">
      <c r="B81" s="1" t="s">
        <v>562</v>
      </c>
      <c r="C81" s="3">
        <v>78</v>
      </c>
      <c r="D81" s="3">
        <v>263</v>
      </c>
      <c r="E81" s="3">
        <v>80</v>
      </c>
      <c r="F81" s="3">
        <v>118.78</v>
      </c>
      <c r="G81" s="1">
        <v>182</v>
      </c>
      <c r="H81" s="3">
        <v>0</v>
      </c>
      <c r="I81" s="3">
        <v>0</v>
      </c>
      <c r="J81" s="3">
        <v>0</v>
      </c>
      <c r="K81" s="29">
        <v>0</v>
      </c>
      <c r="L81" s="3">
        <v>0.9</v>
      </c>
      <c r="M81" s="84">
        <v>4.0000000000000001E-8</v>
      </c>
    </row>
    <row r="82" spans="2:13">
      <c r="B82" s="1" t="s">
        <v>563</v>
      </c>
      <c r="C82" s="3">
        <v>79</v>
      </c>
      <c r="D82" s="3">
        <v>163</v>
      </c>
      <c r="E82" s="3">
        <v>134</v>
      </c>
      <c r="F82" s="3">
        <v>252.34</v>
      </c>
      <c r="G82" s="1">
        <v>319</v>
      </c>
      <c r="H82" s="3">
        <v>0</v>
      </c>
      <c r="I82" s="3">
        <v>0</v>
      </c>
      <c r="J82" s="3">
        <v>0</v>
      </c>
      <c r="K82" s="29">
        <v>0</v>
      </c>
      <c r="L82" s="3">
        <v>0.9</v>
      </c>
      <c r="M82" s="84">
        <v>2E-8</v>
      </c>
    </row>
    <row r="83" spans="2:13">
      <c r="B83" s="1" t="s">
        <v>564</v>
      </c>
      <c r="C83" s="3">
        <v>80</v>
      </c>
      <c r="D83" s="3">
        <v>118</v>
      </c>
      <c r="E83" s="3">
        <v>116</v>
      </c>
      <c r="F83" s="3">
        <v>68.680000000000007</v>
      </c>
      <c r="G83" s="1">
        <v>377</v>
      </c>
      <c r="H83" s="3">
        <v>0</v>
      </c>
      <c r="I83" s="3">
        <v>0</v>
      </c>
      <c r="J83" s="3">
        <v>0</v>
      </c>
      <c r="K83" s="29">
        <v>0</v>
      </c>
      <c r="L83" s="3">
        <v>0.9</v>
      </c>
      <c r="M83" s="84">
        <v>1E-8</v>
      </c>
    </row>
    <row r="84" spans="2:13">
      <c r="B84" s="1" t="s">
        <v>565</v>
      </c>
      <c r="C84" s="3">
        <v>81</v>
      </c>
      <c r="D84" s="3">
        <v>157</v>
      </c>
      <c r="E84" s="3">
        <v>136</v>
      </c>
      <c r="F84" s="3">
        <v>40.31</v>
      </c>
      <c r="G84" s="1">
        <v>398</v>
      </c>
      <c r="H84" s="3">
        <v>0</v>
      </c>
      <c r="I84" s="3">
        <v>0</v>
      </c>
      <c r="J84" s="3">
        <v>0</v>
      </c>
      <c r="K84" s="29">
        <v>0</v>
      </c>
      <c r="L84" s="3">
        <v>0.9</v>
      </c>
      <c r="M84" s="84">
        <v>2E-8</v>
      </c>
    </row>
    <row r="85" spans="2:13">
      <c r="B85" s="1" t="s">
        <v>566</v>
      </c>
      <c r="C85" s="3">
        <v>82</v>
      </c>
      <c r="D85" s="3">
        <v>119</v>
      </c>
      <c r="E85" s="3">
        <v>151</v>
      </c>
      <c r="F85" s="3">
        <v>190.67</v>
      </c>
      <c r="G85" s="1">
        <v>229</v>
      </c>
      <c r="H85" s="3">
        <v>0</v>
      </c>
      <c r="I85" s="3">
        <v>0</v>
      </c>
      <c r="J85" s="3">
        <v>0</v>
      </c>
      <c r="K85" s="29">
        <v>0</v>
      </c>
      <c r="L85" s="3">
        <v>0.9</v>
      </c>
      <c r="M85" s="84">
        <v>1E-8</v>
      </c>
    </row>
    <row r="86" spans="2:13">
      <c r="B86" s="1" t="s">
        <v>567</v>
      </c>
      <c r="C86" s="3">
        <v>83</v>
      </c>
      <c r="D86" s="3">
        <v>140</v>
      </c>
      <c r="E86" s="3">
        <v>351</v>
      </c>
      <c r="F86" s="3">
        <v>67.739999999999995</v>
      </c>
      <c r="G86" s="1">
        <v>143</v>
      </c>
      <c r="H86" s="3">
        <v>0</v>
      </c>
      <c r="I86" s="3">
        <v>0</v>
      </c>
      <c r="J86" s="3">
        <v>0</v>
      </c>
      <c r="K86" s="29">
        <v>0</v>
      </c>
      <c r="L86" s="3">
        <v>0.9</v>
      </c>
      <c r="M86" s="84">
        <v>2E-8</v>
      </c>
    </row>
    <row r="87" spans="2:13">
      <c r="B87" s="1" t="s">
        <v>568</v>
      </c>
      <c r="C87" s="3">
        <v>84</v>
      </c>
      <c r="D87" s="3">
        <v>94</v>
      </c>
      <c r="E87" s="3">
        <v>85</v>
      </c>
      <c r="F87" s="3">
        <v>143.81</v>
      </c>
      <c r="G87" s="1">
        <v>60</v>
      </c>
      <c r="H87" s="3">
        <v>0</v>
      </c>
      <c r="I87" s="3">
        <v>0</v>
      </c>
      <c r="J87" s="3">
        <v>0</v>
      </c>
      <c r="K87" s="29">
        <v>0</v>
      </c>
      <c r="L87" s="3">
        <v>0.9</v>
      </c>
      <c r="M87" s="84">
        <v>2E-8</v>
      </c>
    </row>
    <row r="88" spans="2:13">
      <c r="B88" s="1" t="s">
        <v>569</v>
      </c>
      <c r="C88" s="3">
        <v>85</v>
      </c>
      <c r="D88" s="3">
        <v>133</v>
      </c>
      <c r="E88" s="3">
        <v>210</v>
      </c>
      <c r="F88" s="3">
        <v>235</v>
      </c>
      <c r="G88" s="1">
        <v>328</v>
      </c>
      <c r="H88" s="3">
        <v>0</v>
      </c>
      <c r="I88" s="3">
        <v>0</v>
      </c>
      <c r="J88" s="3">
        <v>0</v>
      </c>
      <c r="K88" s="29">
        <v>0</v>
      </c>
      <c r="L88" s="3">
        <v>0.9</v>
      </c>
      <c r="M88" s="84">
        <v>2E-8</v>
      </c>
    </row>
    <row r="89" spans="2:13">
      <c r="B89" s="1" t="s">
        <v>570</v>
      </c>
      <c r="C89" s="3">
        <v>86</v>
      </c>
      <c r="D89" s="3">
        <v>245</v>
      </c>
      <c r="E89" s="3">
        <v>217</v>
      </c>
      <c r="F89" s="3">
        <v>32.42</v>
      </c>
      <c r="G89" s="1">
        <v>21</v>
      </c>
      <c r="H89" s="3">
        <v>0</v>
      </c>
      <c r="I89" s="3">
        <v>0</v>
      </c>
      <c r="J89" s="3">
        <v>0</v>
      </c>
      <c r="K89" s="29">
        <v>0</v>
      </c>
      <c r="L89" s="3">
        <v>0.9</v>
      </c>
      <c r="M89" s="84">
        <v>4.0000000000000001E-8</v>
      </c>
    </row>
    <row r="90" spans="2:13">
      <c r="B90" s="1" t="s">
        <v>571</v>
      </c>
      <c r="C90" s="3">
        <v>87</v>
      </c>
      <c r="D90" s="3">
        <v>276</v>
      </c>
      <c r="E90" s="3">
        <v>277</v>
      </c>
      <c r="F90" s="3">
        <v>278.58999999999997</v>
      </c>
      <c r="G90" s="1">
        <v>341</v>
      </c>
      <c r="H90" s="3">
        <v>0</v>
      </c>
      <c r="I90" s="3">
        <v>0</v>
      </c>
      <c r="J90" s="3">
        <v>0</v>
      </c>
      <c r="K90" s="29">
        <v>0</v>
      </c>
      <c r="L90" s="3">
        <v>0.9</v>
      </c>
      <c r="M90" s="84">
        <v>4.0000000000000001E-8</v>
      </c>
    </row>
    <row r="91" spans="2:13">
      <c r="B91" s="1" t="s">
        <v>572</v>
      </c>
      <c r="C91" s="3">
        <v>88</v>
      </c>
      <c r="D91" s="3">
        <v>252</v>
      </c>
      <c r="E91" s="3">
        <v>249</v>
      </c>
      <c r="F91" s="3">
        <v>56.8</v>
      </c>
      <c r="G91" s="1">
        <v>311</v>
      </c>
      <c r="H91" s="3">
        <v>0</v>
      </c>
      <c r="I91" s="3">
        <v>0</v>
      </c>
      <c r="J91" s="3">
        <v>0</v>
      </c>
      <c r="K91" s="29">
        <v>0</v>
      </c>
      <c r="L91" s="3">
        <v>0.9</v>
      </c>
      <c r="M91" s="84">
        <v>2E-8</v>
      </c>
    </row>
    <row r="92" spans="2:13">
      <c r="B92" s="1" t="s">
        <v>573</v>
      </c>
      <c r="C92" s="3">
        <v>89</v>
      </c>
      <c r="D92" s="3">
        <v>217</v>
      </c>
      <c r="E92" s="3">
        <v>2</v>
      </c>
      <c r="F92" s="3">
        <v>283.3</v>
      </c>
      <c r="G92" s="1">
        <v>10</v>
      </c>
      <c r="H92" s="3">
        <v>0</v>
      </c>
      <c r="I92" s="3">
        <v>0</v>
      </c>
      <c r="J92" s="3">
        <v>0</v>
      </c>
      <c r="K92" s="29">
        <v>0</v>
      </c>
      <c r="L92" s="3">
        <v>0.9</v>
      </c>
      <c r="M92" s="84">
        <v>4.0000000000000001E-8</v>
      </c>
    </row>
    <row r="93" spans="2:13">
      <c r="B93" s="1" t="s">
        <v>574</v>
      </c>
      <c r="C93" s="3">
        <v>90</v>
      </c>
      <c r="D93" s="3">
        <v>163</v>
      </c>
      <c r="E93" s="3">
        <v>133</v>
      </c>
      <c r="F93" s="3">
        <v>59.38</v>
      </c>
      <c r="G93" s="1">
        <v>324</v>
      </c>
      <c r="H93" s="3">
        <v>0</v>
      </c>
      <c r="I93" s="3">
        <v>0</v>
      </c>
      <c r="J93" s="3">
        <v>0</v>
      </c>
      <c r="K93" s="29">
        <v>0</v>
      </c>
      <c r="L93" s="3">
        <v>0.9</v>
      </c>
      <c r="M93" s="84">
        <v>2E-8</v>
      </c>
    </row>
    <row r="94" spans="2:13">
      <c r="B94" s="1" t="s">
        <v>575</v>
      </c>
      <c r="C94" s="3">
        <v>91</v>
      </c>
      <c r="D94" s="3">
        <v>2</v>
      </c>
      <c r="E94" s="3">
        <v>43</v>
      </c>
      <c r="F94" s="3">
        <v>750.87</v>
      </c>
      <c r="G94" s="1">
        <v>12</v>
      </c>
      <c r="H94" s="3">
        <v>0</v>
      </c>
      <c r="I94" s="3">
        <v>0</v>
      </c>
      <c r="J94" s="3">
        <v>0</v>
      </c>
      <c r="K94" s="29">
        <v>0</v>
      </c>
      <c r="L94" s="3">
        <v>0.9</v>
      </c>
      <c r="M94" s="84">
        <v>4.0000000000000001E-8</v>
      </c>
    </row>
    <row r="95" spans="2:13">
      <c r="B95" s="1" t="s">
        <v>576</v>
      </c>
      <c r="C95" s="3">
        <v>92</v>
      </c>
      <c r="D95" s="3">
        <v>277</v>
      </c>
      <c r="E95" s="3">
        <v>274</v>
      </c>
      <c r="F95" s="3">
        <v>144.33000000000001</v>
      </c>
      <c r="G95" s="1">
        <v>414</v>
      </c>
      <c r="H95" s="3">
        <v>0</v>
      </c>
      <c r="I95" s="3">
        <v>0</v>
      </c>
      <c r="J95" s="3">
        <v>0</v>
      </c>
      <c r="K95" s="29">
        <v>0</v>
      </c>
      <c r="L95" s="3">
        <v>0.9</v>
      </c>
      <c r="M95" s="84">
        <v>4.0000000000000001E-8</v>
      </c>
    </row>
    <row r="96" spans="2:13">
      <c r="B96" s="1" t="s">
        <v>577</v>
      </c>
      <c r="C96" s="3">
        <v>93</v>
      </c>
      <c r="D96" s="3">
        <v>200</v>
      </c>
      <c r="E96" s="3">
        <v>214</v>
      </c>
      <c r="F96" s="3">
        <v>295.25</v>
      </c>
      <c r="G96" s="1">
        <v>197</v>
      </c>
      <c r="H96" s="3">
        <v>0</v>
      </c>
      <c r="I96" s="3">
        <v>0</v>
      </c>
      <c r="J96" s="3">
        <v>0</v>
      </c>
      <c r="K96" s="29">
        <v>0</v>
      </c>
      <c r="L96" s="3">
        <v>0.9</v>
      </c>
      <c r="M96" s="84">
        <v>4.0000000000000001E-8</v>
      </c>
    </row>
    <row r="97" spans="2:13">
      <c r="B97" s="1" t="s">
        <v>578</v>
      </c>
      <c r="C97" s="3">
        <v>94</v>
      </c>
      <c r="D97" s="3">
        <v>43</v>
      </c>
      <c r="E97" s="3">
        <v>21</v>
      </c>
      <c r="F97" s="3">
        <v>579.66999999999996</v>
      </c>
      <c r="G97" s="1">
        <v>15</v>
      </c>
      <c r="H97" s="3">
        <v>0</v>
      </c>
      <c r="I97" s="3">
        <v>0</v>
      </c>
      <c r="J97" s="3">
        <v>0</v>
      </c>
      <c r="K97" s="29">
        <v>0</v>
      </c>
      <c r="L97" s="3">
        <v>0.9</v>
      </c>
      <c r="M97" s="84">
        <v>4.0000000000000001E-8</v>
      </c>
    </row>
    <row r="98" spans="2:13">
      <c r="B98" s="1" t="s">
        <v>579</v>
      </c>
      <c r="C98" s="3">
        <v>95</v>
      </c>
      <c r="D98" s="3">
        <v>277</v>
      </c>
      <c r="E98" s="3">
        <v>278</v>
      </c>
      <c r="F98" s="3">
        <v>102.19</v>
      </c>
      <c r="G98" s="1">
        <v>390</v>
      </c>
      <c r="H98" s="3">
        <v>0</v>
      </c>
      <c r="I98" s="3">
        <v>0</v>
      </c>
      <c r="J98" s="3">
        <v>0</v>
      </c>
      <c r="K98" s="29">
        <v>0</v>
      </c>
      <c r="L98" s="3">
        <v>0.9</v>
      </c>
      <c r="M98" s="84">
        <v>4.0000000000000001E-8</v>
      </c>
    </row>
    <row r="99" spans="2:13">
      <c r="B99" s="1" t="s">
        <v>580</v>
      </c>
      <c r="C99" s="3">
        <v>96</v>
      </c>
      <c r="D99" s="3">
        <v>21</v>
      </c>
      <c r="E99" s="3">
        <v>20</v>
      </c>
      <c r="F99" s="3">
        <v>176.48</v>
      </c>
      <c r="G99" s="1">
        <v>26</v>
      </c>
      <c r="H99" s="3">
        <v>0</v>
      </c>
      <c r="I99" s="3">
        <v>0</v>
      </c>
      <c r="J99" s="3">
        <v>0</v>
      </c>
      <c r="K99" s="29">
        <v>0</v>
      </c>
      <c r="L99" s="3">
        <v>0.9</v>
      </c>
      <c r="M99" s="84">
        <v>4.0000000000000001E-8</v>
      </c>
    </row>
    <row r="100" spans="2:13">
      <c r="B100" s="1" t="s">
        <v>581</v>
      </c>
      <c r="C100" s="3">
        <v>97</v>
      </c>
      <c r="D100" s="3">
        <v>242</v>
      </c>
      <c r="E100" s="3">
        <v>244</v>
      </c>
      <c r="F100" s="3">
        <v>202.33</v>
      </c>
      <c r="G100" s="1">
        <v>411</v>
      </c>
      <c r="H100" s="3">
        <v>0</v>
      </c>
      <c r="I100" s="3">
        <v>0</v>
      </c>
      <c r="J100" s="3">
        <v>0</v>
      </c>
      <c r="K100" s="29">
        <v>0</v>
      </c>
      <c r="L100" s="3">
        <v>0.9</v>
      </c>
      <c r="M100" s="84">
        <v>2E-8</v>
      </c>
    </row>
    <row r="101" spans="2:13">
      <c r="B101" s="1" t="s">
        <v>582</v>
      </c>
      <c r="C101" s="3">
        <v>98</v>
      </c>
      <c r="D101" s="3">
        <v>8</v>
      </c>
      <c r="E101" s="3">
        <v>395</v>
      </c>
      <c r="F101" s="3">
        <v>140.76</v>
      </c>
      <c r="G101" s="1">
        <v>103</v>
      </c>
      <c r="H101" s="3">
        <v>0</v>
      </c>
      <c r="I101" s="3">
        <v>0</v>
      </c>
      <c r="J101" s="3">
        <v>0</v>
      </c>
      <c r="K101" s="29">
        <v>0</v>
      </c>
      <c r="L101" s="3">
        <v>0.9</v>
      </c>
      <c r="M101" s="84">
        <v>2E-8</v>
      </c>
    </row>
    <row r="102" spans="2:13">
      <c r="B102" s="1" t="s">
        <v>583</v>
      </c>
      <c r="C102" s="3">
        <v>99</v>
      </c>
      <c r="D102" s="3">
        <v>9</v>
      </c>
      <c r="E102" s="3">
        <v>10</v>
      </c>
      <c r="F102" s="3">
        <v>54.55</v>
      </c>
      <c r="G102" s="1">
        <v>356</v>
      </c>
      <c r="H102" s="3">
        <v>0</v>
      </c>
      <c r="I102" s="3">
        <v>0</v>
      </c>
      <c r="J102" s="3">
        <v>0</v>
      </c>
      <c r="K102" s="29">
        <v>0</v>
      </c>
      <c r="L102" s="3">
        <v>0.9</v>
      </c>
      <c r="M102" s="84">
        <v>2E-8</v>
      </c>
    </row>
    <row r="103" spans="2:13">
      <c r="B103" s="1" t="s">
        <v>584</v>
      </c>
      <c r="C103" s="3">
        <v>100</v>
      </c>
      <c r="D103" s="3">
        <v>11</v>
      </c>
      <c r="E103" s="3">
        <v>12</v>
      </c>
      <c r="F103" s="3">
        <v>67.98</v>
      </c>
      <c r="G103" s="1">
        <v>347</v>
      </c>
      <c r="H103" s="3">
        <v>0</v>
      </c>
      <c r="I103" s="3">
        <v>0</v>
      </c>
      <c r="J103" s="3">
        <v>0</v>
      </c>
      <c r="K103" s="29">
        <v>0</v>
      </c>
      <c r="L103" s="3">
        <v>0.9</v>
      </c>
      <c r="M103" s="84">
        <v>2E-8</v>
      </c>
    </row>
    <row r="104" spans="2:13">
      <c r="B104" s="1" t="s">
        <v>585</v>
      </c>
      <c r="C104" s="3">
        <v>101</v>
      </c>
      <c r="D104" s="3">
        <v>152</v>
      </c>
      <c r="E104" s="3">
        <v>250</v>
      </c>
      <c r="F104" s="3">
        <v>567.29999999999995</v>
      </c>
      <c r="G104" s="1">
        <v>30</v>
      </c>
      <c r="H104" s="3">
        <v>0</v>
      </c>
      <c r="I104" s="3">
        <v>0</v>
      </c>
      <c r="J104" s="3">
        <v>0</v>
      </c>
      <c r="K104" s="29">
        <v>0</v>
      </c>
      <c r="L104" s="3">
        <v>0.9</v>
      </c>
      <c r="M104" s="84">
        <v>4.0000000000000001E-8</v>
      </c>
    </row>
    <row r="105" spans="2:13">
      <c r="B105" s="1" t="s">
        <v>586</v>
      </c>
      <c r="C105" s="3">
        <v>102</v>
      </c>
      <c r="D105" s="3">
        <v>13</v>
      </c>
      <c r="E105" s="3">
        <v>14</v>
      </c>
      <c r="F105" s="3">
        <v>68.33</v>
      </c>
      <c r="G105" s="1">
        <v>393</v>
      </c>
      <c r="H105" s="3">
        <v>0</v>
      </c>
      <c r="I105" s="3">
        <v>0</v>
      </c>
      <c r="J105" s="3">
        <v>0</v>
      </c>
      <c r="K105" s="29">
        <v>0</v>
      </c>
      <c r="L105" s="3">
        <v>0.9</v>
      </c>
      <c r="M105" s="84">
        <v>4.0000000000000001E-8</v>
      </c>
    </row>
    <row r="106" spans="2:13">
      <c r="B106" s="1" t="s">
        <v>587</v>
      </c>
      <c r="C106" s="3">
        <v>103</v>
      </c>
      <c r="D106" s="3">
        <v>16</v>
      </c>
      <c r="E106" s="3">
        <v>17</v>
      </c>
      <c r="F106" s="3">
        <v>108.98</v>
      </c>
      <c r="G106" s="1">
        <v>145</v>
      </c>
      <c r="H106" s="3">
        <v>0</v>
      </c>
      <c r="I106" s="3">
        <v>0</v>
      </c>
      <c r="J106" s="3">
        <v>0</v>
      </c>
      <c r="K106" s="29">
        <v>0</v>
      </c>
      <c r="L106" s="3">
        <v>0.9</v>
      </c>
      <c r="M106" s="84">
        <v>2E-8</v>
      </c>
    </row>
    <row r="107" spans="2:13">
      <c r="B107" s="1" t="s">
        <v>588</v>
      </c>
      <c r="C107" s="3">
        <v>104</v>
      </c>
      <c r="D107" s="3">
        <v>40</v>
      </c>
      <c r="E107" s="3">
        <v>41</v>
      </c>
      <c r="F107" s="3">
        <v>120.77</v>
      </c>
      <c r="G107" s="1">
        <v>327</v>
      </c>
      <c r="H107" s="3">
        <v>0</v>
      </c>
      <c r="I107" s="3">
        <v>0</v>
      </c>
      <c r="J107" s="3">
        <v>0</v>
      </c>
      <c r="K107" s="29">
        <v>0</v>
      </c>
      <c r="L107" s="3">
        <v>0.9</v>
      </c>
      <c r="M107" s="84">
        <v>2E-8</v>
      </c>
    </row>
    <row r="108" spans="2:13">
      <c r="B108" s="1" t="s">
        <v>589</v>
      </c>
      <c r="C108" s="3">
        <v>105</v>
      </c>
      <c r="D108" s="3">
        <v>44</v>
      </c>
      <c r="E108" s="3">
        <v>46</v>
      </c>
      <c r="F108" s="3">
        <v>42.72</v>
      </c>
      <c r="G108" s="1">
        <v>384</v>
      </c>
      <c r="H108" s="3">
        <v>0</v>
      </c>
      <c r="I108" s="3">
        <v>0</v>
      </c>
      <c r="J108" s="3">
        <v>0</v>
      </c>
      <c r="K108" s="29">
        <v>0</v>
      </c>
      <c r="L108" s="3">
        <v>0.9</v>
      </c>
      <c r="M108" s="84">
        <v>2E-8</v>
      </c>
    </row>
    <row r="109" spans="2:13">
      <c r="B109" s="1" t="s">
        <v>590</v>
      </c>
      <c r="C109" s="3">
        <v>106</v>
      </c>
      <c r="D109" s="3">
        <v>250</v>
      </c>
      <c r="E109" s="3">
        <v>255</v>
      </c>
      <c r="F109" s="3">
        <v>316.91000000000003</v>
      </c>
      <c r="G109" s="1">
        <v>22</v>
      </c>
      <c r="H109" s="3">
        <v>0</v>
      </c>
      <c r="I109" s="3">
        <v>0</v>
      </c>
      <c r="J109" s="3">
        <v>0</v>
      </c>
      <c r="K109" s="29">
        <v>0</v>
      </c>
      <c r="L109" s="3">
        <v>0.9</v>
      </c>
      <c r="M109" s="84">
        <v>4.0000000000000001E-8</v>
      </c>
    </row>
    <row r="110" spans="2:13">
      <c r="B110" s="1" t="s">
        <v>591</v>
      </c>
      <c r="C110" s="3">
        <v>107</v>
      </c>
      <c r="D110" s="3">
        <v>74</v>
      </c>
      <c r="E110" s="3">
        <v>44</v>
      </c>
      <c r="F110" s="3">
        <v>114.61</v>
      </c>
      <c r="G110" s="1">
        <v>418</v>
      </c>
      <c r="H110" s="3">
        <v>0</v>
      </c>
      <c r="I110" s="3">
        <v>0</v>
      </c>
      <c r="J110" s="3">
        <v>0</v>
      </c>
      <c r="K110" s="29">
        <v>0</v>
      </c>
      <c r="L110" s="3">
        <v>0.9</v>
      </c>
      <c r="M110" s="84">
        <v>2E-8</v>
      </c>
    </row>
    <row r="111" spans="2:13">
      <c r="B111" s="1" t="s">
        <v>592</v>
      </c>
      <c r="C111" s="3">
        <v>108</v>
      </c>
      <c r="D111" s="3">
        <v>75</v>
      </c>
      <c r="E111" s="3">
        <v>74</v>
      </c>
      <c r="F111" s="3">
        <v>12.21</v>
      </c>
      <c r="G111" s="1">
        <v>387</v>
      </c>
      <c r="H111" s="3">
        <v>0</v>
      </c>
      <c r="I111" s="3">
        <v>0</v>
      </c>
      <c r="J111" s="3">
        <v>0</v>
      </c>
      <c r="K111" s="29">
        <v>0</v>
      </c>
      <c r="L111" s="3">
        <v>0.9</v>
      </c>
      <c r="M111" s="84">
        <v>2E-8</v>
      </c>
    </row>
    <row r="112" spans="2:13">
      <c r="B112" s="1" t="s">
        <v>593</v>
      </c>
      <c r="C112" s="3">
        <v>109</v>
      </c>
      <c r="D112" s="3">
        <v>77</v>
      </c>
      <c r="E112" s="3">
        <v>78</v>
      </c>
      <c r="F112" s="3">
        <v>58.66</v>
      </c>
      <c r="G112" s="1">
        <v>389</v>
      </c>
      <c r="H112" s="3">
        <v>0</v>
      </c>
      <c r="I112" s="3">
        <v>0</v>
      </c>
      <c r="J112" s="3">
        <v>0</v>
      </c>
      <c r="K112" s="29">
        <v>0</v>
      </c>
      <c r="L112" s="3">
        <v>0.9</v>
      </c>
      <c r="M112" s="84">
        <v>4.0000000000000001E-8</v>
      </c>
    </row>
    <row r="113" spans="2:13">
      <c r="B113" s="1" t="s">
        <v>594</v>
      </c>
      <c r="C113" s="3">
        <v>110</v>
      </c>
      <c r="D113" s="3">
        <v>79</v>
      </c>
      <c r="E113" s="3">
        <v>77</v>
      </c>
      <c r="F113" s="3">
        <v>41.63</v>
      </c>
      <c r="G113" s="1">
        <v>405</v>
      </c>
      <c r="H113" s="3">
        <v>0</v>
      </c>
      <c r="I113" s="3">
        <v>0</v>
      </c>
      <c r="J113" s="3">
        <v>0</v>
      </c>
      <c r="K113" s="29">
        <v>0</v>
      </c>
      <c r="L113" s="3">
        <v>0.9</v>
      </c>
      <c r="M113" s="84">
        <v>4.0000000000000001E-8</v>
      </c>
    </row>
    <row r="114" spans="2:13">
      <c r="B114" s="1" t="s">
        <v>595</v>
      </c>
      <c r="C114" s="3">
        <v>111</v>
      </c>
      <c r="D114" s="3">
        <v>80</v>
      </c>
      <c r="E114" s="3">
        <v>81</v>
      </c>
      <c r="F114" s="3">
        <v>92.74</v>
      </c>
      <c r="G114" s="1">
        <v>410</v>
      </c>
      <c r="H114" s="3">
        <v>0</v>
      </c>
      <c r="I114" s="3">
        <v>0</v>
      </c>
      <c r="J114" s="3">
        <v>0</v>
      </c>
      <c r="K114" s="29">
        <v>0</v>
      </c>
      <c r="L114" s="3">
        <v>0.9</v>
      </c>
      <c r="M114" s="84">
        <v>4.0000000000000001E-8</v>
      </c>
    </row>
    <row r="115" spans="2:13">
      <c r="B115" s="1" t="s">
        <v>596</v>
      </c>
      <c r="C115" s="3">
        <v>112</v>
      </c>
      <c r="D115" s="3">
        <v>4</v>
      </c>
      <c r="E115" s="3">
        <v>103</v>
      </c>
      <c r="F115" s="3">
        <v>12.01</v>
      </c>
      <c r="G115" s="1">
        <v>336</v>
      </c>
      <c r="H115" s="3">
        <v>0</v>
      </c>
      <c r="I115" s="3">
        <v>0</v>
      </c>
      <c r="J115" s="3">
        <v>0</v>
      </c>
      <c r="K115" s="29">
        <v>0</v>
      </c>
      <c r="L115" s="3">
        <v>0.9</v>
      </c>
      <c r="M115" s="84">
        <v>2E-8</v>
      </c>
    </row>
    <row r="116" spans="2:13">
      <c r="B116" s="1" t="s">
        <v>597</v>
      </c>
      <c r="C116" s="3">
        <v>113</v>
      </c>
      <c r="D116" s="3">
        <v>103</v>
      </c>
      <c r="E116" s="3">
        <v>5</v>
      </c>
      <c r="F116" s="3">
        <v>12.59</v>
      </c>
      <c r="G116" s="1">
        <v>48</v>
      </c>
      <c r="H116" s="3">
        <v>0</v>
      </c>
      <c r="I116" s="3">
        <v>0</v>
      </c>
      <c r="J116" s="3">
        <v>0</v>
      </c>
      <c r="K116" s="29">
        <v>0</v>
      </c>
      <c r="L116" s="3">
        <v>0.9</v>
      </c>
      <c r="M116" s="84">
        <v>2E-8</v>
      </c>
    </row>
    <row r="117" spans="2:13">
      <c r="B117" s="1" t="s">
        <v>598</v>
      </c>
      <c r="C117" s="3">
        <v>114</v>
      </c>
      <c r="D117" s="3">
        <v>201</v>
      </c>
      <c r="E117" s="3">
        <v>253</v>
      </c>
      <c r="F117" s="3">
        <v>71.05</v>
      </c>
      <c r="G117" s="1">
        <v>16</v>
      </c>
      <c r="H117" s="3">
        <v>0</v>
      </c>
      <c r="I117" s="3">
        <v>0</v>
      </c>
      <c r="J117" s="3">
        <v>0</v>
      </c>
      <c r="K117" s="29">
        <v>0</v>
      </c>
      <c r="L117" s="3">
        <v>0.9</v>
      </c>
      <c r="M117" s="84">
        <v>4.0000000000000001E-8</v>
      </c>
    </row>
    <row r="118" spans="2:13">
      <c r="B118" s="1" t="s">
        <v>599</v>
      </c>
      <c r="C118" s="3">
        <v>115</v>
      </c>
      <c r="D118" s="3">
        <v>106</v>
      </c>
      <c r="E118" s="3">
        <v>107</v>
      </c>
      <c r="F118" s="3">
        <v>49.46</v>
      </c>
      <c r="G118" s="1">
        <v>283</v>
      </c>
      <c r="H118" s="3">
        <v>0</v>
      </c>
      <c r="I118" s="3">
        <v>0</v>
      </c>
      <c r="J118" s="3">
        <v>0</v>
      </c>
      <c r="K118" s="29">
        <v>0</v>
      </c>
      <c r="L118" s="3">
        <v>0.9</v>
      </c>
      <c r="M118" s="84">
        <v>1E-8</v>
      </c>
    </row>
    <row r="119" spans="2:13">
      <c r="B119" s="1" t="s">
        <v>600</v>
      </c>
      <c r="C119" s="3">
        <v>116</v>
      </c>
      <c r="D119" s="3">
        <v>305</v>
      </c>
      <c r="E119" s="3">
        <v>298</v>
      </c>
      <c r="F119" s="3">
        <v>25.06</v>
      </c>
      <c r="G119" s="1">
        <v>225</v>
      </c>
      <c r="H119" s="3">
        <v>0</v>
      </c>
      <c r="I119" s="3">
        <v>0</v>
      </c>
      <c r="J119" s="3">
        <v>0</v>
      </c>
      <c r="K119" s="29">
        <v>0</v>
      </c>
      <c r="L119" s="3">
        <v>0.9</v>
      </c>
      <c r="M119" s="84">
        <v>2E-8</v>
      </c>
    </row>
    <row r="120" spans="2:13">
      <c r="B120" s="1" t="s">
        <v>601</v>
      </c>
      <c r="C120" s="3">
        <v>117</v>
      </c>
      <c r="D120" s="3">
        <v>305</v>
      </c>
      <c r="E120" s="3">
        <v>350</v>
      </c>
      <c r="F120" s="3">
        <v>57.08</v>
      </c>
      <c r="G120" s="1">
        <v>174</v>
      </c>
      <c r="H120" s="3">
        <v>0</v>
      </c>
      <c r="I120" s="3">
        <v>0</v>
      </c>
      <c r="J120" s="3">
        <v>0</v>
      </c>
      <c r="K120" s="29">
        <v>0</v>
      </c>
      <c r="L120" s="3">
        <v>0.9</v>
      </c>
      <c r="M120" s="84">
        <v>2E-8</v>
      </c>
    </row>
    <row r="121" spans="2:13">
      <c r="B121" s="1" t="s">
        <v>602</v>
      </c>
      <c r="C121" s="3">
        <v>118</v>
      </c>
      <c r="D121" s="3">
        <v>154</v>
      </c>
      <c r="E121" s="3">
        <v>150</v>
      </c>
      <c r="F121" s="3">
        <v>18.649999999999999</v>
      </c>
      <c r="G121" s="1">
        <v>200</v>
      </c>
      <c r="H121" s="3">
        <v>0</v>
      </c>
      <c r="I121" s="3">
        <v>0</v>
      </c>
      <c r="J121" s="3">
        <v>0</v>
      </c>
      <c r="K121" s="29">
        <v>0</v>
      </c>
      <c r="L121" s="3">
        <v>0.9</v>
      </c>
      <c r="M121" s="84">
        <v>1E-8</v>
      </c>
    </row>
    <row r="122" spans="2:13">
      <c r="B122" s="1" t="s">
        <v>603</v>
      </c>
      <c r="C122" s="3">
        <v>119</v>
      </c>
      <c r="D122" s="3">
        <v>119</v>
      </c>
      <c r="E122" s="3">
        <v>139</v>
      </c>
      <c r="F122" s="3">
        <v>56.94</v>
      </c>
      <c r="G122" s="1">
        <v>198</v>
      </c>
      <c r="H122" s="3">
        <v>0</v>
      </c>
      <c r="I122" s="3">
        <v>0</v>
      </c>
      <c r="J122" s="3">
        <v>0</v>
      </c>
      <c r="K122" s="29">
        <v>0</v>
      </c>
      <c r="L122" s="3">
        <v>0.9</v>
      </c>
      <c r="M122" s="84">
        <v>1E-8</v>
      </c>
    </row>
    <row r="123" spans="2:13">
      <c r="B123" s="1" t="s">
        <v>604</v>
      </c>
      <c r="C123" s="3">
        <v>120</v>
      </c>
      <c r="D123" s="3">
        <v>139</v>
      </c>
      <c r="E123" s="3">
        <v>115</v>
      </c>
      <c r="F123" s="3">
        <v>6.96</v>
      </c>
      <c r="G123" s="1">
        <v>210</v>
      </c>
      <c r="H123" s="3">
        <v>0</v>
      </c>
      <c r="I123" s="3">
        <v>0</v>
      </c>
      <c r="J123" s="3">
        <v>0</v>
      </c>
      <c r="K123" s="29">
        <v>0</v>
      </c>
      <c r="L123" s="3">
        <v>0.9</v>
      </c>
      <c r="M123" s="84">
        <v>1E-8</v>
      </c>
    </row>
    <row r="124" spans="2:13">
      <c r="B124" s="1" t="s">
        <v>605</v>
      </c>
      <c r="C124" s="3">
        <v>121</v>
      </c>
      <c r="D124" s="3">
        <v>138</v>
      </c>
      <c r="E124" s="3">
        <v>156</v>
      </c>
      <c r="F124" s="3">
        <v>28.43</v>
      </c>
      <c r="G124" s="1">
        <v>429</v>
      </c>
      <c r="H124" s="3">
        <v>0</v>
      </c>
      <c r="I124" s="3">
        <v>0</v>
      </c>
      <c r="J124" s="3">
        <v>0</v>
      </c>
      <c r="K124" s="29">
        <v>0</v>
      </c>
      <c r="L124" s="3">
        <v>0.9</v>
      </c>
      <c r="M124" s="84">
        <v>2E-8</v>
      </c>
    </row>
    <row r="125" spans="2:13">
      <c r="B125" s="1" t="s">
        <v>606</v>
      </c>
      <c r="C125" s="3">
        <v>122</v>
      </c>
      <c r="D125" s="3">
        <v>255</v>
      </c>
      <c r="E125" s="3">
        <v>253</v>
      </c>
      <c r="F125" s="3">
        <v>4.3</v>
      </c>
      <c r="G125" s="1">
        <v>23</v>
      </c>
      <c r="H125" s="3">
        <v>0</v>
      </c>
      <c r="I125" s="3">
        <v>0</v>
      </c>
      <c r="J125" s="3">
        <v>0</v>
      </c>
      <c r="K125" s="29">
        <v>0</v>
      </c>
      <c r="L125" s="3">
        <v>0.9</v>
      </c>
      <c r="M125" s="84">
        <v>4.0000000000000001E-8</v>
      </c>
    </row>
    <row r="126" spans="2:13">
      <c r="B126" s="1" t="s">
        <v>607</v>
      </c>
      <c r="C126" s="3">
        <v>123</v>
      </c>
      <c r="D126" s="3">
        <v>47</v>
      </c>
      <c r="E126" s="3">
        <v>158</v>
      </c>
      <c r="F126" s="3">
        <v>11.49</v>
      </c>
      <c r="G126" s="1">
        <v>218</v>
      </c>
      <c r="H126" s="3">
        <v>0</v>
      </c>
      <c r="I126" s="3">
        <v>0</v>
      </c>
      <c r="J126" s="3">
        <v>0</v>
      </c>
      <c r="K126" s="29">
        <v>0</v>
      </c>
      <c r="L126" s="3">
        <v>0.9</v>
      </c>
      <c r="M126" s="84">
        <v>2E-8</v>
      </c>
    </row>
    <row r="127" spans="2:13">
      <c r="B127" s="1" t="s">
        <v>608</v>
      </c>
      <c r="C127" s="3">
        <v>124</v>
      </c>
      <c r="D127" s="3">
        <v>159</v>
      </c>
      <c r="E127" s="3">
        <v>160</v>
      </c>
      <c r="F127" s="3">
        <v>135.44</v>
      </c>
      <c r="G127" s="1">
        <v>72</v>
      </c>
      <c r="H127" s="3">
        <v>0</v>
      </c>
      <c r="I127" s="3">
        <v>0</v>
      </c>
      <c r="J127" s="3">
        <v>0</v>
      </c>
      <c r="K127" s="29">
        <v>0</v>
      </c>
      <c r="L127" s="3">
        <v>0.9</v>
      </c>
      <c r="M127" s="84">
        <v>2E-8</v>
      </c>
    </row>
    <row r="128" spans="2:13">
      <c r="B128" s="1" t="s">
        <v>609</v>
      </c>
      <c r="C128" s="3">
        <v>125</v>
      </c>
      <c r="D128" s="3">
        <v>165</v>
      </c>
      <c r="E128" s="3">
        <v>186</v>
      </c>
      <c r="F128" s="3">
        <v>76.14</v>
      </c>
      <c r="G128" s="1">
        <v>432</v>
      </c>
      <c r="H128" s="3">
        <v>0</v>
      </c>
      <c r="I128" s="3">
        <v>0</v>
      </c>
      <c r="J128" s="3">
        <v>0</v>
      </c>
      <c r="K128" s="29">
        <v>0</v>
      </c>
      <c r="L128" s="3">
        <v>0.9</v>
      </c>
      <c r="M128" s="84">
        <v>4.0000000000000001E-8</v>
      </c>
    </row>
    <row r="129" spans="2:13">
      <c r="B129" s="1" t="s">
        <v>610</v>
      </c>
      <c r="C129" s="3">
        <v>126</v>
      </c>
      <c r="D129" s="3">
        <v>187</v>
      </c>
      <c r="E129" s="3">
        <v>160</v>
      </c>
      <c r="F129" s="3">
        <v>55.17</v>
      </c>
      <c r="G129" s="1">
        <v>57</v>
      </c>
      <c r="H129" s="3">
        <v>0</v>
      </c>
      <c r="I129" s="3">
        <v>0</v>
      </c>
      <c r="J129" s="3">
        <v>0</v>
      </c>
      <c r="K129" s="29">
        <v>0</v>
      </c>
      <c r="L129" s="3">
        <v>0.9</v>
      </c>
      <c r="M129" s="84">
        <v>2E-8</v>
      </c>
    </row>
    <row r="130" spans="2:13">
      <c r="B130" s="1" t="s">
        <v>611</v>
      </c>
      <c r="C130" s="3">
        <v>127</v>
      </c>
      <c r="D130" s="3">
        <v>188</v>
      </c>
      <c r="E130" s="3">
        <v>189</v>
      </c>
      <c r="F130" s="3">
        <v>79.53</v>
      </c>
      <c r="G130" s="1">
        <v>362</v>
      </c>
      <c r="H130" s="3">
        <v>0</v>
      </c>
      <c r="I130" s="3">
        <v>0</v>
      </c>
      <c r="J130" s="3">
        <v>0</v>
      </c>
      <c r="K130" s="29">
        <v>0</v>
      </c>
      <c r="L130" s="3">
        <v>0.9</v>
      </c>
      <c r="M130" s="84">
        <v>4.0000000000000001E-8</v>
      </c>
    </row>
    <row r="131" spans="2:13">
      <c r="B131" s="1" t="s">
        <v>612</v>
      </c>
      <c r="C131" s="3">
        <v>128</v>
      </c>
      <c r="D131" s="3">
        <v>190</v>
      </c>
      <c r="E131" s="3">
        <v>191</v>
      </c>
      <c r="F131" s="3">
        <v>136.09</v>
      </c>
      <c r="G131" s="1">
        <v>355</v>
      </c>
      <c r="H131" s="3">
        <v>0</v>
      </c>
      <c r="I131" s="3">
        <v>0</v>
      </c>
      <c r="J131" s="3">
        <v>0</v>
      </c>
      <c r="K131" s="29">
        <v>0</v>
      </c>
      <c r="L131" s="3">
        <v>0.9</v>
      </c>
      <c r="M131" s="84">
        <v>4.0000000000000001E-8</v>
      </c>
    </row>
    <row r="132" spans="2:13">
      <c r="B132" s="1" t="s">
        <v>613</v>
      </c>
      <c r="C132" s="3">
        <v>129</v>
      </c>
      <c r="D132" s="3">
        <v>169</v>
      </c>
      <c r="E132" s="3">
        <v>271</v>
      </c>
      <c r="F132" s="3">
        <v>22.94</v>
      </c>
      <c r="G132" s="1">
        <v>17</v>
      </c>
      <c r="H132" s="3">
        <v>0</v>
      </c>
      <c r="I132" s="3">
        <v>0</v>
      </c>
      <c r="J132" s="3">
        <v>0</v>
      </c>
      <c r="K132" s="29">
        <v>0</v>
      </c>
      <c r="L132" s="3">
        <v>0.9</v>
      </c>
      <c r="M132" s="84">
        <v>4.0000000000000001E-8</v>
      </c>
    </row>
    <row r="133" spans="2:13">
      <c r="B133" s="1" t="s">
        <v>614</v>
      </c>
      <c r="C133" s="3">
        <v>130</v>
      </c>
      <c r="D133" s="3">
        <v>112</v>
      </c>
      <c r="E133" s="3">
        <v>111</v>
      </c>
      <c r="F133" s="3">
        <v>11.73</v>
      </c>
      <c r="G133" s="1">
        <v>292</v>
      </c>
      <c r="H133" s="3">
        <v>0</v>
      </c>
      <c r="I133" s="3">
        <v>0</v>
      </c>
      <c r="J133" s="3">
        <v>0</v>
      </c>
      <c r="K133" s="29">
        <v>0</v>
      </c>
      <c r="L133" s="3">
        <v>0.9</v>
      </c>
      <c r="M133" s="84">
        <v>1E-8</v>
      </c>
    </row>
    <row r="134" spans="2:13">
      <c r="B134" s="1" t="s">
        <v>615</v>
      </c>
      <c r="C134" s="3">
        <v>131</v>
      </c>
      <c r="D134" s="3">
        <v>139</v>
      </c>
      <c r="E134" s="3">
        <v>112</v>
      </c>
      <c r="F134" s="3">
        <v>55.29</v>
      </c>
      <c r="G134" s="1">
        <v>298</v>
      </c>
      <c r="H134" s="3">
        <v>0</v>
      </c>
      <c r="I134" s="3">
        <v>0</v>
      </c>
      <c r="J134" s="3">
        <v>0</v>
      </c>
      <c r="K134" s="29">
        <v>0</v>
      </c>
      <c r="L134" s="3">
        <v>0.9</v>
      </c>
      <c r="M134" s="84">
        <v>1E-8</v>
      </c>
    </row>
    <row r="135" spans="2:13">
      <c r="B135" s="1" t="s">
        <v>616</v>
      </c>
      <c r="C135" s="3">
        <v>132</v>
      </c>
      <c r="D135" s="3">
        <v>181</v>
      </c>
      <c r="E135" s="3">
        <v>353</v>
      </c>
      <c r="F135" s="3">
        <v>344.62</v>
      </c>
      <c r="G135" s="1">
        <v>237</v>
      </c>
      <c r="H135" s="3">
        <v>0</v>
      </c>
      <c r="I135" s="3">
        <v>0</v>
      </c>
      <c r="J135" s="3">
        <v>0</v>
      </c>
      <c r="K135" s="29">
        <v>0</v>
      </c>
      <c r="L135" s="3">
        <v>0.9</v>
      </c>
      <c r="M135" s="84">
        <v>2E-8</v>
      </c>
    </row>
    <row r="136" spans="2:13">
      <c r="B136" s="1" t="s">
        <v>617</v>
      </c>
      <c r="C136" s="3">
        <v>133</v>
      </c>
      <c r="D136" s="3">
        <v>88</v>
      </c>
      <c r="E136" s="3">
        <v>355</v>
      </c>
      <c r="F136" s="3">
        <v>146.46</v>
      </c>
      <c r="G136" s="1">
        <v>254</v>
      </c>
      <c r="H136" s="3">
        <v>0</v>
      </c>
      <c r="I136" s="3">
        <v>0</v>
      </c>
      <c r="J136" s="3">
        <v>0</v>
      </c>
      <c r="K136" s="29">
        <v>0</v>
      </c>
      <c r="L136" s="3">
        <v>0.9</v>
      </c>
      <c r="M136" s="84">
        <v>2E-8</v>
      </c>
    </row>
    <row r="137" spans="2:13" s="83" customFormat="1">
      <c r="B137" s="83" t="s">
        <v>618</v>
      </c>
      <c r="C137" s="29">
        <v>134</v>
      </c>
      <c r="D137" s="29">
        <v>271</v>
      </c>
      <c r="E137" s="29">
        <v>167</v>
      </c>
      <c r="F137" s="29">
        <v>163.63</v>
      </c>
      <c r="G137" s="83">
        <v>114</v>
      </c>
      <c r="H137" s="29">
        <v>0</v>
      </c>
      <c r="I137" s="29">
        <v>0</v>
      </c>
      <c r="J137" s="29">
        <v>0</v>
      </c>
      <c r="K137" s="29">
        <v>0</v>
      </c>
      <c r="L137" s="29">
        <v>0.9</v>
      </c>
      <c r="M137" s="84">
        <v>4.0000000000000001E-8</v>
      </c>
    </row>
    <row r="138" spans="2:13">
      <c r="B138" s="1" t="s">
        <v>619</v>
      </c>
      <c r="C138" s="3">
        <v>135</v>
      </c>
      <c r="D138" s="3">
        <v>355</v>
      </c>
      <c r="E138" s="3">
        <v>356</v>
      </c>
      <c r="F138" s="3">
        <v>88.36</v>
      </c>
      <c r="G138" s="1">
        <v>331</v>
      </c>
      <c r="H138" s="3">
        <v>0</v>
      </c>
      <c r="I138" s="3">
        <v>0</v>
      </c>
      <c r="J138" s="3">
        <v>0</v>
      </c>
      <c r="K138" s="29">
        <v>0</v>
      </c>
      <c r="L138" s="3">
        <v>0.9</v>
      </c>
      <c r="M138" s="84">
        <v>2E-8</v>
      </c>
    </row>
    <row r="139" spans="2:13">
      <c r="B139" s="1" t="s">
        <v>620</v>
      </c>
      <c r="C139" s="3">
        <v>136</v>
      </c>
      <c r="D139" s="3">
        <v>278</v>
      </c>
      <c r="E139" s="3">
        <v>279</v>
      </c>
      <c r="F139" s="3">
        <v>143.88</v>
      </c>
      <c r="G139" s="1">
        <v>363</v>
      </c>
      <c r="H139" s="3">
        <v>0</v>
      </c>
      <c r="I139" s="3">
        <v>0</v>
      </c>
      <c r="J139" s="3">
        <v>0</v>
      </c>
      <c r="K139" s="29">
        <v>0</v>
      </c>
      <c r="L139" s="3">
        <v>0.9</v>
      </c>
      <c r="M139" s="84">
        <v>4.0000000000000001E-8</v>
      </c>
    </row>
    <row r="140" spans="2:13">
      <c r="B140" s="1" t="s">
        <v>621</v>
      </c>
      <c r="C140" s="3">
        <v>137</v>
      </c>
      <c r="D140" s="3">
        <v>355</v>
      </c>
      <c r="E140" s="3">
        <v>354</v>
      </c>
      <c r="F140" s="3">
        <v>172.96</v>
      </c>
      <c r="G140" s="1">
        <v>228</v>
      </c>
      <c r="H140" s="3">
        <v>0</v>
      </c>
      <c r="I140" s="3">
        <v>0</v>
      </c>
      <c r="J140" s="3">
        <v>0</v>
      </c>
      <c r="K140" s="29">
        <v>0</v>
      </c>
      <c r="L140" s="3">
        <v>0.9</v>
      </c>
      <c r="M140" s="84">
        <v>2E-8</v>
      </c>
    </row>
    <row r="141" spans="2:13" s="83" customFormat="1">
      <c r="B141" s="83" t="s">
        <v>622</v>
      </c>
      <c r="C141" s="29">
        <v>138</v>
      </c>
      <c r="D141" s="29">
        <v>271</v>
      </c>
      <c r="E141" s="29">
        <v>170</v>
      </c>
      <c r="F141" s="29">
        <v>117.42</v>
      </c>
      <c r="G141" s="83">
        <v>252</v>
      </c>
      <c r="H141" s="29">
        <v>0</v>
      </c>
      <c r="I141" s="29">
        <v>0</v>
      </c>
      <c r="J141" s="29">
        <v>0</v>
      </c>
      <c r="K141" s="29">
        <v>0</v>
      </c>
      <c r="L141" s="29">
        <v>0.9</v>
      </c>
      <c r="M141" s="84">
        <v>4.0000000000000001E-8</v>
      </c>
    </row>
    <row r="142" spans="2:13">
      <c r="B142" s="1" t="s">
        <v>623</v>
      </c>
      <c r="C142" s="3">
        <v>139</v>
      </c>
      <c r="D142" s="3">
        <v>243</v>
      </c>
      <c r="E142" s="3">
        <v>240</v>
      </c>
      <c r="F142" s="3">
        <v>333.4</v>
      </c>
      <c r="G142" s="1">
        <v>159</v>
      </c>
      <c r="H142" s="3">
        <v>0</v>
      </c>
      <c r="I142" s="3">
        <v>0</v>
      </c>
      <c r="J142" s="3">
        <v>0</v>
      </c>
      <c r="K142" s="29">
        <v>0</v>
      </c>
      <c r="L142" s="3">
        <v>0.9</v>
      </c>
      <c r="M142" s="84">
        <v>2E-8</v>
      </c>
    </row>
    <row r="143" spans="2:13">
      <c r="B143" s="1" t="s">
        <v>624</v>
      </c>
      <c r="C143" s="3">
        <v>140</v>
      </c>
      <c r="D143" s="3">
        <v>70</v>
      </c>
      <c r="E143" s="3">
        <v>280</v>
      </c>
      <c r="F143" s="3">
        <v>131.93</v>
      </c>
      <c r="G143" s="1">
        <v>348</v>
      </c>
      <c r="H143" s="3">
        <v>0</v>
      </c>
      <c r="I143" s="3">
        <v>0</v>
      </c>
      <c r="J143" s="3">
        <v>0</v>
      </c>
      <c r="K143" s="29">
        <v>0</v>
      </c>
      <c r="L143" s="3">
        <v>0.9</v>
      </c>
      <c r="M143" s="84">
        <v>4.0000000000000001E-8</v>
      </c>
    </row>
    <row r="144" spans="2:13">
      <c r="B144" s="1" t="s">
        <v>625</v>
      </c>
      <c r="C144" s="3">
        <v>141</v>
      </c>
      <c r="D144" s="3">
        <v>183</v>
      </c>
      <c r="E144" s="3">
        <v>357</v>
      </c>
      <c r="F144" s="3">
        <v>198.97</v>
      </c>
      <c r="G144" s="1">
        <v>399</v>
      </c>
      <c r="H144" s="3">
        <v>0</v>
      </c>
      <c r="I144" s="3">
        <v>0</v>
      </c>
      <c r="J144" s="3">
        <v>0</v>
      </c>
      <c r="K144" s="29">
        <v>0</v>
      </c>
      <c r="L144" s="3">
        <v>0.9</v>
      </c>
      <c r="M144" s="84">
        <v>2E-8</v>
      </c>
    </row>
    <row r="145" spans="2:13">
      <c r="B145" s="1" t="s">
        <v>626</v>
      </c>
      <c r="C145" s="3">
        <v>142</v>
      </c>
      <c r="D145" s="3">
        <v>357</v>
      </c>
      <c r="E145" s="3">
        <v>359</v>
      </c>
      <c r="F145" s="3">
        <v>130.71</v>
      </c>
      <c r="G145" s="1">
        <v>396</v>
      </c>
      <c r="H145" s="3">
        <v>0</v>
      </c>
      <c r="I145" s="3">
        <v>0</v>
      </c>
      <c r="J145" s="3">
        <v>0</v>
      </c>
      <c r="K145" s="29">
        <v>0</v>
      </c>
      <c r="L145" s="3">
        <v>0.9</v>
      </c>
      <c r="M145" s="84">
        <v>2E-8</v>
      </c>
    </row>
    <row r="146" spans="2:13">
      <c r="B146" s="1" t="s">
        <v>627</v>
      </c>
      <c r="C146" s="3">
        <v>143</v>
      </c>
      <c r="D146" s="3">
        <v>360</v>
      </c>
      <c r="E146" s="3">
        <v>361</v>
      </c>
      <c r="F146" s="3">
        <v>155.58000000000001</v>
      </c>
      <c r="G146" s="1">
        <v>342</v>
      </c>
      <c r="H146" s="3">
        <v>0</v>
      </c>
      <c r="I146" s="3">
        <v>0</v>
      </c>
      <c r="J146" s="3">
        <v>0</v>
      </c>
      <c r="K146" s="29">
        <v>0</v>
      </c>
      <c r="L146" s="3">
        <v>0.9</v>
      </c>
      <c r="M146" s="84">
        <v>2E-8</v>
      </c>
    </row>
    <row r="147" spans="2:13">
      <c r="B147" s="1" t="s">
        <v>628</v>
      </c>
      <c r="C147" s="3">
        <v>144</v>
      </c>
      <c r="D147" s="3">
        <v>8</v>
      </c>
      <c r="E147" s="3">
        <v>26</v>
      </c>
      <c r="F147" s="3">
        <v>45.12</v>
      </c>
      <c r="G147" s="1">
        <v>105</v>
      </c>
      <c r="H147" s="3">
        <v>0</v>
      </c>
      <c r="I147" s="3">
        <v>0</v>
      </c>
      <c r="J147" s="3">
        <v>0</v>
      </c>
      <c r="K147" s="29">
        <v>0</v>
      </c>
      <c r="L147" s="3">
        <v>0.9</v>
      </c>
      <c r="M147" s="84">
        <v>2E-8</v>
      </c>
    </row>
    <row r="148" spans="2:13">
      <c r="B148" s="1" t="s">
        <v>629</v>
      </c>
      <c r="C148" s="3">
        <v>145</v>
      </c>
      <c r="D148" s="3">
        <v>360</v>
      </c>
      <c r="E148" s="3">
        <v>362</v>
      </c>
      <c r="F148" s="3">
        <v>226.74</v>
      </c>
      <c r="G148" s="1">
        <v>409</v>
      </c>
      <c r="H148" s="3">
        <v>0</v>
      </c>
      <c r="I148" s="3">
        <v>0</v>
      </c>
      <c r="J148" s="3">
        <v>0</v>
      </c>
      <c r="K148" s="29">
        <v>0</v>
      </c>
      <c r="L148" s="3">
        <v>0.9</v>
      </c>
      <c r="M148" s="84">
        <v>2E-8</v>
      </c>
    </row>
    <row r="149" spans="2:13" s="83" customFormat="1">
      <c r="B149" s="83" t="s">
        <v>630</v>
      </c>
      <c r="C149" s="29">
        <v>146</v>
      </c>
      <c r="D149" s="29">
        <v>271</v>
      </c>
      <c r="E149" s="29">
        <v>172</v>
      </c>
      <c r="F149" s="29">
        <v>20.51</v>
      </c>
      <c r="G149" s="83">
        <v>251</v>
      </c>
      <c r="H149" s="29">
        <v>0</v>
      </c>
      <c r="I149" s="29">
        <v>0</v>
      </c>
      <c r="J149" s="29">
        <v>0</v>
      </c>
      <c r="K149" s="29">
        <v>0</v>
      </c>
      <c r="L149" s="29">
        <v>0.9</v>
      </c>
      <c r="M149" s="84">
        <v>4.0000000000000001E-8</v>
      </c>
    </row>
    <row r="150" spans="2:13">
      <c r="B150" s="1" t="s">
        <v>631</v>
      </c>
      <c r="C150" s="3">
        <v>147</v>
      </c>
      <c r="D150" s="3">
        <v>362</v>
      </c>
      <c r="E150" s="3">
        <v>363</v>
      </c>
      <c r="F150" s="3">
        <v>46.28</v>
      </c>
      <c r="G150" s="1">
        <v>397</v>
      </c>
      <c r="H150" s="3">
        <v>0</v>
      </c>
      <c r="I150" s="3">
        <v>0</v>
      </c>
      <c r="J150" s="3">
        <v>0</v>
      </c>
      <c r="K150" s="29">
        <v>0</v>
      </c>
      <c r="L150" s="3">
        <v>0.9</v>
      </c>
      <c r="M150" s="84">
        <v>2E-8</v>
      </c>
    </row>
    <row r="151" spans="2:13">
      <c r="B151" s="1" t="s">
        <v>632</v>
      </c>
      <c r="C151" s="3">
        <v>148</v>
      </c>
      <c r="D151" s="3">
        <v>32</v>
      </c>
      <c r="E151" s="3">
        <v>33</v>
      </c>
      <c r="F151" s="3">
        <v>132.94</v>
      </c>
      <c r="G151" s="1">
        <v>47</v>
      </c>
      <c r="H151" s="3">
        <v>0</v>
      </c>
      <c r="I151" s="3">
        <v>0</v>
      </c>
      <c r="J151" s="3">
        <v>0</v>
      </c>
      <c r="K151" s="29">
        <v>0</v>
      </c>
      <c r="L151" s="3">
        <v>0.9</v>
      </c>
      <c r="M151" s="84">
        <v>2E-8</v>
      </c>
    </row>
    <row r="152" spans="2:13">
      <c r="B152" s="1" t="s">
        <v>633</v>
      </c>
      <c r="C152" s="3">
        <v>149</v>
      </c>
      <c r="D152" s="3">
        <v>5</v>
      </c>
      <c r="E152" s="3">
        <v>35</v>
      </c>
      <c r="F152" s="3">
        <v>13.54</v>
      </c>
      <c r="G152" s="1">
        <v>52</v>
      </c>
      <c r="H152" s="3">
        <v>0</v>
      </c>
      <c r="I152" s="3">
        <v>0</v>
      </c>
      <c r="J152" s="3">
        <v>0</v>
      </c>
      <c r="K152" s="29">
        <v>0</v>
      </c>
      <c r="L152" s="3">
        <v>0.9</v>
      </c>
      <c r="M152" s="84">
        <v>2E-8</v>
      </c>
    </row>
    <row r="153" spans="2:13">
      <c r="B153" s="1" t="s">
        <v>634</v>
      </c>
      <c r="C153" s="3">
        <v>150</v>
      </c>
      <c r="D153" s="3">
        <v>35</v>
      </c>
      <c r="E153" s="3">
        <v>32</v>
      </c>
      <c r="F153" s="3">
        <v>125.2</v>
      </c>
      <c r="G153" s="1">
        <v>61</v>
      </c>
      <c r="H153" s="3">
        <v>0</v>
      </c>
      <c r="I153" s="3">
        <v>0</v>
      </c>
      <c r="J153" s="3">
        <v>0</v>
      </c>
      <c r="K153" s="29">
        <v>0</v>
      </c>
      <c r="L153" s="3">
        <v>0.9</v>
      </c>
      <c r="M153" s="84">
        <v>2E-8</v>
      </c>
    </row>
    <row r="154" spans="2:13">
      <c r="B154" s="1" t="s">
        <v>635</v>
      </c>
      <c r="C154" s="3">
        <v>151</v>
      </c>
      <c r="D154" s="3">
        <v>37</v>
      </c>
      <c r="E154" s="3">
        <v>38</v>
      </c>
      <c r="F154" s="3">
        <v>101.2</v>
      </c>
      <c r="G154" s="1">
        <v>357</v>
      </c>
      <c r="H154" s="3">
        <v>0</v>
      </c>
      <c r="I154" s="3">
        <v>0</v>
      </c>
      <c r="J154" s="3">
        <v>0</v>
      </c>
      <c r="K154" s="29">
        <v>0</v>
      </c>
      <c r="L154" s="3">
        <v>0.9</v>
      </c>
      <c r="M154" s="84">
        <v>4.0000000000000001E-8</v>
      </c>
    </row>
    <row r="155" spans="2:13">
      <c r="B155" s="1" t="s">
        <v>636</v>
      </c>
      <c r="C155" s="3">
        <v>152</v>
      </c>
      <c r="D155" s="3">
        <v>280</v>
      </c>
      <c r="E155" s="3">
        <v>69</v>
      </c>
      <c r="F155" s="3">
        <v>133.22999999999999</v>
      </c>
      <c r="G155" s="1">
        <v>420</v>
      </c>
      <c r="H155" s="3">
        <v>0</v>
      </c>
      <c r="I155" s="3">
        <v>0</v>
      </c>
      <c r="J155" s="3">
        <v>0</v>
      </c>
      <c r="K155" s="29">
        <v>0</v>
      </c>
      <c r="L155" s="3">
        <v>0.9</v>
      </c>
      <c r="M155" s="84">
        <v>4.0000000000000001E-8</v>
      </c>
    </row>
    <row r="156" spans="2:13">
      <c r="B156" s="1" t="s">
        <v>637</v>
      </c>
      <c r="C156" s="3">
        <v>153</v>
      </c>
      <c r="D156" s="3">
        <v>66</v>
      </c>
      <c r="E156" s="3">
        <v>67</v>
      </c>
      <c r="F156" s="3">
        <v>231.87</v>
      </c>
      <c r="G156" s="1">
        <v>413</v>
      </c>
      <c r="H156" s="3">
        <v>0</v>
      </c>
      <c r="I156" s="3">
        <v>0</v>
      </c>
      <c r="J156" s="3">
        <v>0</v>
      </c>
      <c r="K156" s="29">
        <v>0</v>
      </c>
      <c r="L156" s="3">
        <v>0.9</v>
      </c>
      <c r="M156" s="84">
        <v>4.0000000000000001E-8</v>
      </c>
    </row>
    <row r="157" spans="2:13">
      <c r="B157" s="1" t="s">
        <v>638</v>
      </c>
      <c r="C157" s="3">
        <v>154</v>
      </c>
      <c r="D157" s="3">
        <v>2</v>
      </c>
      <c r="E157" s="3">
        <v>71</v>
      </c>
      <c r="F157" s="3">
        <v>42.53</v>
      </c>
      <c r="G157" s="1">
        <v>33</v>
      </c>
      <c r="H157" s="3">
        <v>0</v>
      </c>
      <c r="I157" s="3">
        <v>0</v>
      </c>
      <c r="J157" s="3">
        <v>0</v>
      </c>
      <c r="K157" s="29">
        <v>0</v>
      </c>
      <c r="L157" s="3">
        <v>0.9</v>
      </c>
      <c r="M157" s="84">
        <v>4.0000000000000001E-8</v>
      </c>
    </row>
    <row r="158" spans="2:13">
      <c r="B158" s="1" t="s">
        <v>639</v>
      </c>
      <c r="C158" s="3">
        <v>155</v>
      </c>
      <c r="D158" s="3">
        <v>71</v>
      </c>
      <c r="E158" s="3">
        <v>68</v>
      </c>
      <c r="F158" s="3">
        <v>40.11</v>
      </c>
      <c r="G158" s="1">
        <v>70</v>
      </c>
      <c r="H158" s="3">
        <v>0</v>
      </c>
      <c r="I158" s="3">
        <v>0</v>
      </c>
      <c r="J158" s="3">
        <v>0</v>
      </c>
      <c r="K158" s="29">
        <v>0</v>
      </c>
      <c r="L158" s="3">
        <v>0.9</v>
      </c>
      <c r="M158" s="84">
        <v>4.0000000000000001E-8</v>
      </c>
    </row>
    <row r="159" spans="2:13">
      <c r="B159" s="1" t="s">
        <v>640</v>
      </c>
      <c r="C159" s="3">
        <v>156</v>
      </c>
      <c r="D159" s="3">
        <v>70</v>
      </c>
      <c r="E159" s="3">
        <v>38</v>
      </c>
      <c r="F159" s="3">
        <v>61.51</v>
      </c>
      <c r="G159" s="1">
        <v>346</v>
      </c>
      <c r="H159" s="3">
        <v>0</v>
      </c>
      <c r="I159" s="3">
        <v>0</v>
      </c>
      <c r="J159" s="3">
        <v>0</v>
      </c>
      <c r="K159" s="29">
        <v>0</v>
      </c>
      <c r="L159" s="3">
        <v>0.9</v>
      </c>
      <c r="M159" s="84">
        <v>4.0000000000000001E-8</v>
      </c>
    </row>
    <row r="160" spans="2:13">
      <c r="B160" s="1" t="s">
        <v>641</v>
      </c>
      <c r="C160" s="3">
        <v>157</v>
      </c>
      <c r="D160" s="3">
        <v>214</v>
      </c>
      <c r="E160" s="3">
        <v>198</v>
      </c>
      <c r="F160" s="3">
        <v>136.52000000000001</v>
      </c>
      <c r="G160" s="1">
        <v>79</v>
      </c>
      <c r="H160" s="3">
        <v>0</v>
      </c>
      <c r="I160" s="3">
        <v>0</v>
      </c>
      <c r="J160" s="3">
        <v>0</v>
      </c>
      <c r="K160" s="29">
        <v>0</v>
      </c>
      <c r="L160" s="3">
        <v>0.9</v>
      </c>
      <c r="M160" s="84">
        <v>4.0000000000000001E-8</v>
      </c>
    </row>
    <row r="161" spans="2:13">
      <c r="B161" s="1" t="s">
        <v>642</v>
      </c>
      <c r="C161" s="3">
        <v>158</v>
      </c>
      <c r="D161" s="3">
        <v>167</v>
      </c>
      <c r="E161" s="3">
        <v>173</v>
      </c>
      <c r="F161" s="3">
        <v>40.89</v>
      </c>
      <c r="G161" s="1">
        <v>96</v>
      </c>
      <c r="H161" s="3">
        <v>0</v>
      </c>
      <c r="I161" s="3">
        <v>0</v>
      </c>
      <c r="J161" s="3">
        <v>0</v>
      </c>
      <c r="K161" s="29">
        <v>0</v>
      </c>
      <c r="L161" s="3">
        <v>0.9</v>
      </c>
      <c r="M161" s="84">
        <v>4.0000000000000001E-8</v>
      </c>
    </row>
    <row r="162" spans="2:13">
      <c r="B162" s="1" t="s">
        <v>643</v>
      </c>
      <c r="C162" s="3">
        <v>159</v>
      </c>
      <c r="D162" s="3">
        <v>68</v>
      </c>
      <c r="E162" s="3">
        <v>281</v>
      </c>
      <c r="F162" s="3">
        <v>45.31</v>
      </c>
      <c r="G162" s="1">
        <v>68</v>
      </c>
      <c r="H162" s="3">
        <v>0</v>
      </c>
      <c r="I162" s="3">
        <v>0</v>
      </c>
      <c r="J162" s="3">
        <v>0</v>
      </c>
      <c r="K162" s="29">
        <v>0</v>
      </c>
      <c r="L162" s="3">
        <v>0.9</v>
      </c>
      <c r="M162" s="84">
        <v>4.0000000000000001E-8</v>
      </c>
    </row>
    <row r="163" spans="2:13">
      <c r="B163" s="1" t="s">
        <v>644</v>
      </c>
      <c r="C163" s="3">
        <v>160</v>
      </c>
      <c r="D163" s="3">
        <v>281</v>
      </c>
      <c r="E163" s="3">
        <v>67</v>
      </c>
      <c r="F163" s="3">
        <v>178.28</v>
      </c>
      <c r="G163" s="1">
        <v>73</v>
      </c>
      <c r="H163" s="3">
        <v>0</v>
      </c>
      <c r="I163" s="3">
        <v>0</v>
      </c>
      <c r="J163" s="3">
        <v>0</v>
      </c>
      <c r="K163" s="29">
        <v>0</v>
      </c>
      <c r="L163" s="3">
        <v>0.9</v>
      </c>
      <c r="M163" s="84">
        <v>4.0000000000000001E-8</v>
      </c>
    </row>
    <row r="164" spans="2:13">
      <c r="B164" s="1" t="s">
        <v>645</v>
      </c>
      <c r="C164" s="3">
        <v>161</v>
      </c>
      <c r="D164" s="3">
        <v>37</v>
      </c>
      <c r="E164" s="3">
        <v>73</v>
      </c>
      <c r="F164" s="3">
        <v>131.94</v>
      </c>
      <c r="G164" s="1">
        <v>403</v>
      </c>
      <c r="H164" s="3">
        <v>0</v>
      </c>
      <c r="I164" s="3">
        <v>0</v>
      </c>
      <c r="J164" s="3">
        <v>0</v>
      </c>
      <c r="K164" s="29">
        <v>0</v>
      </c>
      <c r="L164" s="3">
        <v>0.9</v>
      </c>
      <c r="M164" s="84">
        <v>4.0000000000000001E-8</v>
      </c>
    </row>
    <row r="165" spans="2:13">
      <c r="B165" s="1" t="s">
        <v>646</v>
      </c>
      <c r="C165" s="3">
        <v>162</v>
      </c>
      <c r="D165" s="3">
        <v>362</v>
      </c>
      <c r="E165" s="3">
        <v>358</v>
      </c>
      <c r="F165" s="3">
        <v>268.74</v>
      </c>
      <c r="G165" s="1">
        <v>344</v>
      </c>
      <c r="H165" s="3">
        <v>0</v>
      </c>
      <c r="I165" s="3">
        <v>0</v>
      </c>
      <c r="J165" s="3">
        <v>0</v>
      </c>
      <c r="K165" s="29">
        <v>0</v>
      </c>
      <c r="L165" s="3">
        <v>0.9</v>
      </c>
      <c r="M165" s="84">
        <v>2E-8</v>
      </c>
    </row>
    <row r="166" spans="2:13">
      <c r="B166" s="1" t="s">
        <v>647</v>
      </c>
      <c r="C166" s="3">
        <v>163</v>
      </c>
      <c r="D166" s="3">
        <v>243</v>
      </c>
      <c r="E166" s="3">
        <v>103</v>
      </c>
      <c r="F166" s="3">
        <v>43.41</v>
      </c>
      <c r="G166" s="1">
        <v>151</v>
      </c>
      <c r="H166" s="3">
        <v>0</v>
      </c>
      <c r="I166" s="3">
        <v>0</v>
      </c>
      <c r="J166" s="3">
        <v>0</v>
      </c>
      <c r="K166" s="29">
        <v>0</v>
      </c>
      <c r="L166" s="3">
        <v>0.9</v>
      </c>
      <c r="M166" s="84">
        <v>2E-8</v>
      </c>
    </row>
    <row r="167" spans="2:13">
      <c r="B167" s="1" t="s">
        <v>648</v>
      </c>
      <c r="C167" s="3">
        <v>164</v>
      </c>
      <c r="D167" s="3">
        <v>67</v>
      </c>
      <c r="E167" s="3">
        <v>282</v>
      </c>
      <c r="F167" s="3">
        <v>47.3</v>
      </c>
      <c r="G167" s="1">
        <v>87</v>
      </c>
      <c r="H167" s="3">
        <v>0</v>
      </c>
      <c r="I167" s="3">
        <v>0</v>
      </c>
      <c r="J167" s="3">
        <v>0</v>
      </c>
      <c r="K167" s="29">
        <v>0</v>
      </c>
      <c r="L167" s="3">
        <v>0.9</v>
      </c>
      <c r="M167" s="84">
        <v>4.0000000000000001E-8</v>
      </c>
    </row>
    <row r="168" spans="2:13">
      <c r="B168" s="1" t="s">
        <v>649</v>
      </c>
      <c r="C168" s="3">
        <v>165</v>
      </c>
      <c r="D168" s="3">
        <v>33</v>
      </c>
      <c r="E168" s="3">
        <v>159</v>
      </c>
      <c r="F168" s="3">
        <v>334.57</v>
      </c>
      <c r="G168" s="1">
        <v>63</v>
      </c>
      <c r="H168" s="3">
        <v>0</v>
      </c>
      <c r="I168" s="3">
        <v>0</v>
      </c>
      <c r="J168" s="3">
        <v>0</v>
      </c>
      <c r="K168" s="29">
        <v>0</v>
      </c>
      <c r="L168" s="3">
        <v>0.9</v>
      </c>
      <c r="M168" s="84">
        <v>2E-8</v>
      </c>
    </row>
    <row r="169" spans="2:13">
      <c r="B169" s="1" t="s">
        <v>650</v>
      </c>
      <c r="C169" s="3">
        <v>166</v>
      </c>
      <c r="D169" s="3">
        <v>365</v>
      </c>
      <c r="E169" s="3">
        <v>364</v>
      </c>
      <c r="F169" s="3">
        <v>128.80000000000001</v>
      </c>
      <c r="G169" s="1">
        <v>326</v>
      </c>
      <c r="H169" s="3">
        <v>0</v>
      </c>
      <c r="I169" s="3">
        <v>0</v>
      </c>
      <c r="J169" s="3">
        <v>0</v>
      </c>
      <c r="K169" s="29">
        <v>0</v>
      </c>
      <c r="L169" s="3">
        <v>0.9</v>
      </c>
      <c r="M169" s="84">
        <v>2E-8</v>
      </c>
    </row>
    <row r="170" spans="2:13">
      <c r="B170" s="1" t="s">
        <v>651</v>
      </c>
      <c r="C170" s="3">
        <v>167</v>
      </c>
      <c r="D170" s="3">
        <v>196</v>
      </c>
      <c r="E170" s="3">
        <v>218</v>
      </c>
      <c r="F170" s="3">
        <v>144.66999999999999</v>
      </c>
      <c r="G170" s="1">
        <v>212</v>
      </c>
      <c r="H170" s="3">
        <v>0</v>
      </c>
      <c r="I170" s="3">
        <v>0</v>
      </c>
      <c r="J170" s="3">
        <v>0</v>
      </c>
      <c r="K170" s="29">
        <v>0</v>
      </c>
      <c r="L170" s="3">
        <v>0.9</v>
      </c>
      <c r="M170" s="84">
        <v>4.0000000000000001E-8</v>
      </c>
    </row>
    <row r="171" spans="2:13" s="83" customFormat="1">
      <c r="B171" s="83" t="s">
        <v>652</v>
      </c>
      <c r="C171" s="29">
        <v>168</v>
      </c>
      <c r="D171" s="29">
        <v>367</v>
      </c>
      <c r="E171" s="29">
        <v>148</v>
      </c>
      <c r="F171" s="29">
        <v>9</v>
      </c>
      <c r="G171" s="83">
        <v>3</v>
      </c>
      <c r="H171" s="29">
        <v>0</v>
      </c>
      <c r="I171" s="29">
        <v>0</v>
      </c>
      <c r="J171" s="29">
        <v>0</v>
      </c>
      <c r="K171" s="29">
        <v>0</v>
      </c>
      <c r="L171" s="29">
        <v>0.9</v>
      </c>
      <c r="M171" s="84">
        <v>4.0000000000000001E-8</v>
      </c>
    </row>
    <row r="172" spans="2:13">
      <c r="B172" s="1" t="s">
        <v>653</v>
      </c>
      <c r="C172" s="3">
        <v>169</v>
      </c>
      <c r="D172" s="3">
        <v>389</v>
      </c>
      <c r="E172" s="3">
        <v>371</v>
      </c>
      <c r="F172" s="3">
        <v>11.62</v>
      </c>
      <c r="G172" s="1">
        <v>9</v>
      </c>
      <c r="H172" s="3">
        <v>0</v>
      </c>
      <c r="I172" s="3">
        <v>0</v>
      </c>
      <c r="J172" s="3">
        <v>0</v>
      </c>
      <c r="K172" s="29">
        <v>0</v>
      </c>
      <c r="L172" s="3">
        <v>0.9</v>
      </c>
      <c r="M172" s="84">
        <v>4.0000000000000001E-8</v>
      </c>
    </row>
    <row r="173" spans="2:13">
      <c r="B173" s="1" t="s">
        <v>654</v>
      </c>
      <c r="C173" s="3">
        <v>170</v>
      </c>
      <c r="D173" s="3">
        <v>369</v>
      </c>
      <c r="E173" s="3">
        <v>367</v>
      </c>
      <c r="F173" s="3">
        <v>10.54</v>
      </c>
      <c r="G173" s="1">
        <v>5</v>
      </c>
      <c r="H173" s="3">
        <v>0</v>
      </c>
      <c r="I173" s="3">
        <v>0</v>
      </c>
      <c r="J173" s="3">
        <v>0</v>
      </c>
      <c r="K173" s="29">
        <v>0</v>
      </c>
      <c r="L173" s="3">
        <v>0.9</v>
      </c>
      <c r="M173" s="84">
        <v>4.0000000000000001E-8</v>
      </c>
    </row>
    <row r="174" spans="2:13">
      <c r="B174" s="1" t="s">
        <v>655</v>
      </c>
      <c r="C174" s="3">
        <v>171</v>
      </c>
      <c r="D174" s="3">
        <v>218</v>
      </c>
      <c r="E174" s="3">
        <v>272</v>
      </c>
      <c r="F174" s="3">
        <v>84.44</v>
      </c>
      <c r="G174" s="1">
        <v>219</v>
      </c>
      <c r="H174" s="3">
        <v>0</v>
      </c>
      <c r="I174" s="3">
        <v>0</v>
      </c>
      <c r="J174" s="3">
        <v>0</v>
      </c>
      <c r="K174" s="29">
        <v>0</v>
      </c>
      <c r="L174" s="3">
        <v>0.9</v>
      </c>
      <c r="M174" s="84">
        <v>4.0000000000000001E-8</v>
      </c>
    </row>
    <row r="175" spans="2:13">
      <c r="B175" s="1" t="s">
        <v>656</v>
      </c>
      <c r="C175" s="3">
        <v>172</v>
      </c>
      <c r="D175" s="3">
        <v>368</v>
      </c>
      <c r="E175" s="3">
        <v>367</v>
      </c>
      <c r="F175" s="3">
        <v>11.47</v>
      </c>
      <c r="G175" s="1">
        <v>6</v>
      </c>
      <c r="H175" s="3">
        <v>0</v>
      </c>
      <c r="I175" s="3">
        <v>0</v>
      </c>
      <c r="J175" s="3">
        <v>0</v>
      </c>
      <c r="K175" s="29">
        <v>0</v>
      </c>
      <c r="L175" s="3">
        <v>0.9</v>
      </c>
      <c r="M175" s="84">
        <v>4.0000000000000001E-8</v>
      </c>
    </row>
    <row r="176" spans="2:13">
      <c r="B176" s="1" t="s">
        <v>657</v>
      </c>
      <c r="C176" s="3">
        <v>173</v>
      </c>
      <c r="D176" s="3">
        <v>371</v>
      </c>
      <c r="E176" s="3">
        <v>372</v>
      </c>
      <c r="F176" s="3">
        <v>11.5</v>
      </c>
      <c r="G176" s="1">
        <v>1</v>
      </c>
      <c r="H176" s="3">
        <v>0</v>
      </c>
      <c r="I176" s="3">
        <v>0</v>
      </c>
      <c r="J176" s="3">
        <v>0</v>
      </c>
      <c r="K176" s="29">
        <v>0</v>
      </c>
      <c r="L176" s="3">
        <v>0.9</v>
      </c>
      <c r="M176" s="84">
        <v>4.0000000000000001E-8</v>
      </c>
    </row>
    <row r="177" spans="2:13">
      <c r="B177" s="1" t="s">
        <v>658</v>
      </c>
      <c r="C177" s="3">
        <v>174</v>
      </c>
      <c r="D177" s="3">
        <v>371</v>
      </c>
      <c r="E177" s="3">
        <v>370</v>
      </c>
      <c r="F177" s="3">
        <v>11.47</v>
      </c>
      <c r="G177" s="1">
        <v>4</v>
      </c>
      <c r="H177" s="3">
        <v>0</v>
      </c>
      <c r="I177" s="3">
        <v>0</v>
      </c>
      <c r="J177" s="3">
        <v>0</v>
      </c>
      <c r="K177" s="29">
        <v>0</v>
      </c>
      <c r="L177" s="3">
        <v>0.9</v>
      </c>
      <c r="M177" s="84">
        <v>4.0000000000000001E-8</v>
      </c>
    </row>
    <row r="178" spans="2:13">
      <c r="B178" s="1" t="s">
        <v>659</v>
      </c>
      <c r="C178" s="3">
        <v>175</v>
      </c>
      <c r="D178" s="3">
        <v>235</v>
      </c>
      <c r="E178" s="3">
        <v>233</v>
      </c>
      <c r="F178" s="3">
        <v>134.52000000000001</v>
      </c>
      <c r="G178" s="1">
        <v>224</v>
      </c>
      <c r="H178" s="3">
        <v>0</v>
      </c>
      <c r="I178" s="3">
        <v>0</v>
      </c>
      <c r="J178" s="3">
        <v>0</v>
      </c>
      <c r="K178" s="29">
        <v>0</v>
      </c>
      <c r="L178" s="3">
        <v>0.9</v>
      </c>
      <c r="M178" s="84">
        <v>2E-8</v>
      </c>
    </row>
    <row r="179" spans="2:13">
      <c r="B179" s="1" t="s">
        <v>660</v>
      </c>
      <c r="C179" s="3">
        <v>176</v>
      </c>
      <c r="D179" s="3">
        <v>194</v>
      </c>
      <c r="E179" s="3">
        <v>202</v>
      </c>
      <c r="F179" s="3">
        <v>22.81</v>
      </c>
      <c r="G179" s="1">
        <v>110</v>
      </c>
      <c r="H179" s="3">
        <v>0</v>
      </c>
      <c r="I179" s="3">
        <v>0</v>
      </c>
      <c r="J179" s="3">
        <v>0</v>
      </c>
      <c r="K179" s="29">
        <v>0</v>
      </c>
      <c r="L179" s="3">
        <v>0.9</v>
      </c>
      <c r="M179" s="84">
        <v>4.0000000000000001E-8</v>
      </c>
    </row>
    <row r="180" spans="2:13">
      <c r="B180" s="1" t="s">
        <v>661</v>
      </c>
      <c r="C180" s="3">
        <v>177</v>
      </c>
      <c r="D180" s="3">
        <v>233</v>
      </c>
      <c r="E180" s="3">
        <v>232</v>
      </c>
      <c r="F180" s="3">
        <v>66.790000000000006</v>
      </c>
      <c r="G180" s="1">
        <v>391</v>
      </c>
      <c r="H180" s="3">
        <v>0</v>
      </c>
      <c r="I180" s="3">
        <v>0</v>
      </c>
      <c r="J180" s="3">
        <v>0</v>
      </c>
      <c r="K180" s="29">
        <v>0</v>
      </c>
      <c r="L180" s="3">
        <v>0.9</v>
      </c>
      <c r="M180" s="84">
        <v>2E-8</v>
      </c>
    </row>
    <row r="181" spans="2:13">
      <c r="B181" s="1" t="s">
        <v>662</v>
      </c>
      <c r="C181" s="3">
        <v>178</v>
      </c>
      <c r="D181" s="3">
        <v>204</v>
      </c>
      <c r="E181" s="3">
        <v>205</v>
      </c>
      <c r="F181" s="3">
        <v>93.46</v>
      </c>
      <c r="G181" s="1">
        <v>425</v>
      </c>
      <c r="H181" s="3">
        <v>0</v>
      </c>
      <c r="I181" s="3">
        <v>0</v>
      </c>
      <c r="J181" s="3">
        <v>0</v>
      </c>
      <c r="K181" s="29">
        <v>0</v>
      </c>
      <c r="L181" s="3">
        <v>0.9</v>
      </c>
      <c r="M181" s="84">
        <v>2E-8</v>
      </c>
    </row>
    <row r="182" spans="2:13">
      <c r="B182" s="1" t="s">
        <v>663</v>
      </c>
      <c r="C182" s="3">
        <v>179</v>
      </c>
      <c r="D182" s="3">
        <v>227</v>
      </c>
      <c r="E182" s="3">
        <v>228</v>
      </c>
      <c r="F182" s="3">
        <v>182.99</v>
      </c>
      <c r="G182" s="1">
        <v>245</v>
      </c>
      <c r="H182" s="3">
        <v>0</v>
      </c>
      <c r="I182" s="3">
        <v>0</v>
      </c>
      <c r="J182" s="3">
        <v>0</v>
      </c>
      <c r="K182" s="29">
        <v>0</v>
      </c>
      <c r="L182" s="3">
        <v>0.9</v>
      </c>
      <c r="M182" s="84">
        <v>2E-8</v>
      </c>
    </row>
    <row r="183" spans="2:13">
      <c r="B183" s="1" t="s">
        <v>664</v>
      </c>
      <c r="C183" s="3">
        <v>180</v>
      </c>
      <c r="D183" s="3">
        <v>229</v>
      </c>
      <c r="E183" s="3">
        <v>226</v>
      </c>
      <c r="F183" s="3">
        <v>20.49</v>
      </c>
      <c r="G183" s="1">
        <v>312</v>
      </c>
      <c r="H183" s="3">
        <v>0</v>
      </c>
      <c r="I183" s="3">
        <v>0</v>
      </c>
      <c r="J183" s="3">
        <v>0</v>
      </c>
      <c r="K183" s="29">
        <v>0</v>
      </c>
      <c r="L183" s="3">
        <v>0.9</v>
      </c>
      <c r="M183" s="84">
        <v>2E-8</v>
      </c>
    </row>
    <row r="184" spans="2:13">
      <c r="B184" s="1" t="s">
        <v>665</v>
      </c>
      <c r="C184" s="3">
        <v>181</v>
      </c>
      <c r="D184" s="3">
        <v>232</v>
      </c>
      <c r="E184" s="3">
        <v>231</v>
      </c>
      <c r="F184" s="3">
        <v>74.38</v>
      </c>
      <c r="G184" s="1">
        <v>381</v>
      </c>
      <c r="H184" s="3">
        <v>0</v>
      </c>
      <c r="I184" s="3">
        <v>0</v>
      </c>
      <c r="J184" s="3">
        <v>0</v>
      </c>
      <c r="K184" s="29">
        <v>0</v>
      </c>
      <c r="L184" s="3">
        <v>0.9</v>
      </c>
      <c r="M184" s="84">
        <v>2E-8</v>
      </c>
    </row>
    <row r="185" spans="2:13">
      <c r="B185" s="1" t="s">
        <v>666</v>
      </c>
      <c r="C185" s="3">
        <v>182</v>
      </c>
      <c r="D185" s="3">
        <v>233</v>
      </c>
      <c r="E185" s="3">
        <v>234</v>
      </c>
      <c r="F185" s="3">
        <v>307.49</v>
      </c>
      <c r="G185" s="1">
        <v>343</v>
      </c>
      <c r="H185" s="3">
        <v>0</v>
      </c>
      <c r="I185" s="3">
        <v>0</v>
      </c>
      <c r="J185" s="3">
        <v>0</v>
      </c>
      <c r="K185" s="29">
        <v>0</v>
      </c>
      <c r="L185" s="3">
        <v>0.9</v>
      </c>
      <c r="M185" s="84">
        <v>2E-8</v>
      </c>
    </row>
    <row r="186" spans="2:13">
      <c r="B186" s="1" t="s">
        <v>667</v>
      </c>
      <c r="C186" s="3">
        <v>183</v>
      </c>
      <c r="D186" s="3">
        <v>202</v>
      </c>
      <c r="E186" s="3">
        <v>25</v>
      </c>
      <c r="F186" s="3">
        <v>98</v>
      </c>
      <c r="G186" s="1">
        <v>19</v>
      </c>
      <c r="H186" s="3">
        <v>0</v>
      </c>
      <c r="I186" s="3">
        <v>0</v>
      </c>
      <c r="J186" s="3">
        <v>0</v>
      </c>
      <c r="K186" s="29">
        <v>0</v>
      </c>
      <c r="L186" s="3">
        <v>0.9</v>
      </c>
      <c r="M186" s="84">
        <v>4.0000000000000001E-8</v>
      </c>
    </row>
    <row r="187" spans="2:13">
      <c r="B187" s="1" t="s">
        <v>668</v>
      </c>
      <c r="C187" s="3">
        <v>184</v>
      </c>
      <c r="D187" s="3">
        <v>226</v>
      </c>
      <c r="E187" s="3">
        <v>228</v>
      </c>
      <c r="F187" s="3">
        <v>96.21</v>
      </c>
      <c r="G187" s="1">
        <v>49</v>
      </c>
      <c r="H187" s="3">
        <v>0</v>
      </c>
      <c r="I187" s="3">
        <v>0</v>
      </c>
      <c r="J187" s="3">
        <v>0</v>
      </c>
      <c r="K187" s="29">
        <v>0</v>
      </c>
      <c r="L187" s="3">
        <v>0.9</v>
      </c>
      <c r="M187" s="84">
        <v>2E-8</v>
      </c>
    </row>
    <row r="188" spans="2:13">
      <c r="B188" s="1" t="s">
        <v>669</v>
      </c>
      <c r="C188" s="3">
        <v>185</v>
      </c>
      <c r="D188" s="3">
        <v>228</v>
      </c>
      <c r="E188" s="3">
        <v>230</v>
      </c>
      <c r="F188" s="3">
        <v>189.74</v>
      </c>
      <c r="G188" s="1">
        <v>58</v>
      </c>
      <c r="H188" s="3">
        <v>0</v>
      </c>
      <c r="I188" s="3">
        <v>0</v>
      </c>
      <c r="J188" s="3">
        <v>0</v>
      </c>
      <c r="K188" s="29">
        <v>0</v>
      </c>
      <c r="L188" s="3">
        <v>0.9</v>
      </c>
      <c r="M188" s="84">
        <v>2E-8</v>
      </c>
    </row>
    <row r="189" spans="2:13">
      <c r="B189" s="1" t="s">
        <v>670</v>
      </c>
      <c r="C189" s="3">
        <v>186</v>
      </c>
      <c r="D189" s="3">
        <v>227</v>
      </c>
      <c r="E189" s="3">
        <v>185</v>
      </c>
      <c r="F189" s="3">
        <v>111.65</v>
      </c>
      <c r="G189" s="1">
        <v>223</v>
      </c>
      <c r="H189" s="3">
        <v>0</v>
      </c>
      <c r="I189" s="3">
        <v>0</v>
      </c>
      <c r="J189" s="3">
        <v>0</v>
      </c>
      <c r="K189" s="29">
        <v>0</v>
      </c>
      <c r="L189" s="3">
        <v>0.9</v>
      </c>
      <c r="M189" s="84">
        <v>2E-8</v>
      </c>
    </row>
    <row r="190" spans="2:13">
      <c r="B190" s="1" t="s">
        <v>671</v>
      </c>
      <c r="C190" s="3">
        <v>187</v>
      </c>
      <c r="D190" s="3">
        <v>185</v>
      </c>
      <c r="E190" s="3">
        <v>180</v>
      </c>
      <c r="F190" s="3">
        <v>45.26</v>
      </c>
      <c r="G190" s="1">
        <v>256</v>
      </c>
      <c r="H190" s="3">
        <v>0</v>
      </c>
      <c r="I190" s="3">
        <v>0</v>
      </c>
      <c r="J190" s="3">
        <v>0</v>
      </c>
      <c r="K190" s="29">
        <v>0</v>
      </c>
      <c r="L190" s="3">
        <v>0.9</v>
      </c>
      <c r="M190" s="84">
        <v>2E-8</v>
      </c>
    </row>
    <row r="191" spans="2:13">
      <c r="B191" s="1" t="s">
        <v>672</v>
      </c>
      <c r="C191" s="3">
        <v>188</v>
      </c>
      <c r="D191" s="3">
        <v>232</v>
      </c>
      <c r="E191" s="3">
        <v>236</v>
      </c>
      <c r="F191" s="3">
        <v>54.91</v>
      </c>
      <c r="G191" s="1">
        <v>424</v>
      </c>
      <c r="H191" s="3">
        <v>0</v>
      </c>
      <c r="I191" s="3">
        <v>0</v>
      </c>
      <c r="J191" s="3">
        <v>0</v>
      </c>
      <c r="K191" s="29">
        <v>0</v>
      </c>
      <c r="L191" s="3">
        <v>0.9</v>
      </c>
      <c r="M191" s="84">
        <v>2E-8</v>
      </c>
    </row>
    <row r="192" spans="2:13">
      <c r="B192" s="1" t="s">
        <v>673</v>
      </c>
      <c r="C192" s="3">
        <v>189</v>
      </c>
      <c r="D192" s="3">
        <v>238</v>
      </c>
      <c r="E192" s="3">
        <v>396</v>
      </c>
      <c r="F192" s="3">
        <v>385.56</v>
      </c>
      <c r="G192" s="1">
        <v>55</v>
      </c>
      <c r="H192" s="3">
        <v>0</v>
      </c>
      <c r="I192" s="3">
        <v>0</v>
      </c>
      <c r="J192" s="3">
        <v>0</v>
      </c>
      <c r="K192" s="29">
        <v>0</v>
      </c>
      <c r="L192" s="3">
        <v>0.9</v>
      </c>
      <c r="M192" s="84">
        <v>2E-8</v>
      </c>
    </row>
    <row r="193" spans="2:13">
      <c r="B193" s="1" t="s">
        <v>674</v>
      </c>
      <c r="C193" s="3">
        <v>190</v>
      </c>
      <c r="D193" s="3">
        <v>235</v>
      </c>
      <c r="E193" s="3">
        <v>238</v>
      </c>
      <c r="F193" s="3">
        <v>42.47</v>
      </c>
      <c r="G193" s="1">
        <v>62</v>
      </c>
      <c r="H193" s="3">
        <v>0</v>
      </c>
      <c r="I193" s="3">
        <v>0</v>
      </c>
      <c r="J193" s="3">
        <v>0</v>
      </c>
      <c r="K193" s="29">
        <v>0</v>
      </c>
      <c r="L193" s="3">
        <v>0.9</v>
      </c>
      <c r="M193" s="84">
        <v>2E-8</v>
      </c>
    </row>
    <row r="194" spans="2:13">
      <c r="B194" s="1" t="s">
        <v>675</v>
      </c>
      <c r="C194" s="3">
        <v>191</v>
      </c>
      <c r="D194" s="3">
        <v>235</v>
      </c>
      <c r="E194" s="3">
        <v>1</v>
      </c>
      <c r="F194" s="3">
        <v>39.119999999999997</v>
      </c>
      <c r="G194" s="1">
        <v>53</v>
      </c>
      <c r="H194" s="3">
        <v>0</v>
      </c>
      <c r="I194" s="3">
        <v>0</v>
      </c>
      <c r="J194" s="3">
        <v>0</v>
      </c>
      <c r="K194" s="29">
        <v>0</v>
      </c>
      <c r="L194" s="3">
        <v>0.9</v>
      </c>
      <c r="M194" s="84">
        <v>2E-8</v>
      </c>
    </row>
    <row r="195" spans="2:13">
      <c r="B195" s="1" t="s">
        <v>676</v>
      </c>
      <c r="C195" s="3">
        <v>192</v>
      </c>
      <c r="D195" s="3">
        <v>52</v>
      </c>
      <c r="E195" s="3">
        <v>53</v>
      </c>
      <c r="F195" s="3">
        <v>64.56</v>
      </c>
      <c r="G195" s="1">
        <v>259</v>
      </c>
      <c r="H195" s="3">
        <v>0</v>
      </c>
      <c r="I195" s="3">
        <v>0</v>
      </c>
      <c r="J195" s="3">
        <v>0</v>
      </c>
      <c r="K195" s="29">
        <v>0</v>
      </c>
      <c r="L195" s="3">
        <v>0.9</v>
      </c>
      <c r="M195" s="84">
        <v>2E-8</v>
      </c>
    </row>
    <row r="196" spans="2:13">
      <c r="B196" s="1" t="s">
        <v>677</v>
      </c>
      <c r="C196" s="3">
        <v>193</v>
      </c>
      <c r="D196" s="3">
        <v>238</v>
      </c>
      <c r="E196" s="3">
        <v>366</v>
      </c>
      <c r="F196" s="3">
        <v>400.16</v>
      </c>
      <c r="G196" s="1">
        <v>134</v>
      </c>
      <c r="H196" s="3">
        <v>0</v>
      </c>
      <c r="I196" s="3">
        <v>0</v>
      </c>
      <c r="J196" s="3">
        <v>0</v>
      </c>
      <c r="K196" s="29">
        <v>0</v>
      </c>
      <c r="L196" s="3">
        <v>0.9</v>
      </c>
      <c r="M196" s="84">
        <v>2E-8</v>
      </c>
    </row>
    <row r="197" spans="2:13">
      <c r="B197" s="1" t="s">
        <v>678</v>
      </c>
      <c r="C197" s="3">
        <v>194</v>
      </c>
      <c r="D197" s="3">
        <v>109</v>
      </c>
      <c r="E197" s="3">
        <v>348</v>
      </c>
      <c r="F197" s="3">
        <v>180.61</v>
      </c>
      <c r="G197" s="1">
        <v>137</v>
      </c>
      <c r="H197" s="3">
        <v>0</v>
      </c>
      <c r="I197" s="3">
        <v>0</v>
      </c>
      <c r="J197" s="3">
        <v>0</v>
      </c>
      <c r="K197" s="29">
        <v>0</v>
      </c>
      <c r="L197" s="3">
        <v>0.9</v>
      </c>
      <c r="M197" s="84">
        <v>2E-8</v>
      </c>
    </row>
    <row r="198" spans="2:13">
      <c r="B198" s="1" t="s">
        <v>679</v>
      </c>
      <c r="C198" s="3">
        <v>195</v>
      </c>
      <c r="D198" s="3">
        <v>24</v>
      </c>
      <c r="E198" s="3">
        <v>153</v>
      </c>
      <c r="F198" s="3">
        <v>6.42</v>
      </c>
      <c r="G198" s="1">
        <v>290</v>
      </c>
      <c r="H198" s="3">
        <v>0</v>
      </c>
      <c r="I198" s="3">
        <v>0</v>
      </c>
      <c r="J198" s="3">
        <v>0</v>
      </c>
      <c r="K198" s="29">
        <v>0</v>
      </c>
      <c r="L198" s="3">
        <v>0.9</v>
      </c>
      <c r="M198" s="84">
        <v>1E-8</v>
      </c>
    </row>
    <row r="199" spans="2:13">
      <c r="B199" s="1" t="s">
        <v>680</v>
      </c>
      <c r="C199" s="3">
        <v>196</v>
      </c>
      <c r="D199" s="3">
        <v>373</v>
      </c>
      <c r="E199" s="3">
        <v>374</v>
      </c>
      <c r="F199" s="3">
        <v>15.83</v>
      </c>
      <c r="G199" s="1">
        <v>92</v>
      </c>
      <c r="H199" s="3">
        <v>0</v>
      </c>
      <c r="I199" s="3">
        <v>0</v>
      </c>
      <c r="J199" s="3">
        <v>0</v>
      </c>
      <c r="K199" s="29">
        <v>0</v>
      </c>
      <c r="L199" s="3">
        <v>0.9</v>
      </c>
      <c r="M199" s="84">
        <v>2E-8</v>
      </c>
    </row>
    <row r="200" spans="2:13">
      <c r="B200" s="1" t="s">
        <v>681</v>
      </c>
      <c r="C200" s="3">
        <v>197</v>
      </c>
      <c r="D200" s="3">
        <v>374</v>
      </c>
      <c r="E200" s="3">
        <v>380</v>
      </c>
      <c r="F200" s="3">
        <v>7.79</v>
      </c>
      <c r="G200" s="1">
        <v>106</v>
      </c>
      <c r="H200" s="3">
        <v>0</v>
      </c>
      <c r="I200" s="3">
        <v>0</v>
      </c>
      <c r="J200" s="3">
        <v>0</v>
      </c>
      <c r="K200" s="29">
        <v>0</v>
      </c>
      <c r="L200" s="3">
        <v>0.9</v>
      </c>
      <c r="M200" s="84">
        <v>2E-8</v>
      </c>
    </row>
    <row r="201" spans="2:13">
      <c r="B201" s="1" t="s">
        <v>682</v>
      </c>
      <c r="C201" s="3">
        <v>198</v>
      </c>
      <c r="D201" s="3">
        <v>380</v>
      </c>
      <c r="E201" s="3">
        <v>379</v>
      </c>
      <c r="F201" s="3">
        <v>6.64</v>
      </c>
      <c r="G201" s="1">
        <v>84</v>
      </c>
      <c r="H201" s="3">
        <v>0</v>
      </c>
      <c r="I201" s="3">
        <v>0</v>
      </c>
      <c r="J201" s="3">
        <v>0</v>
      </c>
      <c r="K201" s="29">
        <v>0</v>
      </c>
      <c r="L201" s="3">
        <v>0.9</v>
      </c>
      <c r="M201" s="84">
        <v>1E-8</v>
      </c>
    </row>
    <row r="202" spans="2:13">
      <c r="B202" s="1" t="s">
        <v>683</v>
      </c>
      <c r="C202" s="3">
        <v>199</v>
      </c>
      <c r="D202" s="3">
        <v>378</v>
      </c>
      <c r="E202" s="3">
        <v>331</v>
      </c>
      <c r="F202" s="3">
        <v>6.47</v>
      </c>
      <c r="G202" s="1">
        <v>80</v>
      </c>
      <c r="H202" s="3">
        <v>0</v>
      </c>
      <c r="I202" s="3">
        <v>0</v>
      </c>
      <c r="J202" s="3">
        <v>0</v>
      </c>
      <c r="K202" s="29">
        <v>0</v>
      </c>
      <c r="L202" s="3">
        <v>0.9</v>
      </c>
      <c r="M202" s="84">
        <v>1E-8</v>
      </c>
    </row>
    <row r="203" spans="2:13">
      <c r="B203" s="1" t="s">
        <v>684</v>
      </c>
      <c r="C203" s="3">
        <v>200</v>
      </c>
      <c r="D203" s="3">
        <v>373</v>
      </c>
      <c r="E203" s="3">
        <v>375</v>
      </c>
      <c r="F203" s="3">
        <v>6.43</v>
      </c>
      <c r="G203" s="1">
        <v>86</v>
      </c>
      <c r="H203" s="3">
        <v>0</v>
      </c>
      <c r="I203" s="3">
        <v>0</v>
      </c>
      <c r="J203" s="3">
        <v>0</v>
      </c>
      <c r="K203" s="29">
        <v>0</v>
      </c>
      <c r="L203" s="3">
        <v>0.9</v>
      </c>
      <c r="M203" s="84">
        <v>2E-8</v>
      </c>
    </row>
    <row r="204" spans="2:13">
      <c r="B204" s="1" t="s">
        <v>685</v>
      </c>
      <c r="C204" s="3">
        <v>201</v>
      </c>
      <c r="D204" s="3">
        <v>57</v>
      </c>
      <c r="E204" s="3">
        <v>59</v>
      </c>
      <c r="F204" s="3">
        <v>169.49</v>
      </c>
      <c r="G204" s="1">
        <v>375</v>
      </c>
      <c r="H204" s="3">
        <v>0</v>
      </c>
      <c r="I204" s="3">
        <v>0</v>
      </c>
      <c r="J204" s="3">
        <v>0</v>
      </c>
      <c r="K204" s="29">
        <v>0</v>
      </c>
      <c r="L204" s="3">
        <v>0.9</v>
      </c>
      <c r="M204" s="84">
        <v>1E-8</v>
      </c>
    </row>
    <row r="205" spans="2:13">
      <c r="B205" s="1" t="s">
        <v>686</v>
      </c>
      <c r="C205" s="3">
        <v>202</v>
      </c>
      <c r="D205" s="3">
        <v>375</v>
      </c>
      <c r="E205" s="3">
        <v>376</v>
      </c>
      <c r="F205" s="3">
        <v>4.79</v>
      </c>
      <c r="G205" s="1">
        <v>95</v>
      </c>
      <c r="H205" s="3">
        <v>0</v>
      </c>
      <c r="I205" s="3">
        <v>0</v>
      </c>
      <c r="J205" s="3">
        <v>0</v>
      </c>
      <c r="K205" s="29">
        <v>0</v>
      </c>
      <c r="L205" s="3">
        <v>0.9</v>
      </c>
      <c r="M205" s="84">
        <v>2E-8</v>
      </c>
    </row>
    <row r="206" spans="2:13">
      <c r="B206" s="1" t="s">
        <v>687</v>
      </c>
      <c r="C206" s="3">
        <v>203</v>
      </c>
      <c r="D206" s="3">
        <v>377</v>
      </c>
      <c r="E206" s="3">
        <v>4</v>
      </c>
      <c r="F206" s="3">
        <v>5.53</v>
      </c>
      <c r="G206" s="1">
        <v>37</v>
      </c>
      <c r="H206" s="3">
        <v>0</v>
      </c>
      <c r="I206" s="3">
        <v>0</v>
      </c>
      <c r="J206" s="3">
        <v>0</v>
      </c>
      <c r="K206" s="29">
        <v>0</v>
      </c>
      <c r="L206" s="3">
        <v>0.9</v>
      </c>
      <c r="M206" s="84">
        <v>2E-8</v>
      </c>
    </row>
    <row r="207" spans="2:13">
      <c r="B207" s="1" t="s">
        <v>688</v>
      </c>
      <c r="C207" s="3">
        <v>204</v>
      </c>
      <c r="D207" s="3">
        <v>180</v>
      </c>
      <c r="E207" s="3">
        <v>223</v>
      </c>
      <c r="F207" s="3">
        <v>19.559999999999999</v>
      </c>
      <c r="G207" s="1">
        <v>264</v>
      </c>
      <c r="H207" s="3">
        <v>0</v>
      </c>
      <c r="I207" s="3">
        <v>0</v>
      </c>
      <c r="J207" s="3">
        <v>0</v>
      </c>
      <c r="K207" s="29">
        <v>0</v>
      </c>
      <c r="L207" s="3">
        <v>0.9</v>
      </c>
      <c r="M207" s="84">
        <v>2E-8</v>
      </c>
    </row>
    <row r="208" spans="2:13">
      <c r="B208" s="1" t="s">
        <v>689</v>
      </c>
      <c r="C208" s="3">
        <v>205</v>
      </c>
      <c r="D208" s="3">
        <v>223</v>
      </c>
      <c r="E208" s="3">
        <v>184</v>
      </c>
      <c r="F208" s="3">
        <v>26.14</v>
      </c>
      <c r="G208" s="1">
        <v>380</v>
      </c>
      <c r="H208" s="3">
        <v>0</v>
      </c>
      <c r="I208" s="3">
        <v>0</v>
      </c>
      <c r="J208" s="3">
        <v>0</v>
      </c>
      <c r="K208" s="29">
        <v>0</v>
      </c>
      <c r="L208" s="3">
        <v>0.9</v>
      </c>
      <c r="M208" s="84">
        <v>2E-8</v>
      </c>
    </row>
    <row r="209" spans="2:13">
      <c r="B209" s="1" t="s">
        <v>690</v>
      </c>
      <c r="C209" s="3">
        <v>206</v>
      </c>
      <c r="D209" s="3">
        <v>230</v>
      </c>
      <c r="E209" s="3">
        <v>93</v>
      </c>
      <c r="F209" s="3">
        <v>106.53</v>
      </c>
      <c r="G209" s="1">
        <v>76</v>
      </c>
      <c r="H209" s="3">
        <v>0</v>
      </c>
      <c r="I209" s="3">
        <v>0</v>
      </c>
      <c r="J209" s="3">
        <v>0</v>
      </c>
      <c r="K209" s="29">
        <v>0</v>
      </c>
      <c r="L209" s="3">
        <v>0.9</v>
      </c>
      <c r="M209" s="84">
        <v>2E-8</v>
      </c>
    </row>
    <row r="210" spans="2:13">
      <c r="B210" s="1" t="s">
        <v>691</v>
      </c>
      <c r="C210" s="3">
        <v>207</v>
      </c>
      <c r="D210" s="3">
        <v>93</v>
      </c>
      <c r="E210" s="3">
        <v>185</v>
      </c>
      <c r="F210" s="3">
        <v>8.1199999999999992</v>
      </c>
      <c r="G210" s="1">
        <v>265</v>
      </c>
      <c r="H210" s="3">
        <v>0</v>
      </c>
      <c r="I210" s="3">
        <v>0</v>
      </c>
      <c r="J210" s="3">
        <v>0</v>
      </c>
      <c r="K210" s="29">
        <v>0</v>
      </c>
      <c r="L210" s="3">
        <v>0.9</v>
      </c>
      <c r="M210" s="84">
        <v>2E-8</v>
      </c>
    </row>
    <row r="211" spans="2:13">
      <c r="B211" s="1" t="s">
        <v>692</v>
      </c>
      <c r="C211" s="3">
        <v>208</v>
      </c>
      <c r="D211" s="3">
        <v>222</v>
      </c>
      <c r="E211" s="3">
        <v>206</v>
      </c>
      <c r="F211" s="3">
        <v>190.12</v>
      </c>
      <c r="G211" s="1">
        <v>322</v>
      </c>
      <c r="H211" s="3">
        <v>0</v>
      </c>
      <c r="I211" s="3">
        <v>0</v>
      </c>
      <c r="J211" s="3">
        <v>0</v>
      </c>
      <c r="K211" s="29">
        <v>0</v>
      </c>
      <c r="L211" s="3">
        <v>0.9</v>
      </c>
      <c r="M211" s="84">
        <v>2E-8</v>
      </c>
    </row>
    <row r="212" spans="2:13">
      <c r="B212" s="1" t="s">
        <v>693</v>
      </c>
      <c r="C212" s="3">
        <v>209</v>
      </c>
      <c r="D212" s="3">
        <v>76</v>
      </c>
      <c r="E212" s="3">
        <v>381</v>
      </c>
      <c r="F212" s="3">
        <v>13.16</v>
      </c>
      <c r="G212" s="1">
        <v>163</v>
      </c>
      <c r="H212" s="3">
        <v>0</v>
      </c>
      <c r="I212" s="3">
        <v>0</v>
      </c>
      <c r="J212" s="3">
        <v>0</v>
      </c>
      <c r="K212" s="29">
        <v>0</v>
      </c>
      <c r="L212" s="3">
        <v>0.9</v>
      </c>
      <c r="M212" s="84">
        <v>4.0000000000000001E-8</v>
      </c>
    </row>
    <row r="213" spans="2:13">
      <c r="B213" s="1" t="s">
        <v>694</v>
      </c>
      <c r="C213" s="3">
        <v>210</v>
      </c>
      <c r="D213" s="3">
        <v>381</v>
      </c>
      <c r="E213" s="3">
        <v>382</v>
      </c>
      <c r="F213" s="3">
        <v>6.75</v>
      </c>
      <c r="G213" s="1">
        <v>149</v>
      </c>
      <c r="H213" s="3">
        <v>0</v>
      </c>
      <c r="I213" s="3">
        <v>0</v>
      </c>
      <c r="J213" s="3">
        <v>0</v>
      </c>
      <c r="K213" s="29">
        <v>0</v>
      </c>
      <c r="L213" s="3">
        <v>0.9</v>
      </c>
      <c r="M213" s="84">
        <v>1E-8</v>
      </c>
    </row>
    <row r="214" spans="2:13">
      <c r="B214" s="1" t="s">
        <v>695</v>
      </c>
      <c r="C214" s="3">
        <v>211</v>
      </c>
      <c r="D214" s="3">
        <v>382</v>
      </c>
      <c r="E214" s="3">
        <v>385</v>
      </c>
      <c r="F214" s="3">
        <v>9.7100000000000009</v>
      </c>
      <c r="G214" s="1">
        <v>177</v>
      </c>
      <c r="H214" s="3">
        <v>0</v>
      </c>
      <c r="I214" s="3">
        <v>0</v>
      </c>
      <c r="J214" s="3">
        <v>0</v>
      </c>
      <c r="K214" s="29">
        <v>0</v>
      </c>
      <c r="L214" s="3">
        <v>0.9</v>
      </c>
      <c r="M214" s="84">
        <v>2E-8</v>
      </c>
    </row>
    <row r="215" spans="2:13">
      <c r="B215" s="1" t="s">
        <v>696</v>
      </c>
      <c r="C215" s="3">
        <v>212</v>
      </c>
      <c r="D215" s="3">
        <v>62</v>
      </c>
      <c r="E215" s="3">
        <v>92</v>
      </c>
      <c r="F215" s="3">
        <v>143.63999999999999</v>
      </c>
      <c r="G215" s="1">
        <v>295</v>
      </c>
      <c r="H215" s="3">
        <v>0</v>
      </c>
      <c r="I215" s="3">
        <v>0</v>
      </c>
      <c r="J215" s="3">
        <v>0</v>
      </c>
      <c r="K215" s="29">
        <v>0</v>
      </c>
      <c r="L215" s="3">
        <v>0.9</v>
      </c>
      <c r="M215" s="84">
        <v>1E-8</v>
      </c>
    </row>
    <row r="216" spans="2:13">
      <c r="B216" s="1" t="s">
        <v>697</v>
      </c>
      <c r="C216" s="3">
        <v>213</v>
      </c>
      <c r="D216" s="3">
        <v>385</v>
      </c>
      <c r="E216" s="3">
        <v>386</v>
      </c>
      <c r="F216" s="3">
        <v>6.12</v>
      </c>
      <c r="G216" s="1">
        <v>155</v>
      </c>
      <c r="H216" s="3">
        <v>0</v>
      </c>
      <c r="I216" s="3">
        <v>0</v>
      </c>
      <c r="J216" s="3">
        <v>0</v>
      </c>
      <c r="K216" s="29">
        <v>0</v>
      </c>
      <c r="L216" s="3">
        <v>0.9</v>
      </c>
      <c r="M216" s="84">
        <v>2E-8</v>
      </c>
    </row>
    <row r="217" spans="2:13">
      <c r="B217" s="1" t="s">
        <v>698</v>
      </c>
      <c r="C217" s="3">
        <v>214</v>
      </c>
      <c r="D217" s="3">
        <v>383</v>
      </c>
      <c r="E217" s="3">
        <v>384</v>
      </c>
      <c r="F217" s="3">
        <v>6.86</v>
      </c>
      <c r="G217" s="1">
        <v>208</v>
      </c>
      <c r="H217" s="3">
        <v>0</v>
      </c>
      <c r="I217" s="3">
        <v>0</v>
      </c>
      <c r="J217" s="3">
        <v>0</v>
      </c>
      <c r="K217" s="29">
        <v>0</v>
      </c>
      <c r="L217" s="3">
        <v>0.9</v>
      </c>
      <c r="M217" s="84">
        <v>1E-8</v>
      </c>
    </row>
    <row r="218" spans="2:13">
      <c r="B218" s="1" t="s">
        <v>699</v>
      </c>
      <c r="C218" s="3">
        <v>215</v>
      </c>
      <c r="D218" s="3">
        <v>384</v>
      </c>
      <c r="E218" s="3">
        <v>154</v>
      </c>
      <c r="F218" s="3">
        <v>26.38</v>
      </c>
      <c r="G218" s="1">
        <v>249</v>
      </c>
      <c r="H218" s="3">
        <v>0</v>
      </c>
      <c r="I218" s="3">
        <v>0</v>
      </c>
      <c r="J218" s="3">
        <v>0</v>
      </c>
      <c r="K218" s="29">
        <v>0</v>
      </c>
      <c r="L218" s="3">
        <v>0.9</v>
      </c>
      <c r="M218" s="84">
        <v>1E-8</v>
      </c>
    </row>
    <row r="219" spans="2:13">
      <c r="B219" s="1" t="s">
        <v>700</v>
      </c>
      <c r="C219" s="3">
        <v>216</v>
      </c>
      <c r="D219" s="3">
        <v>388</v>
      </c>
      <c r="E219" s="3">
        <v>387</v>
      </c>
      <c r="F219" s="3">
        <v>7.7</v>
      </c>
      <c r="G219" s="1">
        <v>167</v>
      </c>
      <c r="H219" s="3">
        <v>0</v>
      </c>
      <c r="I219" s="3">
        <v>0</v>
      </c>
      <c r="J219" s="3">
        <v>0</v>
      </c>
      <c r="K219" s="29">
        <v>0</v>
      </c>
      <c r="L219" s="3">
        <v>0.9</v>
      </c>
      <c r="M219" s="84">
        <v>2E-8</v>
      </c>
    </row>
    <row r="220" spans="2:13">
      <c r="B220" s="1" t="s">
        <v>701</v>
      </c>
      <c r="C220" s="3">
        <v>217</v>
      </c>
      <c r="D220" s="3">
        <v>55</v>
      </c>
      <c r="E220" s="3">
        <v>126</v>
      </c>
      <c r="F220" s="3">
        <v>32.93</v>
      </c>
      <c r="G220" s="1">
        <v>204</v>
      </c>
      <c r="H220" s="3">
        <v>0</v>
      </c>
      <c r="I220" s="3">
        <v>0</v>
      </c>
      <c r="J220" s="3">
        <v>0</v>
      </c>
      <c r="K220" s="29">
        <v>0</v>
      </c>
      <c r="L220" s="3">
        <v>0.9</v>
      </c>
      <c r="M220" s="84">
        <v>1E-8</v>
      </c>
    </row>
    <row r="221" spans="2:13">
      <c r="B221" s="1" t="s">
        <v>702</v>
      </c>
      <c r="C221" s="3">
        <v>218</v>
      </c>
      <c r="D221" s="3">
        <v>387</v>
      </c>
      <c r="E221" s="3">
        <v>211</v>
      </c>
      <c r="F221" s="3">
        <v>27.8</v>
      </c>
      <c r="G221" s="1">
        <v>113</v>
      </c>
      <c r="H221" s="3">
        <v>0</v>
      </c>
      <c r="I221" s="3">
        <v>0</v>
      </c>
      <c r="J221" s="3">
        <v>0</v>
      </c>
      <c r="K221" s="29">
        <v>0</v>
      </c>
      <c r="L221" s="3">
        <v>0.9</v>
      </c>
      <c r="M221" s="84">
        <v>2E-8</v>
      </c>
    </row>
    <row r="222" spans="2:13">
      <c r="B222" s="1" t="s">
        <v>703</v>
      </c>
      <c r="C222" s="3">
        <v>219</v>
      </c>
      <c r="D222" s="3">
        <v>96</v>
      </c>
      <c r="E222" s="3">
        <v>97</v>
      </c>
      <c r="F222" s="3">
        <v>36.18</v>
      </c>
      <c r="G222" s="1">
        <v>158</v>
      </c>
      <c r="H222" s="3">
        <v>0</v>
      </c>
      <c r="I222" s="3">
        <v>0</v>
      </c>
      <c r="J222" s="3">
        <v>0</v>
      </c>
      <c r="K222" s="29">
        <v>0</v>
      </c>
      <c r="L222" s="3">
        <v>0.9</v>
      </c>
      <c r="M222" s="84">
        <v>1E-8</v>
      </c>
    </row>
    <row r="223" spans="2:13">
      <c r="B223" s="1" t="s">
        <v>704</v>
      </c>
      <c r="C223" s="3">
        <v>220</v>
      </c>
      <c r="D223" s="3">
        <v>98</v>
      </c>
      <c r="E223" s="3">
        <v>99</v>
      </c>
      <c r="F223" s="3">
        <v>247.65</v>
      </c>
      <c r="G223" s="1">
        <v>203</v>
      </c>
      <c r="H223" s="3">
        <v>0</v>
      </c>
      <c r="I223" s="3">
        <v>0</v>
      </c>
      <c r="J223" s="3">
        <v>0</v>
      </c>
      <c r="K223" s="29">
        <v>0</v>
      </c>
      <c r="L223" s="3">
        <v>0.9</v>
      </c>
      <c r="M223" s="84">
        <v>1E-8</v>
      </c>
    </row>
    <row r="224" spans="2:13">
      <c r="B224" s="1" t="s">
        <v>705</v>
      </c>
      <c r="C224" s="3">
        <v>221</v>
      </c>
      <c r="D224" s="3">
        <v>283</v>
      </c>
      <c r="E224" s="3">
        <v>282</v>
      </c>
      <c r="F224" s="3">
        <v>67.31</v>
      </c>
      <c r="G224" s="1">
        <v>66</v>
      </c>
      <c r="H224" s="3">
        <v>0</v>
      </c>
      <c r="I224" s="3">
        <v>0</v>
      </c>
      <c r="J224" s="3">
        <v>0</v>
      </c>
      <c r="K224" s="29">
        <v>0</v>
      </c>
      <c r="L224" s="3">
        <v>0.9</v>
      </c>
      <c r="M224" s="84">
        <v>4.0000000000000001E-8</v>
      </c>
    </row>
    <row r="225" spans="2:13">
      <c r="B225" s="1" t="s">
        <v>706</v>
      </c>
      <c r="C225" s="3">
        <v>222</v>
      </c>
      <c r="D225" s="3">
        <v>6</v>
      </c>
      <c r="E225" s="3">
        <v>27</v>
      </c>
      <c r="F225" s="3">
        <v>7.8</v>
      </c>
      <c r="G225" s="1">
        <v>98</v>
      </c>
      <c r="H225" s="3">
        <v>0</v>
      </c>
      <c r="I225" s="3">
        <v>0</v>
      </c>
      <c r="J225" s="3">
        <v>0</v>
      </c>
      <c r="K225" s="29">
        <v>0</v>
      </c>
      <c r="L225" s="3">
        <v>0.9</v>
      </c>
      <c r="M225" s="84">
        <v>4.0000000000000001E-8</v>
      </c>
    </row>
    <row r="226" spans="2:13">
      <c r="B226" s="1" t="s">
        <v>707</v>
      </c>
      <c r="C226" s="3">
        <v>223</v>
      </c>
      <c r="D226" s="3">
        <v>7</v>
      </c>
      <c r="E226" s="3">
        <v>27</v>
      </c>
      <c r="F226" s="3">
        <v>31.15</v>
      </c>
      <c r="G226" s="1">
        <v>85</v>
      </c>
      <c r="H226" s="3">
        <v>0</v>
      </c>
      <c r="I226" s="3">
        <v>1</v>
      </c>
      <c r="J226" s="3">
        <v>0</v>
      </c>
      <c r="K226" s="29">
        <v>0</v>
      </c>
      <c r="L226" s="3">
        <v>0.9</v>
      </c>
      <c r="M226" s="84">
        <v>4.0000000000000001E-8</v>
      </c>
    </row>
    <row r="227" spans="2:13">
      <c r="B227" s="1" t="s">
        <v>708</v>
      </c>
      <c r="C227" s="3">
        <v>224</v>
      </c>
      <c r="D227" s="3">
        <v>7</v>
      </c>
      <c r="E227" s="3">
        <v>28</v>
      </c>
      <c r="F227" s="3">
        <v>19.47</v>
      </c>
      <c r="G227" s="1">
        <v>88</v>
      </c>
      <c r="H227" s="3">
        <v>0</v>
      </c>
      <c r="I227" s="3">
        <v>0</v>
      </c>
      <c r="J227" s="3">
        <v>0</v>
      </c>
      <c r="K227" s="29">
        <v>0</v>
      </c>
      <c r="L227" s="3">
        <v>0.9</v>
      </c>
      <c r="M227" s="84">
        <v>2E-8</v>
      </c>
    </row>
    <row r="228" spans="2:13">
      <c r="B228" s="1" t="s">
        <v>709</v>
      </c>
      <c r="C228" s="3">
        <v>225</v>
      </c>
      <c r="D228" s="3">
        <v>101</v>
      </c>
      <c r="E228" s="3">
        <v>122</v>
      </c>
      <c r="F228" s="3">
        <v>70.86</v>
      </c>
      <c r="G228" s="1">
        <v>288</v>
      </c>
      <c r="H228" s="3">
        <v>0</v>
      </c>
      <c r="I228" s="3">
        <v>0</v>
      </c>
      <c r="J228" s="3">
        <v>0</v>
      </c>
      <c r="K228" s="29">
        <v>0</v>
      </c>
      <c r="L228" s="3">
        <v>0.9</v>
      </c>
      <c r="M228" s="84">
        <v>1E-8</v>
      </c>
    </row>
    <row r="229" spans="2:13">
      <c r="B229" s="1" t="s">
        <v>710</v>
      </c>
      <c r="C229" s="3">
        <v>226</v>
      </c>
      <c r="D229" s="3">
        <v>27</v>
      </c>
      <c r="E229" s="3">
        <v>284</v>
      </c>
      <c r="F229" s="3">
        <v>18.2</v>
      </c>
      <c r="G229" s="1">
        <v>97</v>
      </c>
      <c r="H229" s="3">
        <v>0</v>
      </c>
      <c r="I229" s="3">
        <v>0</v>
      </c>
      <c r="J229" s="3">
        <v>0</v>
      </c>
      <c r="K229" s="29">
        <v>0</v>
      </c>
      <c r="L229" s="3">
        <v>0.9</v>
      </c>
      <c r="M229" s="84">
        <v>4.0000000000000001E-8</v>
      </c>
    </row>
    <row r="230" spans="2:13">
      <c r="B230" s="1" t="s">
        <v>711</v>
      </c>
      <c r="C230" s="3">
        <v>227</v>
      </c>
      <c r="D230" s="3">
        <v>28</v>
      </c>
      <c r="E230" s="3">
        <v>26</v>
      </c>
      <c r="F230" s="3">
        <v>15.17</v>
      </c>
      <c r="G230" s="1">
        <v>89</v>
      </c>
      <c r="H230" s="3">
        <v>0</v>
      </c>
      <c r="I230" s="3">
        <v>0</v>
      </c>
      <c r="J230" s="3">
        <v>0</v>
      </c>
      <c r="K230" s="29">
        <v>0</v>
      </c>
      <c r="L230" s="3">
        <v>0.9</v>
      </c>
      <c r="M230" s="84">
        <v>2E-8</v>
      </c>
    </row>
    <row r="231" spans="2:13">
      <c r="B231" s="1" t="s">
        <v>712</v>
      </c>
      <c r="C231" s="3">
        <v>228</v>
      </c>
      <c r="D231" s="3">
        <v>26</v>
      </c>
      <c r="E231" s="3">
        <v>373</v>
      </c>
      <c r="F231" s="3">
        <v>31.29</v>
      </c>
      <c r="G231" s="1">
        <v>82</v>
      </c>
      <c r="H231" s="3">
        <v>0</v>
      </c>
      <c r="I231" s="3">
        <v>0</v>
      </c>
      <c r="J231" s="3">
        <v>0</v>
      </c>
      <c r="K231" s="29">
        <v>0</v>
      </c>
      <c r="L231" s="3">
        <v>0.9</v>
      </c>
      <c r="M231" s="84">
        <v>2E-8</v>
      </c>
    </row>
    <row r="232" spans="2:13">
      <c r="B232" s="1" t="s">
        <v>713</v>
      </c>
      <c r="C232" s="3">
        <v>229</v>
      </c>
      <c r="D232" s="3">
        <v>126</v>
      </c>
      <c r="E232" s="3">
        <v>124</v>
      </c>
      <c r="F232" s="3">
        <v>28.98</v>
      </c>
      <c r="G232" s="1">
        <v>207</v>
      </c>
      <c r="H232" s="3">
        <v>0</v>
      </c>
      <c r="I232" s="3">
        <v>0</v>
      </c>
      <c r="J232" s="3">
        <v>0</v>
      </c>
      <c r="K232" s="29">
        <v>0</v>
      </c>
      <c r="L232" s="3">
        <v>0.9</v>
      </c>
      <c r="M232" s="84">
        <v>1E-8</v>
      </c>
    </row>
    <row r="233" spans="2:13">
      <c r="B233" s="1" t="s">
        <v>714</v>
      </c>
      <c r="C233" s="3">
        <v>230</v>
      </c>
      <c r="D233" s="3">
        <v>279</v>
      </c>
      <c r="E233" s="3">
        <v>273</v>
      </c>
      <c r="F233" s="3">
        <v>321.89</v>
      </c>
      <c r="G233" s="1">
        <v>267</v>
      </c>
      <c r="H233" s="3">
        <v>0</v>
      </c>
      <c r="I233" s="3">
        <v>0</v>
      </c>
      <c r="J233" s="3">
        <v>0</v>
      </c>
      <c r="K233" s="29">
        <v>0</v>
      </c>
      <c r="L233" s="3">
        <v>0.9</v>
      </c>
      <c r="M233" s="84">
        <v>4.0000000000000001E-8</v>
      </c>
    </row>
    <row r="234" spans="2:13">
      <c r="B234" s="1" t="s">
        <v>715</v>
      </c>
      <c r="C234" s="3">
        <v>231</v>
      </c>
      <c r="D234" s="3">
        <v>71</v>
      </c>
      <c r="E234" s="3">
        <v>283</v>
      </c>
      <c r="F234" s="3">
        <v>336.57</v>
      </c>
      <c r="G234" s="1">
        <v>183</v>
      </c>
      <c r="H234" s="3">
        <v>0</v>
      </c>
      <c r="I234" s="3">
        <v>0</v>
      </c>
      <c r="J234" s="3">
        <v>0</v>
      </c>
      <c r="K234" s="29">
        <v>0</v>
      </c>
      <c r="L234" s="3">
        <v>0.9</v>
      </c>
      <c r="M234" s="84">
        <v>4.0000000000000001E-8</v>
      </c>
    </row>
    <row r="235" spans="2:13">
      <c r="B235" s="1" t="s">
        <v>716</v>
      </c>
      <c r="C235" s="3">
        <v>232</v>
      </c>
      <c r="D235" s="3">
        <v>125</v>
      </c>
      <c r="E235" s="3">
        <v>127</v>
      </c>
      <c r="F235" s="3">
        <v>134.91999999999999</v>
      </c>
      <c r="G235" s="1">
        <v>199</v>
      </c>
      <c r="H235" s="3">
        <v>0</v>
      </c>
      <c r="I235" s="3">
        <v>0</v>
      </c>
      <c r="J235" s="3">
        <v>0</v>
      </c>
      <c r="K235" s="29">
        <v>0</v>
      </c>
      <c r="L235" s="3">
        <v>0.9</v>
      </c>
      <c r="M235" s="84">
        <v>1E-8</v>
      </c>
    </row>
    <row r="236" spans="2:13">
      <c r="B236" s="1" t="s">
        <v>717</v>
      </c>
      <c r="C236" s="3">
        <v>233</v>
      </c>
      <c r="D236" s="3">
        <v>153</v>
      </c>
      <c r="E236" s="3">
        <v>113</v>
      </c>
      <c r="F236" s="3">
        <v>157.32</v>
      </c>
      <c r="G236" s="1">
        <v>287</v>
      </c>
      <c r="H236" s="3">
        <v>0</v>
      </c>
      <c r="I236" s="3">
        <v>0</v>
      </c>
      <c r="J236" s="3">
        <v>0</v>
      </c>
      <c r="K236" s="29">
        <v>0</v>
      </c>
      <c r="L236" s="3">
        <v>0.9</v>
      </c>
      <c r="M236" s="84">
        <v>1E-8</v>
      </c>
    </row>
    <row r="237" spans="2:13">
      <c r="B237" s="1" t="s">
        <v>718</v>
      </c>
      <c r="C237" s="3">
        <v>234</v>
      </c>
      <c r="D237" s="3">
        <v>209</v>
      </c>
      <c r="E237" s="3">
        <v>23</v>
      </c>
      <c r="F237" s="3">
        <v>588.97</v>
      </c>
      <c r="G237" s="1">
        <v>28</v>
      </c>
      <c r="H237" s="3">
        <v>0</v>
      </c>
      <c r="I237" s="3">
        <v>0</v>
      </c>
      <c r="J237" s="3">
        <v>0</v>
      </c>
      <c r="K237" s="29">
        <v>0</v>
      </c>
      <c r="L237" s="3">
        <v>0.9</v>
      </c>
      <c r="M237" s="84">
        <v>4.0000000000000001E-8</v>
      </c>
    </row>
    <row r="238" spans="2:13">
      <c r="B238" s="1" t="s">
        <v>719</v>
      </c>
      <c r="C238" s="3">
        <v>235</v>
      </c>
      <c r="D238" s="3">
        <v>351</v>
      </c>
      <c r="E238" s="3">
        <v>141</v>
      </c>
      <c r="F238" s="3">
        <v>24.23</v>
      </c>
      <c r="G238" s="1">
        <v>122</v>
      </c>
      <c r="H238" s="3">
        <v>0</v>
      </c>
      <c r="I238" s="3">
        <v>0</v>
      </c>
      <c r="J238" s="3">
        <v>0</v>
      </c>
      <c r="K238" s="29">
        <v>0</v>
      </c>
      <c r="L238" s="3">
        <v>0.9</v>
      </c>
      <c r="M238" s="84">
        <v>2E-8</v>
      </c>
    </row>
    <row r="239" spans="2:13">
      <c r="B239" s="1" t="s">
        <v>720</v>
      </c>
      <c r="C239" s="3">
        <v>236</v>
      </c>
      <c r="D239" s="3">
        <v>180</v>
      </c>
      <c r="E239" s="3">
        <v>181</v>
      </c>
      <c r="F239" s="3">
        <v>11.32</v>
      </c>
      <c r="G239" s="1">
        <v>209</v>
      </c>
      <c r="H239" s="3">
        <v>0</v>
      </c>
      <c r="I239" s="3">
        <v>0</v>
      </c>
      <c r="J239" s="3">
        <v>0</v>
      </c>
      <c r="K239" s="29">
        <v>0</v>
      </c>
      <c r="L239" s="3">
        <v>0.9</v>
      </c>
      <c r="M239" s="84">
        <v>2E-8</v>
      </c>
    </row>
    <row r="240" spans="2:13">
      <c r="B240" s="1" t="s">
        <v>721</v>
      </c>
      <c r="C240" s="3">
        <v>237</v>
      </c>
      <c r="D240" s="3">
        <v>155</v>
      </c>
      <c r="E240" s="3">
        <v>183</v>
      </c>
      <c r="F240" s="3">
        <v>9.19</v>
      </c>
      <c r="G240" s="1">
        <v>382</v>
      </c>
      <c r="H240" s="3">
        <v>0</v>
      </c>
      <c r="I240" s="3">
        <v>0</v>
      </c>
      <c r="J240" s="3">
        <v>0</v>
      </c>
      <c r="K240" s="29">
        <v>0</v>
      </c>
      <c r="L240" s="3">
        <v>0.9</v>
      </c>
      <c r="M240" s="84">
        <v>2E-8</v>
      </c>
    </row>
    <row r="241" spans="2:13">
      <c r="B241" s="1" t="s">
        <v>722</v>
      </c>
      <c r="C241" s="3">
        <v>238</v>
      </c>
      <c r="D241" s="3">
        <v>100</v>
      </c>
      <c r="E241" s="3">
        <v>129</v>
      </c>
      <c r="F241" s="3">
        <v>57.47</v>
      </c>
      <c r="G241" s="1">
        <v>329</v>
      </c>
      <c r="H241" s="3">
        <v>0</v>
      </c>
      <c r="I241" s="3">
        <v>0</v>
      </c>
      <c r="J241" s="3">
        <v>0</v>
      </c>
      <c r="K241" s="29">
        <v>0</v>
      </c>
      <c r="L241" s="3">
        <v>0.9</v>
      </c>
      <c r="M241" s="84">
        <v>1E-8</v>
      </c>
    </row>
    <row r="242" spans="2:13">
      <c r="B242" s="1" t="s">
        <v>723</v>
      </c>
      <c r="C242" s="3">
        <v>239</v>
      </c>
      <c r="D242" s="3">
        <v>286</v>
      </c>
      <c r="E242" s="3">
        <v>285</v>
      </c>
      <c r="F242" s="3">
        <v>193.37</v>
      </c>
      <c r="G242" s="1">
        <v>300</v>
      </c>
      <c r="H242" s="3">
        <v>0</v>
      </c>
      <c r="I242" s="3">
        <v>0</v>
      </c>
      <c r="J242" s="3">
        <v>0</v>
      </c>
      <c r="K242" s="29">
        <v>0</v>
      </c>
      <c r="L242" s="3">
        <v>0.9</v>
      </c>
      <c r="M242" s="84">
        <v>2E-8</v>
      </c>
    </row>
    <row r="243" spans="2:13">
      <c r="B243" s="1" t="s">
        <v>724</v>
      </c>
      <c r="C243" s="3">
        <v>240</v>
      </c>
      <c r="D243" s="3">
        <v>130</v>
      </c>
      <c r="E243" s="3">
        <v>53</v>
      </c>
      <c r="F243" s="3">
        <v>83.26</v>
      </c>
      <c r="G243" s="1">
        <v>337</v>
      </c>
      <c r="H243" s="3">
        <v>0</v>
      </c>
      <c r="I243" s="3">
        <v>0</v>
      </c>
      <c r="J243" s="3">
        <v>0</v>
      </c>
      <c r="K243" s="29">
        <v>0</v>
      </c>
      <c r="L243" s="3">
        <v>0.9</v>
      </c>
      <c r="M243" s="84">
        <v>2E-8</v>
      </c>
    </row>
    <row r="244" spans="2:13">
      <c r="B244" s="1" t="s">
        <v>725</v>
      </c>
      <c r="C244" s="3">
        <v>241</v>
      </c>
      <c r="D244" s="3">
        <v>1</v>
      </c>
      <c r="E244" s="3">
        <v>203</v>
      </c>
      <c r="F244" s="3">
        <v>170.54</v>
      </c>
      <c r="G244" s="1">
        <v>56</v>
      </c>
      <c r="H244" s="3">
        <v>0</v>
      </c>
      <c r="I244" s="3">
        <v>0</v>
      </c>
      <c r="J244" s="3">
        <v>0</v>
      </c>
      <c r="K244" s="29">
        <v>0</v>
      </c>
      <c r="L244" s="3">
        <v>0.9</v>
      </c>
      <c r="M244" s="84">
        <v>2E-8</v>
      </c>
    </row>
    <row r="245" spans="2:13">
      <c r="B245" s="1" t="s">
        <v>726</v>
      </c>
      <c r="C245" s="3">
        <v>242</v>
      </c>
      <c r="D245" s="3">
        <v>203</v>
      </c>
      <c r="E245" s="3">
        <v>229</v>
      </c>
      <c r="F245" s="3">
        <v>149.04</v>
      </c>
      <c r="G245" s="1">
        <v>77</v>
      </c>
      <c r="H245" s="3">
        <v>0</v>
      </c>
      <c r="I245" s="3">
        <v>0</v>
      </c>
      <c r="J245" s="3">
        <v>0</v>
      </c>
      <c r="K245" s="29">
        <v>0</v>
      </c>
      <c r="L245" s="3">
        <v>0.9</v>
      </c>
      <c r="M245" s="84">
        <v>2E-8</v>
      </c>
    </row>
    <row r="246" spans="2:13">
      <c r="B246" s="1" t="s">
        <v>727</v>
      </c>
      <c r="C246" s="3">
        <v>243</v>
      </c>
      <c r="D246" s="3">
        <v>340</v>
      </c>
      <c r="E246" s="3">
        <v>341</v>
      </c>
      <c r="F246" s="3">
        <v>212.31</v>
      </c>
      <c r="G246" s="1">
        <v>302</v>
      </c>
      <c r="H246" s="3">
        <v>0</v>
      </c>
      <c r="I246" s="3">
        <v>0</v>
      </c>
      <c r="J246" s="3">
        <v>0</v>
      </c>
      <c r="K246" s="29">
        <v>0</v>
      </c>
      <c r="L246" s="3">
        <v>0.9</v>
      </c>
      <c r="M246" s="84">
        <v>2E-8</v>
      </c>
    </row>
    <row r="247" spans="2:13">
      <c r="B247" s="1" t="s">
        <v>728</v>
      </c>
      <c r="C247" s="3">
        <v>244</v>
      </c>
      <c r="D247" s="3">
        <v>211</v>
      </c>
      <c r="E247" s="3">
        <v>163</v>
      </c>
      <c r="F247" s="3">
        <v>10.32</v>
      </c>
      <c r="G247" s="1">
        <v>164</v>
      </c>
      <c r="H247" s="3">
        <v>0</v>
      </c>
      <c r="I247" s="3">
        <v>0</v>
      </c>
      <c r="J247" s="3">
        <v>0</v>
      </c>
      <c r="K247" s="29">
        <v>0</v>
      </c>
      <c r="L247" s="3">
        <v>0.9</v>
      </c>
      <c r="M247" s="84">
        <v>2E-8</v>
      </c>
    </row>
    <row r="248" spans="2:13">
      <c r="B248" s="1" t="s">
        <v>729</v>
      </c>
      <c r="C248" s="3">
        <v>245</v>
      </c>
      <c r="D248" s="3">
        <v>206</v>
      </c>
      <c r="E248" s="3">
        <v>223</v>
      </c>
      <c r="F248" s="3">
        <v>111.67</v>
      </c>
      <c r="G248" s="1">
        <v>426</v>
      </c>
      <c r="H248" s="3">
        <v>0</v>
      </c>
      <c r="I248" s="3">
        <v>0</v>
      </c>
      <c r="J248" s="3">
        <v>0</v>
      </c>
      <c r="K248" s="29">
        <v>0</v>
      </c>
      <c r="L248" s="3">
        <v>0.9</v>
      </c>
      <c r="M248" s="84">
        <v>2E-8</v>
      </c>
    </row>
    <row r="249" spans="2:13">
      <c r="B249" s="1" t="s">
        <v>730</v>
      </c>
      <c r="C249" s="3">
        <v>246</v>
      </c>
      <c r="D249" s="3">
        <v>147</v>
      </c>
      <c r="E249" s="3">
        <v>149</v>
      </c>
      <c r="F249" s="3">
        <v>99.86</v>
      </c>
      <c r="G249" s="1">
        <v>404</v>
      </c>
      <c r="H249" s="3">
        <v>0</v>
      </c>
      <c r="I249" s="3">
        <v>0</v>
      </c>
      <c r="J249" s="3">
        <v>0</v>
      </c>
      <c r="K249" s="29">
        <v>0</v>
      </c>
      <c r="L249" s="3">
        <v>0.9</v>
      </c>
      <c r="M249" s="84">
        <v>2E-8</v>
      </c>
    </row>
    <row r="250" spans="2:13">
      <c r="B250" s="1" t="s">
        <v>731</v>
      </c>
      <c r="C250" s="3">
        <v>247</v>
      </c>
      <c r="D250" s="3">
        <v>150</v>
      </c>
      <c r="E250" s="3">
        <v>151</v>
      </c>
      <c r="F250" s="3">
        <v>288.77</v>
      </c>
      <c r="G250" s="1">
        <v>226</v>
      </c>
      <c r="H250" s="3">
        <v>0</v>
      </c>
      <c r="I250" s="3">
        <v>0</v>
      </c>
      <c r="J250" s="3">
        <v>0</v>
      </c>
      <c r="K250" s="29">
        <v>0</v>
      </c>
      <c r="L250" s="3">
        <v>0.9</v>
      </c>
      <c r="M250" s="84">
        <v>1E-8</v>
      </c>
    </row>
    <row r="251" spans="2:13">
      <c r="B251" s="1" t="s">
        <v>732</v>
      </c>
      <c r="C251" s="3">
        <v>248</v>
      </c>
      <c r="D251" s="3">
        <v>153</v>
      </c>
      <c r="E251" s="3">
        <v>150</v>
      </c>
      <c r="F251" s="3">
        <v>503.91</v>
      </c>
      <c r="G251" s="1">
        <v>310</v>
      </c>
      <c r="H251" s="3">
        <v>0</v>
      </c>
      <c r="I251" s="3">
        <v>0</v>
      </c>
      <c r="J251" s="3">
        <v>0</v>
      </c>
      <c r="K251" s="29">
        <v>0</v>
      </c>
      <c r="L251" s="3">
        <v>0.9</v>
      </c>
      <c r="M251" s="84">
        <v>1E-8</v>
      </c>
    </row>
    <row r="252" spans="2:13">
      <c r="B252" s="1" t="s">
        <v>733</v>
      </c>
      <c r="C252" s="3">
        <v>249</v>
      </c>
      <c r="D252" s="3">
        <v>59</v>
      </c>
      <c r="E252" s="3">
        <v>61</v>
      </c>
      <c r="F252" s="3">
        <v>76.39</v>
      </c>
      <c r="G252" s="1">
        <v>372</v>
      </c>
      <c r="H252" s="3">
        <v>0</v>
      </c>
      <c r="I252" s="3">
        <v>0</v>
      </c>
      <c r="J252" s="3">
        <v>0</v>
      </c>
      <c r="K252" s="29">
        <v>0</v>
      </c>
      <c r="L252" s="3">
        <v>0.9</v>
      </c>
      <c r="M252" s="84">
        <v>1E-8</v>
      </c>
    </row>
    <row r="253" spans="2:13">
      <c r="B253" s="1" t="s">
        <v>734</v>
      </c>
      <c r="C253" s="3">
        <v>250</v>
      </c>
      <c r="D253" s="3">
        <v>341</v>
      </c>
      <c r="E253" s="3">
        <v>343</v>
      </c>
      <c r="F253" s="3">
        <v>79.680000000000007</v>
      </c>
      <c r="G253" s="1">
        <v>309</v>
      </c>
      <c r="H253" s="3">
        <v>0</v>
      </c>
      <c r="I253" s="3">
        <v>0</v>
      </c>
      <c r="J253" s="3">
        <v>0</v>
      </c>
      <c r="K253" s="29">
        <v>0</v>
      </c>
      <c r="L253" s="3">
        <v>0.9</v>
      </c>
      <c r="M253" s="84">
        <v>2E-8</v>
      </c>
    </row>
    <row r="254" spans="2:13">
      <c r="B254" s="1" t="s">
        <v>735</v>
      </c>
      <c r="C254" s="3">
        <v>251</v>
      </c>
      <c r="D254" s="3">
        <v>213</v>
      </c>
      <c r="E254" s="3">
        <v>196</v>
      </c>
      <c r="F254" s="3">
        <v>199.39</v>
      </c>
      <c r="G254" s="1">
        <v>243</v>
      </c>
      <c r="H254" s="3">
        <v>0</v>
      </c>
      <c r="I254" s="3">
        <v>0</v>
      </c>
      <c r="J254" s="3">
        <v>0</v>
      </c>
      <c r="K254" s="29">
        <v>0</v>
      </c>
      <c r="L254" s="3">
        <v>0.9</v>
      </c>
      <c r="M254" s="84">
        <v>4.0000000000000001E-8</v>
      </c>
    </row>
    <row r="255" spans="2:13">
      <c r="B255" s="1" t="s">
        <v>736</v>
      </c>
      <c r="C255" s="3">
        <v>252</v>
      </c>
      <c r="D255" s="3">
        <v>60</v>
      </c>
      <c r="E255" s="3">
        <v>59</v>
      </c>
      <c r="F255" s="3">
        <v>86.07</v>
      </c>
      <c r="G255" s="1">
        <v>373</v>
      </c>
      <c r="H255" s="3">
        <v>0</v>
      </c>
      <c r="I255" s="3">
        <v>0</v>
      </c>
      <c r="J255" s="3">
        <v>0</v>
      </c>
      <c r="K255" s="29">
        <v>0</v>
      </c>
      <c r="L255" s="3">
        <v>0.9</v>
      </c>
      <c r="M255" s="84">
        <v>1E-8</v>
      </c>
    </row>
    <row r="256" spans="2:13">
      <c r="B256" s="1" t="s">
        <v>737</v>
      </c>
      <c r="C256" s="3">
        <v>253</v>
      </c>
      <c r="D256" s="3">
        <v>285</v>
      </c>
      <c r="E256" s="3">
        <v>287</v>
      </c>
      <c r="F256" s="3">
        <v>206.58</v>
      </c>
      <c r="G256" s="1">
        <v>392</v>
      </c>
      <c r="H256" s="3">
        <v>0</v>
      </c>
      <c r="I256" s="3">
        <v>0</v>
      </c>
      <c r="J256" s="3">
        <v>0</v>
      </c>
      <c r="K256" s="29">
        <v>0</v>
      </c>
      <c r="L256" s="3">
        <v>0.9</v>
      </c>
      <c r="M256" s="84">
        <v>2E-8</v>
      </c>
    </row>
    <row r="257" spans="2:13">
      <c r="B257" s="1" t="s">
        <v>738</v>
      </c>
      <c r="C257" s="3">
        <v>254</v>
      </c>
      <c r="D257" s="3">
        <v>177</v>
      </c>
      <c r="E257" s="3">
        <v>176</v>
      </c>
      <c r="F257" s="3">
        <v>165.95</v>
      </c>
      <c r="G257" s="1">
        <v>93</v>
      </c>
      <c r="H257" s="3">
        <v>0</v>
      </c>
      <c r="I257" s="3">
        <v>0</v>
      </c>
      <c r="J257" s="3">
        <v>0</v>
      </c>
      <c r="K257" s="29">
        <v>0</v>
      </c>
      <c r="L257" s="3">
        <v>0.9</v>
      </c>
      <c r="M257" s="84">
        <v>4.0000000000000001E-8</v>
      </c>
    </row>
    <row r="258" spans="2:13">
      <c r="B258" s="1" t="s">
        <v>739</v>
      </c>
      <c r="C258" s="3">
        <v>255</v>
      </c>
      <c r="D258" s="3">
        <v>55</v>
      </c>
      <c r="E258" s="3">
        <v>99</v>
      </c>
      <c r="F258" s="3">
        <v>173.88</v>
      </c>
      <c r="G258" s="1">
        <v>201</v>
      </c>
      <c r="H258" s="3">
        <v>0</v>
      </c>
      <c r="I258" s="3">
        <v>0</v>
      </c>
      <c r="J258" s="3">
        <v>0</v>
      </c>
      <c r="K258" s="29">
        <v>0</v>
      </c>
      <c r="L258" s="3">
        <v>0.9</v>
      </c>
      <c r="M258" s="84">
        <v>1E-8</v>
      </c>
    </row>
    <row r="259" spans="2:13">
      <c r="B259" s="1" t="s">
        <v>740</v>
      </c>
      <c r="C259" s="3">
        <v>256</v>
      </c>
      <c r="D259" s="3">
        <v>177</v>
      </c>
      <c r="E259" s="3">
        <v>178</v>
      </c>
      <c r="F259" s="3">
        <v>126.63</v>
      </c>
      <c r="G259" s="1">
        <v>180</v>
      </c>
      <c r="H259" s="3">
        <v>0</v>
      </c>
      <c r="I259" s="3">
        <v>0</v>
      </c>
      <c r="J259" s="3">
        <v>0</v>
      </c>
      <c r="K259" s="29">
        <v>0</v>
      </c>
      <c r="L259" s="3">
        <v>0.9</v>
      </c>
      <c r="M259" s="84">
        <v>4.0000000000000001E-8</v>
      </c>
    </row>
    <row r="260" spans="2:13">
      <c r="B260" s="1" t="s">
        <v>741</v>
      </c>
      <c r="C260" s="3">
        <v>257</v>
      </c>
      <c r="D260" s="3">
        <v>134</v>
      </c>
      <c r="E260" s="3">
        <v>132</v>
      </c>
      <c r="F260" s="3">
        <v>164.93</v>
      </c>
      <c r="G260" s="1">
        <v>307</v>
      </c>
      <c r="H260" s="3">
        <v>0</v>
      </c>
      <c r="I260" s="3">
        <v>0</v>
      </c>
      <c r="J260" s="3">
        <v>0</v>
      </c>
      <c r="K260" s="29">
        <v>0</v>
      </c>
      <c r="L260" s="3">
        <v>0.9</v>
      </c>
      <c r="M260" s="84">
        <v>2E-8</v>
      </c>
    </row>
    <row r="261" spans="2:13">
      <c r="B261" s="1" t="s">
        <v>742</v>
      </c>
      <c r="C261" s="3">
        <v>258</v>
      </c>
      <c r="D261" s="3">
        <v>178</v>
      </c>
      <c r="E261" s="3">
        <v>269</v>
      </c>
      <c r="F261" s="3">
        <v>330.24</v>
      </c>
      <c r="G261" s="1">
        <v>192</v>
      </c>
      <c r="H261" s="3">
        <v>0</v>
      </c>
      <c r="I261" s="3">
        <v>0</v>
      </c>
      <c r="J261" s="3">
        <v>0</v>
      </c>
      <c r="K261" s="29">
        <v>0</v>
      </c>
      <c r="L261" s="3">
        <v>0.9</v>
      </c>
      <c r="M261" s="84">
        <v>4.0000000000000001E-8</v>
      </c>
    </row>
    <row r="262" spans="2:13">
      <c r="B262" s="1" t="s">
        <v>743</v>
      </c>
      <c r="C262" s="3">
        <v>259</v>
      </c>
      <c r="D262" s="3">
        <v>287</v>
      </c>
      <c r="E262" s="3">
        <v>288</v>
      </c>
      <c r="F262" s="3">
        <v>54.41</v>
      </c>
      <c r="G262" s="1">
        <v>230</v>
      </c>
      <c r="H262" s="3">
        <v>0</v>
      </c>
      <c r="I262" s="3">
        <v>0</v>
      </c>
      <c r="J262" s="3">
        <v>0</v>
      </c>
      <c r="K262" s="29">
        <v>0</v>
      </c>
      <c r="L262" s="3">
        <v>0.9</v>
      </c>
      <c r="M262" s="84">
        <v>2E-8</v>
      </c>
    </row>
    <row r="263" spans="2:13">
      <c r="B263" s="1" t="s">
        <v>744</v>
      </c>
      <c r="C263" s="3">
        <v>260</v>
      </c>
      <c r="D263" s="3">
        <v>288</v>
      </c>
      <c r="E263" s="3">
        <v>286</v>
      </c>
      <c r="F263" s="3">
        <v>62.97</v>
      </c>
      <c r="G263" s="1">
        <v>241</v>
      </c>
      <c r="H263" s="3">
        <v>0</v>
      </c>
      <c r="I263" s="3">
        <v>0</v>
      </c>
      <c r="J263" s="3">
        <v>0</v>
      </c>
      <c r="K263" s="29">
        <v>0</v>
      </c>
      <c r="L263" s="3">
        <v>0.9</v>
      </c>
      <c r="M263" s="84">
        <v>2E-8</v>
      </c>
    </row>
    <row r="264" spans="2:13">
      <c r="B264" s="1" t="s">
        <v>745</v>
      </c>
      <c r="C264" s="3">
        <v>261</v>
      </c>
      <c r="D264" s="3">
        <v>254</v>
      </c>
      <c r="E264" s="3">
        <v>220</v>
      </c>
      <c r="F264" s="3">
        <v>302.74</v>
      </c>
      <c r="G264" s="1">
        <v>71</v>
      </c>
      <c r="H264" s="3">
        <v>0</v>
      </c>
      <c r="I264" s="3">
        <v>0</v>
      </c>
      <c r="J264" s="3">
        <v>0</v>
      </c>
      <c r="K264" s="29">
        <v>0</v>
      </c>
      <c r="L264" s="3">
        <v>0.9</v>
      </c>
      <c r="M264" s="84">
        <v>4.0000000000000001E-8</v>
      </c>
    </row>
    <row r="265" spans="2:13">
      <c r="B265" s="1" t="s">
        <v>746</v>
      </c>
      <c r="C265" s="3">
        <v>262</v>
      </c>
      <c r="D265" s="3">
        <v>209</v>
      </c>
      <c r="E265" s="3">
        <v>310</v>
      </c>
      <c r="F265" s="3">
        <v>103.63</v>
      </c>
      <c r="G265" s="1">
        <v>277</v>
      </c>
      <c r="H265" s="3">
        <v>0</v>
      </c>
      <c r="I265" s="3">
        <v>0</v>
      </c>
      <c r="J265" s="3">
        <v>0</v>
      </c>
      <c r="K265" s="29">
        <v>0</v>
      </c>
      <c r="L265" s="3">
        <v>0.9</v>
      </c>
      <c r="M265" s="84">
        <v>4.0000000000000001E-8</v>
      </c>
    </row>
    <row r="266" spans="2:13">
      <c r="B266" s="1" t="s">
        <v>747</v>
      </c>
      <c r="C266" s="3">
        <v>263</v>
      </c>
      <c r="D266" s="3">
        <v>286</v>
      </c>
      <c r="E266" s="3">
        <v>289</v>
      </c>
      <c r="F266" s="3">
        <v>88.89</v>
      </c>
      <c r="G266" s="1">
        <v>318</v>
      </c>
      <c r="H266" s="3">
        <v>0</v>
      </c>
      <c r="I266" s="3">
        <v>0</v>
      </c>
      <c r="J266" s="3">
        <v>0</v>
      </c>
      <c r="K266" s="29">
        <v>0</v>
      </c>
      <c r="L266" s="3">
        <v>0.9</v>
      </c>
      <c r="M266" s="84">
        <v>2E-8</v>
      </c>
    </row>
    <row r="267" spans="2:13">
      <c r="B267" s="1" t="s">
        <v>748</v>
      </c>
      <c r="C267" s="3">
        <v>264</v>
      </c>
      <c r="D267" s="3">
        <v>23</v>
      </c>
      <c r="E267" s="3">
        <v>19</v>
      </c>
      <c r="F267" s="3">
        <v>60.22</v>
      </c>
      <c r="G267" s="1">
        <v>20</v>
      </c>
      <c r="H267" s="3">
        <v>0</v>
      </c>
      <c r="I267" s="3">
        <v>0</v>
      </c>
      <c r="J267" s="3">
        <v>0</v>
      </c>
      <c r="K267" s="29">
        <v>0</v>
      </c>
      <c r="L267" s="3">
        <v>0.9</v>
      </c>
      <c r="M267" s="84">
        <v>4.0000000000000001E-8</v>
      </c>
    </row>
    <row r="268" spans="2:13">
      <c r="B268" s="1" t="s">
        <v>749</v>
      </c>
      <c r="C268" s="3">
        <v>265</v>
      </c>
      <c r="D268" s="3">
        <v>310</v>
      </c>
      <c r="E268" s="3">
        <v>191</v>
      </c>
      <c r="F268" s="3">
        <v>88.36</v>
      </c>
      <c r="G268" s="1">
        <v>274</v>
      </c>
      <c r="H268" s="3">
        <v>0</v>
      </c>
      <c r="I268" s="3">
        <v>0</v>
      </c>
      <c r="J268" s="3">
        <v>0</v>
      </c>
      <c r="K268" s="29">
        <v>0</v>
      </c>
      <c r="L268" s="3">
        <v>0.9</v>
      </c>
      <c r="M268" s="84">
        <v>4.0000000000000001E-8</v>
      </c>
    </row>
    <row r="269" spans="2:13">
      <c r="B269" s="1" t="s">
        <v>750</v>
      </c>
      <c r="C269" s="3">
        <v>266</v>
      </c>
      <c r="D269" s="3">
        <v>220</v>
      </c>
      <c r="E269" s="3">
        <v>248</v>
      </c>
      <c r="F269" s="3">
        <v>419.4</v>
      </c>
      <c r="G269" s="1">
        <v>100</v>
      </c>
      <c r="H269" s="3">
        <v>0</v>
      </c>
      <c r="I269" s="3">
        <v>0</v>
      </c>
      <c r="J269" s="3">
        <v>0</v>
      </c>
      <c r="K269" s="29">
        <v>0</v>
      </c>
      <c r="L269" s="3">
        <v>0.9</v>
      </c>
      <c r="M269" s="84">
        <v>4.0000000000000001E-8</v>
      </c>
    </row>
    <row r="270" spans="2:13">
      <c r="B270" s="1" t="s">
        <v>751</v>
      </c>
      <c r="C270" s="3">
        <v>267</v>
      </c>
      <c r="D270" s="3">
        <v>176</v>
      </c>
      <c r="E270" s="3">
        <v>25</v>
      </c>
      <c r="F270" s="3">
        <v>247.46</v>
      </c>
      <c r="G270" s="1">
        <v>69</v>
      </c>
      <c r="H270" s="3">
        <v>0</v>
      </c>
      <c r="I270" s="3">
        <v>0</v>
      </c>
      <c r="J270" s="3">
        <v>0</v>
      </c>
      <c r="K270" s="29">
        <v>0</v>
      </c>
      <c r="L270" s="3">
        <v>0.9</v>
      </c>
      <c r="M270" s="84">
        <v>4.0000000000000001E-8</v>
      </c>
    </row>
    <row r="271" spans="2:13">
      <c r="B271" s="1" t="s">
        <v>752</v>
      </c>
      <c r="C271" s="3">
        <v>268</v>
      </c>
      <c r="D271" s="3">
        <v>130</v>
      </c>
      <c r="E271" s="3">
        <v>339</v>
      </c>
      <c r="F271" s="3">
        <v>92.72</v>
      </c>
      <c r="G271" s="1">
        <v>235</v>
      </c>
      <c r="H271" s="3">
        <v>0</v>
      </c>
      <c r="I271" s="3">
        <v>0</v>
      </c>
      <c r="J271" s="3">
        <v>0</v>
      </c>
      <c r="K271" s="29">
        <v>0</v>
      </c>
      <c r="L271" s="3">
        <v>0.9</v>
      </c>
      <c r="M271" s="84">
        <v>2E-8</v>
      </c>
    </row>
    <row r="272" spans="2:13">
      <c r="B272" s="1" t="s">
        <v>753</v>
      </c>
      <c r="C272" s="3">
        <v>269</v>
      </c>
      <c r="D272" s="3">
        <v>130</v>
      </c>
      <c r="E272" s="3">
        <v>242</v>
      </c>
      <c r="F272" s="3">
        <v>117.32</v>
      </c>
      <c r="G272" s="1">
        <v>214</v>
      </c>
      <c r="H272" s="3">
        <v>0</v>
      </c>
      <c r="I272" s="3">
        <v>0</v>
      </c>
      <c r="J272" s="3">
        <v>0</v>
      </c>
      <c r="K272" s="29">
        <v>0</v>
      </c>
      <c r="L272" s="3">
        <v>0.9</v>
      </c>
      <c r="M272" s="84">
        <v>2E-8</v>
      </c>
    </row>
    <row r="273" spans="2:13">
      <c r="B273" s="1" t="s">
        <v>754</v>
      </c>
      <c r="C273" s="3">
        <v>270</v>
      </c>
      <c r="D273" s="3">
        <v>246</v>
      </c>
      <c r="E273" s="3">
        <v>392</v>
      </c>
      <c r="F273" s="3">
        <v>70.36</v>
      </c>
      <c r="G273" s="1">
        <v>213</v>
      </c>
      <c r="H273" s="3">
        <v>0</v>
      </c>
      <c r="I273" s="3">
        <v>0</v>
      </c>
      <c r="J273" s="3">
        <v>0</v>
      </c>
      <c r="K273" s="29">
        <v>0</v>
      </c>
      <c r="L273" s="3">
        <v>0.9</v>
      </c>
      <c r="M273" s="84">
        <v>2E-8</v>
      </c>
    </row>
    <row r="274" spans="2:13">
      <c r="B274" s="1" t="s">
        <v>755</v>
      </c>
      <c r="C274" s="3">
        <v>271</v>
      </c>
      <c r="D274" s="3">
        <v>246</v>
      </c>
      <c r="E274" s="3">
        <v>49</v>
      </c>
      <c r="F274" s="3">
        <v>71.91</v>
      </c>
      <c r="G274" s="1">
        <v>250</v>
      </c>
      <c r="H274" s="3">
        <v>0</v>
      </c>
      <c r="I274" s="3">
        <v>0</v>
      </c>
      <c r="J274" s="3">
        <v>0</v>
      </c>
      <c r="K274" s="29">
        <v>0</v>
      </c>
      <c r="L274" s="3">
        <v>0.9</v>
      </c>
      <c r="M274" s="84">
        <v>2E-8</v>
      </c>
    </row>
    <row r="275" spans="2:13">
      <c r="B275" s="1" t="s">
        <v>756</v>
      </c>
      <c r="C275" s="3">
        <v>272</v>
      </c>
      <c r="D275" s="3">
        <v>289</v>
      </c>
      <c r="E275" s="3">
        <v>285</v>
      </c>
      <c r="F275" s="3">
        <v>92.49</v>
      </c>
      <c r="G275" s="1">
        <v>430</v>
      </c>
      <c r="H275" s="3">
        <v>0</v>
      </c>
      <c r="I275" s="3">
        <v>0</v>
      </c>
      <c r="J275" s="3">
        <v>0</v>
      </c>
      <c r="K275" s="29">
        <v>0</v>
      </c>
      <c r="L275" s="3">
        <v>0.9</v>
      </c>
      <c r="M275" s="84">
        <v>2E-8</v>
      </c>
    </row>
    <row r="276" spans="2:13">
      <c r="B276" s="1" t="s">
        <v>757</v>
      </c>
      <c r="C276" s="3">
        <v>273</v>
      </c>
      <c r="D276" s="3">
        <v>312</v>
      </c>
      <c r="E276" s="3">
        <v>313</v>
      </c>
      <c r="F276" s="3">
        <v>47.12</v>
      </c>
      <c r="G276" s="1">
        <v>40</v>
      </c>
      <c r="H276" s="3">
        <v>0</v>
      </c>
      <c r="I276" s="3">
        <v>0</v>
      </c>
      <c r="J276" s="3">
        <v>0</v>
      </c>
      <c r="K276" s="29">
        <v>0</v>
      </c>
      <c r="L276" s="3">
        <v>0.9</v>
      </c>
      <c r="M276" s="84">
        <v>1E-8</v>
      </c>
    </row>
    <row r="277" spans="2:13">
      <c r="B277" s="1" t="s">
        <v>758</v>
      </c>
      <c r="C277" s="3">
        <v>274</v>
      </c>
      <c r="D277" s="3">
        <v>311</v>
      </c>
      <c r="E277" s="3">
        <v>313</v>
      </c>
      <c r="F277" s="3">
        <v>41.66</v>
      </c>
      <c r="G277" s="1">
        <v>46</v>
      </c>
      <c r="H277" s="3">
        <v>0</v>
      </c>
      <c r="I277" s="3">
        <v>0</v>
      </c>
      <c r="J277" s="3">
        <v>0</v>
      </c>
      <c r="K277" s="29">
        <v>0</v>
      </c>
      <c r="L277" s="3">
        <v>0.9</v>
      </c>
      <c r="M277" s="84">
        <v>1E-8</v>
      </c>
    </row>
    <row r="278" spans="2:13">
      <c r="B278" s="1" t="s">
        <v>759</v>
      </c>
      <c r="C278" s="3">
        <v>275</v>
      </c>
      <c r="D278" s="3">
        <v>215</v>
      </c>
      <c r="E278" s="3">
        <v>120</v>
      </c>
      <c r="F278" s="3">
        <v>568.42999999999995</v>
      </c>
      <c r="G278" s="1">
        <v>51</v>
      </c>
      <c r="H278" s="3">
        <v>0</v>
      </c>
      <c r="I278" s="3">
        <v>0</v>
      </c>
      <c r="J278" s="3">
        <v>0</v>
      </c>
      <c r="K278" s="29">
        <v>0</v>
      </c>
      <c r="L278" s="3">
        <v>0.9</v>
      </c>
      <c r="M278" s="84">
        <v>4.0000000000000001E-8</v>
      </c>
    </row>
    <row r="279" spans="2:13">
      <c r="B279" s="1" t="s">
        <v>760</v>
      </c>
      <c r="C279" s="3">
        <v>276</v>
      </c>
      <c r="D279" s="3">
        <v>217</v>
      </c>
      <c r="E279" s="3">
        <v>215</v>
      </c>
      <c r="F279" s="3">
        <v>102.21</v>
      </c>
      <c r="G279" s="1">
        <v>59</v>
      </c>
      <c r="H279" s="3">
        <v>0</v>
      </c>
      <c r="I279" s="3">
        <v>0</v>
      </c>
      <c r="J279" s="3">
        <v>0</v>
      </c>
      <c r="K279" s="29">
        <v>0</v>
      </c>
      <c r="L279" s="3">
        <v>0.9</v>
      </c>
      <c r="M279" s="84">
        <v>4.0000000000000001E-8</v>
      </c>
    </row>
    <row r="280" spans="2:13">
      <c r="B280" s="1" t="s">
        <v>761</v>
      </c>
      <c r="C280" s="3">
        <v>277</v>
      </c>
      <c r="D280" s="3">
        <v>49</v>
      </c>
      <c r="E280" s="3">
        <v>247</v>
      </c>
      <c r="F280" s="3">
        <v>97.19</v>
      </c>
      <c r="G280" s="1">
        <v>216</v>
      </c>
      <c r="H280" s="3">
        <v>0</v>
      </c>
      <c r="I280" s="3">
        <v>0</v>
      </c>
      <c r="J280" s="3">
        <v>0</v>
      </c>
      <c r="K280" s="29">
        <v>0</v>
      </c>
      <c r="L280" s="3">
        <v>0.9</v>
      </c>
      <c r="M280" s="84">
        <v>2E-8</v>
      </c>
    </row>
    <row r="281" spans="2:13">
      <c r="B281" s="1" t="s">
        <v>762</v>
      </c>
      <c r="C281" s="3">
        <v>278</v>
      </c>
      <c r="D281" s="3">
        <v>247</v>
      </c>
      <c r="E281" s="3">
        <v>11</v>
      </c>
      <c r="F281" s="3">
        <v>88.54</v>
      </c>
      <c r="G281" s="1">
        <v>221</v>
      </c>
      <c r="H281" s="3">
        <v>0</v>
      </c>
      <c r="I281" s="3">
        <v>0</v>
      </c>
      <c r="J281" s="3">
        <v>0</v>
      </c>
      <c r="K281" s="29">
        <v>0</v>
      </c>
      <c r="L281" s="3">
        <v>0.9</v>
      </c>
      <c r="M281" s="84">
        <v>2E-8</v>
      </c>
    </row>
    <row r="282" spans="2:13">
      <c r="B282" s="1" t="s">
        <v>763</v>
      </c>
      <c r="C282" s="3">
        <v>279</v>
      </c>
      <c r="D282" s="3">
        <v>11</v>
      </c>
      <c r="E282" s="3">
        <v>149</v>
      </c>
      <c r="F282" s="3">
        <v>171.27</v>
      </c>
      <c r="G282" s="1">
        <v>234</v>
      </c>
      <c r="H282" s="3">
        <v>0</v>
      </c>
      <c r="I282" s="3">
        <v>0</v>
      </c>
      <c r="J282" s="3">
        <v>0</v>
      </c>
      <c r="K282" s="29">
        <v>0</v>
      </c>
      <c r="L282" s="3">
        <v>0.9</v>
      </c>
      <c r="M282" s="84">
        <v>2E-8</v>
      </c>
    </row>
    <row r="283" spans="2:13">
      <c r="B283" s="1" t="s">
        <v>764</v>
      </c>
      <c r="C283" s="3">
        <v>280</v>
      </c>
      <c r="D283" s="3">
        <v>313</v>
      </c>
      <c r="E283" s="3">
        <v>314</v>
      </c>
      <c r="F283" s="3">
        <v>387.59</v>
      </c>
      <c r="G283" s="1">
        <v>41</v>
      </c>
      <c r="H283" s="3">
        <v>0</v>
      </c>
      <c r="I283" s="3">
        <v>0</v>
      </c>
      <c r="J283" s="3">
        <v>0</v>
      </c>
      <c r="K283" s="29">
        <v>0</v>
      </c>
      <c r="L283" s="3">
        <v>0.9</v>
      </c>
      <c r="M283" s="84">
        <v>1E-8</v>
      </c>
    </row>
    <row r="284" spans="2:13">
      <c r="B284" s="1" t="s">
        <v>765</v>
      </c>
      <c r="C284" s="3">
        <v>281</v>
      </c>
      <c r="D284" s="3">
        <v>16</v>
      </c>
      <c r="E284" s="3">
        <v>249</v>
      </c>
      <c r="F284" s="3">
        <v>37.85</v>
      </c>
      <c r="G284" s="1">
        <v>240</v>
      </c>
      <c r="H284" s="3">
        <v>0</v>
      </c>
      <c r="I284" s="3">
        <v>0</v>
      </c>
      <c r="J284" s="3">
        <v>0</v>
      </c>
      <c r="K284" s="29">
        <v>0</v>
      </c>
      <c r="L284" s="3">
        <v>0.9</v>
      </c>
      <c r="M284" s="84">
        <v>2E-8</v>
      </c>
    </row>
    <row r="285" spans="2:13">
      <c r="B285" s="1" t="s">
        <v>766</v>
      </c>
      <c r="C285" s="3">
        <v>282</v>
      </c>
      <c r="D285" s="3">
        <v>314</v>
      </c>
      <c r="E285" s="3">
        <v>175</v>
      </c>
      <c r="F285" s="3">
        <v>227.5</v>
      </c>
      <c r="G285" s="1">
        <v>45</v>
      </c>
      <c r="H285" s="3">
        <v>0</v>
      </c>
      <c r="I285" s="3">
        <v>0</v>
      </c>
      <c r="J285" s="3">
        <v>0</v>
      </c>
      <c r="K285" s="29">
        <v>0</v>
      </c>
      <c r="L285" s="3">
        <v>0.9</v>
      </c>
      <c r="M285" s="84">
        <v>1E-8</v>
      </c>
    </row>
    <row r="286" spans="2:13">
      <c r="B286" s="1" t="s">
        <v>767</v>
      </c>
      <c r="C286" s="3">
        <v>283</v>
      </c>
      <c r="D286" s="3">
        <v>314</v>
      </c>
      <c r="E286" s="3">
        <v>315</v>
      </c>
      <c r="F286" s="3">
        <v>217.03</v>
      </c>
      <c r="G286" s="1">
        <v>78</v>
      </c>
      <c r="H286" s="3">
        <v>0</v>
      </c>
      <c r="I286" s="3">
        <v>0</v>
      </c>
      <c r="J286" s="3">
        <v>0</v>
      </c>
      <c r="K286" s="29">
        <v>0</v>
      </c>
      <c r="L286" s="3">
        <v>0.9</v>
      </c>
      <c r="M286" s="84">
        <v>1E-8</v>
      </c>
    </row>
    <row r="287" spans="2:13">
      <c r="B287" s="1" t="s">
        <v>768</v>
      </c>
      <c r="C287" s="3">
        <v>284</v>
      </c>
      <c r="D287" s="3">
        <v>175</v>
      </c>
      <c r="E287" s="3">
        <v>316</v>
      </c>
      <c r="F287" s="3">
        <v>154.26</v>
      </c>
      <c r="G287" s="1">
        <v>43</v>
      </c>
      <c r="H287" s="3">
        <v>0</v>
      </c>
      <c r="I287" s="3">
        <v>0</v>
      </c>
      <c r="J287" s="3">
        <v>0</v>
      </c>
      <c r="K287" s="29">
        <v>0</v>
      </c>
      <c r="L287" s="3">
        <v>0.9</v>
      </c>
      <c r="M287" s="84">
        <v>1E-8</v>
      </c>
    </row>
    <row r="288" spans="2:13">
      <c r="B288" s="1" t="s">
        <v>769</v>
      </c>
      <c r="C288" s="3">
        <v>285</v>
      </c>
      <c r="D288" s="3">
        <v>316</v>
      </c>
      <c r="E288" s="3">
        <v>317</v>
      </c>
      <c r="F288" s="3">
        <v>69.36</v>
      </c>
      <c r="G288" s="1">
        <v>135</v>
      </c>
      <c r="H288" s="3">
        <v>0</v>
      </c>
      <c r="I288" s="3">
        <v>0</v>
      </c>
      <c r="J288" s="3">
        <v>0</v>
      </c>
      <c r="K288" s="29">
        <v>0</v>
      </c>
      <c r="L288" s="3">
        <v>0.9</v>
      </c>
      <c r="M288" s="84">
        <v>1E-8</v>
      </c>
    </row>
    <row r="289" spans="2:13">
      <c r="B289" s="1" t="s">
        <v>770</v>
      </c>
      <c r="C289" s="3">
        <v>286</v>
      </c>
      <c r="D289" s="3">
        <v>316</v>
      </c>
      <c r="E289" s="3">
        <v>318</v>
      </c>
      <c r="F289" s="3">
        <v>215.02</v>
      </c>
      <c r="G289" s="1">
        <v>65</v>
      </c>
      <c r="H289" s="3">
        <v>0</v>
      </c>
      <c r="I289" s="3">
        <v>0</v>
      </c>
      <c r="J289" s="3">
        <v>0</v>
      </c>
      <c r="K289" s="29">
        <v>0</v>
      </c>
      <c r="L289" s="3">
        <v>0.9</v>
      </c>
      <c r="M289" s="84">
        <v>1E-8</v>
      </c>
    </row>
    <row r="290" spans="2:13">
      <c r="B290" s="1" t="s">
        <v>771</v>
      </c>
      <c r="C290" s="3">
        <v>287</v>
      </c>
      <c r="D290" s="3">
        <v>318</v>
      </c>
      <c r="E290" s="3">
        <v>319</v>
      </c>
      <c r="F290" s="3">
        <v>129.41999999999999</v>
      </c>
      <c r="G290" s="1">
        <v>125</v>
      </c>
      <c r="H290" s="3">
        <v>0</v>
      </c>
      <c r="I290" s="3">
        <v>0</v>
      </c>
      <c r="J290" s="3">
        <v>0</v>
      </c>
      <c r="K290" s="29">
        <v>0</v>
      </c>
      <c r="L290" s="3">
        <v>0.9</v>
      </c>
      <c r="M290" s="84">
        <v>1E-8</v>
      </c>
    </row>
    <row r="291" spans="2:13">
      <c r="B291" s="1" t="s">
        <v>772</v>
      </c>
      <c r="C291" s="3">
        <v>288</v>
      </c>
      <c r="D291" s="3">
        <v>319</v>
      </c>
      <c r="E291" s="3">
        <v>320</v>
      </c>
      <c r="F291" s="3">
        <v>421.07</v>
      </c>
      <c r="G291" s="1">
        <v>284</v>
      </c>
      <c r="H291" s="3">
        <v>0</v>
      </c>
      <c r="I291" s="3">
        <v>0</v>
      </c>
      <c r="J291" s="3">
        <v>0</v>
      </c>
      <c r="K291" s="29">
        <v>0</v>
      </c>
      <c r="L291" s="3">
        <v>0.9</v>
      </c>
      <c r="M291" s="84">
        <v>1E-8</v>
      </c>
    </row>
    <row r="292" spans="2:13">
      <c r="B292" s="1" t="s">
        <v>773</v>
      </c>
      <c r="C292" s="3">
        <v>289</v>
      </c>
      <c r="D292" s="3">
        <v>318</v>
      </c>
      <c r="E292" s="3">
        <v>321</v>
      </c>
      <c r="F292" s="3">
        <v>402.31</v>
      </c>
      <c r="G292" s="1">
        <v>42</v>
      </c>
      <c r="H292" s="3">
        <v>0</v>
      </c>
      <c r="I292" s="3">
        <v>0</v>
      </c>
      <c r="J292" s="3">
        <v>0</v>
      </c>
      <c r="K292" s="29">
        <v>0</v>
      </c>
      <c r="L292" s="3">
        <v>0.9</v>
      </c>
      <c r="M292" s="84">
        <v>1E-8</v>
      </c>
    </row>
    <row r="293" spans="2:13">
      <c r="B293" s="1" t="s">
        <v>774</v>
      </c>
      <c r="C293" s="3">
        <v>290</v>
      </c>
      <c r="D293" s="3">
        <v>321</v>
      </c>
      <c r="E293" s="3">
        <v>322</v>
      </c>
      <c r="F293" s="3">
        <v>524.49</v>
      </c>
      <c r="G293" s="1">
        <v>161</v>
      </c>
      <c r="H293" s="3">
        <v>0</v>
      </c>
      <c r="I293" s="3">
        <v>0</v>
      </c>
      <c r="J293" s="3">
        <v>0</v>
      </c>
      <c r="K293" s="29">
        <v>0</v>
      </c>
      <c r="L293" s="3">
        <v>0.9</v>
      </c>
      <c r="M293" s="84">
        <v>1E-8</v>
      </c>
    </row>
    <row r="294" spans="2:13">
      <c r="B294" s="1" t="s">
        <v>775</v>
      </c>
      <c r="C294" s="3">
        <v>291</v>
      </c>
      <c r="D294" s="3">
        <v>288</v>
      </c>
      <c r="E294" s="3">
        <v>241</v>
      </c>
      <c r="F294" s="3">
        <v>153.56</v>
      </c>
      <c r="G294" s="1">
        <v>128</v>
      </c>
      <c r="H294" s="3">
        <v>0</v>
      </c>
      <c r="I294" s="3">
        <v>0</v>
      </c>
      <c r="J294" s="3">
        <v>0</v>
      </c>
      <c r="K294" s="29">
        <v>0</v>
      </c>
      <c r="L294" s="3">
        <v>0.9</v>
      </c>
      <c r="M294" s="84">
        <v>2E-8</v>
      </c>
    </row>
    <row r="295" spans="2:13">
      <c r="B295" s="1" t="s">
        <v>776</v>
      </c>
      <c r="C295" s="3">
        <v>292</v>
      </c>
      <c r="D295" s="3">
        <v>149</v>
      </c>
      <c r="E295" s="3">
        <v>16</v>
      </c>
      <c r="F295" s="3">
        <v>130.18</v>
      </c>
      <c r="G295" s="1">
        <v>247</v>
      </c>
      <c r="H295" s="3">
        <v>0</v>
      </c>
      <c r="I295" s="3">
        <v>0</v>
      </c>
      <c r="J295" s="3">
        <v>0</v>
      </c>
      <c r="K295" s="29">
        <v>0</v>
      </c>
      <c r="L295" s="3">
        <v>0.9</v>
      </c>
      <c r="M295" s="84">
        <v>2E-8</v>
      </c>
    </row>
    <row r="296" spans="2:13">
      <c r="B296" s="1" t="s">
        <v>777</v>
      </c>
      <c r="C296" s="3">
        <v>293</v>
      </c>
      <c r="D296" s="3">
        <v>322</v>
      </c>
      <c r="E296" s="3">
        <v>323</v>
      </c>
      <c r="F296" s="3">
        <v>674.96</v>
      </c>
      <c r="G296" s="1">
        <v>121</v>
      </c>
      <c r="H296" s="3">
        <v>0</v>
      </c>
      <c r="I296" s="3">
        <v>0</v>
      </c>
      <c r="J296" s="3">
        <v>0</v>
      </c>
      <c r="K296" s="29">
        <v>0</v>
      </c>
      <c r="L296" s="3">
        <v>0.9</v>
      </c>
      <c r="M296" s="84">
        <v>1E-8</v>
      </c>
    </row>
    <row r="297" spans="2:13">
      <c r="B297" s="1" t="s">
        <v>778</v>
      </c>
      <c r="C297" s="3">
        <v>294</v>
      </c>
      <c r="D297" s="3">
        <v>324</v>
      </c>
      <c r="E297" s="3">
        <v>322</v>
      </c>
      <c r="F297" s="3">
        <v>88.96</v>
      </c>
      <c r="G297" s="1">
        <v>315</v>
      </c>
      <c r="H297" s="3">
        <v>0</v>
      </c>
      <c r="I297" s="3">
        <v>0</v>
      </c>
      <c r="J297" s="3">
        <v>0</v>
      </c>
      <c r="K297" s="29">
        <v>0</v>
      </c>
      <c r="L297" s="3">
        <v>0.9</v>
      </c>
      <c r="M297" s="84">
        <v>1E-8</v>
      </c>
    </row>
    <row r="298" spans="2:13">
      <c r="B298" s="1" t="s">
        <v>779</v>
      </c>
      <c r="C298" s="3">
        <v>295</v>
      </c>
      <c r="D298" s="3">
        <v>322</v>
      </c>
      <c r="E298" s="3">
        <v>325</v>
      </c>
      <c r="F298" s="3">
        <v>184.71</v>
      </c>
      <c r="G298" s="1">
        <v>338</v>
      </c>
      <c r="H298" s="3">
        <v>0</v>
      </c>
      <c r="I298" s="3">
        <v>0</v>
      </c>
      <c r="J298" s="3">
        <v>0</v>
      </c>
      <c r="K298" s="29">
        <v>0</v>
      </c>
      <c r="L298" s="3">
        <v>0.9</v>
      </c>
      <c r="M298" s="84">
        <v>1E-8</v>
      </c>
    </row>
    <row r="299" spans="2:13">
      <c r="B299" s="1" t="s">
        <v>780</v>
      </c>
      <c r="C299" s="3">
        <v>296</v>
      </c>
      <c r="D299" s="3">
        <v>323</v>
      </c>
      <c r="E299" s="3">
        <v>326</v>
      </c>
      <c r="F299" s="3">
        <v>166.27</v>
      </c>
      <c r="G299" s="1">
        <v>123</v>
      </c>
      <c r="H299" s="3">
        <v>0</v>
      </c>
      <c r="I299" s="3">
        <v>0</v>
      </c>
      <c r="J299" s="3">
        <v>0</v>
      </c>
      <c r="K299" s="29">
        <v>0</v>
      </c>
      <c r="L299" s="3">
        <v>0.9</v>
      </c>
      <c r="M299" s="84">
        <v>1E-8</v>
      </c>
    </row>
    <row r="300" spans="2:13">
      <c r="B300" s="1" t="s">
        <v>781</v>
      </c>
      <c r="C300" s="3">
        <v>297</v>
      </c>
      <c r="D300" s="3">
        <v>326</v>
      </c>
      <c r="E300" s="3">
        <v>390</v>
      </c>
      <c r="F300" s="3">
        <v>127.08</v>
      </c>
      <c r="G300" s="1">
        <v>280</v>
      </c>
      <c r="H300" s="3">
        <v>0</v>
      </c>
      <c r="I300" s="3">
        <v>0</v>
      </c>
      <c r="J300" s="3">
        <v>0</v>
      </c>
      <c r="K300" s="29">
        <v>0</v>
      </c>
      <c r="L300" s="3">
        <v>0.9</v>
      </c>
      <c r="M300" s="84">
        <v>1E-8</v>
      </c>
    </row>
    <row r="301" spans="2:13">
      <c r="B301" s="1" t="s">
        <v>782</v>
      </c>
      <c r="C301" s="3">
        <v>298</v>
      </c>
      <c r="D301" s="3">
        <v>326</v>
      </c>
      <c r="E301" s="3">
        <v>327</v>
      </c>
      <c r="F301" s="3">
        <v>107.85</v>
      </c>
      <c r="G301" s="1">
        <v>206</v>
      </c>
      <c r="H301" s="3">
        <v>0</v>
      </c>
      <c r="I301" s="3">
        <v>0</v>
      </c>
      <c r="J301" s="3">
        <v>0</v>
      </c>
      <c r="K301" s="29">
        <v>0</v>
      </c>
      <c r="L301" s="3">
        <v>0.9</v>
      </c>
      <c r="M301" s="84">
        <v>1E-8</v>
      </c>
    </row>
    <row r="302" spans="2:13">
      <c r="B302" s="1" t="s">
        <v>783</v>
      </c>
      <c r="C302" s="3">
        <v>299</v>
      </c>
      <c r="D302" s="3">
        <v>43</v>
      </c>
      <c r="E302" s="3">
        <v>162</v>
      </c>
      <c r="F302" s="3">
        <v>285.95</v>
      </c>
      <c r="G302" s="1">
        <v>189</v>
      </c>
      <c r="H302" s="3">
        <v>0</v>
      </c>
      <c r="I302" s="3">
        <v>0</v>
      </c>
      <c r="J302" s="3">
        <v>0</v>
      </c>
      <c r="K302" s="29">
        <v>0</v>
      </c>
      <c r="L302" s="3">
        <v>0.9</v>
      </c>
      <c r="M302" s="84">
        <v>4.0000000000000001E-8</v>
      </c>
    </row>
    <row r="303" spans="2:13">
      <c r="B303" s="1" t="s">
        <v>784</v>
      </c>
      <c r="C303" s="3">
        <v>300</v>
      </c>
      <c r="D303" s="3">
        <v>327</v>
      </c>
      <c r="E303" s="3">
        <v>328</v>
      </c>
      <c r="F303" s="3">
        <v>82.5</v>
      </c>
      <c r="G303" s="1">
        <v>202</v>
      </c>
      <c r="H303" s="3">
        <v>0</v>
      </c>
      <c r="I303" s="3">
        <v>0</v>
      </c>
      <c r="J303" s="3">
        <v>0</v>
      </c>
      <c r="K303" s="29">
        <v>0</v>
      </c>
      <c r="L303" s="3">
        <v>0.9</v>
      </c>
      <c r="M303" s="84">
        <v>1E-8</v>
      </c>
    </row>
    <row r="304" spans="2:13">
      <c r="B304" s="1" t="s">
        <v>785</v>
      </c>
      <c r="C304" s="3">
        <v>301</v>
      </c>
      <c r="D304" s="3">
        <v>328</v>
      </c>
      <c r="E304" s="3">
        <v>329</v>
      </c>
      <c r="F304" s="3">
        <v>39.04</v>
      </c>
      <c r="G304" s="1">
        <v>115</v>
      </c>
      <c r="H304" s="3">
        <v>0</v>
      </c>
      <c r="I304" s="3">
        <v>0</v>
      </c>
      <c r="J304" s="3">
        <v>0</v>
      </c>
      <c r="K304" s="29">
        <v>0</v>
      </c>
      <c r="L304" s="3">
        <v>0.9</v>
      </c>
      <c r="M304" s="84">
        <v>1E-8</v>
      </c>
    </row>
    <row r="305" spans="2:13">
      <c r="B305" s="1" t="s">
        <v>786</v>
      </c>
      <c r="C305" s="3">
        <v>302</v>
      </c>
      <c r="D305" s="3">
        <v>329</v>
      </c>
      <c r="E305" s="3">
        <v>330</v>
      </c>
      <c r="F305" s="3">
        <v>129.41</v>
      </c>
      <c r="G305" s="1">
        <v>138</v>
      </c>
      <c r="H305" s="3">
        <v>0</v>
      </c>
      <c r="I305" s="3">
        <v>0</v>
      </c>
      <c r="J305" s="3">
        <v>0</v>
      </c>
      <c r="K305" s="29">
        <v>0</v>
      </c>
      <c r="L305" s="3">
        <v>0.9</v>
      </c>
      <c r="M305" s="84">
        <v>1E-8</v>
      </c>
    </row>
    <row r="306" spans="2:13">
      <c r="B306" s="1" t="s">
        <v>787</v>
      </c>
      <c r="C306" s="3">
        <v>303</v>
      </c>
      <c r="D306" s="3">
        <v>331</v>
      </c>
      <c r="E306" s="3">
        <v>328</v>
      </c>
      <c r="F306" s="3">
        <v>22.42</v>
      </c>
      <c r="G306" s="1">
        <v>154</v>
      </c>
      <c r="H306" s="3">
        <v>0</v>
      </c>
      <c r="I306" s="3">
        <v>0</v>
      </c>
      <c r="J306" s="3">
        <v>0</v>
      </c>
      <c r="K306" s="29">
        <v>0</v>
      </c>
      <c r="L306" s="3">
        <v>0.9</v>
      </c>
      <c r="M306" s="84">
        <v>1E-8</v>
      </c>
    </row>
    <row r="307" spans="2:13">
      <c r="B307" s="1" t="s">
        <v>788</v>
      </c>
      <c r="C307" s="3">
        <v>304</v>
      </c>
      <c r="D307" s="3">
        <v>327</v>
      </c>
      <c r="E307" s="3">
        <v>332</v>
      </c>
      <c r="F307" s="3">
        <v>21.64</v>
      </c>
      <c r="G307" s="1">
        <v>281</v>
      </c>
      <c r="H307" s="3">
        <v>0</v>
      </c>
      <c r="I307" s="3">
        <v>0</v>
      </c>
      <c r="J307" s="3">
        <v>0</v>
      </c>
      <c r="K307" s="29">
        <v>0</v>
      </c>
      <c r="L307" s="3">
        <v>0.9</v>
      </c>
      <c r="M307" s="84">
        <v>1E-8</v>
      </c>
    </row>
    <row r="308" spans="2:13">
      <c r="B308" s="1" t="s">
        <v>789</v>
      </c>
      <c r="C308" s="3">
        <v>305</v>
      </c>
      <c r="D308" s="3">
        <v>330</v>
      </c>
      <c r="E308" s="3">
        <v>333</v>
      </c>
      <c r="F308" s="3">
        <v>684.07</v>
      </c>
      <c r="G308" s="1">
        <v>120</v>
      </c>
      <c r="H308" s="3">
        <v>0</v>
      </c>
      <c r="I308" s="3">
        <v>0</v>
      </c>
      <c r="J308" s="3">
        <v>0</v>
      </c>
      <c r="K308" s="29">
        <v>0</v>
      </c>
      <c r="L308" s="3">
        <v>0.9</v>
      </c>
      <c r="M308" s="84">
        <v>1E-8</v>
      </c>
    </row>
    <row r="309" spans="2:13">
      <c r="B309" s="1" t="s">
        <v>790</v>
      </c>
      <c r="C309" s="3">
        <v>306</v>
      </c>
      <c r="D309" s="3">
        <v>23</v>
      </c>
      <c r="E309" s="3">
        <v>20</v>
      </c>
      <c r="F309" s="3">
        <v>11.35</v>
      </c>
      <c r="G309" s="1">
        <v>32</v>
      </c>
      <c r="H309" s="3">
        <v>0</v>
      </c>
      <c r="I309" s="3">
        <v>0</v>
      </c>
      <c r="J309" s="3">
        <v>0</v>
      </c>
      <c r="K309" s="29">
        <v>0</v>
      </c>
      <c r="L309" s="3">
        <v>0.9</v>
      </c>
      <c r="M309" s="84">
        <v>4.0000000000000001E-8</v>
      </c>
    </row>
    <row r="310" spans="2:13">
      <c r="B310" s="1" t="s">
        <v>791</v>
      </c>
      <c r="C310" s="3">
        <v>307</v>
      </c>
      <c r="D310" s="3">
        <v>106</v>
      </c>
      <c r="E310" s="3">
        <v>102</v>
      </c>
      <c r="F310" s="3">
        <v>15.93</v>
      </c>
      <c r="G310" s="1">
        <v>124</v>
      </c>
      <c r="H310" s="3">
        <v>0</v>
      </c>
      <c r="I310" s="3">
        <v>0</v>
      </c>
      <c r="J310" s="3">
        <v>0</v>
      </c>
      <c r="K310" s="29">
        <v>0</v>
      </c>
      <c r="L310" s="3">
        <v>0.9</v>
      </c>
      <c r="M310" s="84">
        <v>1E-8</v>
      </c>
    </row>
    <row r="311" spans="2:13">
      <c r="B311" s="1" t="s">
        <v>792</v>
      </c>
      <c r="C311" s="3">
        <v>308</v>
      </c>
      <c r="D311" s="3">
        <v>102</v>
      </c>
      <c r="E311" s="3">
        <v>108</v>
      </c>
      <c r="F311" s="3">
        <v>9.4700000000000006</v>
      </c>
      <c r="G311" s="1">
        <v>129</v>
      </c>
      <c r="H311" s="3">
        <v>0</v>
      </c>
      <c r="I311" s="3">
        <v>0</v>
      </c>
      <c r="J311" s="3">
        <v>0</v>
      </c>
      <c r="K311" s="29">
        <v>0</v>
      </c>
      <c r="L311" s="3">
        <v>0.9</v>
      </c>
      <c r="M311" s="84">
        <v>1E-8</v>
      </c>
    </row>
    <row r="312" spans="2:13">
      <c r="B312" s="1" t="s">
        <v>793</v>
      </c>
      <c r="C312" s="3">
        <v>309</v>
      </c>
      <c r="D312" s="3">
        <v>72</v>
      </c>
      <c r="E312" s="3">
        <v>334</v>
      </c>
      <c r="F312" s="3">
        <v>68.27</v>
      </c>
      <c r="G312" s="1">
        <v>304</v>
      </c>
      <c r="H312" s="3">
        <v>0</v>
      </c>
      <c r="I312" s="3">
        <v>0</v>
      </c>
      <c r="J312" s="3">
        <v>0</v>
      </c>
      <c r="K312" s="29">
        <v>0</v>
      </c>
      <c r="L312" s="3">
        <v>0.9</v>
      </c>
      <c r="M312" s="84">
        <v>1E-8</v>
      </c>
    </row>
    <row r="313" spans="2:13">
      <c r="B313" s="1" t="s">
        <v>794</v>
      </c>
      <c r="C313" s="3">
        <v>310</v>
      </c>
      <c r="D313" s="3">
        <v>334</v>
      </c>
      <c r="E313" s="3">
        <v>335</v>
      </c>
      <c r="F313" s="3">
        <v>96.57</v>
      </c>
      <c r="G313" s="1">
        <v>205</v>
      </c>
      <c r="H313" s="3">
        <v>0</v>
      </c>
      <c r="I313" s="3">
        <v>0</v>
      </c>
      <c r="J313" s="3">
        <v>0</v>
      </c>
      <c r="K313" s="29">
        <v>0</v>
      </c>
      <c r="L313" s="3">
        <v>0.9</v>
      </c>
      <c r="M313" s="84">
        <v>1E-8</v>
      </c>
    </row>
    <row r="314" spans="2:13">
      <c r="B314" s="1" t="s">
        <v>795</v>
      </c>
      <c r="C314" s="3">
        <v>311</v>
      </c>
      <c r="D314" s="3">
        <v>335</v>
      </c>
      <c r="E314" s="3">
        <v>333</v>
      </c>
      <c r="F314" s="3">
        <v>32.51</v>
      </c>
      <c r="G314" s="1">
        <v>217</v>
      </c>
      <c r="H314" s="3">
        <v>0</v>
      </c>
      <c r="I314" s="3">
        <v>0</v>
      </c>
      <c r="J314" s="3">
        <v>0</v>
      </c>
      <c r="K314" s="29">
        <v>0</v>
      </c>
      <c r="L314" s="3">
        <v>0.9</v>
      </c>
      <c r="M314" s="84">
        <v>1E-8</v>
      </c>
    </row>
    <row r="315" spans="2:13">
      <c r="B315" s="1" t="s">
        <v>796</v>
      </c>
      <c r="C315" s="3">
        <v>312</v>
      </c>
      <c r="D315" s="3">
        <v>333</v>
      </c>
      <c r="E315" s="3">
        <v>131</v>
      </c>
      <c r="F315" s="3">
        <v>162.82</v>
      </c>
      <c r="G315" s="1">
        <v>132</v>
      </c>
      <c r="H315" s="3">
        <v>0</v>
      </c>
      <c r="I315" s="3">
        <v>0</v>
      </c>
      <c r="J315" s="3">
        <v>0</v>
      </c>
      <c r="K315" s="29">
        <v>0</v>
      </c>
      <c r="L315" s="3">
        <v>0.9</v>
      </c>
      <c r="M315" s="84">
        <v>1E-8</v>
      </c>
    </row>
    <row r="316" spans="2:13">
      <c r="B316" s="1" t="s">
        <v>797</v>
      </c>
      <c r="C316" s="3">
        <v>313</v>
      </c>
      <c r="D316" s="3">
        <v>149</v>
      </c>
      <c r="E316" s="3">
        <v>10</v>
      </c>
      <c r="F316" s="3">
        <v>253.47</v>
      </c>
      <c r="G316" s="1">
        <v>148</v>
      </c>
      <c r="H316" s="3">
        <v>0</v>
      </c>
      <c r="I316" s="3">
        <v>0</v>
      </c>
      <c r="J316" s="3">
        <v>0</v>
      </c>
      <c r="K316" s="29">
        <v>0</v>
      </c>
      <c r="L316" s="3">
        <v>0.9</v>
      </c>
      <c r="M316" s="84">
        <v>2E-8</v>
      </c>
    </row>
    <row r="317" spans="2:13">
      <c r="B317" s="1" t="s">
        <v>798</v>
      </c>
      <c r="C317" s="3">
        <v>314</v>
      </c>
      <c r="D317" s="3">
        <v>40</v>
      </c>
      <c r="E317" s="3">
        <v>42</v>
      </c>
      <c r="F317" s="3">
        <v>17.350000000000001</v>
      </c>
      <c r="G317" s="1">
        <v>294</v>
      </c>
      <c r="H317" s="3">
        <v>0</v>
      </c>
      <c r="I317" s="3">
        <v>0</v>
      </c>
      <c r="J317" s="3">
        <v>0</v>
      </c>
      <c r="K317" s="29">
        <v>0</v>
      </c>
      <c r="L317" s="3">
        <v>0.9</v>
      </c>
      <c r="M317" s="84">
        <v>2E-8</v>
      </c>
    </row>
    <row r="318" spans="2:13">
      <c r="B318" s="1" t="s">
        <v>799</v>
      </c>
      <c r="C318" s="3">
        <v>315</v>
      </c>
      <c r="D318" s="3">
        <v>241</v>
      </c>
      <c r="E318" s="3">
        <v>237</v>
      </c>
      <c r="F318" s="3">
        <v>64.3</v>
      </c>
      <c r="G318" s="1">
        <v>156</v>
      </c>
      <c r="H318" s="3">
        <v>0</v>
      </c>
      <c r="I318" s="3">
        <v>0</v>
      </c>
      <c r="J318" s="3">
        <v>0</v>
      </c>
      <c r="K318" s="29">
        <v>0</v>
      </c>
      <c r="L318" s="3">
        <v>0.9</v>
      </c>
      <c r="M318" s="84">
        <v>2E-8</v>
      </c>
    </row>
    <row r="319" spans="2:13">
      <c r="B319" s="1" t="s">
        <v>800</v>
      </c>
      <c r="C319" s="3">
        <v>316</v>
      </c>
      <c r="D319" s="3">
        <v>39</v>
      </c>
      <c r="E319" s="3">
        <v>40</v>
      </c>
      <c r="F319" s="3">
        <v>50.17</v>
      </c>
      <c r="G319" s="1">
        <v>340</v>
      </c>
      <c r="H319" s="3">
        <v>0</v>
      </c>
      <c r="I319" s="3">
        <v>0</v>
      </c>
      <c r="J319" s="3">
        <v>0</v>
      </c>
      <c r="K319" s="29">
        <v>0</v>
      </c>
      <c r="L319" s="3">
        <v>0.9</v>
      </c>
      <c r="M319" s="84">
        <v>2E-8</v>
      </c>
    </row>
    <row r="320" spans="2:13">
      <c r="B320" s="1" t="s">
        <v>801</v>
      </c>
      <c r="C320" s="3">
        <v>317</v>
      </c>
      <c r="D320" s="3">
        <v>46</v>
      </c>
      <c r="E320" s="3">
        <v>39</v>
      </c>
      <c r="F320" s="3">
        <v>30.85</v>
      </c>
      <c r="G320" s="1">
        <v>272</v>
      </c>
      <c r="H320" s="3">
        <v>0</v>
      </c>
      <c r="I320" s="3">
        <v>0</v>
      </c>
      <c r="J320" s="3">
        <v>0</v>
      </c>
      <c r="K320" s="29">
        <v>0</v>
      </c>
      <c r="L320" s="3">
        <v>0.9</v>
      </c>
      <c r="M320" s="84">
        <v>2E-8</v>
      </c>
    </row>
    <row r="321" spans="2:13">
      <c r="B321" s="1" t="s">
        <v>802</v>
      </c>
      <c r="C321" s="3">
        <v>318</v>
      </c>
      <c r="D321" s="3">
        <v>47</v>
      </c>
      <c r="E321" s="3">
        <v>46</v>
      </c>
      <c r="F321" s="3">
        <v>50.52</v>
      </c>
      <c r="G321" s="1">
        <v>353</v>
      </c>
      <c r="H321" s="3">
        <v>0</v>
      </c>
      <c r="I321" s="3">
        <v>0</v>
      </c>
      <c r="J321" s="3">
        <v>0</v>
      </c>
      <c r="K321" s="29">
        <v>0</v>
      </c>
      <c r="L321" s="3">
        <v>0.9</v>
      </c>
      <c r="M321" s="84">
        <v>2E-8</v>
      </c>
    </row>
    <row r="322" spans="2:13">
      <c r="B322" s="1" t="s">
        <v>803</v>
      </c>
      <c r="C322" s="3">
        <v>319</v>
      </c>
      <c r="D322" s="3">
        <v>36</v>
      </c>
      <c r="E322" s="3">
        <v>29</v>
      </c>
      <c r="F322" s="3">
        <v>253.3</v>
      </c>
      <c r="G322" s="1">
        <v>194</v>
      </c>
      <c r="H322" s="3">
        <v>0</v>
      </c>
      <c r="I322" s="3">
        <v>0</v>
      </c>
      <c r="J322" s="3">
        <v>0</v>
      </c>
      <c r="K322" s="29">
        <v>0</v>
      </c>
      <c r="L322" s="3">
        <v>0.9</v>
      </c>
      <c r="M322" s="84">
        <v>4.0000000000000001E-8</v>
      </c>
    </row>
    <row r="323" spans="2:13">
      <c r="B323" s="1" t="s">
        <v>804</v>
      </c>
      <c r="C323" s="3">
        <v>320</v>
      </c>
      <c r="D323" s="3">
        <v>29</v>
      </c>
      <c r="E323" s="3">
        <v>34</v>
      </c>
      <c r="F323" s="3">
        <v>8.02</v>
      </c>
      <c r="G323" s="1">
        <v>127</v>
      </c>
      <c r="H323" s="3">
        <v>0</v>
      </c>
      <c r="I323" s="3">
        <v>0</v>
      </c>
      <c r="J323" s="3">
        <v>0</v>
      </c>
      <c r="K323" s="29">
        <v>0</v>
      </c>
      <c r="L323" s="3">
        <v>0.9</v>
      </c>
      <c r="M323" s="84">
        <v>4.0000000000000001E-8</v>
      </c>
    </row>
    <row r="324" spans="2:13">
      <c r="B324" s="1" t="s">
        <v>805</v>
      </c>
      <c r="C324" s="3">
        <v>321</v>
      </c>
      <c r="D324" s="3">
        <v>135</v>
      </c>
      <c r="E324" s="3">
        <v>336</v>
      </c>
      <c r="F324" s="3">
        <v>64.78</v>
      </c>
      <c r="G324" s="1">
        <v>354</v>
      </c>
      <c r="H324" s="3">
        <v>0</v>
      </c>
      <c r="I324" s="3">
        <v>0</v>
      </c>
      <c r="J324" s="3">
        <v>0</v>
      </c>
      <c r="K324" s="29">
        <v>0</v>
      </c>
      <c r="L324" s="3">
        <v>0.9</v>
      </c>
      <c r="M324" s="84">
        <v>2E-8</v>
      </c>
    </row>
    <row r="325" spans="2:13">
      <c r="B325" s="1" t="s">
        <v>806</v>
      </c>
      <c r="C325" s="3">
        <v>322</v>
      </c>
      <c r="D325" s="3">
        <v>336</v>
      </c>
      <c r="E325" s="3">
        <v>134</v>
      </c>
      <c r="F325" s="3">
        <v>11.71</v>
      </c>
      <c r="G325" s="1">
        <v>313</v>
      </c>
      <c r="H325" s="3">
        <v>0</v>
      </c>
      <c r="I325" s="3">
        <v>0</v>
      </c>
      <c r="J325" s="3">
        <v>0</v>
      </c>
      <c r="K325" s="29">
        <v>0</v>
      </c>
      <c r="L325" s="3">
        <v>0.9</v>
      </c>
      <c r="M325" s="84">
        <v>2E-8</v>
      </c>
    </row>
    <row r="326" spans="2:13">
      <c r="B326" s="1" t="s">
        <v>807</v>
      </c>
      <c r="C326" s="3">
        <v>323</v>
      </c>
      <c r="D326" s="3">
        <v>86</v>
      </c>
      <c r="E326" s="3">
        <v>87</v>
      </c>
      <c r="F326" s="3">
        <v>18.84</v>
      </c>
      <c r="G326" s="1">
        <v>371</v>
      </c>
      <c r="H326" s="3">
        <v>0</v>
      </c>
      <c r="I326" s="3">
        <v>0</v>
      </c>
      <c r="J326" s="3">
        <v>0</v>
      </c>
      <c r="K326" s="29">
        <v>0</v>
      </c>
      <c r="L326" s="3">
        <v>0.9</v>
      </c>
      <c r="M326" s="84">
        <v>1E-8</v>
      </c>
    </row>
    <row r="327" spans="2:13">
      <c r="B327" s="1" t="s">
        <v>808</v>
      </c>
      <c r="C327" s="3">
        <v>324</v>
      </c>
      <c r="D327" s="3">
        <v>87</v>
      </c>
      <c r="E327" s="3">
        <v>114</v>
      </c>
      <c r="F327" s="3">
        <v>335.29</v>
      </c>
      <c r="G327" s="1">
        <v>385</v>
      </c>
      <c r="H327" s="3">
        <v>0</v>
      </c>
      <c r="I327" s="3">
        <v>0</v>
      </c>
      <c r="J327" s="3">
        <v>0</v>
      </c>
      <c r="K327" s="29">
        <v>0</v>
      </c>
      <c r="L327" s="3">
        <v>0.9</v>
      </c>
      <c r="M327" s="84">
        <v>1E-8</v>
      </c>
    </row>
    <row r="328" spans="2:13">
      <c r="B328" s="1" t="s">
        <v>809</v>
      </c>
      <c r="C328" s="3">
        <v>325</v>
      </c>
      <c r="D328" s="3">
        <v>114</v>
      </c>
      <c r="E328" s="3">
        <v>117</v>
      </c>
      <c r="F328" s="3">
        <v>119.07</v>
      </c>
      <c r="G328" s="1">
        <v>379</v>
      </c>
      <c r="H328" s="3">
        <v>0</v>
      </c>
      <c r="I328" s="3">
        <v>0</v>
      </c>
      <c r="J328" s="3">
        <v>0</v>
      </c>
      <c r="K328" s="29">
        <v>0</v>
      </c>
      <c r="L328" s="3">
        <v>0.9</v>
      </c>
      <c r="M328" s="84">
        <v>1E-8</v>
      </c>
    </row>
    <row r="329" spans="2:13" s="83" customFormat="1">
      <c r="B329" s="83" t="s">
        <v>810</v>
      </c>
      <c r="C329" s="29">
        <v>326</v>
      </c>
      <c r="D329" s="29">
        <v>146</v>
      </c>
      <c r="E329" s="29">
        <v>166</v>
      </c>
      <c r="F329" s="29">
        <v>15.14</v>
      </c>
      <c r="G329" s="83">
        <v>7</v>
      </c>
      <c r="H329" s="29">
        <v>0</v>
      </c>
      <c r="I329" s="29">
        <v>0</v>
      </c>
      <c r="J329" s="29">
        <v>0</v>
      </c>
      <c r="K329" s="29">
        <v>0</v>
      </c>
      <c r="L329" s="29">
        <v>0.9</v>
      </c>
      <c r="M329" s="84">
        <v>4.0000000000000001E-8</v>
      </c>
    </row>
    <row r="330" spans="2:13">
      <c r="B330" s="1" t="s">
        <v>811</v>
      </c>
      <c r="C330" s="3">
        <v>327</v>
      </c>
      <c r="D330" s="3">
        <v>117</v>
      </c>
      <c r="E330" s="3">
        <v>118</v>
      </c>
      <c r="F330" s="3">
        <v>89.3</v>
      </c>
      <c r="G330" s="1">
        <v>386</v>
      </c>
      <c r="H330" s="3">
        <v>0</v>
      </c>
      <c r="I330" s="3">
        <v>0</v>
      </c>
      <c r="J330" s="3">
        <v>0</v>
      </c>
      <c r="K330" s="29">
        <v>0</v>
      </c>
      <c r="L330" s="3">
        <v>0.9</v>
      </c>
      <c r="M330" s="84">
        <v>1E-8</v>
      </c>
    </row>
    <row r="331" spans="2:13">
      <c r="B331" s="1" t="s">
        <v>812</v>
      </c>
      <c r="C331" s="3">
        <v>328</v>
      </c>
      <c r="D331" s="3">
        <v>118</v>
      </c>
      <c r="E331" s="3">
        <v>119</v>
      </c>
      <c r="F331" s="3">
        <v>62.2</v>
      </c>
      <c r="G331" s="1">
        <v>407</v>
      </c>
      <c r="H331" s="3">
        <v>0</v>
      </c>
      <c r="I331" s="3">
        <v>0</v>
      </c>
      <c r="J331" s="3">
        <v>0</v>
      </c>
      <c r="K331" s="29">
        <v>0</v>
      </c>
      <c r="L331" s="3">
        <v>0.9</v>
      </c>
      <c r="M331" s="84">
        <v>1E-8</v>
      </c>
    </row>
    <row r="332" spans="2:13">
      <c r="B332" s="1" t="s">
        <v>813</v>
      </c>
      <c r="C332" s="3">
        <v>329</v>
      </c>
      <c r="D332" s="3">
        <v>216</v>
      </c>
      <c r="E332" s="3">
        <v>219</v>
      </c>
      <c r="F332" s="3">
        <v>148.63</v>
      </c>
      <c r="G332" s="1">
        <v>141</v>
      </c>
      <c r="H332" s="3">
        <v>0</v>
      </c>
      <c r="I332" s="3">
        <v>0</v>
      </c>
      <c r="J332" s="3">
        <v>0</v>
      </c>
      <c r="K332" s="29">
        <v>0</v>
      </c>
      <c r="L332" s="3">
        <v>0.9</v>
      </c>
      <c r="M332" s="84">
        <v>4.0000000000000001E-8</v>
      </c>
    </row>
    <row r="333" spans="2:13">
      <c r="B333" s="1" t="s">
        <v>814</v>
      </c>
      <c r="C333" s="3">
        <v>330</v>
      </c>
      <c r="D333" s="3">
        <v>10</v>
      </c>
      <c r="E333" s="3">
        <v>39</v>
      </c>
      <c r="F333" s="3">
        <v>235.28</v>
      </c>
      <c r="G333" s="1">
        <v>139</v>
      </c>
      <c r="H333" s="3">
        <v>0</v>
      </c>
      <c r="I333" s="3">
        <v>0</v>
      </c>
      <c r="J333" s="3">
        <v>0</v>
      </c>
      <c r="K333" s="29">
        <v>0</v>
      </c>
      <c r="L333" s="3">
        <v>0.9</v>
      </c>
      <c r="M333" s="84">
        <v>2E-8</v>
      </c>
    </row>
    <row r="334" spans="2:13">
      <c r="B334" s="1" t="s">
        <v>815</v>
      </c>
      <c r="C334" s="3">
        <v>331</v>
      </c>
      <c r="D334" s="3">
        <v>246</v>
      </c>
      <c r="E334" s="3">
        <v>75</v>
      </c>
      <c r="F334" s="3">
        <v>347.83</v>
      </c>
      <c r="G334" s="1">
        <v>394</v>
      </c>
      <c r="H334" s="3">
        <v>0</v>
      </c>
      <c r="I334" s="3">
        <v>0</v>
      </c>
      <c r="J334" s="3">
        <v>0</v>
      </c>
      <c r="K334" s="29">
        <v>0</v>
      </c>
      <c r="L334" s="3">
        <v>0.9</v>
      </c>
      <c r="M334" s="84">
        <v>2E-8</v>
      </c>
    </row>
    <row r="335" spans="2:13">
      <c r="B335" s="1" t="s">
        <v>816</v>
      </c>
      <c r="C335" s="3">
        <v>332</v>
      </c>
      <c r="D335" s="3">
        <v>95</v>
      </c>
      <c r="E335" s="3">
        <v>57</v>
      </c>
      <c r="F335" s="3">
        <v>64.41</v>
      </c>
      <c r="G335" s="1">
        <v>423</v>
      </c>
      <c r="H335" s="3">
        <v>0</v>
      </c>
      <c r="I335" s="3">
        <v>0</v>
      </c>
      <c r="J335" s="3">
        <v>0</v>
      </c>
      <c r="K335" s="29">
        <v>0</v>
      </c>
      <c r="L335" s="3">
        <v>0.9</v>
      </c>
      <c r="M335" s="84">
        <v>1E-8</v>
      </c>
    </row>
    <row r="336" spans="2:13">
      <c r="B336" s="1" t="s">
        <v>817</v>
      </c>
      <c r="C336" s="3">
        <v>333</v>
      </c>
      <c r="D336" s="3">
        <v>62</v>
      </c>
      <c r="E336" s="3">
        <v>95</v>
      </c>
      <c r="F336" s="3">
        <v>12.49</v>
      </c>
      <c r="G336" s="1">
        <v>285</v>
      </c>
      <c r="H336" s="3">
        <v>0</v>
      </c>
      <c r="I336" s="3">
        <v>0</v>
      </c>
      <c r="J336" s="3">
        <v>0</v>
      </c>
      <c r="K336" s="29">
        <v>0</v>
      </c>
      <c r="L336" s="3">
        <v>0.9</v>
      </c>
      <c r="M336" s="84">
        <v>1E-8</v>
      </c>
    </row>
    <row r="337" spans="2:13">
      <c r="B337" s="1" t="s">
        <v>818</v>
      </c>
      <c r="C337" s="3">
        <v>334</v>
      </c>
      <c r="D337" s="3">
        <v>61</v>
      </c>
      <c r="E337" s="3">
        <v>347</v>
      </c>
      <c r="F337" s="3">
        <v>94.84</v>
      </c>
      <c r="G337" s="1">
        <v>130</v>
      </c>
      <c r="H337" s="3">
        <v>0</v>
      </c>
      <c r="I337" s="3">
        <v>0</v>
      </c>
      <c r="J337" s="3">
        <v>0</v>
      </c>
      <c r="K337" s="29">
        <v>0</v>
      </c>
      <c r="L337" s="3">
        <v>0.9</v>
      </c>
      <c r="M337" s="84">
        <v>1E-8</v>
      </c>
    </row>
    <row r="338" spans="2:13">
      <c r="B338" s="1" t="s">
        <v>819</v>
      </c>
      <c r="C338" s="3">
        <v>335</v>
      </c>
      <c r="D338" s="3">
        <v>57</v>
      </c>
      <c r="E338" s="3">
        <v>347</v>
      </c>
      <c r="F338" s="3">
        <v>68.63</v>
      </c>
      <c r="G338" s="1">
        <v>246</v>
      </c>
      <c r="H338" s="3">
        <v>0</v>
      </c>
      <c r="I338" s="3">
        <v>0</v>
      </c>
      <c r="J338" s="3">
        <v>0</v>
      </c>
      <c r="K338" s="29">
        <v>0</v>
      </c>
      <c r="L338" s="3">
        <v>0.9</v>
      </c>
      <c r="M338" s="84">
        <v>1E-8</v>
      </c>
    </row>
    <row r="339" spans="2:13">
      <c r="B339" s="1" t="s">
        <v>820</v>
      </c>
      <c r="C339" s="3">
        <v>336</v>
      </c>
      <c r="D339" s="3">
        <v>90</v>
      </c>
      <c r="E339" s="3">
        <v>91</v>
      </c>
      <c r="F339" s="3">
        <v>36.6</v>
      </c>
      <c r="G339" s="1">
        <v>422</v>
      </c>
      <c r="H339" s="3">
        <v>0</v>
      </c>
      <c r="I339" s="3">
        <v>0</v>
      </c>
      <c r="J339" s="3">
        <v>0</v>
      </c>
      <c r="K339" s="29">
        <v>0</v>
      </c>
      <c r="L339" s="3">
        <v>0.9</v>
      </c>
      <c r="M339" s="84">
        <v>2E-8</v>
      </c>
    </row>
    <row r="340" spans="2:13">
      <c r="B340" s="1" t="s">
        <v>821</v>
      </c>
      <c r="C340" s="3">
        <v>337</v>
      </c>
      <c r="D340" s="3">
        <v>62</v>
      </c>
      <c r="E340" s="3">
        <v>60</v>
      </c>
      <c r="F340" s="3">
        <v>241.13</v>
      </c>
      <c r="G340" s="1">
        <v>291</v>
      </c>
      <c r="H340" s="3">
        <v>0</v>
      </c>
      <c r="I340" s="3">
        <v>0</v>
      </c>
      <c r="J340" s="3">
        <v>0</v>
      </c>
      <c r="K340" s="29">
        <v>0</v>
      </c>
      <c r="L340" s="3">
        <v>0.9</v>
      </c>
      <c r="M340" s="84">
        <v>1E-8</v>
      </c>
    </row>
    <row r="341" spans="2:13">
      <c r="B341" s="1" t="s">
        <v>822</v>
      </c>
      <c r="C341" s="3">
        <v>338</v>
      </c>
      <c r="D341" s="3">
        <v>95</v>
      </c>
      <c r="E341" s="3">
        <v>60</v>
      </c>
      <c r="F341" s="3">
        <v>228.78</v>
      </c>
      <c r="G341" s="1">
        <v>369</v>
      </c>
      <c r="H341" s="3">
        <v>0</v>
      </c>
      <c r="I341" s="3">
        <v>0</v>
      </c>
      <c r="J341" s="3">
        <v>0</v>
      </c>
      <c r="K341" s="29">
        <v>0</v>
      </c>
      <c r="L341" s="3">
        <v>0.9</v>
      </c>
      <c r="M341" s="84">
        <v>1E-8</v>
      </c>
    </row>
    <row r="342" spans="2:13">
      <c r="B342" s="1" t="s">
        <v>823</v>
      </c>
      <c r="C342" s="3">
        <v>339</v>
      </c>
      <c r="D342" s="3">
        <v>61</v>
      </c>
      <c r="E342" s="3">
        <v>99</v>
      </c>
      <c r="F342" s="3">
        <v>40.39</v>
      </c>
      <c r="G342" s="1">
        <v>126</v>
      </c>
      <c r="H342" s="3">
        <v>0</v>
      </c>
      <c r="I342" s="3">
        <v>0</v>
      </c>
      <c r="J342" s="3">
        <v>0</v>
      </c>
      <c r="K342" s="29">
        <v>0</v>
      </c>
      <c r="L342" s="3">
        <v>0.9</v>
      </c>
      <c r="M342" s="84">
        <v>1E-8</v>
      </c>
    </row>
    <row r="343" spans="2:13">
      <c r="B343" s="1" t="s">
        <v>824</v>
      </c>
      <c r="C343" s="3">
        <v>340</v>
      </c>
      <c r="D343" s="3">
        <v>99</v>
      </c>
      <c r="E343" s="3">
        <v>54</v>
      </c>
      <c r="F343" s="3">
        <v>295.68</v>
      </c>
      <c r="G343" s="1">
        <v>119</v>
      </c>
      <c r="H343" s="3">
        <v>0</v>
      </c>
      <c r="I343" s="3">
        <v>0</v>
      </c>
      <c r="J343" s="3">
        <v>0</v>
      </c>
      <c r="K343" s="29">
        <v>0</v>
      </c>
      <c r="L343" s="3">
        <v>0.9</v>
      </c>
      <c r="M343" s="84">
        <v>1E-8</v>
      </c>
    </row>
    <row r="344" spans="2:13">
      <c r="B344" s="1" t="s">
        <v>825</v>
      </c>
      <c r="C344" s="3">
        <v>341</v>
      </c>
      <c r="D344" s="3">
        <v>338</v>
      </c>
      <c r="E344" s="3">
        <v>128</v>
      </c>
      <c r="F344" s="3">
        <v>37.880000000000003</v>
      </c>
      <c r="G344" s="1">
        <v>282</v>
      </c>
      <c r="H344" s="3">
        <v>0</v>
      </c>
      <c r="I344" s="3">
        <v>0</v>
      </c>
      <c r="J344" s="3">
        <v>0</v>
      </c>
      <c r="K344" s="29">
        <v>0</v>
      </c>
      <c r="L344" s="3">
        <v>0.9</v>
      </c>
      <c r="M344" s="84">
        <v>1E-8</v>
      </c>
    </row>
    <row r="345" spans="2:13">
      <c r="B345" s="1" t="s">
        <v>826</v>
      </c>
      <c r="C345" s="3">
        <v>342</v>
      </c>
      <c r="D345" s="3">
        <v>338</v>
      </c>
      <c r="E345" s="3">
        <v>100</v>
      </c>
      <c r="F345" s="3">
        <v>195.38</v>
      </c>
      <c r="G345" s="1">
        <v>286</v>
      </c>
      <c r="H345" s="3">
        <v>0</v>
      </c>
      <c r="I345" s="3">
        <v>0</v>
      </c>
      <c r="J345" s="3">
        <v>0</v>
      </c>
      <c r="K345" s="29">
        <v>0</v>
      </c>
      <c r="L345" s="3">
        <v>0.9</v>
      </c>
      <c r="M345" s="84">
        <v>1E-8</v>
      </c>
    </row>
    <row r="346" spans="2:13">
      <c r="B346" s="1" t="s">
        <v>827</v>
      </c>
      <c r="C346" s="3">
        <v>343</v>
      </c>
      <c r="D346" s="3">
        <v>124</v>
      </c>
      <c r="E346" s="3">
        <v>129</v>
      </c>
      <c r="F346" s="3">
        <v>90.81</v>
      </c>
      <c r="G346" s="1">
        <v>239</v>
      </c>
      <c r="H346" s="3">
        <v>0</v>
      </c>
      <c r="I346" s="3">
        <v>0</v>
      </c>
      <c r="J346" s="3">
        <v>0</v>
      </c>
      <c r="K346" s="29">
        <v>0</v>
      </c>
      <c r="L346" s="3">
        <v>0.9</v>
      </c>
      <c r="M346" s="84">
        <v>1E-8</v>
      </c>
    </row>
    <row r="347" spans="2:13">
      <c r="B347" s="1" t="s">
        <v>828</v>
      </c>
      <c r="C347" s="3">
        <v>344</v>
      </c>
      <c r="D347" s="3">
        <v>93</v>
      </c>
      <c r="E347" s="3">
        <v>94</v>
      </c>
      <c r="F347" s="3">
        <v>161</v>
      </c>
      <c r="G347" s="1">
        <v>44</v>
      </c>
      <c r="H347" s="3">
        <v>0</v>
      </c>
      <c r="I347" s="3">
        <v>0</v>
      </c>
      <c r="J347" s="3">
        <v>0</v>
      </c>
      <c r="K347" s="29">
        <v>0</v>
      </c>
      <c r="L347" s="3">
        <v>0.9</v>
      </c>
      <c r="M347" s="84">
        <v>2E-8</v>
      </c>
    </row>
    <row r="348" spans="2:13">
      <c r="B348" s="1" t="s">
        <v>829</v>
      </c>
      <c r="C348" s="3">
        <v>345</v>
      </c>
      <c r="D348" s="3">
        <v>129</v>
      </c>
      <c r="E348" s="3">
        <v>125</v>
      </c>
      <c r="F348" s="3">
        <v>110.79</v>
      </c>
      <c r="G348" s="1">
        <v>253</v>
      </c>
      <c r="H348" s="3">
        <v>0</v>
      </c>
      <c r="I348" s="3">
        <v>0</v>
      </c>
      <c r="J348" s="3">
        <v>0</v>
      </c>
      <c r="K348" s="29">
        <v>0</v>
      </c>
      <c r="L348" s="3">
        <v>0.9</v>
      </c>
      <c r="M348" s="84">
        <v>1E-8</v>
      </c>
    </row>
    <row r="349" spans="2:13">
      <c r="B349" s="1" t="s">
        <v>830</v>
      </c>
      <c r="C349" s="3">
        <v>346</v>
      </c>
      <c r="D349" s="3">
        <v>100</v>
      </c>
      <c r="E349" s="3">
        <v>337</v>
      </c>
      <c r="F349" s="3">
        <v>17.37</v>
      </c>
      <c r="G349" s="1">
        <v>330</v>
      </c>
      <c r="H349" s="3">
        <v>0</v>
      </c>
      <c r="I349" s="3">
        <v>0</v>
      </c>
      <c r="J349" s="3">
        <v>0</v>
      </c>
      <c r="K349" s="29">
        <v>0</v>
      </c>
      <c r="L349" s="3">
        <v>0.9</v>
      </c>
      <c r="M349" s="84">
        <v>1E-8</v>
      </c>
    </row>
    <row r="350" spans="2:13">
      <c r="B350" s="1" t="s">
        <v>831</v>
      </c>
      <c r="C350" s="3">
        <v>347</v>
      </c>
      <c r="D350" s="3">
        <v>219</v>
      </c>
      <c r="E350" s="3">
        <v>345</v>
      </c>
      <c r="F350" s="3">
        <v>80.03</v>
      </c>
      <c r="G350" s="1">
        <v>188</v>
      </c>
      <c r="H350" s="3">
        <v>0</v>
      </c>
      <c r="I350" s="3">
        <v>0</v>
      </c>
      <c r="J350" s="3">
        <v>0</v>
      </c>
      <c r="K350" s="29">
        <v>0</v>
      </c>
      <c r="L350" s="3">
        <v>0.9</v>
      </c>
      <c r="M350" s="84">
        <v>4.0000000000000001E-8</v>
      </c>
    </row>
    <row r="351" spans="2:13">
      <c r="B351" s="1" t="s">
        <v>832</v>
      </c>
      <c r="C351" s="3">
        <v>348</v>
      </c>
      <c r="D351" s="3">
        <v>337</v>
      </c>
      <c r="E351" s="3">
        <v>101</v>
      </c>
      <c r="F351" s="3">
        <v>48.15</v>
      </c>
      <c r="G351" s="1">
        <v>332</v>
      </c>
      <c r="H351" s="3">
        <v>0</v>
      </c>
      <c r="I351" s="3">
        <v>0</v>
      </c>
      <c r="J351" s="3">
        <v>0</v>
      </c>
      <c r="K351" s="29">
        <v>0</v>
      </c>
      <c r="L351" s="3">
        <v>0.9</v>
      </c>
      <c r="M351" s="84">
        <v>1E-8</v>
      </c>
    </row>
    <row r="352" spans="2:13">
      <c r="B352" s="1" t="s">
        <v>833</v>
      </c>
      <c r="C352" s="3">
        <v>349</v>
      </c>
      <c r="D352" s="3">
        <v>63</v>
      </c>
      <c r="E352" s="3">
        <v>64</v>
      </c>
      <c r="F352" s="3">
        <v>112.84</v>
      </c>
      <c r="G352" s="1">
        <v>408</v>
      </c>
      <c r="H352" s="3">
        <v>0</v>
      </c>
      <c r="I352" s="3">
        <v>0</v>
      </c>
      <c r="J352" s="3">
        <v>0</v>
      </c>
      <c r="K352" s="29">
        <v>0</v>
      </c>
      <c r="L352" s="3">
        <v>0.9</v>
      </c>
      <c r="M352" s="84">
        <v>4.0000000000000001E-8</v>
      </c>
    </row>
    <row r="353" spans="2:13">
      <c r="B353" s="1" t="s">
        <v>834</v>
      </c>
      <c r="C353" s="3">
        <v>350</v>
      </c>
      <c r="D353" s="3">
        <v>72</v>
      </c>
      <c r="E353" s="3">
        <v>102</v>
      </c>
      <c r="F353" s="3">
        <v>15.72</v>
      </c>
      <c r="G353" s="1">
        <v>157</v>
      </c>
      <c r="H353" s="3">
        <v>0</v>
      </c>
      <c r="I353" s="3">
        <v>0</v>
      </c>
      <c r="J353" s="3">
        <v>0</v>
      </c>
      <c r="K353" s="29">
        <v>0</v>
      </c>
      <c r="L353" s="3">
        <v>0.9</v>
      </c>
      <c r="M353" s="84">
        <v>1E-8</v>
      </c>
    </row>
    <row r="354" spans="2:13">
      <c r="B354" s="1" t="s">
        <v>835</v>
      </c>
      <c r="C354" s="3">
        <v>351</v>
      </c>
      <c r="D354" s="3">
        <v>191</v>
      </c>
      <c r="E354" s="3">
        <v>188</v>
      </c>
      <c r="F354" s="3">
        <v>104.3</v>
      </c>
      <c r="G354" s="1">
        <v>268</v>
      </c>
      <c r="H354" s="3">
        <v>0</v>
      </c>
      <c r="I354" s="3">
        <v>0</v>
      </c>
      <c r="J354" s="3">
        <v>0</v>
      </c>
      <c r="K354" s="29">
        <v>0</v>
      </c>
      <c r="L354" s="3">
        <v>0.9</v>
      </c>
      <c r="M354" s="84">
        <v>4.0000000000000001E-8</v>
      </c>
    </row>
    <row r="355" spans="2:13">
      <c r="B355" s="1" t="s">
        <v>836</v>
      </c>
      <c r="C355" s="3">
        <v>352</v>
      </c>
      <c r="D355" s="3">
        <v>3</v>
      </c>
      <c r="E355" s="3">
        <v>283</v>
      </c>
      <c r="F355" s="3">
        <v>30.39</v>
      </c>
      <c r="G355" s="1">
        <v>112</v>
      </c>
      <c r="H355" s="3">
        <v>0</v>
      </c>
      <c r="I355" s="3">
        <v>0</v>
      </c>
      <c r="J355" s="3">
        <v>0</v>
      </c>
      <c r="K355" s="29">
        <v>0</v>
      </c>
      <c r="L355" s="3">
        <v>0.9</v>
      </c>
      <c r="M355" s="84">
        <v>4.0000000000000001E-8</v>
      </c>
    </row>
    <row r="356" spans="2:13">
      <c r="B356" s="1" t="s">
        <v>837</v>
      </c>
      <c r="C356" s="3">
        <v>353</v>
      </c>
      <c r="D356" s="3">
        <v>20</v>
      </c>
      <c r="E356" s="3">
        <v>22</v>
      </c>
      <c r="F356" s="3">
        <v>49.95</v>
      </c>
      <c r="G356" s="1">
        <v>117</v>
      </c>
      <c r="H356" s="3">
        <v>0</v>
      </c>
      <c r="I356" s="3">
        <v>0</v>
      </c>
      <c r="J356" s="3">
        <v>0</v>
      </c>
      <c r="K356" s="29">
        <v>0</v>
      </c>
      <c r="L356" s="3">
        <v>0.9</v>
      </c>
      <c r="M356" s="84">
        <v>4.0000000000000001E-8</v>
      </c>
    </row>
    <row r="357" spans="2:13">
      <c r="B357" s="1" t="s">
        <v>838</v>
      </c>
      <c r="C357" s="3">
        <v>354</v>
      </c>
      <c r="D357" s="3">
        <v>188</v>
      </c>
      <c r="E357" s="3">
        <v>192</v>
      </c>
      <c r="F357" s="3">
        <v>98.94</v>
      </c>
      <c r="G357" s="1">
        <v>367</v>
      </c>
      <c r="H357" s="3">
        <v>0</v>
      </c>
      <c r="I357" s="3">
        <v>0</v>
      </c>
      <c r="J357" s="3">
        <v>0</v>
      </c>
      <c r="K357" s="29">
        <v>0</v>
      </c>
      <c r="L357" s="3">
        <v>0.9</v>
      </c>
      <c r="M357" s="84">
        <v>4.0000000000000001E-8</v>
      </c>
    </row>
    <row r="358" spans="2:13">
      <c r="B358" s="1" t="s">
        <v>839</v>
      </c>
      <c r="C358" s="3">
        <v>355</v>
      </c>
      <c r="D358" s="3">
        <v>121</v>
      </c>
      <c r="E358" s="3">
        <v>123</v>
      </c>
      <c r="F358" s="3">
        <v>572.34</v>
      </c>
      <c r="G358" s="1">
        <v>325</v>
      </c>
      <c r="H358" s="3">
        <v>0</v>
      </c>
      <c r="I358" s="3">
        <v>0</v>
      </c>
      <c r="J358" s="3">
        <v>0</v>
      </c>
      <c r="K358" s="29">
        <v>0</v>
      </c>
      <c r="L358" s="3">
        <v>0.9</v>
      </c>
      <c r="M358" s="84">
        <v>4.0000000000000001E-8</v>
      </c>
    </row>
    <row r="359" spans="2:13">
      <c r="B359" s="1" t="s">
        <v>840</v>
      </c>
      <c r="C359" s="3">
        <v>356</v>
      </c>
      <c r="D359" s="3">
        <v>239</v>
      </c>
      <c r="E359" s="3">
        <v>290</v>
      </c>
      <c r="F359" s="3">
        <v>38.61</v>
      </c>
      <c r="G359" s="1">
        <v>150</v>
      </c>
      <c r="H359" s="3">
        <v>0</v>
      </c>
      <c r="I359" s="3">
        <v>0</v>
      </c>
      <c r="J359" s="3">
        <v>0</v>
      </c>
      <c r="K359" s="29">
        <v>0</v>
      </c>
      <c r="L359" s="3">
        <v>0.9</v>
      </c>
      <c r="M359" s="84">
        <v>2E-8</v>
      </c>
    </row>
    <row r="360" spans="2:13">
      <c r="B360" s="1" t="s">
        <v>841</v>
      </c>
      <c r="C360" s="3">
        <v>357</v>
      </c>
      <c r="D360" s="3">
        <v>163</v>
      </c>
      <c r="E360" s="3">
        <v>158</v>
      </c>
      <c r="F360" s="3">
        <v>10.58</v>
      </c>
      <c r="G360" s="1">
        <v>275</v>
      </c>
      <c r="H360" s="3">
        <v>0</v>
      </c>
      <c r="I360" s="3">
        <v>0</v>
      </c>
      <c r="J360" s="3">
        <v>0</v>
      </c>
      <c r="K360" s="29">
        <v>0</v>
      </c>
      <c r="L360" s="3">
        <v>0.9</v>
      </c>
      <c r="M360" s="84">
        <v>2E-8</v>
      </c>
    </row>
    <row r="361" spans="2:13">
      <c r="B361" s="1" t="s">
        <v>842</v>
      </c>
      <c r="C361" s="3">
        <v>358</v>
      </c>
      <c r="D361" s="3">
        <v>345</v>
      </c>
      <c r="E361" s="3">
        <v>213</v>
      </c>
      <c r="F361" s="3">
        <v>63.12</v>
      </c>
      <c r="G361" s="1">
        <v>172</v>
      </c>
      <c r="H361" s="3">
        <v>0</v>
      </c>
      <c r="I361" s="3">
        <v>0</v>
      </c>
      <c r="J361" s="3">
        <v>0</v>
      </c>
      <c r="K361" s="29">
        <v>0</v>
      </c>
      <c r="L361" s="3">
        <v>0.9</v>
      </c>
      <c r="M361" s="84">
        <v>4.0000000000000001E-8</v>
      </c>
    </row>
    <row r="362" spans="2:13">
      <c r="B362" s="1" t="s">
        <v>843</v>
      </c>
      <c r="C362" s="3">
        <v>359</v>
      </c>
      <c r="D362" s="3">
        <v>254</v>
      </c>
      <c r="E362" s="3">
        <v>194</v>
      </c>
      <c r="F362" s="3">
        <v>82.38</v>
      </c>
      <c r="G362" s="1">
        <v>108</v>
      </c>
      <c r="H362" s="3">
        <v>0</v>
      </c>
      <c r="I362" s="3">
        <v>0</v>
      </c>
      <c r="J362" s="3">
        <v>0</v>
      </c>
      <c r="K362" s="29">
        <v>0</v>
      </c>
      <c r="L362" s="3">
        <v>0.9</v>
      </c>
      <c r="M362" s="84">
        <v>4.0000000000000001E-8</v>
      </c>
    </row>
    <row r="363" spans="2:13">
      <c r="B363" s="1" t="s">
        <v>844</v>
      </c>
      <c r="C363" s="3">
        <v>360</v>
      </c>
      <c r="D363" s="3">
        <v>18</v>
      </c>
      <c r="E363" s="3">
        <v>209</v>
      </c>
      <c r="F363" s="3">
        <v>348.88</v>
      </c>
      <c r="G363" s="1">
        <v>27</v>
      </c>
      <c r="H363" s="3">
        <v>0</v>
      </c>
      <c r="I363" s="3">
        <v>0</v>
      </c>
      <c r="J363" s="3">
        <v>0</v>
      </c>
      <c r="K363" s="29">
        <v>0</v>
      </c>
      <c r="L363" s="3">
        <v>0.9</v>
      </c>
      <c r="M363" s="84">
        <v>4.0000000000000001E-8</v>
      </c>
    </row>
    <row r="364" spans="2:13">
      <c r="B364" s="1" t="s">
        <v>845</v>
      </c>
      <c r="C364" s="3">
        <v>361</v>
      </c>
      <c r="D364" s="3">
        <v>240</v>
      </c>
      <c r="E364" s="3">
        <v>239</v>
      </c>
      <c r="F364" s="3">
        <v>83.31</v>
      </c>
      <c r="G364" s="1">
        <v>153</v>
      </c>
      <c r="H364" s="3">
        <v>0</v>
      </c>
      <c r="I364" s="3">
        <v>0</v>
      </c>
      <c r="J364" s="3">
        <v>0</v>
      </c>
      <c r="K364" s="29">
        <v>0</v>
      </c>
      <c r="L364" s="3">
        <v>0.9</v>
      </c>
      <c r="M364" s="84">
        <v>2E-8</v>
      </c>
    </row>
    <row r="365" spans="2:13">
      <c r="B365" s="1" t="s">
        <v>846</v>
      </c>
      <c r="C365" s="3">
        <v>362</v>
      </c>
      <c r="D365" s="3">
        <v>239</v>
      </c>
      <c r="E365" s="3">
        <v>291</v>
      </c>
      <c r="F365" s="3">
        <v>78.95</v>
      </c>
      <c r="G365" s="1">
        <v>160</v>
      </c>
      <c r="H365" s="3">
        <v>0</v>
      </c>
      <c r="I365" s="3">
        <v>0</v>
      </c>
      <c r="J365" s="3">
        <v>0</v>
      </c>
      <c r="K365" s="29">
        <v>0</v>
      </c>
      <c r="L365" s="3">
        <v>0.9</v>
      </c>
      <c r="M365" s="84">
        <v>2E-8</v>
      </c>
    </row>
    <row r="366" spans="2:13">
      <c r="B366" s="1" t="s">
        <v>847</v>
      </c>
      <c r="C366" s="3">
        <v>363</v>
      </c>
      <c r="D366" s="3">
        <v>290</v>
      </c>
      <c r="E366" s="3">
        <v>241</v>
      </c>
      <c r="F366" s="3">
        <v>248.4</v>
      </c>
      <c r="G366" s="1">
        <v>165</v>
      </c>
      <c r="H366" s="3">
        <v>0</v>
      </c>
      <c r="I366" s="3">
        <v>0</v>
      </c>
      <c r="J366" s="3">
        <v>0</v>
      </c>
      <c r="K366" s="29">
        <v>0</v>
      </c>
      <c r="L366" s="3">
        <v>0.9</v>
      </c>
      <c r="M366" s="84">
        <v>2E-8</v>
      </c>
    </row>
    <row r="367" spans="2:13">
      <c r="B367" s="1" t="s">
        <v>848</v>
      </c>
      <c r="C367" s="3">
        <v>364</v>
      </c>
      <c r="D367" s="3">
        <v>287</v>
      </c>
      <c r="E367" s="3">
        <v>239</v>
      </c>
      <c r="F367" s="3">
        <v>381.56</v>
      </c>
      <c r="G367" s="1">
        <v>170</v>
      </c>
      <c r="H367" s="3">
        <v>0</v>
      </c>
      <c r="I367" s="3">
        <v>0</v>
      </c>
      <c r="J367" s="3">
        <v>0</v>
      </c>
      <c r="K367" s="29">
        <v>0</v>
      </c>
      <c r="L367" s="3">
        <v>0.9</v>
      </c>
      <c r="M367" s="84">
        <v>2E-8</v>
      </c>
    </row>
    <row r="368" spans="2:13">
      <c r="B368" s="1" t="s">
        <v>849</v>
      </c>
      <c r="C368" s="3">
        <v>365</v>
      </c>
      <c r="D368" s="3">
        <v>187</v>
      </c>
      <c r="E368" s="3">
        <v>293</v>
      </c>
      <c r="F368" s="3">
        <v>130.54</v>
      </c>
      <c r="G368" s="1">
        <v>64</v>
      </c>
      <c r="H368" s="3">
        <v>0</v>
      </c>
      <c r="I368" s="3">
        <v>0</v>
      </c>
      <c r="J368" s="3">
        <v>0</v>
      </c>
      <c r="K368" s="29">
        <v>0</v>
      </c>
      <c r="L368" s="3">
        <v>0.9</v>
      </c>
      <c r="M368" s="84">
        <v>2E-8</v>
      </c>
    </row>
    <row r="369" spans="2:13">
      <c r="B369" s="1" t="s">
        <v>850</v>
      </c>
      <c r="C369" s="3">
        <v>366</v>
      </c>
      <c r="D369" s="3">
        <v>293</v>
      </c>
      <c r="E369" s="3">
        <v>212</v>
      </c>
      <c r="F369" s="3">
        <v>18.46</v>
      </c>
      <c r="G369" s="1">
        <v>83</v>
      </c>
      <c r="H369" s="3">
        <v>0</v>
      </c>
      <c r="I369" s="3">
        <v>0</v>
      </c>
      <c r="J369" s="3">
        <v>0</v>
      </c>
      <c r="K369" s="29">
        <v>0</v>
      </c>
      <c r="L369" s="3">
        <v>0.9</v>
      </c>
      <c r="M369" s="84">
        <v>2E-8</v>
      </c>
    </row>
    <row r="370" spans="2:13">
      <c r="B370" s="1" t="s">
        <v>851</v>
      </c>
      <c r="C370" s="3">
        <v>367</v>
      </c>
      <c r="D370" s="3">
        <v>212</v>
      </c>
      <c r="E370" s="3">
        <v>292</v>
      </c>
      <c r="F370" s="3">
        <v>152.13</v>
      </c>
      <c r="G370" s="1">
        <v>50</v>
      </c>
      <c r="H370" s="3">
        <v>0</v>
      </c>
      <c r="I370" s="3">
        <v>0</v>
      </c>
      <c r="J370" s="3">
        <v>0</v>
      </c>
      <c r="K370" s="29">
        <v>0</v>
      </c>
      <c r="L370" s="3">
        <v>0.9</v>
      </c>
      <c r="M370" s="84">
        <v>2E-8</v>
      </c>
    </row>
    <row r="371" spans="2:13">
      <c r="B371" s="1" t="s">
        <v>852</v>
      </c>
      <c r="C371" s="3">
        <v>368</v>
      </c>
      <c r="D371" s="3">
        <v>212</v>
      </c>
      <c r="E371" s="3">
        <v>140</v>
      </c>
      <c r="F371" s="3">
        <v>198.09</v>
      </c>
      <c r="G371" s="1">
        <v>109</v>
      </c>
      <c r="H371" s="3">
        <v>0</v>
      </c>
      <c r="I371" s="3">
        <v>0</v>
      </c>
      <c r="J371" s="3">
        <v>0</v>
      </c>
      <c r="K371" s="29">
        <v>0</v>
      </c>
      <c r="L371" s="3">
        <v>0.9</v>
      </c>
      <c r="M371" s="84">
        <v>2E-8</v>
      </c>
    </row>
    <row r="372" spans="2:13">
      <c r="B372" s="1" t="s">
        <v>853</v>
      </c>
      <c r="C372" s="3">
        <v>369</v>
      </c>
      <c r="D372" s="3">
        <v>140</v>
      </c>
      <c r="E372" s="3">
        <v>144</v>
      </c>
      <c r="F372" s="3">
        <v>168.95</v>
      </c>
      <c r="G372" s="1">
        <v>107</v>
      </c>
      <c r="H372" s="3">
        <v>0</v>
      </c>
      <c r="I372" s="3">
        <v>0</v>
      </c>
      <c r="J372" s="3">
        <v>0</v>
      </c>
      <c r="K372" s="29">
        <v>0</v>
      </c>
      <c r="L372" s="3">
        <v>0.9</v>
      </c>
      <c r="M372" s="84">
        <v>2E-8</v>
      </c>
    </row>
    <row r="373" spans="2:13">
      <c r="B373" s="1" t="s">
        <v>854</v>
      </c>
      <c r="C373" s="3">
        <v>370</v>
      </c>
      <c r="D373" s="3">
        <v>295</v>
      </c>
      <c r="E373" s="3">
        <v>294</v>
      </c>
      <c r="F373" s="3">
        <v>248.76</v>
      </c>
      <c r="G373" s="1">
        <v>238</v>
      </c>
      <c r="H373" s="3">
        <v>0</v>
      </c>
      <c r="I373" s="3">
        <v>0</v>
      </c>
      <c r="J373" s="3">
        <v>0</v>
      </c>
      <c r="K373" s="29">
        <v>0</v>
      </c>
      <c r="L373" s="3">
        <v>0.9</v>
      </c>
      <c r="M373" s="84">
        <v>2E-8</v>
      </c>
    </row>
    <row r="374" spans="2:13">
      <c r="B374" s="1" t="s">
        <v>855</v>
      </c>
      <c r="C374" s="3">
        <v>371</v>
      </c>
      <c r="D374" s="3">
        <v>311</v>
      </c>
      <c r="E374" s="3">
        <v>346</v>
      </c>
      <c r="F374" s="3">
        <v>51.35</v>
      </c>
      <c r="G374" s="1">
        <v>36</v>
      </c>
      <c r="H374" s="3">
        <v>0</v>
      </c>
      <c r="I374" s="3">
        <v>0</v>
      </c>
      <c r="J374" s="3">
        <v>0</v>
      </c>
      <c r="K374" s="29">
        <v>0</v>
      </c>
      <c r="L374" s="3">
        <v>0.9</v>
      </c>
      <c r="M374" s="84">
        <v>1E-8</v>
      </c>
    </row>
    <row r="375" spans="2:13">
      <c r="B375" s="1" t="s">
        <v>856</v>
      </c>
      <c r="C375" s="3">
        <v>372</v>
      </c>
      <c r="D375" s="3">
        <v>294</v>
      </c>
      <c r="E375" s="3">
        <v>296</v>
      </c>
      <c r="F375" s="3">
        <v>187.99</v>
      </c>
      <c r="G375" s="1">
        <v>227</v>
      </c>
      <c r="H375" s="3">
        <v>0</v>
      </c>
      <c r="I375" s="3">
        <v>0</v>
      </c>
      <c r="J375" s="3">
        <v>0</v>
      </c>
      <c r="K375" s="29">
        <v>0</v>
      </c>
      <c r="L375" s="3">
        <v>0.9</v>
      </c>
      <c r="M375" s="84">
        <v>2E-8</v>
      </c>
    </row>
    <row r="376" spans="2:13">
      <c r="B376" s="1" t="s">
        <v>857</v>
      </c>
      <c r="C376" s="3">
        <v>373</v>
      </c>
      <c r="D376" s="3">
        <v>296</v>
      </c>
      <c r="E376" s="3">
        <v>299</v>
      </c>
      <c r="F376" s="3">
        <v>142.58000000000001</v>
      </c>
      <c r="G376" s="1">
        <v>266</v>
      </c>
      <c r="H376" s="3">
        <v>0</v>
      </c>
      <c r="I376" s="3">
        <v>0</v>
      </c>
      <c r="J376" s="3">
        <v>0</v>
      </c>
      <c r="K376" s="29">
        <v>0</v>
      </c>
      <c r="L376" s="3">
        <v>0.9</v>
      </c>
      <c r="M376" s="84">
        <v>2E-8</v>
      </c>
    </row>
    <row r="377" spans="2:13">
      <c r="B377" s="1" t="s">
        <v>858</v>
      </c>
      <c r="C377" s="3">
        <v>374</v>
      </c>
      <c r="D377" s="3">
        <v>295</v>
      </c>
      <c r="E377" s="3">
        <v>296</v>
      </c>
      <c r="F377" s="3">
        <v>85.08</v>
      </c>
      <c r="G377" s="1">
        <v>261</v>
      </c>
      <c r="H377" s="3">
        <v>0</v>
      </c>
      <c r="I377" s="3">
        <v>0</v>
      </c>
      <c r="J377" s="3">
        <v>0</v>
      </c>
      <c r="K377" s="29">
        <v>0</v>
      </c>
      <c r="L377" s="3">
        <v>0.9</v>
      </c>
      <c r="M377" s="84">
        <v>2E-8</v>
      </c>
    </row>
    <row r="378" spans="2:13">
      <c r="B378" s="1" t="s">
        <v>859</v>
      </c>
      <c r="C378" s="3">
        <v>375</v>
      </c>
      <c r="D378" s="3">
        <v>349</v>
      </c>
      <c r="E378" s="3">
        <v>297</v>
      </c>
      <c r="F378" s="3">
        <v>84.21</v>
      </c>
      <c r="G378" s="1">
        <v>406</v>
      </c>
      <c r="H378" s="3">
        <v>0</v>
      </c>
      <c r="I378" s="3">
        <v>0</v>
      </c>
      <c r="J378" s="3">
        <v>0</v>
      </c>
      <c r="K378" s="29">
        <v>0</v>
      </c>
      <c r="L378" s="3">
        <v>0.9</v>
      </c>
      <c r="M378" s="84">
        <v>2E-8</v>
      </c>
    </row>
    <row r="379" spans="2:13">
      <c r="B379" s="1" t="s">
        <v>860</v>
      </c>
      <c r="C379" s="3">
        <v>376</v>
      </c>
      <c r="D379" s="3">
        <v>295</v>
      </c>
      <c r="E379" s="3">
        <v>300</v>
      </c>
      <c r="F379" s="3">
        <v>59.58</v>
      </c>
      <c r="G379" s="1">
        <v>102</v>
      </c>
      <c r="H379" s="3">
        <v>0</v>
      </c>
      <c r="I379" s="3">
        <v>0</v>
      </c>
      <c r="J379" s="3">
        <v>0</v>
      </c>
      <c r="K379" s="29">
        <v>0</v>
      </c>
      <c r="L379" s="3">
        <v>0.9</v>
      </c>
      <c r="M379" s="84">
        <v>2E-8</v>
      </c>
    </row>
    <row r="380" spans="2:13">
      <c r="B380" s="1" t="s">
        <v>861</v>
      </c>
      <c r="C380" s="3">
        <v>377</v>
      </c>
      <c r="D380" s="3">
        <v>299</v>
      </c>
      <c r="E380" s="3">
        <v>300</v>
      </c>
      <c r="F380" s="3">
        <v>143.03</v>
      </c>
      <c r="G380" s="1">
        <v>317</v>
      </c>
      <c r="H380" s="3">
        <v>0</v>
      </c>
      <c r="I380" s="3">
        <v>0</v>
      </c>
      <c r="J380" s="3">
        <v>0</v>
      </c>
      <c r="K380" s="29">
        <v>0</v>
      </c>
      <c r="L380" s="3">
        <v>0.9</v>
      </c>
      <c r="M380" s="84">
        <v>2E-8</v>
      </c>
    </row>
    <row r="381" spans="2:13">
      <c r="B381" s="1" t="s">
        <v>862</v>
      </c>
      <c r="C381" s="3">
        <v>378</v>
      </c>
      <c r="D381" s="3">
        <v>297</v>
      </c>
      <c r="E381" s="3">
        <v>301</v>
      </c>
      <c r="F381" s="3">
        <v>122.43</v>
      </c>
      <c r="G381" s="1">
        <v>270</v>
      </c>
      <c r="H381" s="3">
        <v>0</v>
      </c>
      <c r="I381" s="3">
        <v>0</v>
      </c>
      <c r="J381" s="3">
        <v>0</v>
      </c>
      <c r="K381" s="29">
        <v>0</v>
      </c>
      <c r="L381" s="3">
        <v>0.9</v>
      </c>
      <c r="M381" s="84">
        <v>2E-8</v>
      </c>
    </row>
    <row r="382" spans="2:13">
      <c r="B382" s="1" t="s">
        <v>863</v>
      </c>
      <c r="C382" s="3">
        <v>379</v>
      </c>
      <c r="D382" s="3">
        <v>301</v>
      </c>
      <c r="E382" s="3">
        <v>298</v>
      </c>
      <c r="F382" s="3">
        <v>74.709999999999994</v>
      </c>
      <c r="G382" s="1">
        <v>215</v>
      </c>
      <c r="H382" s="3">
        <v>0</v>
      </c>
      <c r="I382" s="3">
        <v>0</v>
      </c>
      <c r="J382" s="3">
        <v>0</v>
      </c>
      <c r="K382" s="29">
        <v>0</v>
      </c>
      <c r="L382" s="3">
        <v>0.9</v>
      </c>
      <c r="M382" s="84">
        <v>2E-8</v>
      </c>
    </row>
    <row r="383" spans="2:13">
      <c r="B383" s="1" t="s">
        <v>864</v>
      </c>
      <c r="C383" s="3">
        <v>380</v>
      </c>
      <c r="D383" s="3">
        <v>300</v>
      </c>
      <c r="E383" s="3">
        <v>304</v>
      </c>
      <c r="F383" s="3">
        <v>24.39</v>
      </c>
      <c r="G383" s="1">
        <v>91</v>
      </c>
      <c r="H383" s="3">
        <v>0</v>
      </c>
      <c r="I383" s="3">
        <v>0</v>
      </c>
      <c r="J383" s="3">
        <v>0</v>
      </c>
      <c r="K383" s="29">
        <v>0</v>
      </c>
      <c r="L383" s="3">
        <v>0.9</v>
      </c>
      <c r="M383" s="84">
        <v>2E-8</v>
      </c>
    </row>
    <row r="384" spans="2:13">
      <c r="B384" s="1" t="s">
        <v>865</v>
      </c>
      <c r="C384" s="3">
        <v>381</v>
      </c>
      <c r="D384" s="3">
        <v>312</v>
      </c>
      <c r="E384" s="3">
        <v>346</v>
      </c>
      <c r="F384" s="3">
        <v>50.7</v>
      </c>
      <c r="G384" s="1">
        <v>38</v>
      </c>
      <c r="H384" s="3">
        <v>0</v>
      </c>
      <c r="I384" s="3">
        <v>0</v>
      </c>
      <c r="J384" s="3">
        <v>0</v>
      </c>
      <c r="K384" s="29">
        <v>0</v>
      </c>
      <c r="L384" s="3">
        <v>0.9</v>
      </c>
      <c r="M384" s="84">
        <v>1E-8</v>
      </c>
    </row>
    <row r="385" spans="2:13">
      <c r="B385" s="1" t="s">
        <v>866</v>
      </c>
      <c r="C385" s="3">
        <v>382</v>
      </c>
      <c r="D385" s="3">
        <v>144</v>
      </c>
      <c r="E385" s="3">
        <v>306</v>
      </c>
      <c r="F385" s="3">
        <v>338.8</v>
      </c>
      <c r="G385" s="1">
        <v>90</v>
      </c>
      <c r="H385" s="3">
        <v>0</v>
      </c>
      <c r="I385" s="3">
        <v>0</v>
      </c>
      <c r="J385" s="3">
        <v>0</v>
      </c>
      <c r="K385" s="29">
        <v>0</v>
      </c>
      <c r="L385" s="3">
        <v>0.9</v>
      </c>
      <c r="M385" s="84">
        <v>2E-8</v>
      </c>
    </row>
    <row r="386" spans="2:13">
      <c r="B386" s="1" t="s">
        <v>867</v>
      </c>
      <c r="C386" s="3">
        <v>383</v>
      </c>
      <c r="D386" s="3">
        <v>306</v>
      </c>
      <c r="E386" s="3">
        <v>304</v>
      </c>
      <c r="F386" s="3">
        <v>495.66</v>
      </c>
      <c r="G386" s="1">
        <v>99</v>
      </c>
      <c r="H386" s="3">
        <v>0</v>
      </c>
      <c r="I386" s="3">
        <v>0</v>
      </c>
      <c r="J386" s="3">
        <v>0</v>
      </c>
      <c r="K386" s="29">
        <v>0</v>
      </c>
      <c r="L386" s="3">
        <v>0.9</v>
      </c>
      <c r="M386" s="84">
        <v>2E-8</v>
      </c>
    </row>
    <row r="387" spans="2:13">
      <c r="B387" s="1" t="s">
        <v>868</v>
      </c>
      <c r="C387" s="3">
        <v>384</v>
      </c>
      <c r="D387" s="3">
        <v>305</v>
      </c>
      <c r="E387" s="3">
        <v>303</v>
      </c>
      <c r="F387" s="3">
        <v>294.07</v>
      </c>
      <c r="G387" s="1">
        <v>185</v>
      </c>
      <c r="H387" s="3">
        <v>0</v>
      </c>
      <c r="I387" s="3">
        <v>0</v>
      </c>
      <c r="J387" s="3">
        <v>0</v>
      </c>
      <c r="K387" s="29">
        <v>0</v>
      </c>
      <c r="L387" s="3">
        <v>0.9</v>
      </c>
      <c r="M387" s="84">
        <v>2E-8</v>
      </c>
    </row>
    <row r="388" spans="2:13">
      <c r="B388" s="1" t="s">
        <v>869</v>
      </c>
      <c r="C388" s="3">
        <v>385</v>
      </c>
      <c r="D388" s="3">
        <v>303</v>
      </c>
      <c r="E388" s="3">
        <v>302</v>
      </c>
      <c r="F388" s="3">
        <v>131.74</v>
      </c>
      <c r="G388" s="1">
        <v>351</v>
      </c>
      <c r="H388" s="3">
        <v>0</v>
      </c>
      <c r="I388" s="3">
        <v>0</v>
      </c>
      <c r="J388" s="3">
        <v>0</v>
      </c>
      <c r="K388" s="29">
        <v>0</v>
      </c>
      <c r="L388" s="3">
        <v>0.9</v>
      </c>
      <c r="M388" s="84">
        <v>2E-8</v>
      </c>
    </row>
    <row r="389" spans="2:13">
      <c r="B389" s="1" t="s">
        <v>870</v>
      </c>
      <c r="C389" s="3">
        <v>386</v>
      </c>
      <c r="D389" s="3">
        <v>303</v>
      </c>
      <c r="E389" s="3">
        <v>307</v>
      </c>
      <c r="F389" s="3">
        <v>115.17</v>
      </c>
      <c r="G389" s="1">
        <v>278</v>
      </c>
      <c r="H389" s="3">
        <v>0</v>
      </c>
      <c r="I389" s="3">
        <v>0</v>
      </c>
      <c r="J389" s="3">
        <v>0</v>
      </c>
      <c r="K389" s="29">
        <v>0</v>
      </c>
      <c r="L389" s="3">
        <v>0.9</v>
      </c>
      <c r="M389" s="84">
        <v>2E-8</v>
      </c>
    </row>
    <row r="390" spans="2:13">
      <c r="B390" s="1" t="s">
        <v>871</v>
      </c>
      <c r="C390" s="3">
        <v>387</v>
      </c>
      <c r="D390" s="3">
        <v>307</v>
      </c>
      <c r="E390" s="3">
        <v>302</v>
      </c>
      <c r="F390" s="3">
        <v>51.05</v>
      </c>
      <c r="G390" s="1">
        <v>232</v>
      </c>
      <c r="H390" s="3">
        <v>0</v>
      </c>
      <c r="I390" s="3">
        <v>0</v>
      </c>
      <c r="J390" s="3">
        <v>0</v>
      </c>
      <c r="K390" s="29">
        <v>0</v>
      </c>
      <c r="L390" s="3">
        <v>0.9</v>
      </c>
      <c r="M390" s="84">
        <v>2E-8</v>
      </c>
    </row>
    <row r="391" spans="2:13">
      <c r="B391" s="1" t="s">
        <v>872</v>
      </c>
      <c r="C391" s="3">
        <v>388</v>
      </c>
      <c r="D391" s="3">
        <v>307</v>
      </c>
      <c r="E391" s="3">
        <v>301</v>
      </c>
      <c r="F391" s="3">
        <v>122.41</v>
      </c>
      <c r="G391" s="1">
        <v>299</v>
      </c>
      <c r="H391" s="3">
        <v>0</v>
      </c>
      <c r="I391" s="3">
        <v>0</v>
      </c>
      <c r="J391" s="3">
        <v>0</v>
      </c>
      <c r="K391" s="29">
        <v>0</v>
      </c>
      <c r="L391" s="3">
        <v>0.9</v>
      </c>
      <c r="M391" s="84">
        <v>2E-8</v>
      </c>
    </row>
    <row r="392" spans="2:13">
      <c r="B392" s="1" t="s">
        <v>873</v>
      </c>
      <c r="C392" s="3">
        <v>389</v>
      </c>
      <c r="D392" s="3">
        <v>302</v>
      </c>
      <c r="E392" s="3">
        <v>297</v>
      </c>
      <c r="F392" s="3">
        <v>123.42</v>
      </c>
      <c r="G392" s="1">
        <v>316</v>
      </c>
      <c r="H392" s="3">
        <v>0</v>
      </c>
      <c r="I392" s="3">
        <v>0</v>
      </c>
      <c r="J392" s="3">
        <v>0</v>
      </c>
      <c r="K392" s="29">
        <v>0</v>
      </c>
      <c r="L392" s="3">
        <v>0.9</v>
      </c>
      <c r="M392" s="84">
        <v>2E-8</v>
      </c>
    </row>
    <row r="393" spans="2:13">
      <c r="B393" s="1" t="s">
        <v>874</v>
      </c>
      <c r="C393" s="3">
        <v>390</v>
      </c>
      <c r="D393" s="3">
        <v>3</v>
      </c>
      <c r="E393" s="3">
        <v>6</v>
      </c>
      <c r="F393" s="3">
        <v>53.72</v>
      </c>
      <c r="G393" s="1">
        <v>94</v>
      </c>
      <c r="H393" s="3">
        <v>0</v>
      </c>
      <c r="I393" s="3">
        <v>0</v>
      </c>
      <c r="J393" s="3">
        <v>0</v>
      </c>
      <c r="K393" s="29">
        <v>0</v>
      </c>
      <c r="L393" s="3">
        <v>0.9</v>
      </c>
      <c r="M393" s="84">
        <v>4.0000000000000001E-8</v>
      </c>
    </row>
    <row r="394" spans="2:13">
      <c r="B394" s="1" t="s">
        <v>875</v>
      </c>
      <c r="C394" s="3">
        <v>391</v>
      </c>
      <c r="D394" s="3">
        <v>104</v>
      </c>
      <c r="E394" s="3">
        <v>162</v>
      </c>
      <c r="F394" s="3">
        <v>234.55</v>
      </c>
      <c r="G394" s="1">
        <v>168</v>
      </c>
      <c r="H394" s="3">
        <v>0</v>
      </c>
      <c r="I394" s="3">
        <v>0</v>
      </c>
      <c r="J394" s="3">
        <v>0</v>
      </c>
      <c r="K394" s="29">
        <v>0</v>
      </c>
      <c r="L394" s="3">
        <v>0.9</v>
      </c>
      <c r="M394" s="84">
        <v>4.0000000000000001E-8</v>
      </c>
    </row>
    <row r="395" spans="2:13">
      <c r="B395" s="1" t="s">
        <v>876</v>
      </c>
      <c r="C395" s="3">
        <v>392</v>
      </c>
      <c r="D395" s="3">
        <v>276</v>
      </c>
      <c r="E395" s="3">
        <v>45</v>
      </c>
      <c r="F395" s="3">
        <v>49.83</v>
      </c>
      <c r="G395" s="1">
        <v>248</v>
      </c>
      <c r="H395" s="3">
        <v>0</v>
      </c>
      <c r="I395" s="3">
        <v>0</v>
      </c>
      <c r="J395" s="3">
        <v>0</v>
      </c>
      <c r="K395" s="29">
        <v>0</v>
      </c>
      <c r="L395" s="3">
        <v>0.9</v>
      </c>
      <c r="M395" s="84">
        <v>4.0000000000000001E-8</v>
      </c>
    </row>
    <row r="396" spans="2:13">
      <c r="B396" s="1" t="s">
        <v>877</v>
      </c>
      <c r="C396" s="3">
        <v>393</v>
      </c>
      <c r="D396" s="3">
        <v>162</v>
      </c>
      <c r="E396" s="3">
        <v>264</v>
      </c>
      <c r="F396" s="3">
        <v>93.54</v>
      </c>
      <c r="G396" s="1">
        <v>169</v>
      </c>
      <c r="H396" s="3">
        <v>0</v>
      </c>
      <c r="I396" s="3">
        <v>0</v>
      </c>
      <c r="J396" s="3">
        <v>0</v>
      </c>
      <c r="K396" s="29">
        <v>0</v>
      </c>
      <c r="L396" s="3">
        <v>0.9</v>
      </c>
      <c r="M396" s="84">
        <v>4.0000000000000001E-8</v>
      </c>
    </row>
    <row r="397" spans="2:13">
      <c r="B397" s="1" t="s">
        <v>878</v>
      </c>
      <c r="C397" s="3">
        <v>394</v>
      </c>
      <c r="D397" s="3">
        <v>264</v>
      </c>
      <c r="E397" s="3">
        <v>165</v>
      </c>
      <c r="F397" s="3">
        <v>129.91</v>
      </c>
      <c r="G397" s="1">
        <v>236</v>
      </c>
      <c r="H397" s="3">
        <v>0</v>
      </c>
      <c r="I397" s="3">
        <v>0</v>
      </c>
      <c r="J397" s="3">
        <v>0</v>
      </c>
      <c r="K397" s="29">
        <v>0</v>
      </c>
      <c r="L397" s="3">
        <v>0.9</v>
      </c>
      <c r="M397" s="84">
        <v>4.0000000000000001E-8</v>
      </c>
    </row>
    <row r="398" spans="2:13">
      <c r="B398" s="1" t="s">
        <v>879</v>
      </c>
      <c r="C398" s="3">
        <v>395</v>
      </c>
      <c r="D398" s="3">
        <v>264</v>
      </c>
      <c r="E398" s="3">
        <v>164</v>
      </c>
      <c r="F398" s="3">
        <v>135.06</v>
      </c>
      <c r="G398" s="1">
        <v>144</v>
      </c>
      <c r="H398" s="3">
        <v>0</v>
      </c>
      <c r="I398" s="3">
        <v>0</v>
      </c>
      <c r="J398" s="3">
        <v>0</v>
      </c>
      <c r="K398" s="29">
        <v>0</v>
      </c>
      <c r="L398" s="3">
        <v>0.9</v>
      </c>
      <c r="M398" s="84">
        <v>4.0000000000000001E-8</v>
      </c>
    </row>
    <row r="399" spans="2:13">
      <c r="B399" s="1" t="s">
        <v>880</v>
      </c>
      <c r="C399" s="3">
        <v>396</v>
      </c>
      <c r="D399" s="3">
        <v>164</v>
      </c>
      <c r="E399" s="3">
        <v>265</v>
      </c>
      <c r="F399" s="3">
        <v>31.32</v>
      </c>
      <c r="G399" s="1">
        <v>175</v>
      </c>
      <c r="H399" s="3">
        <v>0</v>
      </c>
      <c r="I399" s="3">
        <v>0</v>
      </c>
      <c r="J399" s="3">
        <v>0</v>
      </c>
      <c r="K399" s="29">
        <v>0</v>
      </c>
      <c r="L399" s="3">
        <v>0.9</v>
      </c>
      <c r="M399" s="84">
        <v>4.0000000000000001E-8</v>
      </c>
    </row>
    <row r="400" spans="2:13">
      <c r="B400" s="1" t="s">
        <v>881</v>
      </c>
      <c r="C400" s="3">
        <v>397</v>
      </c>
      <c r="D400" s="3">
        <v>265</v>
      </c>
      <c r="E400" s="3">
        <v>258</v>
      </c>
      <c r="F400" s="3">
        <v>207.54</v>
      </c>
      <c r="G400" s="1">
        <v>176</v>
      </c>
      <c r="H400" s="3">
        <v>0</v>
      </c>
      <c r="I400" s="3">
        <v>0</v>
      </c>
      <c r="J400" s="3">
        <v>0</v>
      </c>
      <c r="K400" s="29">
        <v>0</v>
      </c>
      <c r="L400" s="3">
        <v>0.9</v>
      </c>
      <c r="M400" s="84">
        <v>4.0000000000000001E-8</v>
      </c>
    </row>
    <row r="401" spans="2:13">
      <c r="B401" s="1" t="s">
        <v>882</v>
      </c>
      <c r="C401" s="3">
        <v>398</v>
      </c>
      <c r="D401" s="3">
        <v>258</v>
      </c>
      <c r="E401" s="3">
        <v>257</v>
      </c>
      <c r="F401" s="3">
        <v>68.17</v>
      </c>
      <c r="G401" s="1">
        <v>359</v>
      </c>
      <c r="H401" s="3">
        <v>0</v>
      </c>
      <c r="I401" s="3">
        <v>0</v>
      </c>
      <c r="J401" s="3">
        <v>0</v>
      </c>
      <c r="K401" s="29">
        <v>0</v>
      </c>
      <c r="L401" s="3">
        <v>0.9</v>
      </c>
      <c r="M401" s="84">
        <v>4.0000000000000001E-8</v>
      </c>
    </row>
    <row r="402" spans="2:13">
      <c r="B402" s="1" t="s">
        <v>883</v>
      </c>
      <c r="C402" s="3">
        <v>399</v>
      </c>
      <c r="D402" s="3">
        <v>258</v>
      </c>
      <c r="E402" s="3">
        <v>30</v>
      </c>
      <c r="F402" s="3">
        <v>149.16</v>
      </c>
      <c r="G402" s="1">
        <v>166</v>
      </c>
      <c r="H402" s="3">
        <v>0</v>
      </c>
      <c r="I402" s="3">
        <v>0</v>
      </c>
      <c r="J402" s="3">
        <v>0</v>
      </c>
      <c r="K402" s="29">
        <v>0</v>
      </c>
      <c r="L402" s="3">
        <v>0.9</v>
      </c>
      <c r="M402" s="84">
        <v>4.0000000000000001E-8</v>
      </c>
    </row>
    <row r="403" spans="2:13">
      <c r="B403" s="1" t="s">
        <v>884</v>
      </c>
      <c r="C403" s="3">
        <v>400</v>
      </c>
      <c r="D403" s="3">
        <v>145</v>
      </c>
      <c r="E403" s="3">
        <v>146</v>
      </c>
      <c r="F403" s="3">
        <v>24.41</v>
      </c>
      <c r="G403" s="1">
        <v>2</v>
      </c>
      <c r="H403" s="3">
        <v>0</v>
      </c>
      <c r="I403" s="3">
        <v>0</v>
      </c>
      <c r="J403" s="3">
        <v>0</v>
      </c>
      <c r="K403" s="29">
        <v>0</v>
      </c>
      <c r="L403" s="3">
        <v>0.9</v>
      </c>
      <c r="M403" s="84">
        <v>4.0000000000000001E-8</v>
      </c>
    </row>
    <row r="404" spans="2:13">
      <c r="B404" s="1" t="s">
        <v>885</v>
      </c>
      <c r="C404" s="3">
        <v>401</v>
      </c>
      <c r="D404" s="3">
        <v>30</v>
      </c>
      <c r="E404" s="3">
        <v>259</v>
      </c>
      <c r="F404" s="3">
        <v>165.04</v>
      </c>
      <c r="G404" s="1">
        <v>162</v>
      </c>
      <c r="H404" s="3">
        <v>0</v>
      </c>
      <c r="I404" s="3">
        <v>0</v>
      </c>
      <c r="J404" s="3">
        <v>0</v>
      </c>
      <c r="K404" s="29">
        <v>0</v>
      </c>
      <c r="L404" s="3">
        <v>0.9</v>
      </c>
      <c r="M404" s="84">
        <v>4.0000000000000001E-8</v>
      </c>
    </row>
    <row r="405" spans="2:13">
      <c r="B405" s="1" t="s">
        <v>886</v>
      </c>
      <c r="C405" s="3">
        <v>402</v>
      </c>
      <c r="D405" s="3">
        <v>164</v>
      </c>
      <c r="E405" s="3">
        <v>186</v>
      </c>
      <c r="F405" s="3">
        <v>136.94</v>
      </c>
      <c r="G405" s="1">
        <v>269</v>
      </c>
      <c r="H405" s="3">
        <v>0</v>
      </c>
      <c r="I405" s="3">
        <v>0</v>
      </c>
      <c r="J405" s="3">
        <v>0</v>
      </c>
      <c r="K405" s="29">
        <v>0</v>
      </c>
      <c r="L405" s="3">
        <v>0.9</v>
      </c>
      <c r="M405" s="84">
        <v>4.0000000000000001E-8</v>
      </c>
    </row>
    <row r="406" spans="2:13">
      <c r="B406" s="1" t="s">
        <v>887</v>
      </c>
      <c r="C406" s="3">
        <v>403</v>
      </c>
      <c r="D406" s="3">
        <v>186</v>
      </c>
      <c r="E406" s="3">
        <v>36</v>
      </c>
      <c r="F406" s="3">
        <v>219.42</v>
      </c>
      <c r="G406" s="1">
        <v>262</v>
      </c>
      <c r="H406" s="3">
        <v>0</v>
      </c>
      <c r="I406" s="3">
        <v>0</v>
      </c>
      <c r="J406" s="3">
        <v>0</v>
      </c>
      <c r="K406" s="29">
        <v>0</v>
      </c>
      <c r="L406" s="3">
        <v>0.9</v>
      </c>
      <c r="M406" s="84">
        <v>4.0000000000000001E-8</v>
      </c>
    </row>
    <row r="407" spans="2:13">
      <c r="B407" s="1" t="s">
        <v>888</v>
      </c>
      <c r="C407" s="3">
        <v>404</v>
      </c>
      <c r="D407" s="3">
        <v>36</v>
      </c>
      <c r="E407" s="3">
        <v>161</v>
      </c>
      <c r="F407" s="3">
        <v>164.68</v>
      </c>
      <c r="G407" s="1">
        <v>196</v>
      </c>
      <c r="H407" s="3">
        <v>0</v>
      </c>
      <c r="I407" s="3">
        <v>0</v>
      </c>
      <c r="J407" s="3">
        <v>0</v>
      </c>
      <c r="K407" s="29">
        <v>0</v>
      </c>
      <c r="L407" s="3">
        <v>0.9</v>
      </c>
      <c r="M407" s="84">
        <v>4.0000000000000001E-8</v>
      </c>
    </row>
    <row r="408" spans="2:13">
      <c r="B408" s="1" t="s">
        <v>889</v>
      </c>
      <c r="C408" s="3">
        <v>405</v>
      </c>
      <c r="D408" s="3">
        <v>161</v>
      </c>
      <c r="E408" s="3">
        <v>104</v>
      </c>
      <c r="F408" s="3">
        <v>186.4</v>
      </c>
      <c r="G408" s="1">
        <v>193</v>
      </c>
      <c r="H408" s="3">
        <v>0</v>
      </c>
      <c r="I408" s="3">
        <v>0</v>
      </c>
      <c r="J408" s="3">
        <v>0</v>
      </c>
      <c r="K408" s="29">
        <v>0</v>
      </c>
      <c r="L408" s="3">
        <v>0.9</v>
      </c>
      <c r="M408" s="84">
        <v>4.0000000000000001E-8</v>
      </c>
    </row>
    <row r="409" spans="2:13">
      <c r="B409" s="1" t="s">
        <v>890</v>
      </c>
      <c r="C409" s="3">
        <v>406</v>
      </c>
      <c r="D409" s="3">
        <v>165</v>
      </c>
      <c r="E409" s="3">
        <v>161</v>
      </c>
      <c r="F409" s="3">
        <v>159.56</v>
      </c>
      <c r="G409" s="1">
        <v>273</v>
      </c>
      <c r="H409" s="3">
        <v>0</v>
      </c>
      <c r="I409" s="3">
        <v>0</v>
      </c>
      <c r="J409" s="3">
        <v>0</v>
      </c>
      <c r="K409" s="29">
        <v>0</v>
      </c>
      <c r="L409" s="3">
        <v>0.9</v>
      </c>
      <c r="M409" s="84">
        <v>4.0000000000000001E-8</v>
      </c>
    </row>
    <row r="410" spans="2:13">
      <c r="B410" s="1" t="s">
        <v>891</v>
      </c>
      <c r="C410" s="3">
        <v>407</v>
      </c>
      <c r="D410" s="3">
        <v>138</v>
      </c>
      <c r="E410" s="3">
        <v>137</v>
      </c>
      <c r="F410" s="3">
        <v>83.33</v>
      </c>
      <c r="G410" s="1">
        <v>412</v>
      </c>
      <c r="H410" s="3">
        <v>0</v>
      </c>
      <c r="I410" s="3">
        <v>0</v>
      </c>
      <c r="J410" s="3">
        <v>0</v>
      </c>
      <c r="K410" s="29">
        <v>0</v>
      </c>
      <c r="L410" s="3">
        <v>0.9</v>
      </c>
      <c r="M410" s="84">
        <v>2E-8</v>
      </c>
    </row>
    <row r="411" spans="2:13">
      <c r="B411" s="1" t="s">
        <v>892</v>
      </c>
      <c r="C411" s="3">
        <v>408</v>
      </c>
      <c r="D411" s="3">
        <v>155</v>
      </c>
      <c r="E411" s="3">
        <v>171</v>
      </c>
      <c r="F411" s="3">
        <v>45.98</v>
      </c>
      <c r="G411" s="1">
        <v>306</v>
      </c>
      <c r="H411" s="3">
        <v>0</v>
      </c>
      <c r="I411" s="3">
        <v>0</v>
      </c>
      <c r="J411" s="3">
        <v>0</v>
      </c>
      <c r="K411" s="29">
        <v>0</v>
      </c>
      <c r="L411" s="3">
        <v>0.9</v>
      </c>
      <c r="M411" s="84">
        <v>2E-8</v>
      </c>
    </row>
    <row r="412" spans="2:13">
      <c r="B412" s="1" t="s">
        <v>893</v>
      </c>
      <c r="C412" s="3">
        <v>409</v>
      </c>
      <c r="D412" s="3">
        <v>137</v>
      </c>
      <c r="E412" s="3">
        <v>136</v>
      </c>
      <c r="F412" s="3">
        <v>178.97</v>
      </c>
      <c r="G412" s="1">
        <v>416</v>
      </c>
      <c r="H412" s="3">
        <v>0</v>
      </c>
      <c r="I412" s="3">
        <v>0</v>
      </c>
      <c r="J412" s="3">
        <v>0</v>
      </c>
      <c r="K412" s="29">
        <v>0</v>
      </c>
      <c r="L412" s="3">
        <v>0.9</v>
      </c>
      <c r="M412" s="84">
        <v>2E-8</v>
      </c>
    </row>
    <row r="413" spans="2:13">
      <c r="B413" s="1" t="s">
        <v>894</v>
      </c>
      <c r="C413" s="3">
        <v>410</v>
      </c>
      <c r="D413" s="3">
        <v>148</v>
      </c>
      <c r="E413" s="3">
        <v>145</v>
      </c>
      <c r="F413" s="3">
        <v>174.53</v>
      </c>
      <c r="G413" s="1">
        <v>8</v>
      </c>
      <c r="H413" s="3">
        <v>0</v>
      </c>
      <c r="I413" s="3">
        <v>0</v>
      </c>
      <c r="J413" s="3">
        <v>0</v>
      </c>
      <c r="K413" s="29">
        <v>0</v>
      </c>
      <c r="L413" s="3">
        <v>0.9</v>
      </c>
      <c r="M413" s="84">
        <v>4.0000000000000001E-8</v>
      </c>
    </row>
    <row r="414" spans="2:13">
      <c r="B414" s="1" t="s">
        <v>895</v>
      </c>
      <c r="C414" s="3">
        <v>411</v>
      </c>
      <c r="D414" s="3">
        <v>157</v>
      </c>
      <c r="E414" s="3">
        <v>132</v>
      </c>
      <c r="F414" s="3">
        <v>36.19</v>
      </c>
      <c r="G414" s="1">
        <v>415</v>
      </c>
      <c r="H414" s="3">
        <v>0</v>
      </c>
      <c r="I414" s="3">
        <v>0</v>
      </c>
      <c r="J414" s="3">
        <v>0</v>
      </c>
      <c r="K414" s="29">
        <v>0</v>
      </c>
      <c r="L414" s="3">
        <v>0.9</v>
      </c>
      <c r="M414" s="84">
        <v>2E-8</v>
      </c>
    </row>
    <row r="415" spans="2:13">
      <c r="B415" s="1" t="s">
        <v>896</v>
      </c>
      <c r="C415" s="3">
        <v>412</v>
      </c>
      <c r="D415" s="3">
        <v>132</v>
      </c>
      <c r="E415" s="3">
        <v>110</v>
      </c>
      <c r="F415" s="3">
        <v>87.24</v>
      </c>
      <c r="G415" s="1">
        <v>136</v>
      </c>
      <c r="H415" s="3">
        <v>0</v>
      </c>
      <c r="I415" s="3">
        <v>0</v>
      </c>
      <c r="J415" s="3">
        <v>0</v>
      </c>
      <c r="K415" s="29">
        <v>0</v>
      </c>
      <c r="L415" s="3">
        <v>0.9</v>
      </c>
      <c r="M415" s="84">
        <v>2E-8</v>
      </c>
    </row>
    <row r="416" spans="2:13">
      <c r="B416" s="1" t="s">
        <v>897</v>
      </c>
      <c r="C416" s="3">
        <v>413</v>
      </c>
      <c r="D416" s="3">
        <v>110</v>
      </c>
      <c r="E416" s="3">
        <v>133</v>
      </c>
      <c r="F416" s="3">
        <v>180.2</v>
      </c>
      <c r="G416" s="1">
        <v>334</v>
      </c>
      <c r="H416" s="3">
        <v>0</v>
      </c>
      <c r="I416" s="3">
        <v>0</v>
      </c>
      <c r="J416" s="3">
        <v>0</v>
      </c>
      <c r="K416" s="29">
        <v>0</v>
      </c>
      <c r="L416" s="3">
        <v>0.9</v>
      </c>
      <c r="M416" s="84">
        <v>2E-8</v>
      </c>
    </row>
    <row r="417" spans="2:13">
      <c r="B417" s="1" t="s">
        <v>898</v>
      </c>
      <c r="C417" s="3">
        <v>414</v>
      </c>
      <c r="D417" s="3">
        <v>110</v>
      </c>
      <c r="E417" s="3">
        <v>208</v>
      </c>
      <c r="F417" s="3">
        <v>16.03</v>
      </c>
      <c r="G417" s="1">
        <v>296</v>
      </c>
      <c r="H417" s="3">
        <v>0</v>
      </c>
      <c r="I417" s="3">
        <v>0</v>
      </c>
      <c r="J417" s="3">
        <v>0</v>
      </c>
      <c r="K417" s="29">
        <v>0</v>
      </c>
      <c r="L417" s="3">
        <v>0.9</v>
      </c>
      <c r="M417" s="84">
        <v>2E-8</v>
      </c>
    </row>
    <row r="418" spans="2:13">
      <c r="B418" s="1" t="s">
        <v>899</v>
      </c>
      <c r="C418" s="3">
        <v>415</v>
      </c>
      <c r="D418" s="3">
        <v>208</v>
      </c>
      <c r="E418" s="3">
        <v>109</v>
      </c>
      <c r="F418" s="3">
        <v>229.54</v>
      </c>
      <c r="G418" s="1">
        <v>349</v>
      </c>
      <c r="H418" s="3">
        <v>0</v>
      </c>
      <c r="I418" s="3">
        <v>0</v>
      </c>
      <c r="J418" s="3">
        <v>0</v>
      </c>
      <c r="K418" s="29">
        <v>0</v>
      </c>
      <c r="L418" s="3">
        <v>0.9</v>
      </c>
      <c r="M418" s="84">
        <v>2E-8</v>
      </c>
    </row>
    <row r="419" spans="2:13">
      <c r="B419" s="1" t="s">
        <v>900</v>
      </c>
      <c r="C419" s="3">
        <v>416</v>
      </c>
      <c r="D419" s="3">
        <v>109</v>
      </c>
      <c r="E419" s="3">
        <v>83</v>
      </c>
      <c r="F419" s="3">
        <v>94.56</v>
      </c>
      <c r="G419" s="1">
        <v>323</v>
      </c>
      <c r="H419" s="3">
        <v>0</v>
      </c>
      <c r="I419" s="3">
        <v>0</v>
      </c>
      <c r="J419" s="3">
        <v>0</v>
      </c>
      <c r="K419" s="29">
        <v>0</v>
      </c>
      <c r="L419" s="3">
        <v>0.9</v>
      </c>
      <c r="M419" s="84">
        <v>2E-8</v>
      </c>
    </row>
    <row r="420" spans="2:13">
      <c r="B420" s="1" t="s">
        <v>901</v>
      </c>
      <c r="C420" s="3">
        <v>417</v>
      </c>
      <c r="D420" s="3">
        <v>83</v>
      </c>
      <c r="E420" s="3">
        <v>210</v>
      </c>
      <c r="F420" s="3">
        <v>9.74</v>
      </c>
      <c r="G420" s="1">
        <v>308</v>
      </c>
      <c r="H420" s="3">
        <v>0</v>
      </c>
      <c r="I420" s="3">
        <v>0</v>
      </c>
      <c r="J420" s="3">
        <v>0</v>
      </c>
      <c r="K420" s="29">
        <v>0</v>
      </c>
      <c r="L420" s="3">
        <v>0.9</v>
      </c>
      <c r="M420" s="84">
        <v>2E-8</v>
      </c>
    </row>
    <row r="421" spans="2:13">
      <c r="B421" s="1" t="s">
        <v>902</v>
      </c>
      <c r="C421" s="3">
        <v>418</v>
      </c>
      <c r="D421" s="3">
        <v>29</v>
      </c>
      <c r="E421" s="3">
        <v>31</v>
      </c>
      <c r="F421" s="3">
        <v>91.59</v>
      </c>
      <c r="G421" s="1">
        <v>431</v>
      </c>
      <c r="H421" s="3">
        <v>0</v>
      </c>
      <c r="I421" s="3">
        <v>0</v>
      </c>
      <c r="J421" s="3">
        <v>0</v>
      </c>
      <c r="K421" s="29">
        <v>0</v>
      </c>
      <c r="L421" s="3">
        <v>0.9</v>
      </c>
      <c r="M421" s="84">
        <v>4.0000000000000001E-8</v>
      </c>
    </row>
    <row r="422" spans="2:13">
      <c r="B422" s="1" t="s">
        <v>903</v>
      </c>
      <c r="C422" s="3">
        <v>419</v>
      </c>
      <c r="D422" s="3">
        <v>25</v>
      </c>
      <c r="E422" s="3">
        <v>270</v>
      </c>
      <c r="F422" s="3">
        <v>452.37</v>
      </c>
      <c r="G422" s="1">
        <v>13</v>
      </c>
      <c r="H422" s="3">
        <v>0</v>
      </c>
      <c r="I422" s="3">
        <v>0</v>
      </c>
      <c r="J422" s="3">
        <v>0</v>
      </c>
      <c r="K422" s="29">
        <v>0</v>
      </c>
      <c r="L422" s="3">
        <v>0.9</v>
      </c>
      <c r="M422" s="84">
        <v>4.0000000000000001E-8</v>
      </c>
    </row>
    <row r="423" spans="2:13">
      <c r="B423" s="1" t="s">
        <v>904</v>
      </c>
      <c r="C423" s="3">
        <v>420</v>
      </c>
      <c r="D423" s="3">
        <v>31</v>
      </c>
      <c r="E423" s="3">
        <v>30</v>
      </c>
      <c r="F423" s="3">
        <v>78.87</v>
      </c>
      <c r="G423" s="1">
        <v>350</v>
      </c>
      <c r="H423" s="3">
        <v>0</v>
      </c>
      <c r="I423" s="3">
        <v>0</v>
      </c>
      <c r="J423" s="3">
        <v>0</v>
      </c>
      <c r="K423" s="29">
        <v>0</v>
      </c>
      <c r="L423" s="3">
        <v>0.9</v>
      </c>
      <c r="M423" s="84">
        <v>4.0000000000000001E-8</v>
      </c>
    </row>
    <row r="424" spans="2:13">
      <c r="B424" s="1" t="s">
        <v>905</v>
      </c>
      <c r="C424" s="3">
        <v>421</v>
      </c>
      <c r="D424" s="3">
        <v>21</v>
      </c>
      <c r="E424" s="3">
        <v>261</v>
      </c>
      <c r="F424" s="3">
        <v>20.25</v>
      </c>
      <c r="G424" s="1">
        <v>190</v>
      </c>
      <c r="H424" s="3">
        <v>0</v>
      </c>
      <c r="I424" s="3">
        <v>0</v>
      </c>
      <c r="J424" s="3">
        <v>0</v>
      </c>
      <c r="K424" s="29">
        <v>0</v>
      </c>
      <c r="L424" s="3">
        <v>0.9</v>
      </c>
      <c r="M424" s="84">
        <v>4.0000000000000001E-8</v>
      </c>
    </row>
    <row r="425" spans="2:13">
      <c r="B425" s="1" t="s">
        <v>906</v>
      </c>
      <c r="C425" s="3">
        <v>422</v>
      </c>
      <c r="D425" s="3">
        <v>261</v>
      </c>
      <c r="E425" s="3">
        <v>13</v>
      </c>
      <c r="F425" s="3">
        <v>69.150000000000006</v>
      </c>
      <c r="G425" s="1">
        <v>178</v>
      </c>
      <c r="H425" s="3">
        <v>0</v>
      </c>
      <c r="I425" s="3">
        <v>0</v>
      </c>
      <c r="J425" s="3">
        <v>0</v>
      </c>
      <c r="K425" s="29">
        <v>0</v>
      </c>
      <c r="L425" s="3">
        <v>0.9</v>
      </c>
      <c r="M425" s="84">
        <v>4.0000000000000001E-8</v>
      </c>
    </row>
    <row r="426" spans="2:13">
      <c r="B426" s="1" t="s">
        <v>907</v>
      </c>
      <c r="C426" s="3">
        <v>423</v>
      </c>
      <c r="D426" s="3">
        <v>13</v>
      </c>
      <c r="E426" s="3">
        <v>259</v>
      </c>
      <c r="F426" s="3">
        <v>63.52</v>
      </c>
      <c r="G426" s="1">
        <v>181</v>
      </c>
      <c r="H426" s="3">
        <v>0</v>
      </c>
      <c r="I426" s="3">
        <v>0</v>
      </c>
      <c r="J426" s="3">
        <v>0</v>
      </c>
      <c r="K426" s="29">
        <v>0</v>
      </c>
      <c r="L426" s="3">
        <v>0.9</v>
      </c>
      <c r="M426" s="84">
        <v>4.0000000000000001E-8</v>
      </c>
    </row>
    <row r="427" spans="2:13">
      <c r="B427" s="1" t="s">
        <v>908</v>
      </c>
      <c r="C427" s="3">
        <v>424</v>
      </c>
      <c r="D427" s="3">
        <v>259</v>
      </c>
      <c r="E427" s="3">
        <v>34</v>
      </c>
      <c r="F427" s="3">
        <v>115.39</v>
      </c>
      <c r="G427" s="1">
        <v>173</v>
      </c>
      <c r="H427" s="3">
        <v>0</v>
      </c>
      <c r="I427" s="3">
        <v>0</v>
      </c>
      <c r="J427" s="3">
        <v>0</v>
      </c>
      <c r="K427" s="29">
        <v>0</v>
      </c>
      <c r="L427" s="3">
        <v>0.9</v>
      </c>
      <c r="M427" s="84">
        <v>4.0000000000000001E-8</v>
      </c>
    </row>
    <row r="428" spans="2:13">
      <c r="B428" s="1" t="s">
        <v>909</v>
      </c>
      <c r="C428" s="3">
        <v>425</v>
      </c>
      <c r="D428" s="3">
        <v>34</v>
      </c>
      <c r="E428" s="3">
        <v>260</v>
      </c>
      <c r="F428" s="3">
        <v>228.99</v>
      </c>
      <c r="G428" s="1">
        <v>263</v>
      </c>
      <c r="H428" s="3">
        <v>0</v>
      </c>
      <c r="I428" s="3">
        <v>0</v>
      </c>
      <c r="J428" s="3">
        <v>0</v>
      </c>
      <c r="K428" s="29">
        <v>0</v>
      </c>
      <c r="L428" s="3">
        <v>0.9</v>
      </c>
      <c r="M428" s="84">
        <v>4.0000000000000001E-8</v>
      </c>
    </row>
    <row r="429" spans="2:13">
      <c r="B429" s="1" t="s">
        <v>910</v>
      </c>
      <c r="C429" s="3">
        <v>426</v>
      </c>
      <c r="D429" s="3">
        <v>76</v>
      </c>
      <c r="E429" s="3">
        <v>260</v>
      </c>
      <c r="F429" s="3">
        <v>10.220000000000001</v>
      </c>
      <c r="G429" s="1">
        <v>171</v>
      </c>
      <c r="H429" s="3">
        <v>0</v>
      </c>
      <c r="I429" s="3">
        <v>0</v>
      </c>
      <c r="J429" s="3">
        <v>0</v>
      </c>
      <c r="K429" s="29">
        <v>0</v>
      </c>
      <c r="L429" s="3">
        <v>0.9</v>
      </c>
      <c r="M429" s="84">
        <v>4.0000000000000001E-8</v>
      </c>
    </row>
    <row r="430" spans="2:13">
      <c r="B430" s="1" t="s">
        <v>911</v>
      </c>
      <c r="C430" s="3">
        <v>427</v>
      </c>
      <c r="D430" s="3">
        <v>260</v>
      </c>
      <c r="E430" s="3">
        <v>256</v>
      </c>
      <c r="F430" s="3">
        <v>154.87</v>
      </c>
      <c r="G430" s="1">
        <v>142</v>
      </c>
      <c r="H430" s="3">
        <v>0</v>
      </c>
      <c r="I430" s="3">
        <v>0</v>
      </c>
      <c r="J430" s="3">
        <v>0</v>
      </c>
      <c r="K430" s="29">
        <v>0</v>
      </c>
      <c r="L430" s="3">
        <v>0.9</v>
      </c>
      <c r="M430" s="84">
        <v>4.0000000000000001E-8</v>
      </c>
    </row>
    <row r="431" spans="2:13">
      <c r="B431" s="1" t="s">
        <v>912</v>
      </c>
      <c r="C431" s="3">
        <v>428</v>
      </c>
      <c r="D431" s="3">
        <v>256</v>
      </c>
      <c r="E431" s="3">
        <v>263</v>
      </c>
      <c r="F431" s="3">
        <v>107.98</v>
      </c>
      <c r="G431" s="1">
        <v>152</v>
      </c>
      <c r="H431" s="3">
        <v>0</v>
      </c>
      <c r="I431" s="3">
        <v>0</v>
      </c>
      <c r="J431" s="3">
        <v>0</v>
      </c>
      <c r="K431" s="29">
        <v>0</v>
      </c>
      <c r="L431" s="3">
        <v>0.9</v>
      </c>
      <c r="M431" s="84">
        <v>4.0000000000000001E-8</v>
      </c>
    </row>
    <row r="432" spans="2:13">
      <c r="B432" s="1" t="s">
        <v>913</v>
      </c>
      <c r="C432" s="3">
        <v>429</v>
      </c>
      <c r="D432" s="3">
        <v>262</v>
      </c>
      <c r="E432" s="3">
        <v>105</v>
      </c>
      <c r="F432" s="3">
        <v>81.67</v>
      </c>
      <c r="G432" s="1">
        <v>116</v>
      </c>
      <c r="H432" s="3">
        <v>0</v>
      </c>
      <c r="I432" s="3">
        <v>0</v>
      </c>
      <c r="J432" s="3">
        <v>0</v>
      </c>
      <c r="K432" s="29">
        <v>0</v>
      </c>
      <c r="L432" s="3">
        <v>0.9</v>
      </c>
      <c r="M432" s="84">
        <v>4.0000000000000001E-8</v>
      </c>
    </row>
    <row r="433" spans="2:13">
      <c r="B433" s="1" t="s">
        <v>1352</v>
      </c>
      <c r="C433" s="3">
        <v>441</v>
      </c>
      <c r="D433" s="29">
        <v>304</v>
      </c>
      <c r="E433" s="29">
        <v>350</v>
      </c>
      <c r="F433" s="29">
        <v>100</v>
      </c>
      <c r="G433" s="1">
        <v>368</v>
      </c>
      <c r="H433" s="29">
        <v>0</v>
      </c>
      <c r="I433" s="29">
        <v>0</v>
      </c>
      <c r="J433" s="29">
        <v>0</v>
      </c>
      <c r="K433" s="29">
        <v>0</v>
      </c>
      <c r="L433" s="3">
        <v>0.9</v>
      </c>
      <c r="M433" s="84">
        <v>2E-8</v>
      </c>
    </row>
    <row r="434" spans="2:13">
      <c r="B434" s="1" t="s">
        <v>1350</v>
      </c>
      <c r="C434" s="3">
        <v>442</v>
      </c>
      <c r="D434" s="29">
        <v>142</v>
      </c>
      <c r="E434" s="29">
        <v>88</v>
      </c>
      <c r="F434" s="29">
        <v>100</v>
      </c>
      <c r="G434" s="1">
        <v>368</v>
      </c>
      <c r="H434" s="29">
        <v>0</v>
      </c>
      <c r="I434" s="29">
        <v>0</v>
      </c>
      <c r="J434" s="29">
        <v>0</v>
      </c>
      <c r="K434" s="29">
        <v>0</v>
      </c>
      <c r="L434" s="3">
        <v>0.9</v>
      </c>
      <c r="M434" s="84">
        <v>2E-8</v>
      </c>
    </row>
    <row r="435" spans="2:13">
      <c r="B435" s="1" t="s">
        <v>1351</v>
      </c>
      <c r="C435" s="3">
        <v>443</v>
      </c>
      <c r="D435" s="29">
        <v>58</v>
      </c>
      <c r="E435" s="29">
        <v>360</v>
      </c>
      <c r="F435" s="29">
        <v>100</v>
      </c>
      <c r="G435" s="1">
        <v>368</v>
      </c>
      <c r="H435" s="29">
        <v>0</v>
      </c>
      <c r="I435" s="29">
        <v>0</v>
      </c>
      <c r="J435" s="29">
        <v>0</v>
      </c>
      <c r="K435" s="29">
        <v>0</v>
      </c>
      <c r="L435" s="3">
        <v>0.9</v>
      </c>
      <c r="M435" s="84">
        <v>2E-8</v>
      </c>
    </row>
    <row r="436" spans="2:13">
      <c r="B436" s="1" t="s">
        <v>914</v>
      </c>
      <c r="C436" s="3">
        <v>430</v>
      </c>
      <c r="D436" s="3">
        <v>372</v>
      </c>
      <c r="E436" s="3">
        <v>368</v>
      </c>
      <c r="F436" s="3">
        <v>1</v>
      </c>
      <c r="G436" s="1">
        <v>39</v>
      </c>
      <c r="H436" s="3">
        <v>70</v>
      </c>
      <c r="I436" s="3">
        <v>929</v>
      </c>
      <c r="J436" s="3">
        <v>1.36</v>
      </c>
      <c r="K436" s="3">
        <v>1</v>
      </c>
      <c r="L436" s="3">
        <v>0</v>
      </c>
      <c r="M436" s="29">
        <v>0</v>
      </c>
    </row>
    <row r="437" spans="2:13">
      <c r="B437" s="1" t="s">
        <v>915</v>
      </c>
      <c r="C437" s="3">
        <v>431</v>
      </c>
      <c r="D437" s="29">
        <v>371</v>
      </c>
      <c r="E437" s="29">
        <v>367</v>
      </c>
      <c r="F437" s="29">
        <v>1</v>
      </c>
      <c r="G437" s="1">
        <v>39</v>
      </c>
      <c r="H437" s="29">
        <v>70</v>
      </c>
      <c r="I437" s="3">
        <v>929</v>
      </c>
      <c r="J437" s="3">
        <v>1.36</v>
      </c>
      <c r="K437" s="29">
        <v>1</v>
      </c>
      <c r="L437" s="29">
        <v>0</v>
      </c>
      <c r="M437" s="29">
        <v>0</v>
      </c>
    </row>
    <row r="438" spans="2:13">
      <c r="B438" s="1" t="s">
        <v>916</v>
      </c>
      <c r="C438" s="3">
        <v>432</v>
      </c>
      <c r="D438" s="29">
        <v>370</v>
      </c>
      <c r="E438" s="29">
        <v>369</v>
      </c>
      <c r="F438" s="29">
        <v>1</v>
      </c>
      <c r="G438" s="1">
        <v>39</v>
      </c>
      <c r="H438" s="29">
        <v>70</v>
      </c>
      <c r="I438" s="3">
        <v>929</v>
      </c>
      <c r="J438" s="3">
        <v>1.36</v>
      </c>
      <c r="K438" s="29">
        <v>1</v>
      </c>
      <c r="L438" s="29">
        <v>0</v>
      </c>
      <c r="M438" s="29">
        <v>0</v>
      </c>
    </row>
    <row r="439" spans="2:13">
      <c r="B439" s="1" t="s">
        <v>917</v>
      </c>
      <c r="C439" s="3">
        <v>433</v>
      </c>
      <c r="D439" s="29">
        <v>379</v>
      </c>
      <c r="E439" s="29">
        <v>378</v>
      </c>
      <c r="F439" s="29">
        <v>1</v>
      </c>
      <c r="G439" s="1">
        <v>39</v>
      </c>
      <c r="H439" s="29">
        <v>90</v>
      </c>
      <c r="I439" s="47">
        <v>37512</v>
      </c>
      <c r="J439" s="47">
        <v>2.15</v>
      </c>
      <c r="K439" s="29">
        <v>1</v>
      </c>
      <c r="L439" s="29">
        <v>0</v>
      </c>
      <c r="M439" s="29">
        <v>0</v>
      </c>
    </row>
    <row r="440" spans="2:13">
      <c r="B440" s="1" t="s">
        <v>918</v>
      </c>
      <c r="C440" s="3">
        <v>434</v>
      </c>
      <c r="D440" s="29">
        <v>380</v>
      </c>
      <c r="E440" s="29">
        <v>331</v>
      </c>
      <c r="F440" s="29">
        <v>1</v>
      </c>
      <c r="G440" s="1">
        <v>39</v>
      </c>
      <c r="H440" s="29">
        <v>90</v>
      </c>
      <c r="I440" s="47">
        <v>37512</v>
      </c>
      <c r="J440" s="47">
        <v>2.15</v>
      </c>
      <c r="K440" s="29">
        <v>1</v>
      </c>
      <c r="L440" s="29">
        <v>0</v>
      </c>
      <c r="M440" s="29">
        <v>0</v>
      </c>
    </row>
    <row r="441" spans="2:13">
      <c r="B441" s="1" t="s">
        <v>919</v>
      </c>
      <c r="C441" s="3">
        <v>435</v>
      </c>
      <c r="D441" s="29">
        <v>375</v>
      </c>
      <c r="E441" s="29">
        <v>4</v>
      </c>
      <c r="F441" s="29">
        <v>1</v>
      </c>
      <c r="G441" s="1">
        <v>39</v>
      </c>
      <c r="H441" s="29">
        <v>120</v>
      </c>
      <c r="I441" s="47">
        <v>86972</v>
      </c>
      <c r="J441" s="47">
        <v>2.59</v>
      </c>
      <c r="K441" s="29">
        <v>1</v>
      </c>
      <c r="L441" s="29">
        <v>0</v>
      </c>
      <c r="M441" s="29">
        <v>0</v>
      </c>
    </row>
    <row r="442" spans="2:13">
      <c r="B442" s="1" t="s">
        <v>920</v>
      </c>
      <c r="C442" s="3">
        <v>436</v>
      </c>
      <c r="D442" s="29">
        <v>376</v>
      </c>
      <c r="E442" s="29">
        <v>377</v>
      </c>
      <c r="F442" s="29">
        <v>1</v>
      </c>
      <c r="G442" s="1">
        <v>39</v>
      </c>
      <c r="H442" s="29">
        <v>120</v>
      </c>
      <c r="I442" s="47">
        <v>86972</v>
      </c>
      <c r="J442" s="47">
        <v>2.59</v>
      </c>
      <c r="K442" s="29">
        <v>1</v>
      </c>
      <c r="L442" s="29">
        <v>0</v>
      </c>
      <c r="M442" s="29">
        <v>0</v>
      </c>
    </row>
    <row r="443" spans="2:13">
      <c r="B443" s="1" t="s">
        <v>921</v>
      </c>
      <c r="C443" s="3">
        <v>437</v>
      </c>
      <c r="D443" s="29">
        <v>381</v>
      </c>
      <c r="E443" s="29">
        <v>383</v>
      </c>
      <c r="F443" s="29">
        <v>1</v>
      </c>
      <c r="G443" s="1">
        <v>39</v>
      </c>
      <c r="H443" s="29">
        <v>90</v>
      </c>
      <c r="I443" s="47">
        <v>37512</v>
      </c>
      <c r="J443" s="47">
        <v>2.15</v>
      </c>
      <c r="K443" s="29">
        <v>1</v>
      </c>
      <c r="L443" s="29">
        <v>0</v>
      </c>
      <c r="M443" s="29">
        <v>0</v>
      </c>
    </row>
    <row r="444" spans="2:13">
      <c r="B444" s="1" t="s">
        <v>922</v>
      </c>
      <c r="C444" s="3">
        <v>438</v>
      </c>
      <c r="D444" s="29">
        <v>382</v>
      </c>
      <c r="E444" s="29">
        <v>384</v>
      </c>
      <c r="F444" s="29">
        <v>1</v>
      </c>
      <c r="G444" s="1">
        <v>39</v>
      </c>
      <c r="H444" s="29">
        <v>90</v>
      </c>
      <c r="I444" s="47">
        <v>37512</v>
      </c>
      <c r="J444" s="47">
        <v>2.15</v>
      </c>
      <c r="K444" s="29">
        <v>1</v>
      </c>
      <c r="L444" s="29">
        <v>0</v>
      </c>
      <c r="M444" s="29">
        <v>0</v>
      </c>
    </row>
    <row r="445" spans="2:13">
      <c r="B445" s="1" t="s">
        <v>923</v>
      </c>
      <c r="C445" s="3">
        <v>439</v>
      </c>
      <c r="D445" s="29">
        <v>385</v>
      </c>
      <c r="E445" s="29">
        <v>387</v>
      </c>
      <c r="F445" s="29">
        <v>1</v>
      </c>
      <c r="G445" s="1">
        <v>39</v>
      </c>
      <c r="H445" s="29">
        <v>90</v>
      </c>
      <c r="I445" s="29">
        <v>187486</v>
      </c>
      <c r="J445" s="29">
        <v>2.41</v>
      </c>
      <c r="K445" s="29">
        <v>1</v>
      </c>
      <c r="L445" s="29">
        <v>0</v>
      </c>
      <c r="M445" s="29">
        <v>0</v>
      </c>
    </row>
    <row r="446" spans="2:13">
      <c r="B446" s="1" t="s">
        <v>924</v>
      </c>
      <c r="C446" s="3">
        <v>440</v>
      </c>
      <c r="D446" s="29">
        <v>386</v>
      </c>
      <c r="E446" s="29">
        <v>388</v>
      </c>
      <c r="F446" s="29">
        <v>1</v>
      </c>
      <c r="G446" s="1">
        <v>39</v>
      </c>
      <c r="H446" s="29">
        <v>90</v>
      </c>
      <c r="I446" s="29">
        <v>187486</v>
      </c>
      <c r="J446" s="29">
        <v>2.41</v>
      </c>
      <c r="K446" s="29">
        <v>1</v>
      </c>
      <c r="L446" s="29">
        <v>0</v>
      </c>
      <c r="M446" s="29">
        <v>0</v>
      </c>
    </row>
    <row r="447" spans="2:13">
      <c r="B447" s="1" t="s">
        <v>925</v>
      </c>
      <c r="C447" s="3">
        <v>444</v>
      </c>
      <c r="D447" s="29">
        <v>284</v>
      </c>
      <c r="E447" s="29">
        <v>28</v>
      </c>
      <c r="F447" s="29">
        <v>1</v>
      </c>
      <c r="G447" s="1">
        <v>370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</row>
    <row r="450" spans="5:6">
      <c r="E450" s="9"/>
      <c r="F450" s="9"/>
    </row>
    <row r="451" spans="5:6">
      <c r="E451" s="9"/>
      <c r="F451" s="9"/>
    </row>
    <row r="452" spans="5:6">
      <c r="E452" s="9"/>
      <c r="F452" s="9"/>
    </row>
    <row r="453" spans="5:6">
      <c r="E453" s="9"/>
      <c r="F453" s="9"/>
    </row>
    <row r="454" spans="5:6">
      <c r="E454" s="9"/>
      <c r="F454" s="9"/>
    </row>
    <row r="455" spans="5:6">
      <c r="E455" s="9"/>
      <c r="F455" s="9"/>
    </row>
    <row r="456" spans="5:6">
      <c r="E456" s="9"/>
      <c r="F456" s="9"/>
    </row>
    <row r="457" spans="5:6">
      <c r="E457" s="9"/>
      <c r="F457" s="9"/>
    </row>
    <row r="458" spans="5:6">
      <c r="E458" s="9"/>
      <c r="F458" s="9"/>
    </row>
    <row r="459" spans="5:6">
      <c r="E459" s="9"/>
      <c r="F459" s="9"/>
    </row>
    <row r="460" spans="5:6">
      <c r="E460" s="9"/>
      <c r="F460" s="9"/>
    </row>
    <row r="461" spans="5:6">
      <c r="E461" s="9"/>
      <c r="F461" s="9"/>
    </row>
    <row r="462" spans="5:6">
      <c r="E462" s="9"/>
      <c r="F462" s="9"/>
    </row>
    <row r="463" spans="5:6">
      <c r="E463" s="9"/>
      <c r="F463" s="9"/>
    </row>
    <row r="464" spans="5:6">
      <c r="E464" s="9"/>
      <c r="F464" s="9"/>
    </row>
    <row r="465" spans="5:6">
      <c r="E465" s="9"/>
      <c r="F465" s="9"/>
    </row>
    <row r="466" spans="5:6">
      <c r="E466" s="9"/>
      <c r="F466" s="9"/>
    </row>
    <row r="467" spans="5:6">
      <c r="E467" s="9"/>
      <c r="F467" s="9"/>
    </row>
    <row r="468" spans="5:6">
      <c r="E468" s="9"/>
      <c r="F468" s="9"/>
    </row>
    <row r="469" spans="5:6">
      <c r="E469" s="9"/>
      <c r="F469" s="9"/>
    </row>
    <row r="470" spans="5:6">
      <c r="E470" s="9"/>
      <c r="F470" s="9"/>
    </row>
    <row r="471" spans="5:6">
      <c r="E471" s="9"/>
      <c r="F471" s="9"/>
    </row>
    <row r="472" spans="5:6">
      <c r="E472" s="9"/>
      <c r="F472" s="9"/>
    </row>
    <row r="473" spans="5:6">
      <c r="E473" s="9"/>
      <c r="F473" s="9"/>
    </row>
    <row r="474" spans="5:6">
      <c r="E474" s="9"/>
      <c r="F474" s="9"/>
    </row>
    <row r="475" spans="5:6">
      <c r="E475" s="9"/>
      <c r="F475" s="9"/>
    </row>
    <row r="476" spans="5:6">
      <c r="E476" s="9"/>
      <c r="F476" s="9"/>
    </row>
    <row r="477" spans="5:6">
      <c r="E477" s="9"/>
      <c r="F477" s="9"/>
    </row>
    <row r="478" spans="5:6">
      <c r="E478" s="9"/>
      <c r="F478" s="9"/>
    </row>
    <row r="479" spans="5:6">
      <c r="E479" s="9"/>
      <c r="F479" s="9"/>
    </row>
    <row r="480" spans="5:6">
      <c r="E480" s="9"/>
      <c r="F480" s="9"/>
    </row>
    <row r="481" spans="5:6">
      <c r="E481" s="9"/>
      <c r="F481" s="9"/>
    </row>
    <row r="482" spans="5:6">
      <c r="E482" s="9"/>
      <c r="F482" s="9"/>
    </row>
    <row r="483" spans="5:6">
      <c r="E483" s="9"/>
      <c r="F483" s="9"/>
    </row>
    <row r="484" spans="5:6">
      <c r="E484" s="9"/>
      <c r="F484" s="9"/>
    </row>
    <row r="485" spans="5:6">
      <c r="E485" s="9"/>
      <c r="F485" s="9"/>
    </row>
    <row r="486" spans="5:6">
      <c r="E486" s="9"/>
      <c r="F486" s="9"/>
    </row>
    <row r="487" spans="5:6">
      <c r="E487" s="9"/>
      <c r="F487" s="9"/>
    </row>
    <row r="488" spans="5:6">
      <c r="E488" s="9"/>
      <c r="F488" s="9"/>
    </row>
    <row r="489" spans="5:6">
      <c r="E489" s="9"/>
      <c r="F489" s="9"/>
    </row>
    <row r="490" spans="5:6">
      <c r="E490" s="9"/>
      <c r="F490" s="9"/>
    </row>
    <row r="491" spans="5:6">
      <c r="E491" s="9"/>
      <c r="F491" s="9"/>
    </row>
    <row r="492" spans="5:6">
      <c r="E492" s="9"/>
      <c r="F492" s="9"/>
    </row>
    <row r="493" spans="5:6">
      <c r="E493" s="9"/>
      <c r="F493" s="9"/>
    </row>
  </sheetData>
  <customSheetViews>
    <customSheetView guid="{7EEE2408-DE11-42CC-9A93-DB7BFD7B0F53}" printArea="1" topLeftCell="A423">
      <selection activeCell="D18" sqref="D18"/>
      <pageMargins left="0.23622047244094491" right="0.23622047244094491" top="0.74803149606299213" bottom="0.74803149606299213" header="0.31496062992125984" footer="0.31496062992125984"/>
      <pageSetup paperSize="9" scale="90" orientation="landscape" r:id="rId1"/>
    </customSheetView>
    <customSheetView guid="{2E8A7D08-1C99-4FAB-BFF9-CA8A80A9E664}" showPageBreaks="1" printArea="1" filter="1" showAutoFilter="1">
      <selection activeCell="A67" sqref="A67:XFD67"/>
      <pageMargins left="0.23622047244094491" right="0.23622047244094491" top="0.74803149606299213" bottom="0.74803149606299213" header="0.31496062992125984" footer="0.31496062992125984"/>
      <pageSetup paperSize="9" scale="90" orientation="landscape" r:id="rId2"/>
      <autoFilter ref="B3:M447">
        <filterColumn colId="11">
          <filters>
            <filter val="2.00E-08"/>
          </filters>
        </filterColumn>
      </autoFilter>
    </customSheetView>
  </customSheetViews>
  <pageMargins left="0.23622047244094491" right="0.23622047244094491" top="0.74803149606299213" bottom="0.74803149606299213" header="0.31496062992125984" footer="0.31496062992125984"/>
  <pageSetup paperSize="9" scale="90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Foglio2"/>
  <dimension ref="A1:M399"/>
  <sheetViews>
    <sheetView zoomScale="80" zoomScaleNormal="80" workbookViewId="0">
      <selection activeCell="B393" sqref="B393:B399"/>
    </sheetView>
  </sheetViews>
  <sheetFormatPr defaultRowHeight="15"/>
  <cols>
    <col min="1" max="1" width="4.42578125" style="1" customWidth="1"/>
    <col min="2" max="12" width="15.7109375" style="1" customWidth="1"/>
    <col min="13" max="13" width="14.5703125" style="1" customWidth="1"/>
    <col min="14" max="16384" width="9.140625" style="1"/>
  </cols>
  <sheetData>
    <row r="1" spans="1:13" ht="20.25" customHeight="1"/>
    <row r="2" spans="1:13" ht="27" thickBot="1">
      <c r="B2" s="10" t="s">
        <v>15</v>
      </c>
    </row>
    <row r="3" spans="1:13" ht="23.25" thickTop="1" thickBot="1">
      <c r="B3" s="75" t="s">
        <v>46</v>
      </c>
      <c r="C3" s="6" t="s">
        <v>7</v>
      </c>
      <c r="D3" s="7" t="s">
        <v>25</v>
      </c>
      <c r="E3" s="7" t="s">
        <v>24</v>
      </c>
      <c r="F3" s="7" t="s">
        <v>23</v>
      </c>
      <c r="G3" s="7" t="s">
        <v>26</v>
      </c>
      <c r="H3" s="7" t="s">
        <v>16</v>
      </c>
      <c r="I3" s="7" t="s">
        <v>39</v>
      </c>
      <c r="J3" s="7" t="s">
        <v>17</v>
      </c>
      <c r="K3" s="7" t="s">
        <v>8</v>
      </c>
      <c r="L3" s="7" t="s">
        <v>36</v>
      </c>
      <c r="M3" s="8" t="s">
        <v>9</v>
      </c>
    </row>
    <row r="4" spans="1:13" ht="15.75" thickTop="1">
      <c r="A4" s="1">
        <v>1</v>
      </c>
      <c r="B4" s="76" t="s">
        <v>926</v>
      </c>
      <c r="C4" s="4">
        <v>105.08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1.1759120000000001E-3</v>
      </c>
      <c r="L4" s="4">
        <v>0</v>
      </c>
      <c r="M4" s="4">
        <v>20</v>
      </c>
    </row>
    <row r="5" spans="1:13">
      <c r="A5" s="1">
        <v>2</v>
      </c>
      <c r="B5" s="77" t="s">
        <v>927</v>
      </c>
      <c r="C5" s="3">
        <v>8.9499999999999993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8.8904010000000005E-4</v>
      </c>
      <c r="L5" s="3">
        <v>0</v>
      </c>
      <c r="M5" s="3">
        <v>20</v>
      </c>
    </row>
    <row r="6" spans="1:13">
      <c r="A6" s="1">
        <v>3</v>
      </c>
      <c r="B6" s="77" t="s">
        <v>928</v>
      </c>
      <c r="C6" s="3">
        <v>34.36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9.6586450000000004E-4</v>
      </c>
      <c r="L6" s="3">
        <v>0</v>
      </c>
      <c r="M6" s="3">
        <v>20</v>
      </c>
    </row>
    <row r="7" spans="1:13">
      <c r="A7" s="1">
        <v>4</v>
      </c>
      <c r="B7" s="77" t="s">
        <v>929</v>
      </c>
      <c r="C7" s="3">
        <v>65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1">
        <v>5</v>
      </c>
      <c r="B8" s="78" t="s">
        <v>930</v>
      </c>
      <c r="C8" s="3">
        <v>42.6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1">
        <v>6</v>
      </c>
      <c r="B9" s="78" t="s">
        <v>931</v>
      </c>
      <c r="C9" s="3">
        <v>37.380000000000003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1.2912330000000001E-3</v>
      </c>
      <c r="L9" s="3">
        <v>0</v>
      </c>
      <c r="M9" s="3">
        <v>20</v>
      </c>
    </row>
    <row r="10" spans="1:13">
      <c r="A10" s="1">
        <v>7</v>
      </c>
      <c r="B10" s="78" t="s">
        <v>932</v>
      </c>
      <c r="C10" s="3">
        <v>37.39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1">
        <v>8</v>
      </c>
      <c r="B11" s="79" t="s">
        <v>933</v>
      </c>
      <c r="C11" s="3">
        <v>40.5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1">
        <v>9</v>
      </c>
      <c r="B12" s="79" t="s">
        <v>934</v>
      </c>
      <c r="C12" s="3">
        <v>51.84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1.357483E-3</v>
      </c>
      <c r="L12" s="3">
        <v>0</v>
      </c>
      <c r="M12" s="3">
        <v>20</v>
      </c>
    </row>
    <row r="13" spans="1:13">
      <c r="A13" s="1">
        <v>10</v>
      </c>
      <c r="B13" s="79" t="s">
        <v>935</v>
      </c>
      <c r="C13" s="3">
        <v>55.95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1.18173E-3</v>
      </c>
      <c r="L13" s="3">
        <v>0</v>
      </c>
      <c r="M13" s="3">
        <v>20</v>
      </c>
    </row>
    <row r="14" spans="1:13">
      <c r="A14" s="1">
        <v>11</v>
      </c>
      <c r="B14" s="79" t="s">
        <v>936</v>
      </c>
      <c r="C14" s="3">
        <v>68.48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7.5588049999999999E-5</v>
      </c>
      <c r="L14" s="3">
        <v>0</v>
      </c>
      <c r="M14" s="3">
        <v>20</v>
      </c>
    </row>
    <row r="15" spans="1:13">
      <c r="A15" s="1">
        <v>12</v>
      </c>
      <c r="B15" s="79" t="s">
        <v>937</v>
      </c>
      <c r="C15" s="3">
        <v>67.66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6.9005450000000001E-4</v>
      </c>
      <c r="L15" s="3">
        <v>0</v>
      </c>
      <c r="M15" s="3">
        <v>20</v>
      </c>
    </row>
    <row r="16" spans="1:13">
      <c r="A16" s="1">
        <v>13</v>
      </c>
      <c r="B16" s="79" t="s">
        <v>938</v>
      </c>
      <c r="C16" s="3">
        <v>14.94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1.437699E-3</v>
      </c>
      <c r="L16" s="3">
        <v>0</v>
      </c>
      <c r="M16" s="3">
        <v>20</v>
      </c>
    </row>
    <row r="17" spans="1:13">
      <c r="A17" s="1">
        <v>14</v>
      </c>
      <c r="B17" s="79" t="s">
        <v>939</v>
      </c>
      <c r="C17" s="5">
        <v>16.03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1.3174669999999999E-3</v>
      </c>
      <c r="L17" s="3">
        <v>0</v>
      </c>
      <c r="M17" s="3">
        <v>20</v>
      </c>
    </row>
    <row r="18" spans="1:13">
      <c r="A18" s="1">
        <v>15</v>
      </c>
      <c r="B18" s="79" t="s">
        <v>940</v>
      </c>
      <c r="C18" s="5">
        <v>12.98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6.2256029999999997E-4</v>
      </c>
      <c r="L18" s="3">
        <v>0</v>
      </c>
      <c r="M18" s="3">
        <v>20</v>
      </c>
    </row>
    <row r="19" spans="1:13">
      <c r="A19" s="1">
        <v>16</v>
      </c>
      <c r="B19" s="79" t="s">
        <v>941</v>
      </c>
      <c r="C19" s="5">
        <v>53.67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1.603255E-3</v>
      </c>
      <c r="L19" s="3">
        <v>0</v>
      </c>
      <c r="M19" s="3">
        <v>20</v>
      </c>
    </row>
    <row r="20" spans="1:13">
      <c r="A20" s="1">
        <v>17</v>
      </c>
      <c r="B20" s="79" t="s">
        <v>942</v>
      </c>
      <c r="C20" s="5">
        <v>39.29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1.4524099999999999E-3</v>
      </c>
      <c r="L20" s="3">
        <v>0</v>
      </c>
      <c r="M20" s="3">
        <v>20</v>
      </c>
    </row>
    <row r="21" spans="1:13">
      <c r="A21" s="1">
        <v>18</v>
      </c>
      <c r="B21" s="79" t="s">
        <v>943</v>
      </c>
      <c r="C21" s="5">
        <v>7.01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9.3728059999999999E-5</v>
      </c>
      <c r="L21" s="3">
        <v>0</v>
      </c>
      <c r="M21" s="3">
        <v>20</v>
      </c>
    </row>
    <row r="22" spans="1:13">
      <c r="A22" s="1">
        <v>19</v>
      </c>
      <c r="B22" s="79" t="s">
        <v>944</v>
      </c>
      <c r="C22" s="1">
        <v>11.27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1.582595E-3</v>
      </c>
      <c r="L22" s="3">
        <v>0</v>
      </c>
      <c r="M22" s="3">
        <v>20</v>
      </c>
    </row>
    <row r="23" spans="1:13">
      <c r="A23" s="1">
        <v>20</v>
      </c>
      <c r="B23" s="79" t="s">
        <v>945</v>
      </c>
      <c r="C23" s="1">
        <v>7.87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6.0669779999999996E-4</v>
      </c>
      <c r="L23" s="3">
        <v>0</v>
      </c>
      <c r="M23" s="3">
        <v>20</v>
      </c>
    </row>
    <row r="24" spans="1:13">
      <c r="A24" s="1">
        <v>21</v>
      </c>
      <c r="B24" s="79" t="s">
        <v>946</v>
      </c>
      <c r="C24" s="1">
        <v>8.67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8.7478060000000001E-4</v>
      </c>
      <c r="L24" s="3">
        <v>0</v>
      </c>
      <c r="M24" s="3">
        <v>20</v>
      </c>
    </row>
    <row r="25" spans="1:13">
      <c r="A25" s="1">
        <v>22</v>
      </c>
      <c r="B25" s="79" t="s">
        <v>947</v>
      </c>
      <c r="C25" s="1">
        <v>10.98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1.27852E-3</v>
      </c>
      <c r="L25" s="3">
        <v>0</v>
      </c>
      <c r="M25" s="3">
        <v>20</v>
      </c>
    </row>
    <row r="26" spans="1:13">
      <c r="A26" s="1">
        <v>23</v>
      </c>
      <c r="B26" s="79" t="s">
        <v>948</v>
      </c>
      <c r="C26" s="1">
        <v>7.68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8.9174169999999995E-5</v>
      </c>
      <c r="L26" s="3">
        <v>0</v>
      </c>
      <c r="M26" s="3">
        <v>20</v>
      </c>
    </row>
    <row r="27" spans="1:13">
      <c r="A27" s="1">
        <v>24</v>
      </c>
      <c r="B27" s="79" t="s">
        <v>949</v>
      </c>
      <c r="C27" s="1">
        <v>52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9.8743029999999996E-4</v>
      </c>
      <c r="L27" s="3">
        <v>0</v>
      </c>
      <c r="M27" s="3">
        <v>20</v>
      </c>
    </row>
    <row r="28" spans="1:13">
      <c r="A28" s="1">
        <f>A27+1</f>
        <v>25</v>
      </c>
      <c r="B28" s="79" t="s">
        <v>950</v>
      </c>
      <c r="C28" s="1">
        <v>15.92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7.8116699999999993E-4</v>
      </c>
      <c r="L28" s="3">
        <v>0</v>
      </c>
      <c r="M28" s="3">
        <v>20</v>
      </c>
    </row>
    <row r="29" spans="1:13">
      <c r="A29" s="1">
        <f t="shared" ref="A29:A92" si="0">A28+1</f>
        <v>26</v>
      </c>
      <c r="B29" s="79" t="s">
        <v>951</v>
      </c>
      <c r="C29" s="1">
        <v>39.99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1">
        <f t="shared" si="0"/>
        <v>27</v>
      </c>
      <c r="B30" s="79" t="s">
        <v>952</v>
      </c>
      <c r="C30" s="1">
        <v>37.090000000000003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1.037828E-3</v>
      </c>
      <c r="L30" s="3">
        <v>0</v>
      </c>
      <c r="M30" s="3">
        <v>20</v>
      </c>
    </row>
    <row r="31" spans="1:13">
      <c r="A31" s="1">
        <f t="shared" si="0"/>
        <v>28</v>
      </c>
      <c r="B31" s="79" t="s">
        <v>953</v>
      </c>
      <c r="C31" s="1">
        <v>38.81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1">
        <f t="shared" si="0"/>
        <v>29</v>
      </c>
      <c r="B32" s="79" t="s">
        <v>954</v>
      </c>
      <c r="C32" s="1">
        <v>22.14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4.39655E-4</v>
      </c>
      <c r="L32" s="3">
        <v>0</v>
      </c>
      <c r="M32" s="3">
        <v>20</v>
      </c>
    </row>
    <row r="33" spans="1:13">
      <c r="A33" s="1">
        <f t="shared" si="0"/>
        <v>30</v>
      </c>
      <c r="B33" s="79" t="s">
        <v>955</v>
      </c>
      <c r="C33" s="1">
        <v>14.61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4.6557E-4</v>
      </c>
      <c r="L33" s="3">
        <v>0</v>
      </c>
      <c r="M33" s="3">
        <v>20</v>
      </c>
    </row>
    <row r="34" spans="1:13">
      <c r="A34" s="1">
        <f t="shared" si="0"/>
        <v>31</v>
      </c>
      <c r="B34" s="79" t="s">
        <v>956</v>
      </c>
      <c r="C34" s="1">
        <v>15.54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1.3830030000000001E-3</v>
      </c>
      <c r="L34" s="3">
        <v>0</v>
      </c>
      <c r="M34" s="3">
        <v>20</v>
      </c>
    </row>
    <row r="35" spans="1:13">
      <c r="A35" s="1">
        <f t="shared" si="0"/>
        <v>32</v>
      </c>
      <c r="B35" s="79" t="s">
        <v>957</v>
      </c>
      <c r="C35" s="1">
        <v>64.42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1">
        <f t="shared" si="0"/>
        <v>33</v>
      </c>
      <c r="B36" s="79" t="s">
        <v>958</v>
      </c>
      <c r="C36" s="1">
        <v>72.709999999999994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1">
        <f t="shared" si="0"/>
        <v>34</v>
      </c>
      <c r="B37" s="79" t="s">
        <v>959</v>
      </c>
      <c r="C37" s="1">
        <v>22.21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1.6434889999999999E-3</v>
      </c>
      <c r="L37" s="3">
        <v>0</v>
      </c>
      <c r="M37" s="3">
        <v>20</v>
      </c>
    </row>
    <row r="38" spans="1:13">
      <c r="A38" s="1">
        <f t="shared" si="0"/>
        <v>35</v>
      </c>
      <c r="B38" s="79" t="s">
        <v>960</v>
      </c>
      <c r="C38" s="1">
        <v>67.650000000000006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1">
        <f t="shared" si="0"/>
        <v>36</v>
      </c>
      <c r="B39" s="79" t="s">
        <v>961</v>
      </c>
      <c r="C39" s="1">
        <v>28.25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3.7811000000000002E-4</v>
      </c>
      <c r="L39" s="3">
        <v>0</v>
      </c>
      <c r="M39" s="3">
        <v>20</v>
      </c>
    </row>
    <row r="40" spans="1:13">
      <c r="A40" s="1">
        <f t="shared" si="0"/>
        <v>37</v>
      </c>
      <c r="B40" s="79" t="s">
        <v>962</v>
      </c>
      <c r="C40" s="1">
        <v>16.2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1.158526E-3</v>
      </c>
      <c r="L40" s="3">
        <v>0</v>
      </c>
      <c r="M40" s="3">
        <v>20</v>
      </c>
    </row>
    <row r="41" spans="1:13">
      <c r="A41" s="1">
        <f t="shared" si="0"/>
        <v>38</v>
      </c>
      <c r="B41" s="79" t="s">
        <v>963</v>
      </c>
      <c r="C41" s="1">
        <v>12.56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1.6333390000000001E-3</v>
      </c>
      <c r="L41" s="3">
        <v>0</v>
      </c>
      <c r="M41" s="3">
        <v>20</v>
      </c>
    </row>
    <row r="42" spans="1:13">
      <c r="A42" s="1">
        <f t="shared" si="0"/>
        <v>39</v>
      </c>
      <c r="B42" s="79" t="s">
        <v>964</v>
      </c>
      <c r="C42" s="1">
        <v>46.73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4.0655229999999996E-4</v>
      </c>
      <c r="L42" s="3">
        <v>0</v>
      </c>
      <c r="M42" s="3">
        <v>20</v>
      </c>
    </row>
    <row r="43" spans="1:13">
      <c r="A43" s="1">
        <f t="shared" si="0"/>
        <v>40</v>
      </c>
      <c r="B43" s="79" t="s">
        <v>965</v>
      </c>
      <c r="C43" s="1">
        <v>44.59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8.897884E-4</v>
      </c>
      <c r="L43" s="3">
        <v>0</v>
      </c>
      <c r="M43" s="3">
        <v>20</v>
      </c>
    </row>
    <row r="44" spans="1:13">
      <c r="A44" s="1">
        <f t="shared" si="0"/>
        <v>41</v>
      </c>
      <c r="B44" s="79" t="s">
        <v>966</v>
      </c>
      <c r="C44" s="1">
        <v>48.02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1.7728279999999999E-4</v>
      </c>
      <c r="L44" s="3">
        <v>0</v>
      </c>
      <c r="M44" s="3">
        <v>20</v>
      </c>
    </row>
    <row r="45" spans="1:13">
      <c r="A45" s="1">
        <f t="shared" si="0"/>
        <v>42</v>
      </c>
      <c r="B45" s="79" t="s">
        <v>967</v>
      </c>
      <c r="C45" s="1">
        <v>42.38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1.665691E-3</v>
      </c>
      <c r="L45" s="3">
        <v>0</v>
      </c>
      <c r="M45" s="3">
        <v>20</v>
      </c>
    </row>
    <row r="46" spans="1:13">
      <c r="A46" s="1">
        <f t="shared" si="0"/>
        <v>43</v>
      </c>
      <c r="B46" s="79" t="s">
        <v>968</v>
      </c>
      <c r="C46" s="1">
        <v>7.64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1.12696E-3</v>
      </c>
      <c r="L46" s="3">
        <v>0</v>
      </c>
      <c r="M46" s="3">
        <v>20</v>
      </c>
    </row>
    <row r="47" spans="1:13">
      <c r="A47" s="1">
        <f t="shared" si="0"/>
        <v>44</v>
      </c>
      <c r="B47" s="79" t="s">
        <v>969</v>
      </c>
      <c r="C47" s="1">
        <v>49.68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2.6173060000000002E-5</v>
      </c>
      <c r="L47" s="3">
        <v>0</v>
      </c>
      <c r="M47" s="3">
        <v>20</v>
      </c>
    </row>
    <row r="48" spans="1:13">
      <c r="A48" s="1">
        <f t="shared" si="0"/>
        <v>45</v>
      </c>
      <c r="B48" s="79" t="s">
        <v>970</v>
      </c>
      <c r="C48" s="1">
        <v>13.58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9.5863969999999998E-4</v>
      </c>
      <c r="L48" s="3">
        <v>0</v>
      </c>
      <c r="M48" s="3">
        <v>20</v>
      </c>
    </row>
    <row r="49" spans="1:13">
      <c r="A49" s="1">
        <f t="shared" si="0"/>
        <v>46</v>
      </c>
      <c r="B49" s="79" t="s">
        <v>971</v>
      </c>
      <c r="C49" s="1">
        <v>45.69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1.667536E-4</v>
      </c>
      <c r="L49" s="3">
        <v>0</v>
      </c>
      <c r="M49" s="3">
        <v>20</v>
      </c>
    </row>
    <row r="50" spans="1:13">
      <c r="A50" s="1">
        <f t="shared" si="0"/>
        <v>47</v>
      </c>
      <c r="B50" s="79" t="s">
        <v>972</v>
      </c>
      <c r="C50" s="1">
        <v>44.05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1.7170450000000002E-4</v>
      </c>
      <c r="L50" s="3">
        <v>0</v>
      </c>
      <c r="M50" s="3">
        <v>20</v>
      </c>
    </row>
    <row r="51" spans="1:13">
      <c r="A51" s="1">
        <f t="shared" si="0"/>
        <v>48</v>
      </c>
      <c r="B51" s="79" t="s">
        <v>973</v>
      </c>
      <c r="C51" s="1">
        <v>80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1.331474E-3</v>
      </c>
      <c r="L51" s="3">
        <v>0</v>
      </c>
      <c r="M51" s="3">
        <v>20</v>
      </c>
    </row>
    <row r="52" spans="1:13">
      <c r="A52" s="1">
        <f t="shared" si="0"/>
        <v>49</v>
      </c>
      <c r="B52" s="79" t="s">
        <v>974</v>
      </c>
      <c r="C52" s="1">
        <v>77.069999999999993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4.7413389999999999E-4</v>
      </c>
      <c r="L52" s="3">
        <v>0</v>
      </c>
      <c r="M52" s="3">
        <v>20</v>
      </c>
    </row>
    <row r="53" spans="1:13">
      <c r="A53" s="1">
        <f t="shared" si="0"/>
        <v>50</v>
      </c>
      <c r="B53" s="79" t="s">
        <v>975</v>
      </c>
      <c r="C53" s="1">
        <v>13.33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7.6081949999999991E-5</v>
      </c>
      <c r="L53" s="3">
        <v>0</v>
      </c>
      <c r="M53" s="3">
        <v>20</v>
      </c>
    </row>
    <row r="54" spans="1:13">
      <c r="A54" s="1">
        <f t="shared" si="0"/>
        <v>51</v>
      </c>
      <c r="B54" s="79" t="s">
        <v>976</v>
      </c>
      <c r="C54" s="1">
        <v>11.1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4.9295470000000001E-4</v>
      </c>
      <c r="L54" s="3">
        <v>0</v>
      </c>
      <c r="M54" s="3">
        <v>20</v>
      </c>
    </row>
    <row r="55" spans="1:13">
      <c r="A55" s="1">
        <f t="shared" si="0"/>
        <v>52</v>
      </c>
      <c r="B55" s="79" t="s">
        <v>977</v>
      </c>
      <c r="C55" s="1">
        <v>71.8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6.3668449999999994E-4</v>
      </c>
      <c r="L55" s="3">
        <v>0</v>
      </c>
      <c r="M55" s="3">
        <v>20</v>
      </c>
    </row>
    <row r="56" spans="1:13">
      <c r="A56" s="1">
        <f t="shared" si="0"/>
        <v>53</v>
      </c>
      <c r="B56" s="79" t="s">
        <v>978</v>
      </c>
      <c r="C56" s="1">
        <v>77.42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5.0161750000000005E-4</v>
      </c>
      <c r="L56" s="3">
        <v>0</v>
      </c>
      <c r="M56" s="3">
        <v>20</v>
      </c>
    </row>
    <row r="57" spans="1:13">
      <c r="A57" s="1">
        <f t="shared" si="0"/>
        <v>54</v>
      </c>
      <c r="B57" s="79" t="s">
        <v>979</v>
      </c>
      <c r="C57" s="1">
        <v>85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1.5809519999999998E-3</v>
      </c>
      <c r="L57" s="3">
        <v>0</v>
      </c>
      <c r="M57" s="3">
        <v>20</v>
      </c>
    </row>
    <row r="58" spans="1:13">
      <c r="A58" s="1">
        <f t="shared" si="0"/>
        <v>55</v>
      </c>
      <c r="B58" s="79" t="s">
        <v>980</v>
      </c>
      <c r="C58" s="1">
        <v>80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1.6330489999999999E-3</v>
      </c>
      <c r="L58" s="3">
        <v>0</v>
      </c>
      <c r="M58" s="3">
        <v>20</v>
      </c>
    </row>
    <row r="59" spans="1:13">
      <c r="A59" s="1">
        <f t="shared" si="0"/>
        <v>56</v>
      </c>
      <c r="B59" s="79" t="s">
        <v>981</v>
      </c>
      <c r="C59" s="1">
        <v>85.26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6.6895729999999997E-4</v>
      </c>
      <c r="L59" s="3">
        <v>0</v>
      </c>
      <c r="M59" s="3">
        <v>20</v>
      </c>
    </row>
    <row r="60" spans="1:13">
      <c r="A60" s="1">
        <f t="shared" si="0"/>
        <v>57</v>
      </c>
      <c r="B60" s="79" t="s">
        <v>982</v>
      </c>
      <c r="C60" s="1">
        <v>71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4.638E-4</v>
      </c>
      <c r="L60" s="3">
        <v>0</v>
      </c>
      <c r="M60" s="3">
        <v>20</v>
      </c>
    </row>
    <row r="61" spans="1:13">
      <c r="A61" s="1">
        <f t="shared" si="0"/>
        <v>58</v>
      </c>
      <c r="B61" s="79" t="s">
        <v>983</v>
      </c>
      <c r="C61" s="1">
        <v>62.85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2.6740249999999998E-4</v>
      </c>
      <c r="L61" s="3">
        <v>0</v>
      </c>
      <c r="M61" s="3">
        <v>20</v>
      </c>
    </row>
    <row r="62" spans="1:13">
      <c r="A62" s="1">
        <f t="shared" si="0"/>
        <v>59</v>
      </c>
      <c r="B62" s="79" t="s">
        <v>984</v>
      </c>
      <c r="C62" s="1">
        <v>72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2.7136949999999999E-4</v>
      </c>
      <c r="L62" s="3">
        <v>0</v>
      </c>
      <c r="M62" s="3">
        <v>20</v>
      </c>
    </row>
    <row r="63" spans="1:13">
      <c r="A63" s="1">
        <f t="shared" si="0"/>
        <v>60</v>
      </c>
      <c r="B63" s="79" t="s">
        <v>985</v>
      </c>
      <c r="C63" s="1">
        <v>59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1.0776449999999999E-3</v>
      </c>
      <c r="L63" s="3">
        <v>0</v>
      </c>
      <c r="M63" s="3">
        <v>20</v>
      </c>
    </row>
    <row r="64" spans="1:13">
      <c r="A64" s="1">
        <f t="shared" si="0"/>
        <v>61</v>
      </c>
      <c r="B64" s="79" t="s">
        <v>986</v>
      </c>
      <c r="C64" s="1">
        <v>76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6.8345530000000002E-4</v>
      </c>
      <c r="L64" s="3">
        <v>0</v>
      </c>
      <c r="M64" s="3">
        <v>20</v>
      </c>
    </row>
    <row r="65" spans="1:13">
      <c r="A65" s="1">
        <f t="shared" si="0"/>
        <v>62</v>
      </c>
      <c r="B65" s="79" t="s">
        <v>987</v>
      </c>
      <c r="C65" s="1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6.8794469999999993E-4</v>
      </c>
      <c r="L65" s="3">
        <v>0</v>
      </c>
      <c r="M65" s="3">
        <v>20</v>
      </c>
    </row>
    <row r="66" spans="1:13">
      <c r="A66" s="1">
        <f t="shared" si="0"/>
        <v>63</v>
      </c>
      <c r="B66" s="79" t="s">
        <v>988</v>
      </c>
      <c r="C66" s="1">
        <v>24.91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1.1878839999999999E-3</v>
      </c>
      <c r="L66" s="3">
        <v>0</v>
      </c>
      <c r="M66" s="3">
        <v>20</v>
      </c>
    </row>
    <row r="67" spans="1:13">
      <c r="A67" s="1">
        <f t="shared" si="0"/>
        <v>64</v>
      </c>
      <c r="B67" s="79" t="s">
        <v>989</v>
      </c>
      <c r="C67" s="1">
        <v>25.25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5.4367700000000001E-4</v>
      </c>
      <c r="L67" s="3">
        <v>0</v>
      </c>
      <c r="M67" s="3">
        <v>20</v>
      </c>
    </row>
    <row r="68" spans="1:13">
      <c r="A68" s="1">
        <f t="shared" si="0"/>
        <v>65</v>
      </c>
      <c r="B68" s="79" t="s">
        <v>990</v>
      </c>
      <c r="C68" s="1">
        <v>16.899999999999999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1.0552980000000001E-3</v>
      </c>
      <c r="L68" s="3">
        <v>0</v>
      </c>
      <c r="M68" s="3">
        <v>20</v>
      </c>
    </row>
    <row r="69" spans="1:13">
      <c r="A69" s="1">
        <f t="shared" si="0"/>
        <v>66</v>
      </c>
      <c r="B69" s="79" t="s">
        <v>991</v>
      </c>
      <c r="C69" s="1">
        <v>19.88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3.4593530000000001E-4</v>
      </c>
      <c r="L69" s="3">
        <v>0</v>
      </c>
      <c r="M69" s="3">
        <v>20</v>
      </c>
    </row>
    <row r="70" spans="1:13">
      <c r="A70" s="1">
        <f t="shared" si="0"/>
        <v>67</v>
      </c>
      <c r="B70" s="79" t="s">
        <v>992</v>
      </c>
      <c r="C70" s="1">
        <v>27.35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3.1002249999999997E-4</v>
      </c>
      <c r="L70" s="3">
        <v>0</v>
      </c>
      <c r="M70" s="3">
        <v>20</v>
      </c>
    </row>
    <row r="71" spans="1:13">
      <c r="A71" s="1">
        <f t="shared" si="0"/>
        <v>68</v>
      </c>
      <c r="B71" s="79" t="s">
        <v>993</v>
      </c>
      <c r="C71" s="1">
        <v>16.48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9.7226509999999997E-4</v>
      </c>
      <c r="L71" s="3">
        <v>0</v>
      </c>
      <c r="M71" s="3">
        <v>20</v>
      </c>
    </row>
    <row r="72" spans="1:13">
      <c r="A72" s="1">
        <f t="shared" si="0"/>
        <v>69</v>
      </c>
      <c r="B72" s="79" t="s">
        <v>994</v>
      </c>
      <c r="C72" s="1">
        <v>12.15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1.3452439999999999E-4</v>
      </c>
      <c r="L72" s="3">
        <v>0</v>
      </c>
      <c r="M72" s="3">
        <v>20</v>
      </c>
    </row>
    <row r="73" spans="1:13">
      <c r="A73" s="1">
        <f t="shared" si="0"/>
        <v>70</v>
      </c>
      <c r="B73" s="79" t="s">
        <v>995</v>
      </c>
      <c r="C73" s="1">
        <v>17.68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7.6328589999999992E-4</v>
      </c>
      <c r="L73" s="3">
        <v>0</v>
      </c>
      <c r="M73" s="3">
        <v>20</v>
      </c>
    </row>
    <row r="74" spans="1:13">
      <c r="A74" s="1">
        <f t="shared" si="0"/>
        <v>71</v>
      </c>
      <c r="B74" s="79" t="s">
        <v>996</v>
      </c>
      <c r="C74" s="1">
        <v>10.43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1.5095499999999999E-3</v>
      </c>
      <c r="L74" s="3">
        <v>0</v>
      </c>
      <c r="M74" s="3">
        <v>20</v>
      </c>
    </row>
    <row r="75" spans="1:13">
      <c r="A75" s="1">
        <f t="shared" si="0"/>
        <v>72</v>
      </c>
      <c r="B75" s="79" t="s">
        <v>997</v>
      </c>
      <c r="C75" s="1">
        <v>55.42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4.3561389999999999E-4</v>
      </c>
      <c r="L75" s="3">
        <v>0</v>
      </c>
      <c r="M75" s="3">
        <v>20</v>
      </c>
    </row>
    <row r="76" spans="1:13">
      <c r="A76" s="1">
        <f t="shared" si="0"/>
        <v>73</v>
      </c>
      <c r="B76" s="79" t="s">
        <v>998</v>
      </c>
      <c r="C76" s="1">
        <v>17.78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1.308687E-3</v>
      </c>
      <c r="L76" s="3">
        <v>0</v>
      </c>
      <c r="M76" s="3">
        <v>20</v>
      </c>
    </row>
    <row r="77" spans="1:13">
      <c r="A77" s="1">
        <f t="shared" si="0"/>
        <v>74</v>
      </c>
      <c r="B77" s="79" t="s">
        <v>999</v>
      </c>
      <c r="C77" s="1">
        <v>58.25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6.3150419999999992E-4</v>
      </c>
      <c r="L77" s="3">
        <v>0</v>
      </c>
      <c r="M77" s="3">
        <v>20</v>
      </c>
    </row>
    <row r="78" spans="1:13">
      <c r="A78" s="1">
        <f t="shared" si="0"/>
        <v>75</v>
      </c>
      <c r="B78" s="79" t="s">
        <v>1000</v>
      </c>
      <c r="C78" s="1">
        <v>59.26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4.8277500000000001E-4</v>
      </c>
      <c r="L78" s="3">
        <v>0</v>
      </c>
      <c r="M78" s="3">
        <v>20</v>
      </c>
    </row>
    <row r="79" spans="1:13">
      <c r="A79" s="1">
        <f t="shared" si="0"/>
        <v>76</v>
      </c>
      <c r="B79" s="79" t="s">
        <v>1001</v>
      </c>
      <c r="C79" s="1">
        <v>44.18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1.3240000000000001E-3</v>
      </c>
      <c r="L79" s="3">
        <v>0</v>
      </c>
      <c r="M79" s="3">
        <v>20</v>
      </c>
    </row>
    <row r="80" spans="1:13">
      <c r="A80" s="1">
        <f t="shared" si="0"/>
        <v>77</v>
      </c>
      <c r="B80" s="79" t="s">
        <v>1002</v>
      </c>
      <c r="C80" s="1">
        <v>25.7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1.0529040000000001E-3</v>
      </c>
      <c r="L80" s="3">
        <v>0</v>
      </c>
      <c r="M80" s="3">
        <v>20</v>
      </c>
    </row>
    <row r="81" spans="1:13">
      <c r="A81" s="1">
        <f t="shared" si="0"/>
        <v>78</v>
      </c>
      <c r="B81" s="79" t="s">
        <v>1003</v>
      </c>
      <c r="C81" s="1">
        <v>29.28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1.0460700000000001E-3</v>
      </c>
      <c r="L81" s="3">
        <v>0</v>
      </c>
      <c r="M81" s="3">
        <v>20</v>
      </c>
    </row>
    <row r="82" spans="1:13">
      <c r="A82" s="1">
        <f t="shared" si="0"/>
        <v>79</v>
      </c>
      <c r="B82" s="79" t="s">
        <v>1004</v>
      </c>
      <c r="C82" s="1">
        <v>25.08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7.1409389999999994E-4</v>
      </c>
      <c r="L82" s="3">
        <v>0</v>
      </c>
      <c r="M82" s="3">
        <v>20</v>
      </c>
    </row>
    <row r="83" spans="1:13">
      <c r="A83" s="1">
        <f t="shared" si="0"/>
        <v>80</v>
      </c>
      <c r="B83" s="79" t="s">
        <v>1005</v>
      </c>
      <c r="C83" s="1">
        <v>23.81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1.6328970000000002E-4</v>
      </c>
      <c r="L83" s="3">
        <v>0</v>
      </c>
      <c r="M83" s="3">
        <v>20</v>
      </c>
    </row>
    <row r="84" spans="1:13">
      <c r="A84" s="1">
        <f t="shared" si="0"/>
        <v>81</v>
      </c>
      <c r="B84" s="79" t="s">
        <v>1006</v>
      </c>
      <c r="C84" s="1">
        <v>22.11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9.3506699999999993E-4</v>
      </c>
      <c r="L84" s="3">
        <v>0</v>
      </c>
      <c r="M84" s="3">
        <v>20</v>
      </c>
    </row>
    <row r="85" spans="1:13">
      <c r="A85" s="1">
        <f t="shared" si="0"/>
        <v>82</v>
      </c>
      <c r="B85" s="79" t="s">
        <v>1007</v>
      </c>
      <c r="C85" s="1">
        <v>71.900000000000006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1.1574759999999999E-3</v>
      </c>
      <c r="L85" s="3">
        <v>0</v>
      </c>
      <c r="M85" s="3">
        <v>20</v>
      </c>
    </row>
    <row r="86" spans="1:13">
      <c r="A86" s="1">
        <f t="shared" si="0"/>
        <v>83</v>
      </c>
      <c r="B86" s="79" t="s">
        <v>1008</v>
      </c>
      <c r="C86" s="1">
        <v>69.81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1.5228630000000002E-3</v>
      </c>
      <c r="L86" s="3">
        <v>0</v>
      </c>
      <c r="M86" s="3">
        <v>20</v>
      </c>
    </row>
    <row r="87" spans="1:13">
      <c r="A87" s="1">
        <f t="shared" si="0"/>
        <v>84</v>
      </c>
      <c r="B87" s="79" t="s">
        <v>1009</v>
      </c>
      <c r="C87" s="1">
        <v>74.23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1">
        <f t="shared" si="0"/>
        <v>85</v>
      </c>
      <c r="B88" s="79" t="s">
        <v>1010</v>
      </c>
      <c r="C88" s="1">
        <v>64.06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2.9999999999999997E-5</v>
      </c>
      <c r="L88" s="3">
        <v>0</v>
      </c>
      <c r="M88" s="3">
        <v>20</v>
      </c>
    </row>
    <row r="89" spans="1:13">
      <c r="A89" s="1">
        <f t="shared" si="0"/>
        <v>86</v>
      </c>
      <c r="B89" s="79" t="s">
        <v>1011</v>
      </c>
      <c r="C89" s="1">
        <v>58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9.0560110000000005E-4</v>
      </c>
      <c r="L89" s="3">
        <v>0</v>
      </c>
      <c r="M89" s="3">
        <v>20</v>
      </c>
    </row>
    <row r="90" spans="1:13">
      <c r="A90" s="1">
        <f t="shared" si="0"/>
        <v>87</v>
      </c>
      <c r="B90" s="79" t="s">
        <v>1012</v>
      </c>
      <c r="C90" s="1">
        <v>73.14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1.5269400000000001E-3</v>
      </c>
      <c r="L90" s="3">
        <v>0</v>
      </c>
      <c r="M90" s="3">
        <v>20</v>
      </c>
    </row>
    <row r="91" spans="1:13">
      <c r="A91" s="1">
        <f t="shared" si="0"/>
        <v>88</v>
      </c>
      <c r="B91" s="79" t="s">
        <v>1013</v>
      </c>
      <c r="C91" s="1">
        <v>54.52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f>0*442</f>
        <v>0</v>
      </c>
      <c r="J91" s="3">
        <v>0</v>
      </c>
      <c r="K91" s="3">
        <v>7.1710200000000006E-4</v>
      </c>
      <c r="L91" s="3">
        <v>0</v>
      </c>
      <c r="M91" s="3">
        <v>20</v>
      </c>
    </row>
    <row r="92" spans="1:13">
      <c r="A92" s="1">
        <f t="shared" si="0"/>
        <v>89</v>
      </c>
      <c r="B92" s="79" t="s">
        <v>1014</v>
      </c>
      <c r="C92" s="1">
        <v>88.05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1.129913E-3</v>
      </c>
      <c r="L92" s="3">
        <v>0</v>
      </c>
      <c r="M92" s="3">
        <v>20</v>
      </c>
    </row>
    <row r="93" spans="1:13">
      <c r="A93" s="1">
        <f t="shared" ref="A93:A156" si="1">A92+1</f>
        <v>90</v>
      </c>
      <c r="B93" s="79" t="s">
        <v>1015</v>
      </c>
      <c r="C93" s="1">
        <v>74.55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8.3742340000000004E-4</v>
      </c>
      <c r="L93" s="3">
        <v>0</v>
      </c>
      <c r="M93" s="3">
        <v>20</v>
      </c>
    </row>
    <row r="94" spans="1:13">
      <c r="A94" s="1">
        <f t="shared" si="1"/>
        <v>91</v>
      </c>
      <c r="B94" s="79" t="s">
        <v>1016</v>
      </c>
      <c r="C94" s="1">
        <v>69.58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8.5622919999999998E-4</v>
      </c>
      <c r="L94" s="3">
        <v>0</v>
      </c>
      <c r="M94" s="3">
        <v>20</v>
      </c>
    </row>
    <row r="95" spans="1:13">
      <c r="A95" s="1">
        <f t="shared" si="1"/>
        <v>92</v>
      </c>
      <c r="B95" s="79" t="s">
        <v>1017</v>
      </c>
      <c r="C95" s="1">
        <v>55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7.716334E-4</v>
      </c>
      <c r="L95" s="3">
        <v>0</v>
      </c>
      <c r="M95" s="3">
        <v>20</v>
      </c>
    </row>
    <row r="96" spans="1:13">
      <c r="A96" s="1">
        <f t="shared" si="1"/>
        <v>93</v>
      </c>
      <c r="B96" s="79" t="s">
        <v>1018</v>
      </c>
      <c r="C96" s="1">
        <v>80.7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5.8912120000000003E-4</v>
      </c>
      <c r="L96" s="3">
        <v>0</v>
      </c>
      <c r="M96" s="3">
        <v>20</v>
      </c>
    </row>
    <row r="97" spans="1:13">
      <c r="A97" s="1">
        <f t="shared" si="1"/>
        <v>94</v>
      </c>
      <c r="B97" s="79" t="s">
        <v>1019</v>
      </c>
      <c r="C97" s="1">
        <v>70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6.747236E-4</v>
      </c>
      <c r="L97" s="3">
        <v>0</v>
      </c>
      <c r="M97" s="3">
        <v>20</v>
      </c>
    </row>
    <row r="98" spans="1:13">
      <c r="A98" s="1">
        <f t="shared" si="1"/>
        <v>95</v>
      </c>
      <c r="B98" s="79" t="s">
        <v>1020</v>
      </c>
      <c r="C98" s="1">
        <v>60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4.4955250000000004E-4</v>
      </c>
      <c r="L98" s="3">
        <v>0</v>
      </c>
      <c r="M98" s="3">
        <v>20</v>
      </c>
    </row>
    <row r="99" spans="1:13">
      <c r="A99" s="1">
        <f t="shared" si="1"/>
        <v>96</v>
      </c>
      <c r="B99" s="79" t="s">
        <v>1021</v>
      </c>
      <c r="C99" s="1">
        <v>82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9.2655840000000004E-5</v>
      </c>
      <c r="L99" s="3">
        <v>0</v>
      </c>
      <c r="M99" s="3">
        <v>20</v>
      </c>
    </row>
    <row r="100" spans="1:13">
      <c r="A100" s="1">
        <f t="shared" si="1"/>
        <v>97</v>
      </c>
      <c r="B100" s="79" t="s">
        <v>1022</v>
      </c>
      <c r="C100" s="1">
        <v>82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4.0640860000000002E-4</v>
      </c>
      <c r="L100" s="3">
        <v>0</v>
      </c>
      <c r="M100" s="3">
        <v>20</v>
      </c>
    </row>
    <row r="101" spans="1:13">
      <c r="A101" s="1">
        <f t="shared" si="1"/>
        <v>98</v>
      </c>
      <c r="B101" s="79" t="s">
        <v>1023</v>
      </c>
      <c r="C101" s="1">
        <v>72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1.6317969999999999E-3</v>
      </c>
      <c r="L101" s="3">
        <v>0</v>
      </c>
      <c r="M101" s="3">
        <v>20</v>
      </c>
    </row>
    <row r="102" spans="1:13">
      <c r="A102" s="1">
        <f t="shared" si="1"/>
        <v>99</v>
      </c>
      <c r="B102" s="79" t="s">
        <v>1024</v>
      </c>
      <c r="C102" s="1">
        <v>81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1.015269E-4</v>
      </c>
      <c r="L102" s="3">
        <v>0</v>
      </c>
      <c r="M102" s="3">
        <v>20</v>
      </c>
    </row>
    <row r="103" spans="1:13">
      <c r="A103" s="1">
        <f t="shared" si="1"/>
        <v>100</v>
      </c>
      <c r="B103" s="79" t="s">
        <v>1025</v>
      </c>
      <c r="C103" s="1">
        <v>73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6.504859E-4</v>
      </c>
      <c r="L103" s="3">
        <v>0</v>
      </c>
      <c r="M103" s="3">
        <v>20</v>
      </c>
    </row>
    <row r="104" spans="1:13">
      <c r="A104" s="1">
        <f t="shared" si="1"/>
        <v>101</v>
      </c>
      <c r="B104" s="79" t="s">
        <v>1026</v>
      </c>
      <c r="C104" s="1">
        <v>71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6.0832550000000001E-4</v>
      </c>
      <c r="L104" s="3">
        <v>0</v>
      </c>
      <c r="M104" s="3">
        <v>20</v>
      </c>
    </row>
    <row r="105" spans="1:13">
      <c r="A105" s="1">
        <f t="shared" si="1"/>
        <v>102</v>
      </c>
      <c r="B105" s="79" t="s">
        <v>1027</v>
      </c>
      <c r="C105" s="1">
        <v>54.54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8.1649110000000006E-4</v>
      </c>
      <c r="L105" s="3">
        <v>0</v>
      </c>
      <c r="M105" s="3">
        <v>20</v>
      </c>
    </row>
    <row r="106" spans="1:13">
      <c r="A106" s="1">
        <f t="shared" si="1"/>
        <v>103</v>
      </c>
      <c r="B106" s="79" t="s">
        <v>1028</v>
      </c>
      <c r="C106" s="1">
        <v>69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1">
        <f t="shared" si="1"/>
        <v>104</v>
      </c>
      <c r="B107" s="79" t="s">
        <v>1029</v>
      </c>
      <c r="C107" s="1">
        <v>29.46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7.9076530000000002E-4</v>
      </c>
      <c r="L107" s="3">
        <v>0</v>
      </c>
      <c r="M107" s="3">
        <v>20</v>
      </c>
    </row>
    <row r="108" spans="1:13">
      <c r="A108" s="1">
        <f t="shared" si="1"/>
        <v>105</v>
      </c>
      <c r="B108" s="79" t="s">
        <v>1030</v>
      </c>
      <c r="C108" s="1">
        <v>14.89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4.2877949999999996E-4</v>
      </c>
      <c r="L108" s="3">
        <v>0</v>
      </c>
      <c r="M108" s="3">
        <v>20</v>
      </c>
    </row>
    <row r="109" spans="1:13">
      <c r="A109" s="1">
        <f t="shared" si="1"/>
        <v>106</v>
      </c>
      <c r="B109" s="79" t="s">
        <v>1031</v>
      </c>
      <c r="C109" s="1">
        <v>54.7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1.0479199999999999E-3</v>
      </c>
      <c r="L109" s="3">
        <v>0</v>
      </c>
      <c r="M109" s="3">
        <v>20</v>
      </c>
    </row>
    <row r="110" spans="1:13">
      <c r="A110" s="1">
        <f t="shared" si="1"/>
        <v>107</v>
      </c>
      <c r="B110" s="79" t="s">
        <v>1032</v>
      </c>
      <c r="C110" s="1">
        <v>49.97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9.0345030000000008E-4</v>
      </c>
      <c r="L110" s="3">
        <v>0</v>
      </c>
      <c r="M110" s="3">
        <v>20</v>
      </c>
    </row>
    <row r="111" spans="1:13">
      <c r="A111" s="1">
        <f t="shared" si="1"/>
        <v>108</v>
      </c>
      <c r="B111" s="79" t="s">
        <v>1033</v>
      </c>
      <c r="C111" s="1">
        <v>54.4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2.6050360000000002E-4</v>
      </c>
      <c r="L111" s="3">
        <v>0</v>
      </c>
      <c r="M111" s="3">
        <v>20</v>
      </c>
    </row>
    <row r="112" spans="1:13">
      <c r="A112" s="1">
        <f t="shared" si="1"/>
        <v>109</v>
      </c>
      <c r="B112" s="79" t="s">
        <v>1034</v>
      </c>
      <c r="C112" s="1">
        <v>62.18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1.564242E-3</v>
      </c>
      <c r="L112" s="3">
        <v>0</v>
      </c>
      <c r="M112" s="3">
        <v>20</v>
      </c>
    </row>
    <row r="113" spans="1:13">
      <c r="A113" s="1">
        <f t="shared" si="1"/>
        <v>110</v>
      </c>
      <c r="B113" s="79" t="s">
        <v>1035</v>
      </c>
      <c r="C113" s="1">
        <v>36.409999999999997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1.0908320000000001E-3</v>
      </c>
      <c r="L113" s="3">
        <v>0</v>
      </c>
      <c r="M113" s="3">
        <v>20</v>
      </c>
    </row>
    <row r="114" spans="1:13">
      <c r="A114" s="1">
        <f t="shared" si="1"/>
        <v>111</v>
      </c>
      <c r="B114" s="79" t="s">
        <v>1036</v>
      </c>
      <c r="C114" s="1">
        <v>70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8.4347890000000003E-4</v>
      </c>
      <c r="L114" s="3">
        <v>0</v>
      </c>
      <c r="M114" s="3">
        <v>20</v>
      </c>
    </row>
    <row r="115" spans="1:13">
      <c r="A115" s="1">
        <f t="shared" si="1"/>
        <v>112</v>
      </c>
      <c r="B115" s="79" t="s">
        <v>1037</v>
      </c>
      <c r="C115" s="1">
        <v>65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6.5078590000000006E-4</v>
      </c>
      <c r="L115" s="3">
        <v>0</v>
      </c>
      <c r="M115" s="3">
        <v>20</v>
      </c>
    </row>
    <row r="116" spans="1:13">
      <c r="A116" s="1">
        <f t="shared" si="1"/>
        <v>113</v>
      </c>
      <c r="B116" s="79" t="s">
        <v>1038</v>
      </c>
      <c r="C116" s="1">
        <v>60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1.7895890000000001E-4</v>
      </c>
      <c r="L116" s="3">
        <v>0</v>
      </c>
      <c r="M116" s="3">
        <v>20</v>
      </c>
    </row>
    <row r="117" spans="1:13">
      <c r="A117" s="1">
        <f t="shared" si="1"/>
        <v>114</v>
      </c>
      <c r="B117" s="79" t="s">
        <v>1039</v>
      </c>
      <c r="C117" s="1">
        <v>70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1.3066589999999999E-3</v>
      </c>
      <c r="L117" s="3">
        <v>0</v>
      </c>
      <c r="M117" s="3">
        <v>20</v>
      </c>
    </row>
    <row r="118" spans="1:13">
      <c r="A118" s="1">
        <f t="shared" si="1"/>
        <v>115</v>
      </c>
      <c r="B118" s="79" t="s">
        <v>1040</v>
      </c>
      <c r="C118" s="1">
        <v>71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7.6606809999999999E-4</v>
      </c>
      <c r="L118" s="3">
        <v>0</v>
      </c>
      <c r="M118" s="3">
        <v>20</v>
      </c>
    </row>
    <row r="119" spans="1:13">
      <c r="A119" s="1">
        <f t="shared" si="1"/>
        <v>116</v>
      </c>
      <c r="B119" s="79" t="s">
        <v>1041</v>
      </c>
      <c r="C119" s="1">
        <v>55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1.256147E-3</v>
      </c>
      <c r="L119" s="3">
        <v>0</v>
      </c>
      <c r="M119" s="3">
        <v>20</v>
      </c>
    </row>
    <row r="120" spans="1:13">
      <c r="A120" s="1">
        <f t="shared" si="1"/>
        <v>117</v>
      </c>
      <c r="B120" s="79" t="s">
        <v>1042</v>
      </c>
      <c r="C120" s="1">
        <v>57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9.9349089999999996E-4</v>
      </c>
      <c r="L120" s="3">
        <v>0</v>
      </c>
      <c r="M120" s="3">
        <v>20</v>
      </c>
    </row>
    <row r="121" spans="1:13">
      <c r="A121" s="1">
        <f t="shared" si="1"/>
        <v>118</v>
      </c>
      <c r="B121" s="79" t="s">
        <v>1043</v>
      </c>
      <c r="C121" s="1">
        <v>54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1.3878839999999998E-3</v>
      </c>
      <c r="L121" s="3">
        <v>0</v>
      </c>
      <c r="M121" s="3">
        <v>20</v>
      </c>
    </row>
    <row r="122" spans="1:13">
      <c r="A122" s="1">
        <f t="shared" si="1"/>
        <v>119</v>
      </c>
      <c r="B122" s="79" t="s">
        <v>1044</v>
      </c>
      <c r="C122" s="1">
        <v>50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3.1263890000000003E-5</v>
      </c>
      <c r="L122" s="3">
        <v>0</v>
      </c>
      <c r="M122" s="3">
        <v>20</v>
      </c>
    </row>
    <row r="123" spans="1:13">
      <c r="A123" s="1">
        <f t="shared" si="1"/>
        <v>120</v>
      </c>
      <c r="B123" s="79" t="s">
        <v>1045</v>
      </c>
      <c r="C123" s="1">
        <v>5.53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3.5061450000000002E-4</v>
      </c>
      <c r="L123" s="3">
        <v>0</v>
      </c>
      <c r="M123" s="3">
        <v>20</v>
      </c>
    </row>
    <row r="124" spans="1:13">
      <c r="A124" s="1">
        <f t="shared" si="1"/>
        <v>121</v>
      </c>
      <c r="B124" s="79" t="s">
        <v>1046</v>
      </c>
      <c r="C124" s="1">
        <v>6.3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1.232556E-4</v>
      </c>
      <c r="L124" s="3">
        <v>0</v>
      </c>
      <c r="M124" s="3">
        <v>20</v>
      </c>
    </row>
    <row r="125" spans="1:13">
      <c r="A125" s="1">
        <f t="shared" si="1"/>
        <v>122</v>
      </c>
      <c r="B125" s="79" t="s">
        <v>1047</v>
      </c>
      <c r="C125" s="1">
        <v>70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1.7575450000000001E-4</v>
      </c>
      <c r="L125" s="3">
        <v>0</v>
      </c>
      <c r="M125" s="3">
        <v>20</v>
      </c>
    </row>
    <row r="126" spans="1:13">
      <c r="A126" s="1">
        <f t="shared" si="1"/>
        <v>123</v>
      </c>
      <c r="B126" s="79" t="s">
        <v>1048</v>
      </c>
      <c r="C126" s="1">
        <v>4.17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5.5282420000000001E-4</v>
      </c>
      <c r="L126" s="3">
        <v>0</v>
      </c>
      <c r="M126" s="3">
        <v>20</v>
      </c>
    </row>
    <row r="127" spans="1:13">
      <c r="A127" s="1">
        <f t="shared" si="1"/>
        <v>124</v>
      </c>
      <c r="B127" s="79" t="s">
        <v>1049</v>
      </c>
      <c r="C127" s="1">
        <v>77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2.137497E-4</v>
      </c>
      <c r="L127" s="3">
        <v>0</v>
      </c>
      <c r="M127" s="3">
        <v>20</v>
      </c>
    </row>
    <row r="128" spans="1:13">
      <c r="A128" s="1">
        <f t="shared" si="1"/>
        <v>125</v>
      </c>
      <c r="B128" s="79" t="s">
        <v>1050</v>
      </c>
      <c r="C128" s="1">
        <v>75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4.0194439999999998E-7</v>
      </c>
      <c r="L128" s="3">
        <v>0</v>
      </c>
      <c r="M128" s="3">
        <v>20</v>
      </c>
    </row>
    <row r="129" spans="1:13">
      <c r="A129" s="1">
        <f t="shared" si="1"/>
        <v>126</v>
      </c>
      <c r="B129" s="79" t="s">
        <v>1051</v>
      </c>
      <c r="C129" s="1">
        <v>80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8.9465669999999999E-4</v>
      </c>
      <c r="L129" s="3">
        <v>0</v>
      </c>
      <c r="M129" s="3">
        <v>20</v>
      </c>
    </row>
    <row r="130" spans="1:13">
      <c r="A130" s="1">
        <f t="shared" si="1"/>
        <v>127</v>
      </c>
      <c r="B130" s="79" t="s">
        <v>1052</v>
      </c>
      <c r="C130" s="1">
        <v>75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1.095092E-3</v>
      </c>
      <c r="L130" s="3">
        <v>0</v>
      </c>
      <c r="M130" s="3">
        <v>20</v>
      </c>
    </row>
    <row r="131" spans="1:13">
      <c r="A131" s="1">
        <f t="shared" si="1"/>
        <v>128</v>
      </c>
      <c r="B131" s="79" t="s">
        <v>1053</v>
      </c>
      <c r="C131" s="1">
        <v>70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9.0669010000000007E-4</v>
      </c>
      <c r="L131" s="3">
        <v>0</v>
      </c>
      <c r="M131" s="3">
        <v>20</v>
      </c>
    </row>
    <row r="132" spans="1:13">
      <c r="A132" s="1">
        <f t="shared" si="1"/>
        <v>129</v>
      </c>
      <c r="B132" s="79" t="s">
        <v>1054</v>
      </c>
      <c r="C132" s="1">
        <v>76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1.3790199999999999E-3</v>
      </c>
      <c r="L132" s="3">
        <v>0</v>
      </c>
      <c r="M132" s="3">
        <v>20</v>
      </c>
    </row>
    <row r="133" spans="1:13">
      <c r="A133" s="1">
        <f t="shared" si="1"/>
        <v>130</v>
      </c>
      <c r="B133" s="79" t="s">
        <v>1055</v>
      </c>
      <c r="C133" s="1">
        <v>60.56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1.3648920000000001E-4</v>
      </c>
      <c r="L133" s="3">
        <v>0</v>
      </c>
      <c r="M133" s="3">
        <v>20</v>
      </c>
    </row>
    <row r="134" spans="1:13">
      <c r="A134" s="1">
        <f t="shared" si="1"/>
        <v>131</v>
      </c>
      <c r="B134" s="79" t="s">
        <v>1056</v>
      </c>
      <c r="C134" s="1">
        <v>33.82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3.1987090000000002E-4</v>
      </c>
      <c r="L134" s="3">
        <v>0</v>
      </c>
      <c r="M134" s="3">
        <v>20</v>
      </c>
    </row>
    <row r="135" spans="1:13">
      <c r="A135" s="1">
        <f t="shared" si="1"/>
        <v>132</v>
      </c>
      <c r="B135" s="79" t="s">
        <v>1057</v>
      </c>
      <c r="C135" s="1">
        <v>25.51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1.1315219999999998E-3</v>
      </c>
      <c r="L135" s="3">
        <v>0</v>
      </c>
      <c r="M135" s="3">
        <v>20</v>
      </c>
    </row>
    <row r="136" spans="1:13">
      <c r="A136" s="1">
        <f t="shared" si="1"/>
        <v>133</v>
      </c>
      <c r="B136" s="79" t="s">
        <v>1058</v>
      </c>
      <c r="C136" s="1">
        <v>47.55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7.5701309999999999E-4</v>
      </c>
      <c r="L136" s="3">
        <v>0</v>
      </c>
      <c r="M136" s="3">
        <v>20</v>
      </c>
    </row>
    <row r="137" spans="1:13">
      <c r="A137" s="1">
        <f t="shared" si="1"/>
        <v>134</v>
      </c>
      <c r="B137" s="79" t="s">
        <v>1059</v>
      </c>
      <c r="C137" s="1">
        <v>22.64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5.9503870000000001E-4</v>
      </c>
      <c r="L137" s="3">
        <v>0</v>
      </c>
      <c r="M137" s="3">
        <v>20</v>
      </c>
    </row>
    <row r="138" spans="1:13">
      <c r="A138" s="1">
        <f t="shared" si="1"/>
        <v>135</v>
      </c>
      <c r="B138" s="79" t="s">
        <v>1060</v>
      </c>
      <c r="C138" s="1">
        <v>18.68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2.4996829999999998E-4</v>
      </c>
      <c r="L138" s="3">
        <v>0</v>
      </c>
      <c r="M138" s="3">
        <v>20</v>
      </c>
    </row>
    <row r="139" spans="1:13">
      <c r="A139" s="1">
        <f t="shared" si="1"/>
        <v>136</v>
      </c>
      <c r="B139" s="79" t="s">
        <v>1061</v>
      </c>
      <c r="C139" s="1">
        <v>28.87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1.1739930000000001E-3</v>
      </c>
      <c r="L139" s="3">
        <v>0</v>
      </c>
      <c r="M139" s="3">
        <v>20</v>
      </c>
    </row>
    <row r="140" spans="1:13">
      <c r="A140" s="1">
        <f t="shared" si="1"/>
        <v>137</v>
      </c>
      <c r="B140" s="79" t="s">
        <v>1062</v>
      </c>
      <c r="C140" s="1">
        <v>22.3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1.5479769999999999E-3</v>
      </c>
      <c r="L140" s="3">
        <v>0</v>
      </c>
      <c r="M140" s="3">
        <v>20</v>
      </c>
    </row>
    <row r="141" spans="1:13">
      <c r="A141" s="1">
        <f t="shared" si="1"/>
        <v>138</v>
      </c>
      <c r="B141" s="79" t="s">
        <v>1063</v>
      </c>
      <c r="C141" s="1">
        <v>17.57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8.8368749999999992E-4</v>
      </c>
      <c r="L141" s="3">
        <v>0</v>
      </c>
      <c r="M141" s="3">
        <v>20</v>
      </c>
    </row>
    <row r="142" spans="1:13">
      <c r="A142" s="1">
        <f t="shared" si="1"/>
        <v>139</v>
      </c>
      <c r="B142" s="79" t="s">
        <v>1064</v>
      </c>
      <c r="C142" s="1">
        <v>67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1.4940220000000002E-4</v>
      </c>
      <c r="L142" s="3">
        <v>0</v>
      </c>
      <c r="M142" s="3">
        <v>20</v>
      </c>
    </row>
    <row r="143" spans="1:13">
      <c r="A143" s="1">
        <f t="shared" si="1"/>
        <v>140</v>
      </c>
      <c r="B143" s="79" t="s">
        <v>1065</v>
      </c>
      <c r="C143" s="1">
        <v>75.19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1.2628820000000001E-3</v>
      </c>
      <c r="L143" s="3">
        <v>0</v>
      </c>
      <c r="M143" s="3">
        <v>20</v>
      </c>
    </row>
    <row r="144" spans="1:13">
      <c r="A144" s="1">
        <f t="shared" si="1"/>
        <v>141</v>
      </c>
      <c r="B144" s="79" t="s">
        <v>1066</v>
      </c>
      <c r="C144" s="1">
        <v>83.82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6.6973670000000001E-4</v>
      </c>
      <c r="L144" s="3">
        <v>0</v>
      </c>
      <c r="M144" s="3">
        <v>20</v>
      </c>
    </row>
    <row r="145" spans="1:13">
      <c r="A145" s="1">
        <f t="shared" si="1"/>
        <v>142</v>
      </c>
      <c r="B145" s="79" t="s">
        <v>1067</v>
      </c>
      <c r="C145" s="1">
        <v>74.69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7.697906E-4</v>
      </c>
      <c r="L145" s="3">
        <v>0</v>
      </c>
      <c r="M145" s="3">
        <v>20</v>
      </c>
    </row>
    <row r="146" spans="1:13">
      <c r="A146" s="1">
        <f t="shared" si="1"/>
        <v>143</v>
      </c>
      <c r="B146" s="79" t="s">
        <v>1068</v>
      </c>
      <c r="C146" s="1">
        <v>74.59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8.2027620000000006E-4</v>
      </c>
      <c r="L146" s="3">
        <v>0</v>
      </c>
      <c r="M146" s="3">
        <v>20</v>
      </c>
    </row>
    <row r="147" spans="1:13">
      <c r="A147" s="1">
        <f t="shared" si="1"/>
        <v>144</v>
      </c>
      <c r="B147" s="79" t="s">
        <v>1069</v>
      </c>
      <c r="C147" s="1">
        <v>105.58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3.460456E-4</v>
      </c>
      <c r="L147" s="3">
        <v>0</v>
      </c>
      <c r="M147" s="3">
        <v>20</v>
      </c>
    </row>
    <row r="148" spans="1:13">
      <c r="A148" s="1">
        <f t="shared" si="1"/>
        <v>145</v>
      </c>
      <c r="B148" s="79" t="s">
        <v>1070</v>
      </c>
      <c r="C148" s="1">
        <v>43.69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5.4956000000000004E-4</v>
      </c>
      <c r="L148" s="3">
        <v>0</v>
      </c>
      <c r="M148" s="3">
        <v>20</v>
      </c>
    </row>
    <row r="149" spans="1:13">
      <c r="A149" s="1">
        <f t="shared" si="1"/>
        <v>146</v>
      </c>
      <c r="B149" s="79" t="s">
        <v>1071</v>
      </c>
      <c r="C149" s="1">
        <v>44.41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1.5904830000000001E-4</v>
      </c>
      <c r="L149" s="3">
        <v>0</v>
      </c>
      <c r="M149" s="3">
        <v>20</v>
      </c>
    </row>
    <row r="150" spans="1:13">
      <c r="A150" s="1">
        <f t="shared" si="1"/>
        <v>147</v>
      </c>
      <c r="B150" s="79" t="s">
        <v>1072</v>
      </c>
      <c r="C150" s="1">
        <v>70.87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9.8298750000000001E-4</v>
      </c>
      <c r="L150" s="3">
        <v>0</v>
      </c>
      <c r="M150" s="3">
        <v>20</v>
      </c>
    </row>
    <row r="151" spans="1:13">
      <c r="A151" s="1">
        <f t="shared" si="1"/>
        <v>148</v>
      </c>
      <c r="B151" s="79" t="s">
        <v>1073</v>
      </c>
      <c r="C151" s="1">
        <v>56.16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2.8312250000000003E-4</v>
      </c>
      <c r="L151" s="3">
        <v>0</v>
      </c>
      <c r="M151" s="3">
        <v>20</v>
      </c>
    </row>
    <row r="152" spans="1:13">
      <c r="A152" s="1">
        <f t="shared" si="1"/>
        <v>149</v>
      </c>
      <c r="B152" s="79" t="s">
        <v>1074</v>
      </c>
      <c r="C152" s="1">
        <v>61.07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1.5460279999999999E-3</v>
      </c>
      <c r="L152" s="3">
        <v>0</v>
      </c>
      <c r="M152" s="3">
        <v>20</v>
      </c>
    </row>
    <row r="153" spans="1:13">
      <c r="A153" s="1">
        <f t="shared" si="1"/>
        <v>150</v>
      </c>
      <c r="B153" s="79" t="s">
        <v>1075</v>
      </c>
      <c r="C153" s="1">
        <v>43.82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1.6321640000000002E-4</v>
      </c>
      <c r="L153" s="3">
        <v>0</v>
      </c>
      <c r="M153" s="3">
        <v>20</v>
      </c>
    </row>
    <row r="154" spans="1:13">
      <c r="A154" s="1">
        <f t="shared" si="1"/>
        <v>151</v>
      </c>
      <c r="B154" s="79" t="s">
        <v>1076</v>
      </c>
      <c r="C154" s="1">
        <v>45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7.3977090000000004E-4</v>
      </c>
      <c r="L154" s="3">
        <v>0</v>
      </c>
      <c r="M154" s="3">
        <v>20</v>
      </c>
    </row>
    <row r="155" spans="1:13">
      <c r="A155" s="1">
        <f t="shared" si="1"/>
        <v>152</v>
      </c>
      <c r="B155" s="79" t="s">
        <v>1077</v>
      </c>
      <c r="C155" s="1">
        <v>37.409999999999997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4.5491140000000004E-4</v>
      </c>
      <c r="L155" s="3">
        <v>0</v>
      </c>
      <c r="M155" s="3">
        <v>20</v>
      </c>
    </row>
    <row r="156" spans="1:13">
      <c r="A156" s="1">
        <f t="shared" si="1"/>
        <v>153</v>
      </c>
      <c r="B156" s="79" t="s">
        <v>1078</v>
      </c>
      <c r="C156" s="1">
        <v>50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1.4542450000000001E-3</v>
      </c>
      <c r="L156" s="3">
        <v>0</v>
      </c>
      <c r="M156" s="3">
        <v>20</v>
      </c>
    </row>
    <row r="157" spans="1:13">
      <c r="A157" s="1">
        <f t="shared" ref="A157:A220" si="2">A156+1</f>
        <v>154</v>
      </c>
      <c r="B157" s="79" t="s">
        <v>1079</v>
      </c>
      <c r="C157" s="1">
        <v>42.63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1.2511460000000001E-3</v>
      </c>
      <c r="L157" s="3">
        <v>0</v>
      </c>
      <c r="M157" s="3">
        <v>20</v>
      </c>
    </row>
    <row r="158" spans="1:13">
      <c r="A158" s="1">
        <f t="shared" si="2"/>
        <v>155</v>
      </c>
      <c r="B158" s="79" t="s">
        <v>1080</v>
      </c>
      <c r="C158" s="1">
        <v>68.290000000000006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4.5490390000000003E-4</v>
      </c>
      <c r="L158" s="3">
        <v>0</v>
      </c>
      <c r="M158" s="3">
        <v>20</v>
      </c>
    </row>
    <row r="159" spans="1:13">
      <c r="A159" s="1">
        <f t="shared" si="2"/>
        <v>156</v>
      </c>
      <c r="B159" s="79" t="s">
        <v>1081</v>
      </c>
      <c r="C159" s="1">
        <v>20.71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1.1227450000000001E-3</v>
      </c>
      <c r="L159" s="3">
        <v>0</v>
      </c>
      <c r="M159" s="3">
        <v>20</v>
      </c>
    </row>
    <row r="160" spans="1:13">
      <c r="A160" s="1">
        <f t="shared" si="2"/>
        <v>157</v>
      </c>
      <c r="B160" s="79" t="s">
        <v>1082</v>
      </c>
      <c r="C160" s="1">
        <v>26.67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4.2771500000000001E-4</v>
      </c>
      <c r="L160" s="3">
        <v>0</v>
      </c>
      <c r="M160" s="3">
        <v>20</v>
      </c>
    </row>
    <row r="161" spans="1:13">
      <c r="A161" s="1">
        <f t="shared" si="2"/>
        <v>158</v>
      </c>
      <c r="B161" s="79" t="s">
        <v>1083</v>
      </c>
      <c r="C161" s="1">
        <v>43.66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1.4982750000000001E-4</v>
      </c>
      <c r="L161" s="3">
        <v>0</v>
      </c>
      <c r="M161" s="3">
        <v>20</v>
      </c>
    </row>
    <row r="162" spans="1:13">
      <c r="A162" s="1">
        <f t="shared" si="2"/>
        <v>159</v>
      </c>
      <c r="B162" s="79" t="s">
        <v>1084</v>
      </c>
      <c r="C162" s="1">
        <v>72.23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1">
        <f t="shared" si="2"/>
        <v>160</v>
      </c>
      <c r="B163" s="79" t="s">
        <v>1085</v>
      </c>
      <c r="C163" s="1">
        <v>65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1">
        <f t="shared" si="2"/>
        <v>161</v>
      </c>
      <c r="B164" s="79" t="s">
        <v>1086</v>
      </c>
      <c r="C164" s="1">
        <v>29.83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1.3168820000000001E-3</v>
      </c>
      <c r="L164" s="3">
        <v>0</v>
      </c>
      <c r="M164" s="3">
        <v>20</v>
      </c>
    </row>
    <row r="165" spans="1:13">
      <c r="A165" s="1">
        <f t="shared" si="2"/>
        <v>162</v>
      </c>
      <c r="B165" s="79" t="s">
        <v>1087</v>
      </c>
      <c r="C165" s="1">
        <v>14.46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4.9542999999999994E-4</v>
      </c>
      <c r="L165" s="3">
        <v>0</v>
      </c>
      <c r="M165" s="3">
        <v>20</v>
      </c>
    </row>
    <row r="166" spans="1:13">
      <c r="A166" s="1">
        <f t="shared" si="2"/>
        <v>163</v>
      </c>
      <c r="B166" s="79" t="s">
        <v>1088</v>
      </c>
      <c r="C166" s="1">
        <v>42.74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3.9213700000000003E-4</v>
      </c>
      <c r="L166" s="3">
        <v>0</v>
      </c>
      <c r="M166" s="3">
        <v>20</v>
      </c>
    </row>
    <row r="167" spans="1:13">
      <c r="A167" s="1">
        <f t="shared" si="2"/>
        <v>164</v>
      </c>
      <c r="B167" s="79" t="s">
        <v>1089</v>
      </c>
      <c r="C167" s="1">
        <v>13.6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8.0079109999999995E-4</v>
      </c>
      <c r="L167" s="3">
        <v>0</v>
      </c>
      <c r="M167" s="3">
        <v>20</v>
      </c>
    </row>
    <row r="168" spans="1:13">
      <c r="A168" s="1">
        <f t="shared" si="2"/>
        <v>165</v>
      </c>
      <c r="B168" s="79" t="s">
        <v>1090</v>
      </c>
      <c r="C168" s="1">
        <v>20.27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4.2433640000000001E-4</v>
      </c>
      <c r="L168" s="3">
        <v>0</v>
      </c>
      <c r="M168" s="3">
        <v>20</v>
      </c>
    </row>
    <row r="169" spans="1:13">
      <c r="A169" s="1">
        <f t="shared" si="2"/>
        <v>166</v>
      </c>
      <c r="B169" s="79" t="s">
        <v>1091</v>
      </c>
      <c r="C169" s="1">
        <v>43.69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5.6767749999999989E-4</v>
      </c>
      <c r="L169" s="3">
        <v>0</v>
      </c>
      <c r="M169" s="3">
        <v>20</v>
      </c>
    </row>
    <row r="170" spans="1:13">
      <c r="A170" s="1">
        <f t="shared" si="2"/>
        <v>167</v>
      </c>
      <c r="B170" s="79" t="s">
        <v>1092</v>
      </c>
      <c r="C170" s="1">
        <v>22.81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7.4889730000000004E-5</v>
      </c>
      <c r="L170" s="3">
        <v>0</v>
      </c>
      <c r="M170" s="3">
        <v>20</v>
      </c>
    </row>
    <row r="171" spans="1:13">
      <c r="A171" s="1">
        <f t="shared" si="2"/>
        <v>168</v>
      </c>
      <c r="B171" s="79" t="s">
        <v>1093</v>
      </c>
      <c r="C171" s="1">
        <v>36.880000000000003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8.0404670000000001E-4</v>
      </c>
      <c r="L171" s="3">
        <v>0</v>
      </c>
      <c r="M171" s="3">
        <v>20</v>
      </c>
    </row>
    <row r="172" spans="1:13">
      <c r="A172" s="1">
        <f t="shared" si="2"/>
        <v>169</v>
      </c>
      <c r="B172" s="79" t="s">
        <v>1094</v>
      </c>
      <c r="C172" s="1">
        <v>16.2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3.43362E-4</v>
      </c>
      <c r="L172" s="3">
        <v>0</v>
      </c>
      <c r="M172" s="3">
        <v>20</v>
      </c>
    </row>
    <row r="173" spans="1:13">
      <c r="A173" s="1">
        <f t="shared" si="2"/>
        <v>170</v>
      </c>
      <c r="B173" s="79" t="s">
        <v>1095</v>
      </c>
      <c r="C173" s="1">
        <v>17.34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1.4408909999999999E-3</v>
      </c>
      <c r="L173" s="3">
        <v>0</v>
      </c>
      <c r="M173" s="3">
        <v>20</v>
      </c>
    </row>
    <row r="174" spans="1:13">
      <c r="A174" s="1">
        <f t="shared" si="2"/>
        <v>171</v>
      </c>
      <c r="B174" s="79" t="s">
        <v>1096</v>
      </c>
      <c r="C174" s="1">
        <v>64.09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9.8104779999999992E-4</v>
      </c>
      <c r="L174" s="3">
        <v>0</v>
      </c>
      <c r="M174" s="3">
        <v>20</v>
      </c>
    </row>
    <row r="175" spans="1:13">
      <c r="A175" s="1">
        <f t="shared" si="2"/>
        <v>172</v>
      </c>
      <c r="B175" s="79" t="s">
        <v>1097</v>
      </c>
      <c r="C175" s="1">
        <v>16.690000000000001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1.2581809999999999E-3</v>
      </c>
      <c r="L175" s="3">
        <v>0</v>
      </c>
      <c r="M175" s="3">
        <v>20</v>
      </c>
    </row>
    <row r="176" spans="1:13">
      <c r="A176" s="1">
        <f t="shared" si="2"/>
        <v>173</v>
      </c>
      <c r="B176" s="79" t="s">
        <v>1098</v>
      </c>
      <c r="C176" s="1">
        <v>23.95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1.5464720000000001E-3</v>
      </c>
      <c r="L176" s="3">
        <v>0</v>
      </c>
      <c r="M176" s="3">
        <v>20</v>
      </c>
    </row>
    <row r="177" spans="1:13">
      <c r="A177" s="1">
        <f t="shared" si="2"/>
        <v>174</v>
      </c>
      <c r="B177" s="79" t="s">
        <v>1099</v>
      </c>
      <c r="C177" s="1">
        <v>23.91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5.5169480000000009E-4</v>
      </c>
      <c r="L177" s="3">
        <v>0</v>
      </c>
      <c r="M177" s="3">
        <v>20</v>
      </c>
    </row>
    <row r="178" spans="1:13">
      <c r="A178" s="1">
        <f t="shared" si="2"/>
        <v>175</v>
      </c>
      <c r="B178" s="79" t="s">
        <v>1100</v>
      </c>
      <c r="C178" s="1">
        <v>30.75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9.0490199999999996E-4</v>
      </c>
      <c r="L178" s="3">
        <v>0</v>
      </c>
      <c r="M178" s="3">
        <v>20</v>
      </c>
    </row>
    <row r="179" spans="1:13">
      <c r="A179" s="1">
        <f t="shared" si="2"/>
        <v>176</v>
      </c>
      <c r="B179" s="79" t="s">
        <v>1101</v>
      </c>
      <c r="C179" s="1">
        <v>22.56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1.3448560000000001E-4</v>
      </c>
      <c r="L179" s="3">
        <v>0</v>
      </c>
      <c r="M179" s="3">
        <v>20</v>
      </c>
    </row>
    <row r="180" spans="1:13">
      <c r="A180" s="1">
        <f t="shared" si="2"/>
        <v>177</v>
      </c>
      <c r="B180" s="79" t="s">
        <v>1102</v>
      </c>
      <c r="C180" s="1">
        <v>30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1.0572870000000001E-3</v>
      </c>
      <c r="L180" s="3">
        <v>0</v>
      </c>
      <c r="M180" s="3">
        <v>20</v>
      </c>
    </row>
    <row r="181" spans="1:13">
      <c r="A181" s="1">
        <f t="shared" si="2"/>
        <v>178</v>
      </c>
      <c r="B181" s="79" t="s">
        <v>1103</v>
      </c>
      <c r="C181" s="1">
        <v>34.19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6.8339449999999999E-4</v>
      </c>
      <c r="L181" s="3">
        <v>0</v>
      </c>
      <c r="M181" s="3">
        <v>20</v>
      </c>
    </row>
    <row r="182" spans="1:13">
      <c r="A182" s="1">
        <f t="shared" si="2"/>
        <v>179</v>
      </c>
      <c r="B182" s="79" t="s">
        <v>1104</v>
      </c>
      <c r="C182" s="1">
        <v>6.3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1.600705E-3</v>
      </c>
      <c r="L182" s="3">
        <v>0</v>
      </c>
      <c r="M182" s="3">
        <v>20</v>
      </c>
    </row>
    <row r="183" spans="1:13">
      <c r="A183" s="1">
        <f t="shared" si="2"/>
        <v>180</v>
      </c>
      <c r="B183" s="79" t="s">
        <v>1105</v>
      </c>
      <c r="C183" s="1">
        <v>77.11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1.9103890000000002E-4</v>
      </c>
      <c r="L183" s="3">
        <v>0</v>
      </c>
      <c r="M183" s="3">
        <v>20</v>
      </c>
    </row>
    <row r="184" spans="1:13">
      <c r="A184" s="1">
        <f t="shared" si="2"/>
        <v>181</v>
      </c>
      <c r="B184" s="79" t="s">
        <v>1106</v>
      </c>
      <c r="C184" s="1">
        <v>76.400000000000006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1.539075E-3</v>
      </c>
      <c r="L184" s="3">
        <v>0</v>
      </c>
      <c r="M184" s="3">
        <v>20</v>
      </c>
    </row>
    <row r="185" spans="1:13">
      <c r="A185" s="1">
        <f t="shared" si="2"/>
        <v>182</v>
      </c>
      <c r="B185" s="79" t="s">
        <v>1107</v>
      </c>
      <c r="C185" s="1">
        <v>81.62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1.0336829999999999E-3</v>
      </c>
      <c r="L185" s="3">
        <v>0</v>
      </c>
      <c r="M185" s="3">
        <v>20</v>
      </c>
    </row>
    <row r="186" spans="1:13">
      <c r="A186" s="1">
        <f t="shared" si="2"/>
        <v>183</v>
      </c>
      <c r="B186" s="79" t="s">
        <v>1108</v>
      </c>
      <c r="C186" s="1">
        <v>67.36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5.7954419999999994E-4</v>
      </c>
      <c r="L186" s="3">
        <v>0</v>
      </c>
      <c r="M186" s="3">
        <v>20</v>
      </c>
    </row>
    <row r="187" spans="1:13">
      <c r="A187" s="1">
        <f t="shared" si="2"/>
        <v>184</v>
      </c>
      <c r="B187" s="79" t="s">
        <v>1109</v>
      </c>
      <c r="C187" s="1">
        <v>75.27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2.4874279999999999E-4</v>
      </c>
      <c r="L187" s="3">
        <v>0</v>
      </c>
      <c r="M187" s="3">
        <v>20</v>
      </c>
    </row>
    <row r="188" spans="1:13">
      <c r="A188" s="1">
        <f t="shared" si="2"/>
        <v>185</v>
      </c>
      <c r="B188" s="79" t="s">
        <v>1110</v>
      </c>
      <c r="C188" s="1">
        <v>80.8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7.9996370000000002E-4</v>
      </c>
      <c r="L188" s="3">
        <v>0</v>
      </c>
      <c r="M188" s="3">
        <v>20</v>
      </c>
    </row>
    <row r="189" spans="1:13">
      <c r="A189" s="1">
        <f t="shared" si="2"/>
        <v>186</v>
      </c>
      <c r="B189" s="79" t="s">
        <v>1111</v>
      </c>
      <c r="C189" s="1">
        <v>20.46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3.6568199999999999E-4</v>
      </c>
      <c r="L189" s="3">
        <v>0</v>
      </c>
      <c r="M189" s="3">
        <v>20</v>
      </c>
    </row>
    <row r="190" spans="1:13">
      <c r="A190" s="1">
        <f t="shared" si="2"/>
        <v>187</v>
      </c>
      <c r="B190" s="79" t="s">
        <v>1112</v>
      </c>
      <c r="C190" s="1">
        <v>68.81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1">
        <f t="shared" si="2"/>
        <v>188</v>
      </c>
      <c r="B191" s="79" t="s">
        <v>1113</v>
      </c>
      <c r="C191" s="1">
        <v>23.2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2.173675E-4</v>
      </c>
      <c r="L191" s="3">
        <v>0</v>
      </c>
      <c r="M191" s="3">
        <v>20</v>
      </c>
    </row>
    <row r="192" spans="1:13">
      <c r="A192" s="1">
        <f t="shared" si="2"/>
        <v>189</v>
      </c>
      <c r="B192" s="79" t="s">
        <v>1114</v>
      </c>
      <c r="C192" s="1">
        <v>27.22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4.814306E-5</v>
      </c>
      <c r="L192" s="3">
        <v>0</v>
      </c>
      <c r="M192" s="3">
        <v>20</v>
      </c>
    </row>
    <row r="193" spans="1:13">
      <c r="A193" s="1">
        <f t="shared" si="2"/>
        <v>190</v>
      </c>
      <c r="B193" s="79" t="s">
        <v>1115</v>
      </c>
      <c r="C193" s="1">
        <v>13.7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5.7565280000000001E-4</v>
      </c>
      <c r="L193" s="3">
        <v>0</v>
      </c>
      <c r="M193" s="3">
        <v>20</v>
      </c>
    </row>
    <row r="194" spans="1:13">
      <c r="A194" s="1">
        <f t="shared" si="2"/>
        <v>191</v>
      </c>
      <c r="B194" s="79" t="s">
        <v>1116</v>
      </c>
      <c r="C194" s="1">
        <v>22.72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9.1278089999999995E-4</v>
      </c>
      <c r="L194" s="3">
        <v>0</v>
      </c>
      <c r="M194" s="3">
        <v>20</v>
      </c>
    </row>
    <row r="195" spans="1:13">
      <c r="A195" s="1">
        <f t="shared" si="2"/>
        <v>192</v>
      </c>
      <c r="B195" s="79" t="s">
        <v>1117</v>
      </c>
      <c r="C195" s="1">
        <v>12.18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1.5382579999999998E-3</v>
      </c>
      <c r="L195" s="3">
        <v>0</v>
      </c>
      <c r="M195" s="3">
        <v>20</v>
      </c>
    </row>
    <row r="196" spans="1:13">
      <c r="A196" s="1">
        <f t="shared" si="2"/>
        <v>193</v>
      </c>
      <c r="B196" s="79" t="s">
        <v>1118</v>
      </c>
      <c r="C196" s="1">
        <v>13.12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8.9707719999999999E-4</v>
      </c>
      <c r="L196" s="3">
        <v>0</v>
      </c>
      <c r="M196" s="3">
        <v>20</v>
      </c>
    </row>
    <row r="197" spans="1:13">
      <c r="A197" s="1">
        <f t="shared" si="2"/>
        <v>194</v>
      </c>
      <c r="B197" s="79" t="s">
        <v>1119</v>
      </c>
      <c r="C197" s="1">
        <v>14.48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6.7736890000000001E-4</v>
      </c>
      <c r="L197" s="3">
        <v>0</v>
      </c>
      <c r="M197" s="3">
        <v>20</v>
      </c>
    </row>
    <row r="198" spans="1:13">
      <c r="A198" s="1">
        <f t="shared" si="2"/>
        <v>195</v>
      </c>
      <c r="B198" s="79" t="s">
        <v>1120</v>
      </c>
      <c r="C198" s="1">
        <v>10.25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1.4120760000000002E-3</v>
      </c>
      <c r="L198" s="3">
        <v>0</v>
      </c>
      <c r="M198" s="3">
        <v>20</v>
      </c>
    </row>
    <row r="199" spans="1:13">
      <c r="A199" s="1">
        <f t="shared" si="2"/>
        <v>196</v>
      </c>
      <c r="B199" s="79" t="s">
        <v>1121</v>
      </c>
      <c r="C199" s="1">
        <v>8.81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1.3770430000000001E-3</v>
      </c>
      <c r="L199" s="3">
        <v>0</v>
      </c>
      <c r="M199" s="3">
        <v>20</v>
      </c>
    </row>
    <row r="200" spans="1:13">
      <c r="A200" s="1">
        <f t="shared" si="2"/>
        <v>197</v>
      </c>
      <c r="B200" s="79" t="s">
        <v>1122</v>
      </c>
      <c r="C200" s="1">
        <v>6.25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1.1207130000000002E-3</v>
      </c>
      <c r="L200" s="3">
        <v>0</v>
      </c>
      <c r="M200" s="3">
        <v>20</v>
      </c>
    </row>
    <row r="201" spans="1:13">
      <c r="A201" s="1">
        <f t="shared" si="2"/>
        <v>198</v>
      </c>
      <c r="B201" s="79" t="s">
        <v>1123</v>
      </c>
      <c r="C201" s="1">
        <v>13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1.203158E-3</v>
      </c>
      <c r="L201" s="3">
        <v>0</v>
      </c>
      <c r="M201" s="3">
        <v>20</v>
      </c>
    </row>
    <row r="202" spans="1:13">
      <c r="A202" s="1">
        <f t="shared" si="2"/>
        <v>199</v>
      </c>
      <c r="B202" s="79" t="s">
        <v>1124</v>
      </c>
      <c r="C202" s="1">
        <v>6.11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1.6612860000000001E-3</v>
      </c>
      <c r="L202" s="3">
        <v>0</v>
      </c>
      <c r="M202" s="3">
        <v>20</v>
      </c>
    </row>
    <row r="203" spans="1:13">
      <c r="A203" s="1">
        <f t="shared" si="2"/>
        <v>200</v>
      </c>
      <c r="B203" s="79" t="s">
        <v>1125</v>
      </c>
      <c r="C203" s="1">
        <v>6.84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5.663434000000001E-4</v>
      </c>
      <c r="L203" s="3">
        <v>0</v>
      </c>
      <c r="M203" s="3">
        <v>20</v>
      </c>
    </row>
    <row r="204" spans="1:13">
      <c r="A204" s="1">
        <f t="shared" si="2"/>
        <v>201</v>
      </c>
      <c r="B204" s="79" t="s">
        <v>1126</v>
      </c>
      <c r="C204" s="1">
        <v>13.14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8.253523E-4</v>
      </c>
      <c r="L204" s="3">
        <v>0</v>
      </c>
      <c r="M204" s="3">
        <v>20</v>
      </c>
    </row>
    <row r="205" spans="1:13">
      <c r="A205" s="1">
        <f t="shared" si="2"/>
        <v>202</v>
      </c>
      <c r="B205" s="79" t="s">
        <v>1127</v>
      </c>
      <c r="C205" s="1">
        <v>15.01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6.882797E-4</v>
      </c>
      <c r="L205" s="3">
        <v>0</v>
      </c>
      <c r="M205" s="3">
        <v>20</v>
      </c>
    </row>
    <row r="206" spans="1:13">
      <c r="A206" s="1">
        <f t="shared" si="2"/>
        <v>203</v>
      </c>
      <c r="B206" s="79" t="s">
        <v>1128</v>
      </c>
      <c r="C206" s="1">
        <v>113.08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1.1588030000000001E-3</v>
      </c>
      <c r="L206" s="3">
        <v>0</v>
      </c>
      <c r="M206" s="3">
        <v>20</v>
      </c>
    </row>
    <row r="207" spans="1:13">
      <c r="A207" s="1">
        <f t="shared" si="2"/>
        <v>204</v>
      </c>
      <c r="B207" s="79" t="s">
        <v>1129</v>
      </c>
      <c r="C207" s="1">
        <v>86.11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2.9848219999999999E-4</v>
      </c>
      <c r="L207" s="3">
        <v>0</v>
      </c>
      <c r="M207" s="3">
        <v>20</v>
      </c>
    </row>
    <row r="208" spans="1:13">
      <c r="A208" s="1">
        <f t="shared" si="2"/>
        <v>205</v>
      </c>
      <c r="B208" s="79" t="s">
        <v>1130</v>
      </c>
      <c r="C208" s="1">
        <v>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7.0486360000000001E-4</v>
      </c>
      <c r="L208" s="3">
        <v>0</v>
      </c>
      <c r="M208" s="3">
        <v>20</v>
      </c>
    </row>
    <row r="209" spans="1:13">
      <c r="A209" s="1">
        <f t="shared" si="2"/>
        <v>206</v>
      </c>
      <c r="B209" s="79" t="s">
        <v>1131</v>
      </c>
      <c r="C209" s="1">
        <v>89.16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9.0529510000000001E-4</v>
      </c>
      <c r="L209" s="3">
        <v>0</v>
      </c>
      <c r="M209" s="3">
        <v>20</v>
      </c>
    </row>
    <row r="210" spans="1:13">
      <c r="A210" s="1">
        <f t="shared" si="2"/>
        <v>207</v>
      </c>
      <c r="B210" s="79" t="s">
        <v>1132</v>
      </c>
      <c r="C210" s="1">
        <v>85.02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1.3577729999999998E-3</v>
      </c>
      <c r="L210" s="3">
        <v>0</v>
      </c>
      <c r="M210" s="3">
        <v>20</v>
      </c>
    </row>
    <row r="211" spans="1:13">
      <c r="A211" s="1">
        <f t="shared" si="2"/>
        <v>208</v>
      </c>
      <c r="B211" s="79" t="s">
        <v>1133</v>
      </c>
      <c r="C211" s="1">
        <v>36.020000000000003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9.0152250000000004E-4</v>
      </c>
      <c r="L211" s="3">
        <v>0</v>
      </c>
      <c r="M211" s="3">
        <v>20</v>
      </c>
    </row>
    <row r="212" spans="1:13">
      <c r="A212" s="1">
        <f t="shared" si="2"/>
        <v>209</v>
      </c>
      <c r="B212" s="79" t="s">
        <v>1134</v>
      </c>
      <c r="C212" s="1">
        <v>3.48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7.125555999999999E-4</v>
      </c>
      <c r="L212" s="3">
        <v>0</v>
      </c>
      <c r="M212" s="3">
        <v>20</v>
      </c>
    </row>
    <row r="213" spans="1:13">
      <c r="A213" s="1">
        <f t="shared" si="2"/>
        <v>210</v>
      </c>
      <c r="B213" s="79" t="s">
        <v>1135</v>
      </c>
      <c r="C213" s="1">
        <v>70.42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8.48447E-4</v>
      </c>
      <c r="L213" s="3">
        <v>0</v>
      </c>
      <c r="M213" s="3">
        <v>20</v>
      </c>
    </row>
    <row r="214" spans="1:13">
      <c r="A214" s="1">
        <f t="shared" si="2"/>
        <v>211</v>
      </c>
      <c r="B214" s="79" t="s">
        <v>1136</v>
      </c>
      <c r="C214" s="1">
        <v>42.51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1">
        <f t="shared" si="2"/>
        <v>212</v>
      </c>
      <c r="B215" s="79" t="s">
        <v>1137</v>
      </c>
      <c r="C215" s="1">
        <v>76.599999999999994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1">
        <f t="shared" si="2"/>
        <v>213</v>
      </c>
      <c r="B216" s="79" t="s">
        <v>1138</v>
      </c>
      <c r="C216" s="1">
        <v>8.77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8.1638399999999997E-4</v>
      </c>
      <c r="L216" s="3">
        <v>0</v>
      </c>
      <c r="M216" s="3">
        <v>20</v>
      </c>
    </row>
    <row r="217" spans="1:13">
      <c r="A217" s="1">
        <f t="shared" si="2"/>
        <v>214</v>
      </c>
      <c r="B217" s="79" t="s">
        <v>1139</v>
      </c>
      <c r="C217" s="1">
        <v>10.94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1.1346989999999999E-3</v>
      </c>
      <c r="L217" s="3">
        <v>0</v>
      </c>
      <c r="M217" s="3">
        <v>20</v>
      </c>
    </row>
    <row r="218" spans="1:13">
      <c r="A218" s="1">
        <f t="shared" si="2"/>
        <v>215</v>
      </c>
      <c r="B218" s="79" t="s">
        <v>1140</v>
      </c>
      <c r="C218" s="1">
        <v>5.83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1.477667E-3</v>
      </c>
      <c r="L218" s="3">
        <v>0</v>
      </c>
      <c r="M218" s="3">
        <v>20</v>
      </c>
    </row>
    <row r="219" spans="1:13">
      <c r="A219" s="1">
        <f t="shared" si="2"/>
        <v>216</v>
      </c>
      <c r="B219" s="79" t="s">
        <v>1141</v>
      </c>
      <c r="C219" s="1">
        <v>13.28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6.1752560000000005E-4</v>
      </c>
      <c r="L219" s="3">
        <v>0</v>
      </c>
      <c r="M219" s="3">
        <v>20</v>
      </c>
    </row>
    <row r="220" spans="1:13">
      <c r="A220" s="1">
        <f t="shared" si="2"/>
        <v>217</v>
      </c>
      <c r="B220" s="79" t="s">
        <v>1142</v>
      </c>
      <c r="C220" s="1">
        <v>8.61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5.0416250000000001E-4</v>
      </c>
      <c r="L220" s="3">
        <v>0</v>
      </c>
      <c r="M220" s="3">
        <v>20</v>
      </c>
    </row>
    <row r="221" spans="1:13">
      <c r="A221" s="1">
        <f t="shared" ref="A221:A284" si="3">A220+1</f>
        <v>218</v>
      </c>
      <c r="B221" s="79" t="s">
        <v>1143</v>
      </c>
      <c r="C221" s="1">
        <v>9.3800000000000008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4.8811139999999998E-4</v>
      </c>
      <c r="L221" s="3">
        <v>0</v>
      </c>
      <c r="M221" s="3">
        <v>20</v>
      </c>
    </row>
    <row r="222" spans="1:13">
      <c r="A222" s="1">
        <f t="shared" si="3"/>
        <v>219</v>
      </c>
      <c r="B222" s="79" t="s">
        <v>1144</v>
      </c>
      <c r="C222" s="1">
        <v>9.81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2.5051890000000001E-4</v>
      </c>
      <c r="L222" s="3">
        <v>0</v>
      </c>
      <c r="M222" s="3">
        <v>20</v>
      </c>
    </row>
    <row r="223" spans="1:13">
      <c r="A223" s="1">
        <f t="shared" si="3"/>
        <v>220</v>
      </c>
      <c r="B223" s="79" t="s">
        <v>1145</v>
      </c>
      <c r="C223" s="1">
        <v>8.51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8.830353E-4</v>
      </c>
      <c r="L223" s="3">
        <v>0</v>
      </c>
      <c r="M223" s="3">
        <v>20</v>
      </c>
    </row>
    <row r="224" spans="1:13">
      <c r="A224" s="1">
        <f t="shared" si="3"/>
        <v>221</v>
      </c>
      <c r="B224" s="79" t="s">
        <v>1146</v>
      </c>
      <c r="C224" s="1">
        <v>7.58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3.7210310000000002E-4</v>
      </c>
      <c r="L224" s="3">
        <v>0</v>
      </c>
      <c r="M224" s="3">
        <v>20</v>
      </c>
    </row>
    <row r="225" spans="1:13">
      <c r="A225" s="1">
        <f t="shared" si="3"/>
        <v>222</v>
      </c>
      <c r="B225" s="79" t="s">
        <v>1147</v>
      </c>
      <c r="C225" s="1">
        <v>103.84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9.7421559999999994E-4</v>
      </c>
      <c r="L225" s="3">
        <v>0</v>
      </c>
      <c r="M225" s="3">
        <v>20</v>
      </c>
    </row>
    <row r="226" spans="1:13">
      <c r="A226" s="1">
        <f t="shared" si="3"/>
        <v>223</v>
      </c>
      <c r="B226" s="79" t="s">
        <v>1148</v>
      </c>
      <c r="C226" s="1">
        <v>76.930000000000007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6.0576450000000002E-4</v>
      </c>
      <c r="L226" s="3">
        <v>0</v>
      </c>
      <c r="M226" s="3">
        <v>20</v>
      </c>
    </row>
    <row r="227" spans="1:13">
      <c r="A227" s="1">
        <f t="shared" si="3"/>
        <v>224</v>
      </c>
      <c r="B227" s="79" t="s">
        <v>1149</v>
      </c>
      <c r="C227" s="1">
        <v>94.67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1.4599580000000001E-3</v>
      </c>
      <c r="L227" s="3">
        <v>0</v>
      </c>
      <c r="M227" s="3">
        <v>20</v>
      </c>
    </row>
    <row r="228" spans="1:13">
      <c r="A228" s="1">
        <f t="shared" si="3"/>
        <v>225</v>
      </c>
      <c r="B228" s="79" t="s">
        <v>1150</v>
      </c>
      <c r="C228" s="1">
        <v>77.62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7.9669029999999996E-4</v>
      </c>
      <c r="L228" s="3">
        <v>0</v>
      </c>
      <c r="M228" s="3">
        <v>20</v>
      </c>
    </row>
    <row r="229" spans="1:13">
      <c r="A229" s="1">
        <f t="shared" si="3"/>
        <v>226</v>
      </c>
      <c r="B229" s="79" t="s">
        <v>1151</v>
      </c>
      <c r="C229" s="1">
        <v>112.76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3.1772220000000001E-4</v>
      </c>
      <c r="L229" s="3">
        <v>0</v>
      </c>
      <c r="M229" s="3">
        <v>20</v>
      </c>
    </row>
    <row r="230" spans="1:13">
      <c r="A230" s="1">
        <f t="shared" si="3"/>
        <v>227</v>
      </c>
      <c r="B230" s="79" t="s">
        <v>1152</v>
      </c>
      <c r="C230" s="1">
        <v>91.15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1.1401040000000001E-3</v>
      </c>
      <c r="L230" s="3">
        <v>0</v>
      </c>
      <c r="M230" s="3">
        <v>20</v>
      </c>
    </row>
    <row r="231" spans="1:13">
      <c r="A231" s="1">
        <f t="shared" si="3"/>
        <v>228</v>
      </c>
      <c r="B231" s="79" t="s">
        <v>1153</v>
      </c>
      <c r="C231" s="1">
        <v>106.34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1.245693E-3</v>
      </c>
      <c r="L231" s="3">
        <v>0</v>
      </c>
      <c r="M231" s="3">
        <v>20</v>
      </c>
    </row>
    <row r="232" spans="1:13">
      <c r="A232" s="1">
        <f t="shared" si="3"/>
        <v>229</v>
      </c>
      <c r="B232" s="79" t="s">
        <v>1154</v>
      </c>
      <c r="C232" s="1">
        <v>112.63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1.023225E-3</v>
      </c>
      <c r="L232" s="3">
        <v>0</v>
      </c>
      <c r="M232" s="3">
        <v>20</v>
      </c>
    </row>
    <row r="233" spans="1:13">
      <c r="A233" s="1">
        <f t="shared" si="3"/>
        <v>230</v>
      </c>
      <c r="B233" s="79" t="s">
        <v>1155</v>
      </c>
      <c r="C233" s="1">
        <v>90.12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1.303565E-3</v>
      </c>
      <c r="L233" s="3">
        <v>0</v>
      </c>
      <c r="M233" s="3">
        <v>20</v>
      </c>
    </row>
    <row r="234" spans="1:13">
      <c r="A234" s="1">
        <f t="shared" si="3"/>
        <v>231</v>
      </c>
      <c r="B234" s="79" t="s">
        <v>1156</v>
      </c>
      <c r="C234" s="1">
        <v>75.52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2.6957279999999999E-4</v>
      </c>
      <c r="L234" s="3">
        <v>0</v>
      </c>
      <c r="M234" s="3">
        <v>20</v>
      </c>
    </row>
    <row r="235" spans="1:13">
      <c r="A235" s="1">
        <f t="shared" si="3"/>
        <v>232</v>
      </c>
      <c r="B235" s="79" t="s">
        <v>1157</v>
      </c>
      <c r="C235" s="1">
        <v>72.239999999999995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1.3463000000000001E-3</v>
      </c>
      <c r="L235" s="3">
        <v>0</v>
      </c>
      <c r="M235" s="3">
        <v>20</v>
      </c>
    </row>
    <row r="236" spans="1:13">
      <c r="A236" s="1">
        <f t="shared" si="3"/>
        <v>233</v>
      </c>
      <c r="B236" s="79" t="s">
        <v>1158</v>
      </c>
      <c r="C236" s="1">
        <v>80.97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3.3769719999999999E-4</v>
      </c>
      <c r="L236" s="3">
        <v>0</v>
      </c>
      <c r="M236" s="3">
        <v>20</v>
      </c>
    </row>
    <row r="237" spans="1:13">
      <c r="A237" s="1">
        <f t="shared" si="3"/>
        <v>234</v>
      </c>
      <c r="B237" s="79" t="s">
        <v>1159</v>
      </c>
      <c r="C237" s="1">
        <v>80.989999999999995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1.5946039999999999E-3</v>
      </c>
      <c r="L237" s="3">
        <v>0</v>
      </c>
      <c r="M237" s="3">
        <v>20</v>
      </c>
    </row>
    <row r="238" spans="1:13">
      <c r="A238" s="1">
        <f t="shared" si="3"/>
        <v>235</v>
      </c>
      <c r="B238" s="79" t="s">
        <v>1160</v>
      </c>
      <c r="C238" s="1">
        <v>99.65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1.0975169999999999E-4</v>
      </c>
      <c r="L238" s="3">
        <v>0</v>
      </c>
      <c r="M238" s="3">
        <v>20</v>
      </c>
    </row>
    <row r="239" spans="1:13">
      <c r="A239" s="1">
        <f t="shared" si="3"/>
        <v>236</v>
      </c>
      <c r="B239" s="79" t="s">
        <v>1161</v>
      </c>
      <c r="C239" s="1">
        <v>66.709999999999994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1.025369E-4</v>
      </c>
      <c r="L239" s="3">
        <v>0</v>
      </c>
      <c r="M239" s="3">
        <v>20</v>
      </c>
    </row>
    <row r="240" spans="1:13">
      <c r="A240" s="1">
        <f t="shared" si="3"/>
        <v>237</v>
      </c>
      <c r="B240" s="79" t="s">
        <v>1162</v>
      </c>
      <c r="C240" s="1">
        <v>70.53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1">
        <f t="shared" si="3"/>
        <v>238</v>
      </c>
      <c r="B241" s="79" t="s">
        <v>1163</v>
      </c>
      <c r="C241" s="1">
        <v>99.94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6.3267450000000002E-4</v>
      </c>
      <c r="L241" s="3">
        <v>0</v>
      </c>
      <c r="M241" s="3">
        <v>20</v>
      </c>
    </row>
    <row r="242" spans="1:13">
      <c r="A242" s="1">
        <f t="shared" si="3"/>
        <v>239</v>
      </c>
      <c r="B242" s="79" t="s">
        <v>1164</v>
      </c>
      <c r="C242" s="1">
        <v>75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1">
        <f t="shared" si="3"/>
        <v>240</v>
      </c>
      <c r="B243" s="79" t="s">
        <v>1165</v>
      </c>
      <c r="C243" s="1">
        <v>70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1">
        <f t="shared" si="3"/>
        <v>241</v>
      </c>
      <c r="B244" s="79" t="s">
        <v>1166</v>
      </c>
      <c r="C244" s="1">
        <v>71.739999999999995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1">
        <f t="shared" si="3"/>
        <v>242</v>
      </c>
      <c r="B245" s="79" t="s">
        <v>1167</v>
      </c>
      <c r="C245" s="1">
        <v>56.42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2.8962219999999997E-4</v>
      </c>
      <c r="L245" s="3">
        <v>0</v>
      </c>
      <c r="M245" s="3">
        <v>20</v>
      </c>
    </row>
    <row r="246" spans="1:13">
      <c r="A246" s="1">
        <f t="shared" si="3"/>
        <v>243</v>
      </c>
      <c r="B246" s="79" t="s">
        <v>1168</v>
      </c>
      <c r="C246" s="1">
        <v>68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1">
        <f t="shared" si="3"/>
        <v>244</v>
      </c>
      <c r="B247" s="79" t="s">
        <v>1169</v>
      </c>
      <c r="C247" s="1">
        <v>30.91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1.1913609999999999E-3</v>
      </c>
      <c r="L247" s="3">
        <v>0</v>
      </c>
      <c r="M247" s="3">
        <v>20</v>
      </c>
    </row>
    <row r="248" spans="1:13">
      <c r="A248" s="1">
        <f t="shared" si="3"/>
        <v>245</v>
      </c>
      <c r="B248" s="79" t="s">
        <v>1170</v>
      </c>
      <c r="C248" s="1">
        <v>7.93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8.8837059999999997E-4</v>
      </c>
      <c r="L248" s="3">
        <v>0</v>
      </c>
      <c r="M248" s="3">
        <v>20</v>
      </c>
    </row>
    <row r="249" spans="1:13">
      <c r="A249" s="1">
        <f t="shared" si="3"/>
        <v>246</v>
      </c>
      <c r="B249" s="79" t="s">
        <v>1171</v>
      </c>
      <c r="C249" s="1">
        <v>79.05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9.3501559999999997E-4</v>
      </c>
      <c r="L249" s="3">
        <v>0</v>
      </c>
      <c r="M249" s="3">
        <v>20</v>
      </c>
    </row>
    <row r="250" spans="1:13">
      <c r="A250" s="1">
        <f t="shared" si="3"/>
        <v>247</v>
      </c>
      <c r="B250" s="79" t="s">
        <v>1172</v>
      </c>
      <c r="C250" s="1">
        <v>77.459999999999994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3.6122250000000003E-4</v>
      </c>
      <c r="L250" s="3">
        <v>0</v>
      </c>
      <c r="M250" s="3">
        <v>20</v>
      </c>
    </row>
    <row r="251" spans="1:13">
      <c r="A251" s="1">
        <f t="shared" si="3"/>
        <v>248</v>
      </c>
      <c r="B251" s="79" t="s">
        <v>1173</v>
      </c>
      <c r="C251" s="1">
        <v>5.76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7.8000939999999994E-4</v>
      </c>
      <c r="L251" s="3">
        <v>0</v>
      </c>
      <c r="M251" s="3">
        <v>20</v>
      </c>
    </row>
    <row r="252" spans="1:13">
      <c r="A252" s="1">
        <f t="shared" si="3"/>
        <v>249</v>
      </c>
      <c r="B252" s="79" t="s">
        <v>1174</v>
      </c>
      <c r="C252" s="1">
        <v>50.42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1.243924E-3</v>
      </c>
      <c r="L252" s="3">
        <v>0</v>
      </c>
      <c r="M252" s="3">
        <v>20</v>
      </c>
    </row>
    <row r="253" spans="1:13">
      <c r="A253" s="1">
        <f t="shared" si="3"/>
        <v>250</v>
      </c>
      <c r="B253" s="79" t="s">
        <v>1175</v>
      </c>
      <c r="C253" s="1">
        <v>12.4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1.2538510000000001E-3</v>
      </c>
      <c r="L253" s="3">
        <v>0</v>
      </c>
      <c r="M253" s="3">
        <v>20</v>
      </c>
    </row>
    <row r="254" spans="1:13">
      <c r="A254" s="1">
        <f t="shared" si="3"/>
        <v>251</v>
      </c>
      <c r="B254" s="79" t="s">
        <v>1176</v>
      </c>
      <c r="C254" s="1">
        <v>12.99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6.6488720000000003E-4</v>
      </c>
      <c r="L254" s="3">
        <v>0</v>
      </c>
      <c r="M254" s="3">
        <v>20</v>
      </c>
    </row>
    <row r="255" spans="1:13">
      <c r="A255" s="1">
        <f t="shared" si="3"/>
        <v>252</v>
      </c>
      <c r="B255" s="79" t="s">
        <v>1177</v>
      </c>
      <c r="C255" s="1">
        <v>47.11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1.5051650000000001E-3</v>
      </c>
      <c r="L255" s="3">
        <v>0</v>
      </c>
      <c r="M255" s="3">
        <v>20</v>
      </c>
    </row>
    <row r="256" spans="1:13">
      <c r="A256" s="1">
        <f t="shared" si="3"/>
        <v>253</v>
      </c>
      <c r="B256" s="79" t="s">
        <v>1178</v>
      </c>
      <c r="C256" s="1">
        <v>13.46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1.2433449999999999E-3</v>
      </c>
      <c r="L256" s="3">
        <v>0</v>
      </c>
      <c r="M256" s="3">
        <v>20</v>
      </c>
    </row>
    <row r="257" spans="1:13">
      <c r="A257" s="1">
        <f t="shared" si="3"/>
        <v>254</v>
      </c>
      <c r="B257" s="79" t="s">
        <v>1179</v>
      </c>
      <c r="C257" s="1">
        <v>15.39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1.4759920000000001E-4</v>
      </c>
      <c r="L257" s="3">
        <v>0</v>
      </c>
      <c r="M257" s="3">
        <v>20</v>
      </c>
    </row>
    <row r="258" spans="1:13">
      <c r="A258" s="1">
        <f t="shared" si="3"/>
        <v>255</v>
      </c>
      <c r="B258" s="79" t="s">
        <v>1180</v>
      </c>
      <c r="C258" s="1">
        <v>13.35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1.0576190000000001E-3</v>
      </c>
      <c r="L258" s="3">
        <v>0</v>
      </c>
      <c r="M258" s="3">
        <v>20</v>
      </c>
    </row>
    <row r="259" spans="1:13">
      <c r="A259" s="1">
        <f t="shared" si="3"/>
        <v>256</v>
      </c>
      <c r="B259" s="79" t="s">
        <v>1181</v>
      </c>
      <c r="C259" s="1">
        <v>33.24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1.1883799999999999E-3</v>
      </c>
      <c r="L259" s="3">
        <v>0</v>
      </c>
      <c r="M259" s="3">
        <v>20</v>
      </c>
    </row>
    <row r="260" spans="1:13">
      <c r="A260" s="1">
        <f t="shared" si="3"/>
        <v>257</v>
      </c>
      <c r="B260" s="79" t="s">
        <v>1182</v>
      </c>
      <c r="C260" s="1">
        <v>18.54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2.6137219999999999E-5</v>
      </c>
      <c r="L260" s="3">
        <v>0</v>
      </c>
      <c r="M260" s="3">
        <v>20</v>
      </c>
    </row>
    <row r="261" spans="1:13">
      <c r="A261" s="1">
        <f t="shared" si="3"/>
        <v>258</v>
      </c>
      <c r="B261" s="79" t="s">
        <v>1183</v>
      </c>
      <c r="C261" s="1">
        <v>15.75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7.185739E-4</v>
      </c>
      <c r="L261" s="3">
        <v>0</v>
      </c>
      <c r="M261" s="3">
        <v>20</v>
      </c>
    </row>
    <row r="262" spans="1:13">
      <c r="A262" s="1">
        <f t="shared" si="3"/>
        <v>259</v>
      </c>
      <c r="B262" s="79" t="s">
        <v>1184</v>
      </c>
      <c r="C262" s="1">
        <v>16.260000000000002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6.6997119999999996E-4</v>
      </c>
      <c r="L262" s="3">
        <v>0</v>
      </c>
      <c r="M262" s="3">
        <v>20</v>
      </c>
    </row>
    <row r="263" spans="1:13">
      <c r="A263" s="1">
        <f t="shared" si="3"/>
        <v>260</v>
      </c>
      <c r="B263" s="79" t="s">
        <v>1185</v>
      </c>
      <c r="C263" s="1">
        <v>44.86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4.5882590000000003E-4</v>
      </c>
      <c r="L263" s="3">
        <v>0</v>
      </c>
      <c r="M263" s="3">
        <v>20</v>
      </c>
    </row>
    <row r="264" spans="1:13">
      <c r="A264" s="1">
        <f t="shared" si="3"/>
        <v>261</v>
      </c>
      <c r="B264" s="79" t="s">
        <v>1186</v>
      </c>
      <c r="C264" s="1">
        <v>10.41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1.64229E-3</v>
      </c>
      <c r="L264" s="3">
        <v>0</v>
      </c>
      <c r="M264" s="3">
        <v>20</v>
      </c>
    </row>
    <row r="265" spans="1:13">
      <c r="A265" s="1">
        <f t="shared" si="3"/>
        <v>262</v>
      </c>
      <c r="B265" s="79" t="s">
        <v>1187</v>
      </c>
      <c r="C265" s="1">
        <v>11.03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1.3376459999999998E-3</v>
      </c>
      <c r="L265" s="3">
        <v>0</v>
      </c>
      <c r="M265" s="3">
        <v>20</v>
      </c>
    </row>
    <row r="266" spans="1:13">
      <c r="A266" s="1">
        <f t="shared" si="3"/>
        <v>263</v>
      </c>
      <c r="B266" s="79" t="s">
        <v>1188</v>
      </c>
      <c r="C266" s="1">
        <v>21.51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1.160168E-3</v>
      </c>
      <c r="L266" s="3">
        <v>0</v>
      </c>
      <c r="M266" s="3">
        <v>20</v>
      </c>
    </row>
    <row r="267" spans="1:13">
      <c r="A267" s="1">
        <f t="shared" si="3"/>
        <v>264</v>
      </c>
      <c r="B267" s="79" t="s">
        <v>1189</v>
      </c>
      <c r="C267" s="1">
        <v>16.66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6.9599860000000007E-4</v>
      </c>
      <c r="L267" s="3">
        <v>0</v>
      </c>
      <c r="M267" s="3">
        <v>20</v>
      </c>
    </row>
    <row r="268" spans="1:13">
      <c r="A268" s="1">
        <f t="shared" si="3"/>
        <v>265</v>
      </c>
      <c r="B268" s="79" t="s">
        <v>1190</v>
      </c>
      <c r="C268" s="1">
        <v>14.12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1.2241470000000001E-3</v>
      </c>
      <c r="L268" s="3">
        <v>0</v>
      </c>
      <c r="M268" s="3">
        <v>20</v>
      </c>
    </row>
    <row r="269" spans="1:13">
      <c r="A269" s="1">
        <f t="shared" si="3"/>
        <v>266</v>
      </c>
      <c r="B269" s="79" t="s">
        <v>1191</v>
      </c>
      <c r="C269" s="1">
        <v>18.86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4.619472E-4</v>
      </c>
      <c r="L269" s="3">
        <v>0</v>
      </c>
      <c r="M269" s="3">
        <v>20</v>
      </c>
    </row>
    <row r="270" spans="1:13">
      <c r="A270" s="1">
        <f t="shared" si="3"/>
        <v>267</v>
      </c>
      <c r="B270" s="79" t="s">
        <v>1192</v>
      </c>
      <c r="C270" s="1">
        <v>11.25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5.9431060000000001E-4</v>
      </c>
      <c r="L270" s="3">
        <v>0</v>
      </c>
      <c r="M270" s="3">
        <v>20</v>
      </c>
    </row>
    <row r="271" spans="1:13">
      <c r="A271" s="1">
        <f t="shared" si="3"/>
        <v>268</v>
      </c>
      <c r="B271" s="79" t="s">
        <v>1193</v>
      </c>
      <c r="C271" s="1">
        <v>28.65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7.2242870000000002E-4</v>
      </c>
      <c r="L271" s="3">
        <v>0</v>
      </c>
      <c r="M271" s="3">
        <v>20</v>
      </c>
    </row>
    <row r="272" spans="1:13">
      <c r="A272" s="1">
        <f t="shared" si="3"/>
        <v>269</v>
      </c>
      <c r="B272" s="79" t="s">
        <v>1194</v>
      </c>
      <c r="C272" s="1">
        <v>46.96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1.5749519999999999E-3</v>
      </c>
      <c r="L272" s="3">
        <v>0</v>
      </c>
      <c r="M272" s="3">
        <v>20</v>
      </c>
    </row>
    <row r="273" spans="1:13">
      <c r="A273" s="1">
        <f t="shared" si="3"/>
        <v>270</v>
      </c>
      <c r="B273" s="79" t="s">
        <v>1195</v>
      </c>
      <c r="C273" s="1">
        <v>17.47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2.0258329999999999E-4</v>
      </c>
      <c r="L273" s="3">
        <v>0</v>
      </c>
      <c r="M273" s="3">
        <v>20</v>
      </c>
    </row>
    <row r="274" spans="1:13">
      <c r="A274" s="1">
        <f t="shared" si="3"/>
        <v>271</v>
      </c>
      <c r="B274" s="79" t="s">
        <v>1196</v>
      </c>
      <c r="C274" s="1">
        <v>16.82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1.076586E-3</v>
      </c>
      <c r="L274" s="3">
        <v>0</v>
      </c>
      <c r="M274" s="3">
        <v>20</v>
      </c>
    </row>
    <row r="275" spans="1:13">
      <c r="A275" s="1">
        <f t="shared" si="3"/>
        <v>272</v>
      </c>
      <c r="B275" s="79" t="s">
        <v>1197</v>
      </c>
      <c r="C275" s="1">
        <v>11.97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5.7972120000000002E-4</v>
      </c>
      <c r="L275" s="3">
        <v>0</v>
      </c>
      <c r="M275" s="3">
        <v>20</v>
      </c>
    </row>
    <row r="276" spans="1:13">
      <c r="A276" s="1">
        <f t="shared" si="3"/>
        <v>273</v>
      </c>
      <c r="B276" s="79" t="s">
        <v>1198</v>
      </c>
      <c r="C276" s="1">
        <v>29.02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1.740539E-4</v>
      </c>
      <c r="L276" s="3">
        <v>0</v>
      </c>
      <c r="M276" s="3">
        <v>20</v>
      </c>
    </row>
    <row r="277" spans="1:13">
      <c r="A277" s="1">
        <f t="shared" si="3"/>
        <v>274</v>
      </c>
      <c r="B277" s="79" t="s">
        <v>1199</v>
      </c>
      <c r="C277" s="1">
        <v>20.88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3.090042E-4</v>
      </c>
      <c r="L277" s="3">
        <v>0</v>
      </c>
      <c r="M277" s="3">
        <v>20</v>
      </c>
    </row>
    <row r="278" spans="1:13">
      <c r="A278" s="1">
        <f t="shared" si="3"/>
        <v>275</v>
      </c>
      <c r="B278" s="79" t="s">
        <v>1200</v>
      </c>
      <c r="C278" s="1">
        <v>22.75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1.294744E-4</v>
      </c>
      <c r="L278" s="3">
        <v>0</v>
      </c>
      <c r="M278" s="3">
        <v>20</v>
      </c>
    </row>
    <row r="279" spans="1:13">
      <c r="A279" s="1">
        <f t="shared" si="3"/>
        <v>276</v>
      </c>
      <c r="B279" s="79" t="s">
        <v>1201</v>
      </c>
      <c r="C279" s="1">
        <v>15.25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7.212659E-4</v>
      </c>
      <c r="L279" s="3">
        <v>0</v>
      </c>
      <c r="M279" s="3">
        <v>20</v>
      </c>
    </row>
    <row r="280" spans="1:13">
      <c r="A280" s="1">
        <f t="shared" si="3"/>
        <v>277</v>
      </c>
      <c r="B280" s="79" t="s">
        <v>1202</v>
      </c>
      <c r="C280" s="1">
        <v>24.91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1.5987849999999999E-3</v>
      </c>
      <c r="L280" s="3">
        <v>0</v>
      </c>
      <c r="M280" s="3">
        <v>20</v>
      </c>
    </row>
    <row r="281" spans="1:13">
      <c r="A281" s="1">
        <f t="shared" si="3"/>
        <v>278</v>
      </c>
      <c r="B281" s="79" t="s">
        <v>1203</v>
      </c>
      <c r="C281" s="1">
        <v>31.17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9.0338229999999999E-4</v>
      </c>
      <c r="L281" s="3">
        <v>0</v>
      </c>
      <c r="M281" s="3">
        <v>20</v>
      </c>
    </row>
    <row r="282" spans="1:13">
      <c r="A282" s="1">
        <f t="shared" si="3"/>
        <v>279</v>
      </c>
      <c r="B282" s="79" t="s">
        <v>1204</v>
      </c>
      <c r="C282" s="1">
        <v>31.89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8.2396110000000004E-4</v>
      </c>
      <c r="L282" s="3">
        <v>0</v>
      </c>
      <c r="M282" s="3">
        <v>20</v>
      </c>
    </row>
    <row r="283" spans="1:13">
      <c r="A283" s="1">
        <f t="shared" si="3"/>
        <v>280</v>
      </c>
      <c r="B283" s="79" t="s">
        <v>1205</v>
      </c>
      <c r="C283" s="1">
        <v>14.62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1.621611E-3</v>
      </c>
      <c r="L283" s="3">
        <v>0</v>
      </c>
      <c r="M283" s="3">
        <v>20</v>
      </c>
    </row>
    <row r="284" spans="1:13">
      <c r="A284" s="1">
        <f t="shared" si="3"/>
        <v>281</v>
      </c>
      <c r="B284" s="79" t="s">
        <v>1206</v>
      </c>
      <c r="C284" s="1">
        <v>18.43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3.6299979999999997E-4</v>
      </c>
      <c r="L284" s="3">
        <v>0</v>
      </c>
      <c r="M284" s="3">
        <v>20</v>
      </c>
    </row>
    <row r="285" spans="1:13">
      <c r="A285" s="1">
        <f t="shared" ref="A285:A348" si="4">A284+1</f>
        <v>282</v>
      </c>
      <c r="B285" s="79" t="s">
        <v>1207</v>
      </c>
      <c r="C285" s="1">
        <v>29.27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6.3165200000000002E-4</v>
      </c>
      <c r="L285" s="3">
        <v>0</v>
      </c>
      <c r="M285" s="3">
        <v>20</v>
      </c>
    </row>
    <row r="286" spans="1:13">
      <c r="A286" s="1">
        <f t="shared" si="4"/>
        <v>283</v>
      </c>
      <c r="B286" s="79" t="s">
        <v>1208</v>
      </c>
      <c r="C286" s="1">
        <v>32.04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6.5974060000000001E-4</v>
      </c>
      <c r="L286" s="3">
        <v>0</v>
      </c>
      <c r="M286" s="3">
        <v>20</v>
      </c>
    </row>
    <row r="287" spans="1:13">
      <c r="A287" s="1">
        <f t="shared" si="4"/>
        <v>284</v>
      </c>
      <c r="B287" s="79" t="s">
        <v>1209</v>
      </c>
      <c r="C287" s="1">
        <v>37.909999999999997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1">
        <f t="shared" si="4"/>
        <v>285</v>
      </c>
      <c r="B288" s="79" t="s">
        <v>1210</v>
      </c>
      <c r="C288" s="1">
        <v>102.84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1">
        <f t="shared" si="4"/>
        <v>286</v>
      </c>
      <c r="B289" s="79" t="s">
        <v>1211</v>
      </c>
      <c r="C289" s="1">
        <v>88.89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1">
        <f t="shared" si="4"/>
        <v>287</v>
      </c>
      <c r="B290" s="79" t="s">
        <v>1212</v>
      </c>
      <c r="C290" s="1">
        <v>82.75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1">
        <f t="shared" si="4"/>
        <v>288</v>
      </c>
      <c r="B291" s="79" t="s">
        <v>1213</v>
      </c>
      <c r="C291" s="1">
        <v>84.96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1">
        <f t="shared" si="4"/>
        <v>289</v>
      </c>
      <c r="B292" s="79" t="s">
        <v>1214</v>
      </c>
      <c r="C292" s="1">
        <v>90.94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1">
        <f t="shared" si="4"/>
        <v>290</v>
      </c>
      <c r="B293" s="79" t="s">
        <v>1215</v>
      </c>
      <c r="C293" s="1">
        <v>80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1">
        <f t="shared" si="4"/>
        <v>291</v>
      </c>
      <c r="B294" s="79" t="s">
        <v>1216</v>
      </c>
      <c r="C294" s="1">
        <v>80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1">
        <f t="shared" si="4"/>
        <v>292</v>
      </c>
      <c r="B295" s="79" t="s">
        <v>1217</v>
      </c>
      <c r="C295" s="1">
        <v>82.74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1">
        <f t="shared" si="4"/>
        <v>293</v>
      </c>
      <c r="B296" s="79" t="s">
        <v>1218</v>
      </c>
      <c r="C296" s="1">
        <v>75.959999999999994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1">
        <f t="shared" si="4"/>
        <v>294</v>
      </c>
      <c r="B297" s="79" t="s">
        <v>1219</v>
      </c>
      <c r="C297" s="1">
        <v>94.13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1.0748530000000001E-4</v>
      </c>
      <c r="L297" s="3">
        <v>0</v>
      </c>
      <c r="M297" s="3">
        <v>20</v>
      </c>
    </row>
    <row r="298" spans="1:13">
      <c r="A298" s="1">
        <f t="shared" si="4"/>
        <v>295</v>
      </c>
      <c r="B298" s="79" t="s">
        <v>1220</v>
      </c>
      <c r="C298" s="1">
        <v>76.349999999999994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1.2601540000000001E-3</v>
      </c>
      <c r="L298" s="3">
        <v>0</v>
      </c>
      <c r="M298" s="3">
        <v>20</v>
      </c>
    </row>
    <row r="299" spans="1:13">
      <c r="A299" s="1">
        <f t="shared" si="4"/>
        <v>296</v>
      </c>
      <c r="B299" s="79" t="s">
        <v>1221</v>
      </c>
      <c r="C299" s="1">
        <v>82.08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1.1675240000000001E-3</v>
      </c>
      <c r="L299" s="3">
        <v>0</v>
      </c>
      <c r="M299" s="3">
        <v>20</v>
      </c>
    </row>
    <row r="300" spans="1:13">
      <c r="A300" s="1">
        <f t="shared" si="4"/>
        <v>297</v>
      </c>
      <c r="B300" s="79" t="s">
        <v>1222</v>
      </c>
      <c r="C300" s="1">
        <v>45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8.2845170000000004E-4</v>
      </c>
      <c r="L300" s="3">
        <v>0</v>
      </c>
      <c r="M300" s="3">
        <v>20</v>
      </c>
    </row>
    <row r="301" spans="1:13">
      <c r="A301" s="1">
        <f t="shared" si="4"/>
        <v>298</v>
      </c>
      <c r="B301" s="79" t="s">
        <v>1223</v>
      </c>
      <c r="C301" s="1">
        <v>49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2.5905950000000002E-4</v>
      </c>
      <c r="L301" s="3">
        <v>0</v>
      </c>
      <c r="M301" s="3">
        <v>20</v>
      </c>
    </row>
    <row r="302" spans="1:13">
      <c r="A302" s="1">
        <f t="shared" si="4"/>
        <v>299</v>
      </c>
      <c r="B302" s="79" t="s">
        <v>1224</v>
      </c>
      <c r="C302" s="1">
        <v>72.010000000000005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3.7289579999999999E-4</v>
      </c>
      <c r="L302" s="3">
        <v>0</v>
      </c>
      <c r="M302" s="3">
        <v>20</v>
      </c>
    </row>
    <row r="303" spans="1:13">
      <c r="A303" s="1">
        <f t="shared" si="4"/>
        <v>300</v>
      </c>
      <c r="B303" s="79" t="s">
        <v>1225</v>
      </c>
      <c r="C303" s="1">
        <v>69.78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5.4357340000000002E-4</v>
      </c>
      <c r="L303" s="3">
        <v>0</v>
      </c>
      <c r="M303" s="3">
        <v>20</v>
      </c>
    </row>
    <row r="304" spans="1:13">
      <c r="A304" s="1">
        <f t="shared" si="4"/>
        <v>301</v>
      </c>
      <c r="B304" s="79" t="s">
        <v>1226</v>
      </c>
      <c r="C304" s="1">
        <v>45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1.3074809999999999E-3</v>
      </c>
      <c r="L304" s="3">
        <v>0</v>
      </c>
      <c r="M304" s="3">
        <v>20</v>
      </c>
    </row>
    <row r="305" spans="1:13">
      <c r="A305" s="1">
        <f t="shared" si="4"/>
        <v>302</v>
      </c>
      <c r="B305" s="79" t="s">
        <v>1227</v>
      </c>
      <c r="C305" s="1">
        <v>48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8.3771389999999995E-5</v>
      </c>
      <c r="L305" s="3">
        <v>0</v>
      </c>
      <c r="M305" s="3">
        <v>20</v>
      </c>
    </row>
    <row r="306" spans="1:13">
      <c r="A306" s="1">
        <f t="shared" si="4"/>
        <v>303</v>
      </c>
      <c r="B306" s="79" t="s">
        <v>1228</v>
      </c>
      <c r="C306" s="1">
        <v>50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8.6335999999999997E-4</v>
      </c>
      <c r="L306" s="3">
        <v>0</v>
      </c>
      <c r="M306" s="3">
        <v>20</v>
      </c>
    </row>
    <row r="307" spans="1:13">
      <c r="A307" s="1">
        <f t="shared" si="4"/>
        <v>304</v>
      </c>
      <c r="B307" s="79" t="s">
        <v>1229</v>
      </c>
      <c r="C307" s="1">
        <v>67.78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1.261716E-3</v>
      </c>
      <c r="L307" s="3">
        <v>0</v>
      </c>
      <c r="M307" s="3">
        <v>20</v>
      </c>
    </row>
    <row r="308" spans="1:13">
      <c r="A308" s="1">
        <f t="shared" si="4"/>
        <v>305</v>
      </c>
      <c r="B308" s="79" t="s">
        <v>1230</v>
      </c>
      <c r="C308" s="1">
        <v>51.08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1.3344499999999998E-3</v>
      </c>
      <c r="L308" s="3">
        <v>0</v>
      </c>
      <c r="M308" s="3">
        <v>20</v>
      </c>
    </row>
    <row r="309" spans="1:13">
      <c r="A309" s="1">
        <f t="shared" si="4"/>
        <v>306</v>
      </c>
      <c r="B309" s="79" t="s">
        <v>1231</v>
      </c>
      <c r="C309" s="1">
        <v>66.19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5.4200919999999994E-4</v>
      </c>
      <c r="L309" s="3">
        <v>0</v>
      </c>
      <c r="M309" s="3">
        <v>20</v>
      </c>
    </row>
    <row r="310" spans="1:13">
      <c r="A310" s="1">
        <f t="shared" si="4"/>
        <v>307</v>
      </c>
      <c r="B310" s="79" t="s">
        <v>1232</v>
      </c>
      <c r="C310" s="1">
        <v>47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1.6212150000000001E-3</v>
      </c>
      <c r="L310" s="3">
        <v>0</v>
      </c>
      <c r="M310" s="3">
        <v>20</v>
      </c>
    </row>
    <row r="311" spans="1:13">
      <c r="A311" s="1">
        <f t="shared" si="4"/>
        <v>308</v>
      </c>
      <c r="B311" s="79" t="s">
        <v>1233</v>
      </c>
      <c r="C311" s="1">
        <v>34.53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1.340445E-3</v>
      </c>
      <c r="L311" s="3">
        <v>0</v>
      </c>
      <c r="M311" s="3">
        <v>20</v>
      </c>
    </row>
    <row r="312" spans="1:13">
      <c r="A312" s="1">
        <f t="shared" si="4"/>
        <v>309</v>
      </c>
      <c r="B312" s="79" t="s">
        <v>1234</v>
      </c>
      <c r="C312" s="1">
        <v>45.88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1.1247100000000001E-3</v>
      </c>
      <c r="L312" s="3">
        <v>0</v>
      </c>
      <c r="M312" s="3">
        <v>20</v>
      </c>
    </row>
    <row r="313" spans="1:13">
      <c r="A313" s="1">
        <f t="shared" si="4"/>
        <v>310</v>
      </c>
      <c r="B313" s="79" t="s">
        <v>1235</v>
      </c>
      <c r="C313" s="1">
        <v>12.8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1.5085489999999999E-3</v>
      </c>
      <c r="L313" s="3">
        <v>0</v>
      </c>
      <c r="M313" s="3">
        <v>20</v>
      </c>
    </row>
    <row r="314" spans="1:13">
      <c r="A314" s="1">
        <f t="shared" si="4"/>
        <v>311</v>
      </c>
      <c r="B314" s="79" t="s">
        <v>1236</v>
      </c>
      <c r="C314" s="1">
        <v>38.409999999999997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1.4596329999999999E-3</v>
      </c>
      <c r="L314" s="3">
        <v>0</v>
      </c>
      <c r="M314" s="3">
        <v>20</v>
      </c>
    </row>
    <row r="315" spans="1:13">
      <c r="A315" s="1">
        <f t="shared" si="4"/>
        <v>312</v>
      </c>
      <c r="B315" s="79" t="s">
        <v>1237</v>
      </c>
      <c r="C315" s="1">
        <v>39.94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6.9441399999999997E-4</v>
      </c>
      <c r="L315" s="3">
        <v>0</v>
      </c>
      <c r="M315" s="3">
        <v>20</v>
      </c>
    </row>
    <row r="316" spans="1:13">
      <c r="A316" s="1">
        <f t="shared" si="4"/>
        <v>313</v>
      </c>
      <c r="B316" s="79" t="s">
        <v>1238</v>
      </c>
      <c r="C316" s="1">
        <v>41.45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2.0513809999999998E-4</v>
      </c>
      <c r="L316" s="3">
        <v>0</v>
      </c>
      <c r="M316" s="3">
        <v>20</v>
      </c>
    </row>
    <row r="317" spans="1:13">
      <c r="A317" s="1">
        <f t="shared" si="4"/>
        <v>314</v>
      </c>
      <c r="B317" s="79" t="s">
        <v>1239</v>
      </c>
      <c r="C317" s="1">
        <v>31.49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1.590263E-3</v>
      </c>
      <c r="L317" s="3">
        <v>0</v>
      </c>
      <c r="M317" s="3">
        <v>20</v>
      </c>
    </row>
    <row r="318" spans="1:13">
      <c r="A318" s="1">
        <f t="shared" si="4"/>
        <v>315</v>
      </c>
      <c r="B318" s="79" t="s">
        <v>1240</v>
      </c>
      <c r="C318" s="1">
        <v>25.88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1.3288290000000001E-3</v>
      </c>
      <c r="L318" s="3">
        <v>0</v>
      </c>
      <c r="M318" s="3">
        <v>20</v>
      </c>
    </row>
    <row r="319" spans="1:13">
      <c r="A319" s="1">
        <f t="shared" si="4"/>
        <v>316</v>
      </c>
      <c r="B319" s="79" t="s">
        <v>1241</v>
      </c>
      <c r="C319" s="1">
        <v>40.21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1.160475E-3</v>
      </c>
      <c r="L319" s="3">
        <v>0</v>
      </c>
      <c r="M319" s="3">
        <v>20</v>
      </c>
    </row>
    <row r="320" spans="1:13">
      <c r="A320" s="1">
        <f t="shared" si="4"/>
        <v>317</v>
      </c>
      <c r="B320" s="79" t="s">
        <v>1242</v>
      </c>
      <c r="C320" s="1">
        <v>46.87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6.6934079999999999E-4</v>
      </c>
      <c r="L320" s="3">
        <v>0</v>
      </c>
      <c r="M320" s="3">
        <v>20</v>
      </c>
    </row>
    <row r="321" spans="1:13">
      <c r="A321" s="1">
        <f t="shared" si="4"/>
        <v>318</v>
      </c>
      <c r="B321" s="79" t="s">
        <v>1243</v>
      </c>
      <c r="C321" s="1">
        <v>50.64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2.7162780000000002E-5</v>
      </c>
      <c r="L321" s="3">
        <v>0</v>
      </c>
      <c r="M321" s="3">
        <v>20</v>
      </c>
    </row>
    <row r="322" spans="1:13">
      <c r="A322" s="1">
        <f t="shared" si="4"/>
        <v>319</v>
      </c>
      <c r="B322" s="79" t="s">
        <v>1244</v>
      </c>
      <c r="C322" s="1">
        <v>58.87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2.796047E-4</v>
      </c>
      <c r="L322" s="3">
        <v>0</v>
      </c>
      <c r="M322" s="3">
        <v>20</v>
      </c>
    </row>
    <row r="323" spans="1:13">
      <c r="A323" s="1">
        <f t="shared" si="4"/>
        <v>320</v>
      </c>
      <c r="B323" s="79" t="s">
        <v>1245</v>
      </c>
      <c r="C323" s="1">
        <v>56.09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2.7372360000000001E-4</v>
      </c>
      <c r="L323" s="3">
        <v>0</v>
      </c>
      <c r="M323" s="3">
        <v>20</v>
      </c>
    </row>
    <row r="324" spans="1:13">
      <c r="A324" s="1">
        <f t="shared" si="4"/>
        <v>321</v>
      </c>
      <c r="B324" s="79" t="s">
        <v>1246</v>
      </c>
      <c r="C324" s="1">
        <v>43.71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8.495334E-4</v>
      </c>
      <c r="L324" s="3">
        <v>0</v>
      </c>
      <c r="M324" s="3">
        <v>20</v>
      </c>
    </row>
    <row r="325" spans="1:13">
      <c r="A325" s="1">
        <f t="shared" si="4"/>
        <v>322</v>
      </c>
      <c r="B325" s="79" t="s">
        <v>1247</v>
      </c>
      <c r="C325" s="1">
        <v>58.49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6.7677120000000002E-4</v>
      </c>
      <c r="L325" s="3">
        <v>0</v>
      </c>
      <c r="M325" s="3">
        <v>20</v>
      </c>
    </row>
    <row r="326" spans="1:13">
      <c r="A326" s="1">
        <f t="shared" si="4"/>
        <v>323</v>
      </c>
      <c r="B326" s="79" t="s">
        <v>1248</v>
      </c>
      <c r="C326" s="1">
        <v>41.86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1.768897E-4</v>
      </c>
      <c r="L326" s="3">
        <v>0</v>
      </c>
      <c r="M326" s="3">
        <v>20</v>
      </c>
    </row>
    <row r="327" spans="1:13">
      <c r="A327" s="1">
        <f t="shared" si="4"/>
        <v>324</v>
      </c>
      <c r="B327" s="79" t="s">
        <v>1249</v>
      </c>
      <c r="C327" s="1">
        <v>52.07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4.6020559999999998E-4</v>
      </c>
      <c r="L327" s="3">
        <v>0</v>
      </c>
      <c r="M327" s="3">
        <v>20</v>
      </c>
    </row>
    <row r="328" spans="1:13">
      <c r="A328" s="1">
        <f t="shared" si="4"/>
        <v>325</v>
      </c>
      <c r="B328" s="79" t="s">
        <v>1250</v>
      </c>
      <c r="C328" s="1">
        <v>75.760000000000005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1.071745E-3</v>
      </c>
      <c r="L328" s="3">
        <v>0</v>
      </c>
      <c r="M328" s="3">
        <v>20</v>
      </c>
    </row>
    <row r="329" spans="1:13">
      <c r="A329" s="1">
        <f t="shared" si="4"/>
        <v>326</v>
      </c>
      <c r="B329" s="79" t="s">
        <v>1251</v>
      </c>
      <c r="C329" s="1">
        <v>53.06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1.4151670000000002E-3</v>
      </c>
      <c r="L329" s="3">
        <v>0</v>
      </c>
      <c r="M329" s="3">
        <v>20</v>
      </c>
    </row>
    <row r="330" spans="1:13">
      <c r="A330" s="1">
        <f t="shared" si="4"/>
        <v>327</v>
      </c>
      <c r="B330" s="79" t="s">
        <v>1252</v>
      </c>
      <c r="C330" s="1">
        <v>52.89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8.2994860000000004E-4</v>
      </c>
      <c r="L330" s="3">
        <v>0</v>
      </c>
      <c r="M330" s="3">
        <v>20</v>
      </c>
    </row>
    <row r="331" spans="1:13">
      <c r="A331" s="1">
        <f t="shared" si="4"/>
        <v>328</v>
      </c>
      <c r="B331" s="79" t="s">
        <v>1253</v>
      </c>
      <c r="C331" s="1">
        <v>44.16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3.129586E-4</v>
      </c>
      <c r="L331" s="3">
        <v>0</v>
      </c>
      <c r="M331" s="3">
        <v>20</v>
      </c>
    </row>
    <row r="332" spans="1:13">
      <c r="A332" s="1">
        <f t="shared" si="4"/>
        <v>329</v>
      </c>
      <c r="B332" s="79" t="s">
        <v>1254</v>
      </c>
      <c r="C332" s="1">
        <v>43.49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1.494361E-3</v>
      </c>
      <c r="L332" s="3">
        <v>0</v>
      </c>
      <c r="M332" s="3">
        <v>20</v>
      </c>
    </row>
    <row r="333" spans="1:13">
      <c r="A333" s="1">
        <f t="shared" si="4"/>
        <v>330</v>
      </c>
      <c r="B333" s="79" t="s">
        <v>1255</v>
      </c>
      <c r="C333" s="1">
        <v>35.31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6.213573E-4</v>
      </c>
      <c r="L333" s="3">
        <v>0</v>
      </c>
      <c r="M333" s="3">
        <v>20</v>
      </c>
    </row>
    <row r="334" spans="1:13">
      <c r="A334" s="1">
        <f t="shared" si="4"/>
        <v>331</v>
      </c>
      <c r="B334" s="79" t="s">
        <v>1256</v>
      </c>
      <c r="C334" s="1">
        <v>40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1">
        <f t="shared" si="4"/>
        <v>332</v>
      </c>
      <c r="B335" s="79" t="s">
        <v>1257</v>
      </c>
      <c r="C335" s="1">
        <v>51.24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1.284721E-3</v>
      </c>
      <c r="L335" s="3">
        <v>0</v>
      </c>
      <c r="M335" s="3">
        <v>20</v>
      </c>
    </row>
    <row r="336" spans="1:13">
      <c r="A336" s="1">
        <f t="shared" si="4"/>
        <v>333</v>
      </c>
      <c r="B336" s="79" t="s">
        <v>1258</v>
      </c>
      <c r="C336" s="1">
        <v>32.53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3.6333390000000001E-4</v>
      </c>
      <c r="L336" s="3">
        <v>0</v>
      </c>
      <c r="M336" s="3">
        <v>20</v>
      </c>
    </row>
    <row r="337" spans="1:13">
      <c r="A337" s="1">
        <f t="shared" si="4"/>
        <v>334</v>
      </c>
      <c r="B337" s="79" t="s">
        <v>1259</v>
      </c>
      <c r="C337" s="1">
        <v>50.87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7.4498860000000002E-4</v>
      </c>
      <c r="L337" s="3">
        <v>0</v>
      </c>
      <c r="M337" s="3">
        <v>20</v>
      </c>
    </row>
    <row r="338" spans="1:13">
      <c r="A338" s="1">
        <f t="shared" si="4"/>
        <v>335</v>
      </c>
      <c r="B338" s="79" t="s">
        <v>1260</v>
      </c>
      <c r="C338" s="1">
        <v>39.83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3.9337969999999998E-4</v>
      </c>
      <c r="L338" s="3">
        <v>0</v>
      </c>
      <c r="M338" s="3">
        <v>20</v>
      </c>
    </row>
    <row r="339" spans="1:13">
      <c r="A339" s="1">
        <f t="shared" si="4"/>
        <v>336</v>
      </c>
      <c r="B339" s="79" t="s">
        <v>1261</v>
      </c>
      <c r="C339" s="1">
        <v>22.31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1.463974E-3</v>
      </c>
      <c r="L339" s="3">
        <v>0</v>
      </c>
      <c r="M339" s="3">
        <v>20</v>
      </c>
    </row>
    <row r="340" spans="1:13">
      <c r="A340" s="1">
        <f t="shared" si="4"/>
        <v>337</v>
      </c>
      <c r="B340" s="79" t="s">
        <v>1262</v>
      </c>
      <c r="C340" s="1">
        <v>72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1.0173879999999999E-3</v>
      </c>
      <c r="L340" s="3">
        <v>0</v>
      </c>
      <c r="M340" s="3">
        <v>20</v>
      </c>
    </row>
    <row r="341" spans="1:13">
      <c r="A341" s="1">
        <f t="shared" si="4"/>
        <v>338</v>
      </c>
      <c r="B341" s="79" t="s">
        <v>1263</v>
      </c>
      <c r="C341" s="1">
        <v>72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6.2405370000000009E-4</v>
      </c>
      <c r="L341" s="3">
        <v>0</v>
      </c>
      <c r="M341" s="3">
        <v>20</v>
      </c>
    </row>
    <row r="342" spans="1:13">
      <c r="A342" s="1">
        <f t="shared" si="4"/>
        <v>339</v>
      </c>
      <c r="B342" s="79" t="s">
        <v>1264</v>
      </c>
      <c r="C342" s="1">
        <v>69.680000000000007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6.4916980000000006E-4</v>
      </c>
      <c r="L342" s="3">
        <v>0</v>
      </c>
      <c r="M342" s="3">
        <v>20</v>
      </c>
    </row>
    <row r="343" spans="1:13">
      <c r="A343" s="1">
        <f t="shared" si="4"/>
        <v>340</v>
      </c>
      <c r="B343" s="79" t="s">
        <v>1265</v>
      </c>
      <c r="C343" s="1">
        <v>104.29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1.4343159999999999E-3</v>
      </c>
      <c r="L343" s="3">
        <v>0</v>
      </c>
      <c r="M343" s="3">
        <v>20</v>
      </c>
    </row>
    <row r="344" spans="1:13">
      <c r="A344" s="1">
        <f t="shared" si="4"/>
        <v>341</v>
      </c>
      <c r="B344" s="79" t="s">
        <v>1266</v>
      </c>
      <c r="C344" s="1">
        <v>83.72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9.7656309999999999E-4</v>
      </c>
      <c r="L344" s="3">
        <v>0</v>
      </c>
      <c r="M344" s="3">
        <v>20</v>
      </c>
    </row>
    <row r="345" spans="1:13">
      <c r="A345" s="1">
        <f t="shared" si="4"/>
        <v>342</v>
      </c>
      <c r="B345" s="79" t="s">
        <v>1267</v>
      </c>
      <c r="C345" s="1">
        <v>94.06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1.552599E-3</v>
      </c>
      <c r="L345" s="3">
        <v>0</v>
      </c>
      <c r="M345" s="3">
        <v>20</v>
      </c>
    </row>
    <row r="346" spans="1:13">
      <c r="A346" s="1">
        <f t="shared" si="4"/>
        <v>343</v>
      </c>
      <c r="B346" s="79" t="s">
        <v>1268</v>
      </c>
      <c r="C346" s="1">
        <v>77.38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8.6198749999999999E-4</v>
      </c>
      <c r="L346" s="3">
        <v>0</v>
      </c>
      <c r="M346" s="3">
        <v>20</v>
      </c>
    </row>
    <row r="347" spans="1:13">
      <c r="A347" s="1">
        <f t="shared" si="4"/>
        <v>344</v>
      </c>
      <c r="B347" s="79" t="s">
        <v>1269</v>
      </c>
      <c r="C347" s="1">
        <v>81.8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5.5050140000000003E-4</v>
      </c>
      <c r="L347" s="3">
        <v>0</v>
      </c>
      <c r="M347" s="3">
        <v>20</v>
      </c>
    </row>
    <row r="348" spans="1:13">
      <c r="A348" s="1">
        <f t="shared" si="4"/>
        <v>345</v>
      </c>
      <c r="B348" s="79" t="s">
        <v>1270</v>
      </c>
      <c r="C348" s="1">
        <v>9.11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1.447423E-3</v>
      </c>
      <c r="L348" s="3">
        <v>0</v>
      </c>
      <c r="M348" s="3">
        <v>20</v>
      </c>
    </row>
    <row r="349" spans="1:13">
      <c r="A349" s="1">
        <f t="shared" ref="A349:A399" si="5">A348+1</f>
        <v>346</v>
      </c>
      <c r="B349" s="79" t="s">
        <v>1271</v>
      </c>
      <c r="C349" s="1">
        <v>47.46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4.3176839999999999E-4</v>
      </c>
      <c r="L349" s="3">
        <v>0</v>
      </c>
      <c r="M349" s="3">
        <v>20</v>
      </c>
    </row>
    <row r="350" spans="1:13">
      <c r="A350" s="1">
        <f t="shared" si="5"/>
        <v>347</v>
      </c>
      <c r="B350" s="79" t="s">
        <v>1272</v>
      </c>
      <c r="C350" s="1">
        <v>75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4.3256889999999996E-4</v>
      </c>
      <c r="L350" s="3">
        <v>0</v>
      </c>
      <c r="M350" s="3">
        <v>20</v>
      </c>
    </row>
    <row r="351" spans="1:13">
      <c r="A351" s="1">
        <f t="shared" si="5"/>
        <v>348</v>
      </c>
      <c r="B351" s="79" t="s">
        <v>1273</v>
      </c>
      <c r="C351" s="1">
        <v>54.7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2.978225E-4</v>
      </c>
      <c r="L351" s="3">
        <v>0</v>
      </c>
      <c r="M351" s="3">
        <v>20</v>
      </c>
    </row>
    <row r="352" spans="1:13">
      <c r="A352" s="1">
        <f t="shared" si="5"/>
        <v>349</v>
      </c>
      <c r="B352" s="79" t="s">
        <v>1274</v>
      </c>
      <c r="C352" s="1">
        <v>50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5.7826200000000007E-4</v>
      </c>
      <c r="L352" s="3">
        <v>0</v>
      </c>
      <c r="M352" s="3">
        <v>20</v>
      </c>
    </row>
    <row r="353" spans="1:13">
      <c r="A353" s="1">
        <f t="shared" si="5"/>
        <v>350</v>
      </c>
      <c r="B353" s="79" t="s">
        <v>1275</v>
      </c>
      <c r="C353" s="1">
        <v>45</v>
      </c>
      <c r="D353" s="3">
        <v>0</v>
      </c>
      <c r="E353" s="3">
        <v>0</v>
      </c>
      <c r="F353" s="3">
        <v>0</v>
      </c>
      <c r="G353" s="3">
        <v>0</v>
      </c>
      <c r="H353" s="3">
        <v>40</v>
      </c>
      <c r="I353" s="3">
        <f>0*441</f>
        <v>0</v>
      </c>
      <c r="J353" s="3">
        <v>1</v>
      </c>
      <c r="K353" s="3">
        <v>4.1761109999999998E-6</v>
      </c>
      <c r="L353" s="3">
        <v>0</v>
      </c>
      <c r="M353" s="3">
        <v>20</v>
      </c>
    </row>
    <row r="354" spans="1:13">
      <c r="A354" s="1">
        <f t="shared" si="5"/>
        <v>351</v>
      </c>
      <c r="B354" s="79" t="s">
        <v>1276</v>
      </c>
      <c r="C354" s="1">
        <v>84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1.237237E-3</v>
      </c>
      <c r="L354" s="3">
        <v>0</v>
      </c>
      <c r="M354" s="3">
        <v>20</v>
      </c>
    </row>
    <row r="355" spans="1:13">
      <c r="A355" s="1">
        <f t="shared" si="5"/>
        <v>352</v>
      </c>
      <c r="B355" s="79" t="s">
        <v>1277</v>
      </c>
      <c r="C355" s="1">
        <v>65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4.2044350000000003E-3</v>
      </c>
      <c r="L355" s="3">
        <v>0</v>
      </c>
      <c r="M355" s="3">
        <v>20</v>
      </c>
    </row>
    <row r="356" spans="1:13">
      <c r="A356" s="1">
        <f t="shared" si="5"/>
        <v>353</v>
      </c>
      <c r="B356" s="79" t="s">
        <v>1278</v>
      </c>
      <c r="C356" s="1">
        <v>68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4.6431590000000001E-4</v>
      </c>
      <c r="L356" s="3">
        <v>0</v>
      </c>
      <c r="M356" s="3">
        <v>20</v>
      </c>
    </row>
    <row r="357" spans="1:13">
      <c r="A357" s="1">
        <f t="shared" si="5"/>
        <v>354</v>
      </c>
      <c r="B357" s="79" t="s">
        <v>1279</v>
      </c>
      <c r="C357" s="1">
        <v>50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1.171617E-3</v>
      </c>
      <c r="L357" s="3">
        <v>0</v>
      </c>
      <c r="M357" s="3">
        <v>20</v>
      </c>
    </row>
    <row r="358" spans="1:13">
      <c r="A358" s="1">
        <f t="shared" si="5"/>
        <v>355</v>
      </c>
      <c r="B358" s="79" t="s">
        <v>1280</v>
      </c>
      <c r="C358" s="1">
        <v>40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6.7477450000000001E-4</v>
      </c>
      <c r="L358" s="3">
        <v>0</v>
      </c>
      <c r="M358" s="3">
        <v>20</v>
      </c>
    </row>
    <row r="359" spans="1:13">
      <c r="A359" s="1">
        <f t="shared" si="5"/>
        <v>356</v>
      </c>
      <c r="B359" s="79" t="s">
        <v>1281</v>
      </c>
      <c r="C359" s="1">
        <v>60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1.352619E-3</v>
      </c>
      <c r="L359" s="3">
        <v>0</v>
      </c>
      <c r="M359" s="3">
        <v>20</v>
      </c>
    </row>
    <row r="360" spans="1:13">
      <c r="A360" s="1">
        <f t="shared" si="5"/>
        <v>357</v>
      </c>
      <c r="B360" s="79" t="s">
        <v>1282</v>
      </c>
      <c r="C360" s="1">
        <v>60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1.2363010000000002E-3</v>
      </c>
      <c r="L360" s="3">
        <v>0</v>
      </c>
      <c r="M360" s="3">
        <v>20</v>
      </c>
    </row>
    <row r="361" spans="1:13">
      <c r="A361" s="1">
        <f t="shared" si="5"/>
        <v>358</v>
      </c>
      <c r="B361" s="79" t="s">
        <v>1283</v>
      </c>
      <c r="C361" s="1">
        <v>32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7.2943970000000004E-4</v>
      </c>
      <c r="L361" s="3">
        <v>0</v>
      </c>
      <c r="M361" s="3">
        <v>20</v>
      </c>
    </row>
    <row r="362" spans="1:13">
      <c r="A362" s="1">
        <f t="shared" si="5"/>
        <v>359</v>
      </c>
      <c r="B362" s="79" t="s">
        <v>1284</v>
      </c>
      <c r="C362" s="1">
        <v>60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1.2996750000000002E-4</v>
      </c>
      <c r="L362" s="3">
        <v>0</v>
      </c>
      <c r="M362" s="3">
        <v>20</v>
      </c>
    </row>
    <row r="363" spans="1:13">
      <c r="A363" s="1">
        <f t="shared" si="5"/>
        <v>360</v>
      </c>
      <c r="B363" s="79" t="s">
        <v>1285</v>
      </c>
      <c r="C363" s="1">
        <v>42</v>
      </c>
      <c r="D363" s="3">
        <v>0</v>
      </c>
      <c r="E363" s="3">
        <v>0</v>
      </c>
      <c r="F363" s="3">
        <v>0</v>
      </c>
      <c r="G363" s="3">
        <v>0</v>
      </c>
      <c r="H363" s="3">
        <v>40</v>
      </c>
      <c r="I363" s="3">
        <f>0*443</f>
        <v>0</v>
      </c>
      <c r="J363" s="3">
        <v>1</v>
      </c>
      <c r="K363" s="3">
        <v>6.8438609999999997E-4</v>
      </c>
      <c r="L363" s="3">
        <v>0</v>
      </c>
      <c r="M363" s="3">
        <v>20</v>
      </c>
    </row>
    <row r="364" spans="1:13">
      <c r="A364" s="1">
        <f t="shared" si="5"/>
        <v>361</v>
      </c>
      <c r="B364" s="79" t="s">
        <v>1286</v>
      </c>
      <c r="C364" s="1">
        <v>40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5.6562530000000004E-4</v>
      </c>
      <c r="L364" s="3">
        <v>0</v>
      </c>
      <c r="M364" s="3">
        <v>20</v>
      </c>
    </row>
    <row r="365" spans="1:13">
      <c r="A365" s="1">
        <f t="shared" si="5"/>
        <v>362</v>
      </c>
      <c r="B365" s="79" t="s">
        <v>1287</v>
      </c>
      <c r="C365" s="1">
        <v>32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1.184257E-3</v>
      </c>
      <c r="L365" s="3">
        <v>0</v>
      </c>
      <c r="M365" s="3">
        <v>20</v>
      </c>
    </row>
    <row r="366" spans="1:13">
      <c r="A366" s="1">
        <f t="shared" si="5"/>
        <v>363</v>
      </c>
      <c r="B366" s="79" t="s">
        <v>1288</v>
      </c>
      <c r="C366" s="1">
        <v>37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5.2048030000000003E-4</v>
      </c>
      <c r="L366" s="3">
        <v>0</v>
      </c>
      <c r="M366" s="3">
        <v>20</v>
      </c>
    </row>
    <row r="367" spans="1:13">
      <c r="A367" s="1">
        <f t="shared" si="5"/>
        <v>364</v>
      </c>
      <c r="B367" s="79" t="s">
        <v>1289</v>
      </c>
      <c r="C367" s="1">
        <v>30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1.331289E-3</v>
      </c>
      <c r="L367" s="3">
        <v>0</v>
      </c>
      <c r="M367" s="3">
        <v>20</v>
      </c>
    </row>
    <row r="368" spans="1:13">
      <c r="A368" s="1">
        <f t="shared" si="5"/>
        <v>365</v>
      </c>
      <c r="B368" s="79" t="s">
        <v>1290</v>
      </c>
      <c r="C368" s="1">
        <v>53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2.5292690000000003E-4</v>
      </c>
      <c r="L368" s="3">
        <v>0</v>
      </c>
      <c r="M368" s="3">
        <v>20</v>
      </c>
    </row>
    <row r="369" spans="1:13">
      <c r="A369" s="1">
        <f t="shared" si="5"/>
        <v>366</v>
      </c>
      <c r="B369" s="79" t="s">
        <v>1291</v>
      </c>
      <c r="C369" s="1">
        <v>87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9.8831859999999995E-4</v>
      </c>
      <c r="L369" s="3">
        <v>0</v>
      </c>
      <c r="M369" s="3">
        <v>20</v>
      </c>
    </row>
    <row r="370" spans="1:13">
      <c r="A370" s="1">
        <f t="shared" si="5"/>
        <v>367</v>
      </c>
      <c r="B370" s="79" t="s">
        <v>1292</v>
      </c>
      <c r="C370" s="1">
        <v>56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>
      <c r="A371" s="1">
        <f t="shared" si="5"/>
        <v>368</v>
      </c>
      <c r="B371" s="79" t="s">
        <v>1293</v>
      </c>
      <c r="C371" s="1">
        <v>56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>
      <c r="A372" s="1">
        <f t="shared" si="5"/>
        <v>369</v>
      </c>
      <c r="B372" s="79" t="s">
        <v>1294</v>
      </c>
      <c r="C372" s="1">
        <v>56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>
      <c r="A373" s="1">
        <f t="shared" si="5"/>
        <v>370</v>
      </c>
      <c r="B373" s="79" t="s">
        <v>1295</v>
      </c>
      <c r="C373" s="1">
        <v>56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>
      <c r="A374" s="1">
        <f t="shared" si="5"/>
        <v>371</v>
      </c>
      <c r="B374" s="79" t="s">
        <v>1296</v>
      </c>
      <c r="C374" s="1">
        <v>56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>
      <c r="A375" s="1">
        <f t="shared" si="5"/>
        <v>372</v>
      </c>
      <c r="B375" s="79" t="s">
        <v>1297</v>
      </c>
      <c r="C375" s="1">
        <v>56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>
      <c r="A376" s="1">
        <f t="shared" si="5"/>
        <v>373</v>
      </c>
      <c r="B376" s="79" t="s">
        <v>1298</v>
      </c>
      <c r="C376" s="1">
        <v>40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>
      <c r="A377" s="1">
        <f t="shared" si="5"/>
        <v>374</v>
      </c>
      <c r="B377" s="79" t="s">
        <v>1299</v>
      </c>
      <c r="C377" s="1">
        <v>40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>
      <c r="A378" s="1">
        <f t="shared" si="5"/>
        <v>375</v>
      </c>
      <c r="B378" s="79" t="s">
        <v>1300</v>
      </c>
      <c r="C378" s="1">
        <v>40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>
      <c r="A379" s="1">
        <f t="shared" si="5"/>
        <v>376</v>
      </c>
      <c r="B379" s="79" t="s">
        <v>1301</v>
      </c>
      <c r="C379" s="1">
        <v>40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>
      <c r="A380" s="1">
        <f t="shared" si="5"/>
        <v>377</v>
      </c>
      <c r="B380" s="79" t="s">
        <v>1302</v>
      </c>
      <c r="C380" s="1">
        <v>65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>
      <c r="A381" s="1">
        <f t="shared" si="5"/>
        <v>378</v>
      </c>
      <c r="B381" s="79" t="s">
        <v>1303</v>
      </c>
      <c r="C381" s="1">
        <v>40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>
      <c r="A382" s="1">
        <f t="shared" si="5"/>
        <v>379</v>
      </c>
      <c r="B382" s="79" t="s">
        <v>1304</v>
      </c>
      <c r="C382" s="1">
        <v>40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>
      <c r="A383" s="1">
        <f t="shared" si="5"/>
        <v>380</v>
      </c>
      <c r="B383" s="79" t="s">
        <v>1305</v>
      </c>
      <c r="C383" s="1">
        <v>40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>
      <c r="A384" s="1">
        <f t="shared" si="5"/>
        <v>381</v>
      </c>
      <c r="B384" s="79" t="s">
        <v>1306</v>
      </c>
      <c r="C384" s="1">
        <v>44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>
      <c r="A385" s="1">
        <f t="shared" si="5"/>
        <v>382</v>
      </c>
      <c r="B385" s="79" t="s">
        <v>1307</v>
      </c>
      <c r="C385" s="1">
        <v>44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>
      <c r="A386" s="1">
        <f t="shared" si="5"/>
        <v>383</v>
      </c>
      <c r="B386" s="79" t="s">
        <v>1308</v>
      </c>
      <c r="C386" s="1">
        <v>44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>
      <c r="A387" s="1">
        <f t="shared" si="5"/>
        <v>384</v>
      </c>
      <c r="B387" s="79" t="s">
        <v>1309</v>
      </c>
      <c r="C387" s="1">
        <v>44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>
      <c r="A388" s="1">
        <f t="shared" si="5"/>
        <v>385</v>
      </c>
      <c r="B388" s="79" t="s">
        <v>1310</v>
      </c>
      <c r="C388" s="1">
        <v>44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>
      <c r="A389" s="1">
        <f t="shared" si="5"/>
        <v>386</v>
      </c>
      <c r="B389" s="79" t="s">
        <v>1311</v>
      </c>
      <c r="C389" s="1">
        <v>44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>
      <c r="A390" s="1">
        <f t="shared" si="5"/>
        <v>387</v>
      </c>
      <c r="B390" s="79" t="s">
        <v>1312</v>
      </c>
      <c r="C390" s="1">
        <v>44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>
      <c r="A391" s="1">
        <f t="shared" si="5"/>
        <v>388</v>
      </c>
      <c r="B391" s="79" t="s">
        <v>1313</v>
      </c>
      <c r="C391" s="1">
        <v>44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>
      <c r="A392" s="1">
        <f t="shared" si="5"/>
        <v>389</v>
      </c>
      <c r="B392" s="79" t="s">
        <v>1314</v>
      </c>
      <c r="C392" s="1">
        <v>69</v>
      </c>
      <c r="D392" s="3">
        <v>1.0000000000000001E-30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>
      <c r="A393" s="1">
        <f t="shared" si="5"/>
        <v>390</v>
      </c>
      <c r="B393" s="79" t="s">
        <v>1315</v>
      </c>
      <c r="C393" s="1">
        <v>112.9</v>
      </c>
      <c r="D393" s="3">
        <f>F393/2</f>
        <v>3.375</v>
      </c>
      <c r="E393" s="3">
        <v>0</v>
      </c>
      <c r="F393" s="3">
        <v>6.75</v>
      </c>
      <c r="G393" s="3">
        <v>148.05768543672684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>
      <c r="A394" s="1">
        <f t="shared" si="5"/>
        <v>391</v>
      </c>
      <c r="B394" s="79" t="s">
        <v>44</v>
      </c>
      <c r="C394" s="1">
        <v>71.5</v>
      </c>
      <c r="D394" s="3">
        <f t="shared" ref="D394:D399" si="6">F394/2</f>
        <v>3.25</v>
      </c>
      <c r="E394" s="3">
        <v>0</v>
      </c>
      <c r="F394" s="3">
        <v>6.5</v>
      </c>
      <c r="G394" s="3">
        <v>769.44672669884619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>
      <c r="A395" s="1">
        <f t="shared" si="5"/>
        <v>392</v>
      </c>
      <c r="B395" s="79" t="s">
        <v>1316</v>
      </c>
      <c r="C395" s="1">
        <v>102</v>
      </c>
      <c r="D395" s="3">
        <f t="shared" si="6"/>
        <v>2.5</v>
      </c>
      <c r="E395" s="3">
        <v>0</v>
      </c>
      <c r="F395" s="3">
        <v>5</v>
      </c>
      <c r="G395" s="3">
        <v>40.039284210736554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>
      <c r="A396" s="1">
        <f t="shared" si="5"/>
        <v>393</v>
      </c>
      <c r="B396" s="79" t="s">
        <v>1317</v>
      </c>
      <c r="C396" s="1">
        <v>101.5</v>
      </c>
      <c r="D396" s="3">
        <f t="shared" si="6"/>
        <v>2.75</v>
      </c>
      <c r="E396" s="3">
        <v>0</v>
      </c>
      <c r="F396" s="3">
        <v>5.5</v>
      </c>
      <c r="G396" s="3">
        <v>54.497914620169205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>
      <c r="A397" s="1">
        <f t="shared" si="5"/>
        <v>394</v>
      </c>
      <c r="B397" s="79" t="s">
        <v>1318</v>
      </c>
      <c r="C397" s="1">
        <v>105.8</v>
      </c>
      <c r="D397" s="3">
        <f t="shared" si="6"/>
        <v>2.25</v>
      </c>
      <c r="E397" s="3">
        <v>0</v>
      </c>
      <c r="F397" s="3">
        <v>4.5</v>
      </c>
      <c r="G397" s="3">
        <v>111.03338769564041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>
      <c r="A398" s="1">
        <f t="shared" si="5"/>
        <v>395</v>
      </c>
      <c r="B398" s="79" t="s">
        <v>1319</v>
      </c>
      <c r="C398" s="1">
        <v>65</v>
      </c>
      <c r="D398" s="3">
        <f t="shared" si="6"/>
        <v>2.95</v>
      </c>
      <c r="E398" s="3">
        <v>0</v>
      </c>
      <c r="F398" s="3">
        <v>5.9</v>
      </c>
      <c r="G398" s="3">
        <v>339.14152429959074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>
      <c r="A399" s="1">
        <f t="shared" si="5"/>
        <v>396</v>
      </c>
      <c r="B399" s="79" t="s">
        <v>1320</v>
      </c>
      <c r="C399" s="1">
        <v>132.5</v>
      </c>
      <c r="D399" s="3">
        <f t="shared" si="6"/>
        <v>2.35</v>
      </c>
      <c r="E399" s="3">
        <v>0</v>
      </c>
      <c r="F399" s="3">
        <v>4.7</v>
      </c>
      <c r="G399" s="3">
        <v>106.41328299945492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</sheetData>
  <customSheetViews>
    <customSheetView guid="{7EEE2408-DE11-42CC-9A93-DB7BFD7B0F53}" scale="80">
      <selection activeCell="B393" sqref="B393:B399"/>
      <pageMargins left="0.7" right="0.7" top="0.75" bottom="0.75" header="0.3" footer="0.3"/>
      <pageSetup paperSize="9" orientation="portrait" r:id="rId1"/>
    </customSheetView>
    <customSheetView guid="{2E8A7D08-1C99-4FAB-BFF9-CA8A80A9E664}" scale="80">
      <selection activeCell="B393" sqref="B393:B399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Foglio3"/>
  <dimension ref="A1:D399"/>
  <sheetViews>
    <sheetView workbookViewId="0">
      <selection activeCell="J9" sqref="J9"/>
    </sheetView>
  </sheetViews>
  <sheetFormatPr defaultRowHeight="15"/>
  <cols>
    <col min="1" max="1" width="5.7109375" style="1" customWidth="1"/>
    <col min="2" max="10" width="12.7109375" style="1" customWidth="1"/>
    <col min="11" max="16384" width="9.140625" style="1"/>
  </cols>
  <sheetData>
    <row r="1" spans="1:4" ht="20.25" customHeight="1"/>
    <row r="2" spans="1:4" ht="15.75" thickBot="1"/>
    <row r="3" spans="1:4" ht="21.75" thickTop="1" thickBot="1">
      <c r="B3" s="6" t="s">
        <v>10</v>
      </c>
      <c r="C3" s="7" t="s">
        <v>11</v>
      </c>
      <c r="D3" s="7" t="s">
        <v>7</v>
      </c>
    </row>
    <row r="4" spans="1:4" ht="15.75" thickTop="1">
      <c r="A4" s="1">
        <v>1</v>
      </c>
      <c r="B4" s="4">
        <v>-246643.52</v>
      </c>
      <c r="C4" s="4">
        <v>150768.10999999999</v>
      </c>
      <c r="D4" s="4">
        <v>105.08</v>
      </c>
    </row>
    <row r="5" spans="1:4">
      <c r="A5" s="1">
        <f>A4+1</f>
        <v>2</v>
      </c>
      <c r="B5" s="3">
        <v>-248212.98</v>
      </c>
      <c r="C5" s="3">
        <v>148750.19</v>
      </c>
      <c r="D5" s="3">
        <v>8.9499999999999993</v>
      </c>
    </row>
    <row r="6" spans="1:4">
      <c r="A6" s="1">
        <f t="shared" ref="A6:A69" si="0">A5+1</f>
        <v>3</v>
      </c>
      <c r="B6" s="3">
        <v>-247493.99</v>
      </c>
      <c r="C6" s="3">
        <v>148416.24</v>
      </c>
      <c r="D6" s="3">
        <v>34.36</v>
      </c>
    </row>
    <row r="7" spans="1:4">
      <c r="A7" s="1">
        <f t="shared" si="0"/>
        <v>4</v>
      </c>
      <c r="B7" s="3">
        <v>-246594.18</v>
      </c>
      <c r="C7" s="3">
        <v>149477.91</v>
      </c>
      <c r="D7" s="3">
        <v>65</v>
      </c>
    </row>
    <row r="8" spans="1:4">
      <c r="A8" s="1">
        <f t="shared" si="0"/>
        <v>5</v>
      </c>
      <c r="B8" s="3">
        <v>-246486.73</v>
      </c>
      <c r="C8" s="3">
        <v>149817.85999999999</v>
      </c>
      <c r="D8" s="3">
        <v>42.6</v>
      </c>
    </row>
    <row r="9" spans="1:4">
      <c r="A9" s="1">
        <f t="shared" si="0"/>
        <v>6</v>
      </c>
      <c r="B9" s="3">
        <v>-247408.47</v>
      </c>
      <c r="C9" s="3">
        <v>148278.46</v>
      </c>
      <c r="D9" s="3">
        <v>37.380000000000003</v>
      </c>
    </row>
    <row r="10" spans="1:4">
      <c r="A10" s="1">
        <f t="shared" si="0"/>
        <v>7</v>
      </c>
      <c r="B10" s="3">
        <v>-246985.61</v>
      </c>
      <c r="C10" s="3">
        <v>148482.76</v>
      </c>
      <c r="D10" s="3">
        <v>37.39</v>
      </c>
    </row>
    <row r="11" spans="1:4">
      <c r="A11" s="1">
        <f t="shared" si="0"/>
        <v>8</v>
      </c>
      <c r="B11" s="3">
        <v>-246866.83</v>
      </c>
      <c r="C11" s="3">
        <v>148824.85</v>
      </c>
      <c r="D11" s="3">
        <v>40.5</v>
      </c>
    </row>
    <row r="12" spans="1:4">
      <c r="A12" s="1">
        <f t="shared" si="0"/>
        <v>9</v>
      </c>
      <c r="B12" s="3">
        <v>-247788.57</v>
      </c>
      <c r="C12" s="3">
        <v>148853.35999999999</v>
      </c>
      <c r="D12" s="3">
        <v>51.84</v>
      </c>
    </row>
    <row r="13" spans="1:4">
      <c r="A13" s="1">
        <f t="shared" si="0"/>
        <v>10</v>
      </c>
      <c r="B13" s="3">
        <v>-247845.59</v>
      </c>
      <c r="C13" s="3">
        <v>148962.64000000001</v>
      </c>
      <c r="D13" s="3">
        <v>55.95</v>
      </c>
    </row>
    <row r="14" spans="1:4">
      <c r="A14" s="1">
        <f t="shared" si="0"/>
        <v>11</v>
      </c>
      <c r="B14" s="3">
        <v>-247850.34</v>
      </c>
      <c r="C14" s="3">
        <v>149138.43</v>
      </c>
      <c r="D14" s="3">
        <v>68.48</v>
      </c>
    </row>
    <row r="15" spans="1:4">
      <c r="A15" s="1">
        <f t="shared" si="0"/>
        <v>12</v>
      </c>
      <c r="B15" s="3">
        <v>-247802.83</v>
      </c>
      <c r="C15" s="3">
        <v>149048.16</v>
      </c>
      <c r="D15" s="3">
        <v>67.66</v>
      </c>
    </row>
    <row r="16" spans="1:4">
      <c r="A16" s="1">
        <f t="shared" si="0"/>
        <v>13</v>
      </c>
      <c r="B16" s="3">
        <v>-248553.52</v>
      </c>
      <c r="C16" s="3">
        <v>149542.29</v>
      </c>
      <c r="D16" s="3">
        <v>14.94</v>
      </c>
    </row>
    <row r="17" spans="1:4">
      <c r="A17" s="1">
        <f t="shared" si="0"/>
        <v>14</v>
      </c>
      <c r="B17" s="3">
        <v>-248634.29</v>
      </c>
      <c r="C17" s="3">
        <v>149613.56</v>
      </c>
      <c r="D17" s="3">
        <v>16.03</v>
      </c>
    </row>
    <row r="18" spans="1:4">
      <c r="A18" s="1">
        <f t="shared" si="0"/>
        <v>15</v>
      </c>
      <c r="B18" s="3">
        <v>-248943.12</v>
      </c>
      <c r="C18" s="3">
        <v>149247.71</v>
      </c>
      <c r="D18" s="3">
        <v>12.98</v>
      </c>
    </row>
    <row r="19" spans="1:4">
      <c r="A19" s="1">
        <f t="shared" si="0"/>
        <v>16</v>
      </c>
      <c r="B19" s="3">
        <v>-247964.37</v>
      </c>
      <c r="C19" s="3">
        <v>148976.89000000001</v>
      </c>
      <c r="D19" s="3">
        <v>53.67</v>
      </c>
    </row>
    <row r="20" spans="1:4">
      <c r="A20" s="1">
        <f t="shared" si="0"/>
        <v>17</v>
      </c>
      <c r="B20" s="3">
        <v>-248030.89</v>
      </c>
      <c r="C20" s="3">
        <v>148896.12</v>
      </c>
      <c r="D20" s="3">
        <v>39.29</v>
      </c>
    </row>
    <row r="21" spans="1:4">
      <c r="A21" s="1">
        <f t="shared" si="0"/>
        <v>18</v>
      </c>
      <c r="B21" s="3">
        <v>-248791.08</v>
      </c>
      <c r="C21" s="3">
        <v>149048.16</v>
      </c>
      <c r="D21" s="3">
        <v>7.01</v>
      </c>
    </row>
    <row r="22" spans="1:4">
      <c r="A22" s="1">
        <f t="shared" si="0"/>
        <v>19</v>
      </c>
      <c r="B22" s="3">
        <v>-248900.36</v>
      </c>
      <c r="C22" s="3">
        <v>149390.25</v>
      </c>
      <c r="D22" s="3">
        <v>11.27</v>
      </c>
    </row>
    <row r="23" spans="1:4">
      <c r="A23" s="1">
        <f t="shared" si="0"/>
        <v>20</v>
      </c>
      <c r="B23" s="3">
        <v>-248672.3</v>
      </c>
      <c r="C23" s="3">
        <v>149242.96</v>
      </c>
      <c r="D23" s="3">
        <v>7.87</v>
      </c>
    </row>
    <row r="24" spans="1:4">
      <c r="A24" s="1">
        <f t="shared" si="0"/>
        <v>21</v>
      </c>
      <c r="B24" s="3">
        <v>-248495.29</v>
      </c>
      <c r="C24" s="3">
        <v>148973.68</v>
      </c>
      <c r="D24" s="3">
        <v>8.67</v>
      </c>
    </row>
    <row r="25" spans="1:4">
      <c r="A25" s="1">
        <f t="shared" si="0"/>
        <v>22</v>
      </c>
      <c r="B25" s="3">
        <v>-248681.81</v>
      </c>
      <c r="C25" s="3">
        <v>149471.01999999999</v>
      </c>
      <c r="D25" s="3">
        <v>10.98</v>
      </c>
    </row>
    <row r="26" spans="1:4">
      <c r="A26" s="1">
        <f t="shared" si="0"/>
        <v>23</v>
      </c>
      <c r="B26" s="3">
        <v>-248767.33</v>
      </c>
      <c r="C26" s="3">
        <v>149299.98000000001</v>
      </c>
      <c r="D26" s="3">
        <v>7.68</v>
      </c>
    </row>
    <row r="27" spans="1:4">
      <c r="A27" s="1">
        <f t="shared" si="0"/>
        <v>24</v>
      </c>
      <c r="B27" s="3">
        <v>-247413.22</v>
      </c>
      <c r="C27" s="3">
        <v>150126.69</v>
      </c>
      <c r="D27" s="3">
        <v>52</v>
      </c>
    </row>
    <row r="28" spans="1:4">
      <c r="A28" s="1">
        <f t="shared" si="0"/>
        <v>25</v>
      </c>
      <c r="B28" s="3">
        <v>-247921.61</v>
      </c>
      <c r="C28" s="3">
        <v>147893.60999999999</v>
      </c>
      <c r="D28" s="3">
        <v>15.92</v>
      </c>
    </row>
    <row r="29" spans="1:4">
      <c r="A29" s="1">
        <f t="shared" si="0"/>
        <v>26</v>
      </c>
      <c r="B29" s="3">
        <v>-246919.09</v>
      </c>
      <c r="C29" s="3">
        <v>148962.64000000001</v>
      </c>
      <c r="D29" s="3">
        <v>39.99</v>
      </c>
    </row>
    <row r="30" spans="1:4">
      <c r="A30" s="1">
        <f t="shared" si="0"/>
        <v>27</v>
      </c>
      <c r="B30" s="3">
        <v>-247060.44</v>
      </c>
      <c r="C30" s="3">
        <v>148293.87</v>
      </c>
      <c r="D30" s="3">
        <v>37.090000000000003</v>
      </c>
    </row>
    <row r="31" spans="1:4">
      <c r="A31" s="1">
        <f t="shared" si="0"/>
        <v>28</v>
      </c>
      <c r="B31" s="3">
        <v>-246957.1</v>
      </c>
      <c r="C31" s="3">
        <v>148767.84</v>
      </c>
      <c r="D31" s="3">
        <v>38.81</v>
      </c>
    </row>
    <row r="32" spans="1:4">
      <c r="A32" s="1">
        <f t="shared" si="0"/>
        <v>29</v>
      </c>
      <c r="B32" s="3">
        <v>-247793.32</v>
      </c>
      <c r="C32" s="3">
        <v>149509.03</v>
      </c>
      <c r="D32" s="3">
        <v>22.14</v>
      </c>
    </row>
    <row r="33" spans="1:4">
      <c r="A33" s="1">
        <f t="shared" si="0"/>
        <v>30</v>
      </c>
      <c r="B33" s="3">
        <v>-247988.12</v>
      </c>
      <c r="C33" s="3">
        <v>149547.04</v>
      </c>
      <c r="D33" s="3">
        <v>14.61</v>
      </c>
    </row>
    <row r="34" spans="1:4">
      <c r="A34" s="1">
        <f t="shared" si="0"/>
        <v>31</v>
      </c>
      <c r="B34" s="3">
        <v>-247874.09</v>
      </c>
      <c r="C34" s="3">
        <v>149551.79</v>
      </c>
      <c r="D34" s="3">
        <v>15.54</v>
      </c>
    </row>
    <row r="35" spans="1:4">
      <c r="A35" s="1">
        <f t="shared" si="0"/>
        <v>32</v>
      </c>
      <c r="B35" s="3">
        <v>-246759.83</v>
      </c>
      <c r="C35" s="3">
        <v>149576.07</v>
      </c>
      <c r="D35" s="3">
        <v>64.42</v>
      </c>
    </row>
    <row r="36" spans="1:4">
      <c r="A36" s="1">
        <f t="shared" si="0"/>
        <v>33</v>
      </c>
      <c r="B36" s="3">
        <v>-246649.4</v>
      </c>
      <c r="C36" s="3">
        <v>149729.45000000001</v>
      </c>
      <c r="D36" s="3">
        <v>72.709999999999994</v>
      </c>
    </row>
    <row r="37" spans="1:4">
      <c r="A37" s="1">
        <f t="shared" si="0"/>
        <v>34</v>
      </c>
      <c r="B37" s="3">
        <v>-247870.26</v>
      </c>
      <c r="C37" s="3">
        <v>149649.69</v>
      </c>
      <c r="D37" s="3">
        <v>22.21</v>
      </c>
    </row>
    <row r="38" spans="1:4">
      <c r="A38" s="1">
        <f t="shared" si="0"/>
        <v>35</v>
      </c>
      <c r="B38" s="3">
        <v>-246649.4</v>
      </c>
      <c r="C38" s="3">
        <v>149594.48000000001</v>
      </c>
      <c r="D38" s="3">
        <v>67.650000000000006</v>
      </c>
    </row>
    <row r="39" spans="1:4">
      <c r="A39" s="1">
        <f t="shared" si="0"/>
        <v>36</v>
      </c>
      <c r="B39" s="3">
        <v>-247931.11</v>
      </c>
      <c r="C39" s="3">
        <v>149437.76000000001</v>
      </c>
      <c r="D39" s="3">
        <v>28.25</v>
      </c>
    </row>
    <row r="40" spans="1:4">
      <c r="A40" s="1">
        <f t="shared" si="0"/>
        <v>37</v>
      </c>
      <c r="B40" s="3">
        <v>-247978.62</v>
      </c>
      <c r="C40" s="3">
        <v>148382.99</v>
      </c>
      <c r="D40" s="3">
        <v>16.2</v>
      </c>
    </row>
    <row r="41" spans="1:4">
      <c r="A41" s="1">
        <f t="shared" si="0"/>
        <v>38</v>
      </c>
      <c r="B41" s="3">
        <v>-248002.38</v>
      </c>
      <c r="C41" s="3">
        <v>148297.46</v>
      </c>
      <c r="D41" s="3">
        <v>12.56</v>
      </c>
    </row>
    <row r="42" spans="1:4">
      <c r="A42" s="1">
        <f t="shared" si="0"/>
        <v>39</v>
      </c>
      <c r="B42" s="3">
        <v>-247617.53</v>
      </c>
      <c r="C42" s="3">
        <v>148915.13</v>
      </c>
      <c r="D42" s="3">
        <v>46.73</v>
      </c>
    </row>
    <row r="43" spans="1:4">
      <c r="A43" s="1">
        <f t="shared" si="0"/>
        <v>40</v>
      </c>
      <c r="B43" s="3">
        <v>-247555.76</v>
      </c>
      <c r="C43" s="3">
        <v>148763.09</v>
      </c>
      <c r="D43" s="3">
        <v>44.59</v>
      </c>
    </row>
    <row r="44" spans="1:4">
      <c r="A44" s="1">
        <f t="shared" si="0"/>
        <v>41</v>
      </c>
      <c r="B44" s="3">
        <v>-247451.23</v>
      </c>
      <c r="C44" s="3">
        <v>148767.84</v>
      </c>
      <c r="D44" s="3">
        <v>48.02</v>
      </c>
    </row>
    <row r="45" spans="1:4">
      <c r="A45" s="1">
        <f t="shared" si="0"/>
        <v>42</v>
      </c>
      <c r="B45" s="3">
        <v>-247545.1</v>
      </c>
      <c r="C45" s="3">
        <v>148625.15</v>
      </c>
      <c r="D45" s="3">
        <v>42.38</v>
      </c>
    </row>
    <row r="46" spans="1:4">
      <c r="A46" s="1">
        <f t="shared" si="0"/>
        <v>43</v>
      </c>
      <c r="B46" s="3">
        <v>-248271.79</v>
      </c>
      <c r="C46" s="3">
        <v>148956.04</v>
      </c>
      <c r="D46" s="3">
        <v>7.64</v>
      </c>
    </row>
    <row r="47" spans="1:4">
      <c r="A47" s="1">
        <f t="shared" si="0"/>
        <v>44</v>
      </c>
      <c r="B47" s="3">
        <v>-247684.04</v>
      </c>
      <c r="C47" s="3">
        <v>148981.64000000001</v>
      </c>
      <c r="D47" s="3">
        <v>49.68</v>
      </c>
    </row>
    <row r="48" spans="1:4">
      <c r="A48" s="1">
        <f t="shared" si="0"/>
        <v>45</v>
      </c>
      <c r="B48" s="3">
        <v>-246843.07</v>
      </c>
      <c r="C48" s="3">
        <v>148050.4</v>
      </c>
      <c r="D48" s="3">
        <v>13.58</v>
      </c>
    </row>
    <row r="49" spans="1:4">
      <c r="A49" s="1">
        <f t="shared" si="0"/>
        <v>46</v>
      </c>
      <c r="B49" s="3">
        <v>-247589.02</v>
      </c>
      <c r="C49" s="3">
        <v>149057.66</v>
      </c>
      <c r="D49" s="3">
        <v>45.69</v>
      </c>
    </row>
    <row r="50" spans="1:4">
      <c r="A50" s="1">
        <f t="shared" si="0"/>
        <v>47</v>
      </c>
      <c r="B50" s="3">
        <v>-247517.75</v>
      </c>
      <c r="C50" s="3">
        <v>149086.17000000001</v>
      </c>
      <c r="D50" s="3">
        <v>44.05</v>
      </c>
    </row>
    <row r="51" spans="1:4">
      <c r="A51" s="1">
        <f t="shared" si="0"/>
        <v>48</v>
      </c>
      <c r="B51" s="3">
        <v>-247384.72</v>
      </c>
      <c r="C51" s="3">
        <v>150017.41</v>
      </c>
      <c r="D51" s="3">
        <v>80</v>
      </c>
    </row>
    <row r="52" spans="1:4">
      <c r="A52" s="1">
        <f t="shared" si="0"/>
        <v>49</v>
      </c>
      <c r="B52" s="3">
        <v>-247650.79</v>
      </c>
      <c r="C52" s="3">
        <v>149356.99</v>
      </c>
      <c r="D52" s="3">
        <v>77.069999999999993</v>
      </c>
    </row>
    <row r="53" spans="1:4">
      <c r="A53" s="1">
        <f t="shared" si="0"/>
        <v>50</v>
      </c>
      <c r="B53" s="3">
        <v>-249057.15</v>
      </c>
      <c r="C53" s="3">
        <v>149171.69</v>
      </c>
      <c r="D53" s="3">
        <v>13.33</v>
      </c>
    </row>
    <row r="54" spans="1:4">
      <c r="A54" s="1">
        <f t="shared" si="0"/>
        <v>51</v>
      </c>
      <c r="B54" s="3">
        <v>-249218.7</v>
      </c>
      <c r="C54" s="3">
        <v>149029.16</v>
      </c>
      <c r="D54" s="3">
        <v>11.1</v>
      </c>
    </row>
    <row r="55" spans="1:4">
      <c r="A55" s="1">
        <f t="shared" si="0"/>
        <v>52</v>
      </c>
      <c r="B55" s="3">
        <v>-247845.59</v>
      </c>
      <c r="C55" s="3">
        <v>149276.22</v>
      </c>
      <c r="D55" s="3">
        <v>71.8</v>
      </c>
    </row>
    <row r="56" spans="1:4">
      <c r="A56" s="1">
        <f t="shared" si="0"/>
        <v>53</v>
      </c>
      <c r="B56" s="3">
        <v>-247788.57</v>
      </c>
      <c r="C56" s="3">
        <v>149366.49</v>
      </c>
      <c r="D56" s="3">
        <v>77.42</v>
      </c>
    </row>
    <row r="57" spans="1:4">
      <c r="A57" s="1">
        <f t="shared" si="0"/>
        <v>54</v>
      </c>
      <c r="B57" s="3">
        <v>-247612.78</v>
      </c>
      <c r="C57" s="3">
        <v>150639.82999999999</v>
      </c>
      <c r="D57" s="3">
        <v>85</v>
      </c>
    </row>
    <row r="58" spans="1:4">
      <c r="A58" s="1">
        <f t="shared" si="0"/>
        <v>55</v>
      </c>
      <c r="B58" s="3">
        <v>-247723.02</v>
      </c>
      <c r="C58" s="3">
        <v>150717.18</v>
      </c>
      <c r="D58" s="3">
        <v>80</v>
      </c>
    </row>
    <row r="59" spans="1:4">
      <c r="A59" s="1">
        <f t="shared" si="0"/>
        <v>56</v>
      </c>
      <c r="B59" s="3">
        <v>-247446.48</v>
      </c>
      <c r="C59" s="3">
        <v>151143.46</v>
      </c>
      <c r="D59" s="3">
        <v>85.26</v>
      </c>
    </row>
    <row r="60" spans="1:4">
      <c r="A60" s="1">
        <f t="shared" si="0"/>
        <v>57</v>
      </c>
      <c r="B60" s="3">
        <v>-247802.77</v>
      </c>
      <c r="C60" s="3">
        <v>150140.49</v>
      </c>
      <c r="D60" s="3">
        <v>71</v>
      </c>
    </row>
    <row r="61" spans="1:4">
      <c r="A61" s="1">
        <f t="shared" si="0"/>
        <v>58</v>
      </c>
      <c r="B61" s="3">
        <v>-247140.19</v>
      </c>
      <c r="C61" s="3">
        <v>151214.10999999999</v>
      </c>
      <c r="D61" s="3">
        <v>62.85</v>
      </c>
    </row>
    <row r="62" spans="1:4">
      <c r="A62" s="1">
        <f t="shared" si="0"/>
        <v>59</v>
      </c>
      <c r="B62" s="3">
        <v>-247608.02</v>
      </c>
      <c r="C62" s="3">
        <v>150250.23000000001</v>
      </c>
      <c r="D62" s="3">
        <v>72</v>
      </c>
    </row>
    <row r="63" spans="1:4">
      <c r="A63" s="1">
        <f t="shared" si="0"/>
        <v>60</v>
      </c>
      <c r="B63" s="3">
        <v>-247527.25</v>
      </c>
      <c r="C63" s="3">
        <v>150155.20000000001</v>
      </c>
      <c r="D63" s="3">
        <v>59</v>
      </c>
    </row>
    <row r="64" spans="1:4">
      <c r="A64" s="1">
        <f t="shared" si="0"/>
        <v>61</v>
      </c>
      <c r="B64" s="3">
        <v>-247688.8</v>
      </c>
      <c r="C64" s="3">
        <v>150388.01</v>
      </c>
      <c r="D64" s="3">
        <v>76</v>
      </c>
    </row>
    <row r="65" spans="1:4">
      <c r="A65" s="1">
        <f t="shared" si="0"/>
        <v>62</v>
      </c>
      <c r="B65" s="3">
        <v>-247551.01</v>
      </c>
      <c r="C65" s="3">
        <v>149960.4</v>
      </c>
      <c r="D65" s="3">
        <v>57</v>
      </c>
    </row>
    <row r="66" spans="1:4">
      <c r="A66" s="1">
        <f t="shared" si="0"/>
        <v>63</v>
      </c>
      <c r="B66" s="3">
        <v>-247379.97</v>
      </c>
      <c r="C66" s="3">
        <v>148131.17000000001</v>
      </c>
      <c r="D66" s="3">
        <v>24.91</v>
      </c>
    </row>
    <row r="67" spans="1:4">
      <c r="A67" s="1">
        <f t="shared" si="0"/>
        <v>64</v>
      </c>
      <c r="B67" s="3">
        <v>-247194.67</v>
      </c>
      <c r="C67" s="3">
        <v>148226.19</v>
      </c>
      <c r="D67" s="3">
        <v>25.25</v>
      </c>
    </row>
    <row r="68" spans="1:4">
      <c r="A68" s="1">
        <f t="shared" si="0"/>
        <v>65</v>
      </c>
      <c r="B68" s="3">
        <v>-247802.83</v>
      </c>
      <c r="C68" s="3">
        <v>148088.41</v>
      </c>
      <c r="D68" s="3">
        <v>16.899999999999999</v>
      </c>
    </row>
    <row r="69" spans="1:4">
      <c r="A69" s="1">
        <f t="shared" si="0"/>
        <v>66</v>
      </c>
      <c r="B69" s="3">
        <v>-247579.51999999999</v>
      </c>
      <c r="C69" s="3">
        <v>148159.67999999999</v>
      </c>
      <c r="D69" s="3">
        <v>19.88</v>
      </c>
    </row>
    <row r="70" spans="1:4">
      <c r="A70" s="1">
        <f t="shared" ref="A70:A133" si="1">A69+1</f>
        <v>67</v>
      </c>
      <c r="B70" s="3">
        <v>-247741.06</v>
      </c>
      <c r="C70" s="3">
        <v>148235.70000000001</v>
      </c>
      <c r="D70" s="3">
        <v>27.35</v>
      </c>
    </row>
    <row r="71" spans="1:4">
      <c r="A71" s="1">
        <f t="shared" si="1"/>
        <v>68</v>
      </c>
      <c r="B71" s="3">
        <v>-247935.86</v>
      </c>
      <c r="C71" s="3">
        <v>148487.51</v>
      </c>
      <c r="D71" s="3">
        <v>16.48</v>
      </c>
    </row>
    <row r="72" spans="1:4">
      <c r="A72" s="1">
        <f t="shared" si="1"/>
        <v>69</v>
      </c>
      <c r="B72" s="3">
        <v>-248007.13</v>
      </c>
      <c r="C72" s="3">
        <v>148107.41</v>
      </c>
      <c r="D72" s="3">
        <v>12.15</v>
      </c>
    </row>
    <row r="73" spans="1:4">
      <c r="A73" s="1">
        <f t="shared" si="1"/>
        <v>70</v>
      </c>
      <c r="B73" s="3">
        <v>-247973.87</v>
      </c>
      <c r="C73" s="3">
        <v>148230.95000000001</v>
      </c>
      <c r="D73" s="3">
        <v>17.68</v>
      </c>
    </row>
    <row r="74" spans="1:4">
      <c r="A74" s="1">
        <f t="shared" si="1"/>
        <v>71</v>
      </c>
      <c r="B74" s="3">
        <v>-248026.13</v>
      </c>
      <c r="C74" s="3">
        <v>148644.29999999999</v>
      </c>
      <c r="D74" s="3">
        <v>10.43</v>
      </c>
    </row>
    <row r="75" spans="1:4">
      <c r="A75" s="1">
        <f t="shared" si="1"/>
        <v>72</v>
      </c>
      <c r="B75" s="3">
        <v>-246120.89</v>
      </c>
      <c r="C75" s="3">
        <v>148877.12</v>
      </c>
      <c r="D75" s="3">
        <v>55.42</v>
      </c>
    </row>
    <row r="76" spans="1:4">
      <c r="A76" s="1">
        <f t="shared" si="1"/>
        <v>73</v>
      </c>
      <c r="B76" s="3">
        <v>-248030.89</v>
      </c>
      <c r="C76" s="3">
        <v>148449.5</v>
      </c>
      <c r="D76" s="3">
        <v>17.78</v>
      </c>
    </row>
    <row r="77" spans="1:4">
      <c r="A77" s="1">
        <f t="shared" si="1"/>
        <v>74</v>
      </c>
      <c r="B77" s="3">
        <v>-247636.53</v>
      </c>
      <c r="C77" s="3">
        <v>149143.19</v>
      </c>
      <c r="D77" s="3">
        <v>58.25</v>
      </c>
    </row>
    <row r="78" spans="1:4">
      <c r="A78" s="1">
        <f t="shared" si="1"/>
        <v>75</v>
      </c>
      <c r="B78" s="3">
        <v>-247598.52</v>
      </c>
      <c r="C78" s="3">
        <v>149214.45000000001</v>
      </c>
      <c r="D78" s="3">
        <v>59.26</v>
      </c>
    </row>
    <row r="79" spans="1:4">
      <c r="A79" s="1">
        <f t="shared" si="1"/>
        <v>76</v>
      </c>
      <c r="B79" s="3">
        <v>-247538.97</v>
      </c>
      <c r="C79" s="3">
        <v>149631.29</v>
      </c>
      <c r="D79" s="3">
        <v>44.18</v>
      </c>
    </row>
    <row r="80" spans="1:4">
      <c r="A80" s="1">
        <f t="shared" si="1"/>
        <v>77</v>
      </c>
      <c r="B80" s="3">
        <v>-248368.22</v>
      </c>
      <c r="C80" s="3">
        <v>149946.15</v>
      </c>
      <c r="D80" s="3">
        <v>25.7</v>
      </c>
    </row>
    <row r="81" spans="1:4">
      <c r="A81" s="1">
        <f t="shared" si="1"/>
        <v>78</v>
      </c>
      <c r="B81" s="3">
        <v>-248262.89</v>
      </c>
      <c r="C81" s="3">
        <v>150005.51999999999</v>
      </c>
      <c r="D81" s="3">
        <v>29.28</v>
      </c>
    </row>
    <row r="82" spans="1:4">
      <c r="A82" s="1">
        <f t="shared" si="1"/>
        <v>79</v>
      </c>
      <c r="B82" s="3">
        <v>-248506.01</v>
      </c>
      <c r="C82" s="3">
        <v>149941.39000000001</v>
      </c>
      <c r="D82" s="3">
        <v>25.08</v>
      </c>
    </row>
    <row r="83" spans="1:4">
      <c r="A83" s="1">
        <f t="shared" si="1"/>
        <v>80</v>
      </c>
      <c r="B83" s="3">
        <v>-248648.55</v>
      </c>
      <c r="C83" s="3">
        <v>149912.89000000001</v>
      </c>
      <c r="D83" s="3">
        <v>23.81</v>
      </c>
    </row>
    <row r="84" spans="1:4">
      <c r="A84" s="1">
        <f t="shared" si="1"/>
        <v>81</v>
      </c>
      <c r="B84" s="3">
        <v>-248857.60000000001</v>
      </c>
      <c r="C84" s="3">
        <v>149722.84</v>
      </c>
      <c r="D84" s="3">
        <v>22.11</v>
      </c>
    </row>
    <row r="85" spans="1:4">
      <c r="A85" s="1">
        <f t="shared" si="1"/>
        <v>82</v>
      </c>
      <c r="B85" s="3">
        <v>-247037.88</v>
      </c>
      <c r="C85" s="3">
        <v>148853.35999999999</v>
      </c>
      <c r="D85" s="3">
        <v>71.900000000000006</v>
      </c>
    </row>
    <row r="86" spans="1:4">
      <c r="A86" s="1">
        <f t="shared" si="1"/>
        <v>83</v>
      </c>
      <c r="B86" s="3">
        <v>-247132.9</v>
      </c>
      <c r="C86" s="3">
        <v>148843.85999999999</v>
      </c>
      <c r="D86" s="3">
        <v>69.81</v>
      </c>
    </row>
    <row r="87" spans="1:4">
      <c r="A87" s="1">
        <f t="shared" si="1"/>
        <v>84</v>
      </c>
      <c r="B87" s="3">
        <v>-246827.31</v>
      </c>
      <c r="C87" s="3">
        <v>149717.18</v>
      </c>
      <c r="D87" s="3">
        <v>74.23</v>
      </c>
    </row>
    <row r="88" spans="1:4">
      <c r="A88" s="1">
        <f t="shared" si="1"/>
        <v>85</v>
      </c>
      <c r="B88" s="3">
        <v>-246913.17</v>
      </c>
      <c r="C88" s="3">
        <v>149873.54</v>
      </c>
      <c r="D88" s="3">
        <v>64.06</v>
      </c>
    </row>
    <row r="89" spans="1:4">
      <c r="A89" s="1">
        <f t="shared" si="1"/>
        <v>86</v>
      </c>
      <c r="B89" s="3">
        <v>-247281.3</v>
      </c>
      <c r="C89" s="3">
        <v>150502.45000000001</v>
      </c>
      <c r="D89" s="3">
        <v>58</v>
      </c>
    </row>
    <row r="90" spans="1:4">
      <c r="A90" s="1">
        <f t="shared" si="1"/>
        <v>87</v>
      </c>
      <c r="B90" s="3">
        <v>-247408.47</v>
      </c>
      <c r="C90" s="3">
        <v>150445.03</v>
      </c>
      <c r="D90" s="3">
        <v>73.14</v>
      </c>
    </row>
    <row r="91" spans="1:4">
      <c r="A91" s="1">
        <f t="shared" si="1"/>
        <v>88</v>
      </c>
      <c r="B91" s="3">
        <v>-247698.3</v>
      </c>
      <c r="C91" s="3">
        <v>151076.94</v>
      </c>
      <c r="D91" s="3">
        <v>54.52</v>
      </c>
    </row>
    <row r="92" spans="1:4">
      <c r="A92" s="1">
        <f t="shared" si="1"/>
        <v>89</v>
      </c>
      <c r="B92" s="3">
        <v>-247109.52</v>
      </c>
      <c r="C92" s="3">
        <v>151079.14000000001</v>
      </c>
      <c r="D92" s="3">
        <v>88.05</v>
      </c>
    </row>
    <row r="93" spans="1:4">
      <c r="A93" s="1">
        <f t="shared" si="1"/>
        <v>90</v>
      </c>
      <c r="B93" s="3">
        <v>-247199.42</v>
      </c>
      <c r="C93" s="3">
        <v>150943.91</v>
      </c>
      <c r="D93" s="3">
        <v>74.55</v>
      </c>
    </row>
    <row r="94" spans="1:4">
      <c r="A94" s="1">
        <f t="shared" si="1"/>
        <v>91</v>
      </c>
      <c r="B94" s="3">
        <v>-247280.19</v>
      </c>
      <c r="C94" s="3">
        <v>150967.66</v>
      </c>
      <c r="D94" s="3">
        <v>69.58</v>
      </c>
    </row>
    <row r="95" spans="1:4">
      <c r="A95" s="1">
        <f t="shared" si="1"/>
        <v>92</v>
      </c>
      <c r="B95" s="3">
        <v>-247484.49</v>
      </c>
      <c r="C95" s="3">
        <v>150055.42000000001</v>
      </c>
      <c r="D95" s="3">
        <v>55</v>
      </c>
    </row>
    <row r="96" spans="1:4">
      <c r="A96" s="1">
        <f t="shared" si="1"/>
        <v>93</v>
      </c>
      <c r="B96" s="3">
        <v>-246919.09</v>
      </c>
      <c r="C96" s="3">
        <v>150364.26</v>
      </c>
      <c r="D96" s="3">
        <v>80.7</v>
      </c>
    </row>
    <row r="97" spans="1:4">
      <c r="A97" s="1">
        <f t="shared" si="1"/>
        <v>94</v>
      </c>
      <c r="B97" s="3">
        <v>-246995.51</v>
      </c>
      <c r="C97" s="3">
        <v>149926.48000000001</v>
      </c>
      <c r="D97" s="3">
        <v>70</v>
      </c>
    </row>
    <row r="98" spans="1:4">
      <c r="A98" s="1">
        <f t="shared" si="1"/>
        <v>95</v>
      </c>
      <c r="B98" s="3">
        <v>-247650.79</v>
      </c>
      <c r="C98" s="3">
        <v>150131.44</v>
      </c>
      <c r="D98" s="3">
        <v>60</v>
      </c>
    </row>
    <row r="99" spans="1:4">
      <c r="A99" s="1">
        <f t="shared" si="1"/>
        <v>96</v>
      </c>
      <c r="B99" s="3">
        <v>-247565.26</v>
      </c>
      <c r="C99" s="3">
        <v>150720.6</v>
      </c>
      <c r="D99" s="3">
        <v>82</v>
      </c>
    </row>
    <row r="100" spans="1:4">
      <c r="A100" s="1">
        <f t="shared" si="1"/>
        <v>97</v>
      </c>
      <c r="B100" s="3">
        <v>-247446.94</v>
      </c>
      <c r="C100" s="3">
        <v>150674.23000000001</v>
      </c>
      <c r="D100" s="3">
        <v>82</v>
      </c>
    </row>
    <row r="101" spans="1:4">
      <c r="A101" s="1">
        <f t="shared" si="1"/>
        <v>98</v>
      </c>
      <c r="B101" s="3">
        <v>-247612.78</v>
      </c>
      <c r="C101" s="3">
        <v>150426.01999999999</v>
      </c>
      <c r="D101" s="3">
        <v>72</v>
      </c>
    </row>
    <row r="102" spans="1:4">
      <c r="A102" s="1">
        <f t="shared" si="1"/>
        <v>99</v>
      </c>
      <c r="B102" s="3">
        <v>-247630.99</v>
      </c>
      <c r="C102" s="3">
        <v>150551.53</v>
      </c>
      <c r="D102" s="3">
        <v>81</v>
      </c>
    </row>
    <row r="103" spans="1:4">
      <c r="A103" s="1">
        <f t="shared" si="1"/>
        <v>100</v>
      </c>
      <c r="B103" s="3">
        <v>-247855.09</v>
      </c>
      <c r="C103" s="3">
        <v>150658.82999999999</v>
      </c>
      <c r="D103" s="3">
        <v>73</v>
      </c>
    </row>
    <row r="104" spans="1:4">
      <c r="A104" s="1">
        <f t="shared" si="1"/>
        <v>101</v>
      </c>
      <c r="B104" s="3">
        <v>-247950.11</v>
      </c>
      <c r="C104" s="3">
        <v>150497.29</v>
      </c>
      <c r="D104" s="3">
        <v>71</v>
      </c>
    </row>
    <row r="105" spans="1:4">
      <c r="A105" s="1">
        <f t="shared" si="1"/>
        <v>102</v>
      </c>
      <c r="B105" s="3">
        <v>-246291.93</v>
      </c>
      <c r="C105" s="3">
        <v>148881.87</v>
      </c>
      <c r="D105" s="3">
        <v>54.54</v>
      </c>
    </row>
    <row r="106" spans="1:4">
      <c r="A106" s="1">
        <f t="shared" si="1"/>
        <v>103</v>
      </c>
      <c r="B106" s="3">
        <v>-246519.12</v>
      </c>
      <c r="C106" s="3">
        <v>149644.17000000001</v>
      </c>
      <c r="D106" s="3">
        <v>69</v>
      </c>
    </row>
    <row r="107" spans="1:4">
      <c r="A107" s="1">
        <f t="shared" si="1"/>
        <v>104</v>
      </c>
      <c r="B107" s="3">
        <v>-248244.69</v>
      </c>
      <c r="C107" s="3">
        <v>149157.44</v>
      </c>
      <c r="D107" s="3">
        <v>29.46</v>
      </c>
    </row>
    <row r="108" spans="1:4">
      <c r="A108" s="1">
        <f t="shared" si="1"/>
        <v>105</v>
      </c>
      <c r="B108" s="3">
        <v>-248610.54</v>
      </c>
      <c r="C108" s="3">
        <v>149798.85999999999</v>
      </c>
      <c r="D108" s="3">
        <v>14.89</v>
      </c>
    </row>
    <row r="109" spans="1:4">
      <c r="A109" s="1">
        <f t="shared" si="1"/>
        <v>106</v>
      </c>
      <c r="B109" s="3">
        <v>-246282.43</v>
      </c>
      <c r="C109" s="3">
        <v>148739.32999999999</v>
      </c>
      <c r="D109" s="3">
        <v>54.7</v>
      </c>
    </row>
    <row r="110" spans="1:4">
      <c r="A110" s="1">
        <f t="shared" si="1"/>
        <v>107</v>
      </c>
      <c r="B110" s="3">
        <v>-246149.39</v>
      </c>
      <c r="C110" s="3">
        <v>148739.32999999999</v>
      </c>
      <c r="D110" s="3">
        <v>49.97</v>
      </c>
    </row>
    <row r="111" spans="1:4">
      <c r="A111" s="1">
        <f t="shared" si="1"/>
        <v>108</v>
      </c>
      <c r="B111" s="3">
        <v>-246396.46</v>
      </c>
      <c r="C111" s="3">
        <v>148748.82999999999</v>
      </c>
      <c r="D111" s="3">
        <v>54.4</v>
      </c>
    </row>
    <row r="112" spans="1:4">
      <c r="A112" s="1">
        <f t="shared" si="1"/>
        <v>109</v>
      </c>
      <c r="B112" s="3">
        <v>-247151.91</v>
      </c>
      <c r="C112" s="3">
        <v>148725.07999999999</v>
      </c>
      <c r="D112" s="3">
        <v>62.18</v>
      </c>
    </row>
    <row r="113" spans="1:4">
      <c r="A113" s="1">
        <f t="shared" si="1"/>
        <v>110</v>
      </c>
      <c r="B113" s="3">
        <v>-247322.95</v>
      </c>
      <c r="C113" s="3">
        <v>148853.35999999999</v>
      </c>
      <c r="D113" s="3">
        <v>36.409999999999997</v>
      </c>
    </row>
    <row r="114" spans="1:4">
      <c r="A114" s="1">
        <f t="shared" si="1"/>
        <v>111</v>
      </c>
      <c r="B114" s="3">
        <v>-247455.99</v>
      </c>
      <c r="C114" s="3">
        <v>150273.98000000001</v>
      </c>
      <c r="D114" s="3">
        <v>70</v>
      </c>
    </row>
    <row r="115" spans="1:4">
      <c r="A115" s="1">
        <f t="shared" si="1"/>
        <v>112</v>
      </c>
      <c r="B115" s="3">
        <v>-247322.95</v>
      </c>
      <c r="C115" s="3">
        <v>150226.47</v>
      </c>
      <c r="D115" s="3">
        <v>65</v>
      </c>
    </row>
    <row r="116" spans="1:4">
      <c r="A116" s="1">
        <f t="shared" si="1"/>
        <v>113</v>
      </c>
      <c r="B116" s="3">
        <v>-247342.65</v>
      </c>
      <c r="C116" s="3">
        <v>150152.76</v>
      </c>
      <c r="D116" s="3">
        <v>60</v>
      </c>
    </row>
    <row r="117" spans="1:4">
      <c r="A117" s="1">
        <f t="shared" si="1"/>
        <v>114</v>
      </c>
      <c r="B117" s="3">
        <v>-247470.24</v>
      </c>
      <c r="C117" s="3">
        <v>150364.26</v>
      </c>
      <c r="D117" s="3">
        <v>70</v>
      </c>
    </row>
    <row r="118" spans="1:4">
      <c r="A118" s="1">
        <f t="shared" si="1"/>
        <v>115</v>
      </c>
      <c r="B118" s="3">
        <v>-247551.24</v>
      </c>
      <c r="C118" s="3">
        <v>150367.49</v>
      </c>
      <c r="D118" s="3">
        <v>71</v>
      </c>
    </row>
    <row r="119" spans="1:4">
      <c r="A119" s="1">
        <f t="shared" si="1"/>
        <v>116</v>
      </c>
      <c r="B119" s="3">
        <v>-247037.88</v>
      </c>
      <c r="C119" s="3">
        <v>150516.29999999999</v>
      </c>
      <c r="D119" s="3">
        <v>55</v>
      </c>
    </row>
    <row r="120" spans="1:4">
      <c r="A120" s="1">
        <f t="shared" si="1"/>
        <v>117</v>
      </c>
      <c r="B120" s="3">
        <v>-247170.87</v>
      </c>
      <c r="C120" s="3">
        <v>150477.91</v>
      </c>
      <c r="D120" s="3">
        <v>57</v>
      </c>
    </row>
    <row r="121" spans="1:4">
      <c r="A121" s="1">
        <f t="shared" si="1"/>
        <v>118</v>
      </c>
      <c r="B121" s="3">
        <v>-247033.12</v>
      </c>
      <c r="C121" s="3">
        <v>150316.74</v>
      </c>
      <c r="D121" s="3">
        <v>54</v>
      </c>
    </row>
    <row r="122" spans="1:4">
      <c r="A122" s="1">
        <f t="shared" si="1"/>
        <v>119</v>
      </c>
      <c r="B122" s="3">
        <v>-247208.92</v>
      </c>
      <c r="C122" s="3">
        <v>150378.51</v>
      </c>
      <c r="D122" s="3">
        <v>50</v>
      </c>
    </row>
    <row r="123" spans="1:4">
      <c r="A123" s="1">
        <f t="shared" si="1"/>
        <v>120</v>
      </c>
      <c r="B123" s="3">
        <v>-248363.47</v>
      </c>
      <c r="C123" s="3">
        <v>148668.06</v>
      </c>
      <c r="D123" s="3">
        <v>5.53</v>
      </c>
    </row>
    <row r="124" spans="1:4">
      <c r="A124" s="1">
        <f t="shared" si="1"/>
        <v>121</v>
      </c>
      <c r="B124" s="3">
        <v>-248558.27</v>
      </c>
      <c r="C124" s="3">
        <v>148729.82999999999</v>
      </c>
      <c r="D124" s="3">
        <v>6.3</v>
      </c>
    </row>
    <row r="125" spans="1:4">
      <c r="A125" s="1">
        <f t="shared" si="1"/>
        <v>122</v>
      </c>
      <c r="B125" s="3">
        <v>-248011.88</v>
      </c>
      <c r="C125" s="3">
        <v>150435.51999999999</v>
      </c>
      <c r="D125" s="3">
        <v>70</v>
      </c>
    </row>
    <row r="126" spans="1:4">
      <c r="A126" s="1">
        <f t="shared" si="1"/>
        <v>123</v>
      </c>
      <c r="B126" s="3">
        <v>-248696.06</v>
      </c>
      <c r="C126" s="3">
        <v>148672.81</v>
      </c>
      <c r="D126" s="3">
        <v>4.17</v>
      </c>
    </row>
    <row r="127" spans="1:4">
      <c r="A127" s="1">
        <f t="shared" si="1"/>
        <v>124</v>
      </c>
      <c r="B127" s="3">
        <v>-247888.66</v>
      </c>
      <c r="C127" s="3">
        <v>150796.93</v>
      </c>
      <c r="D127" s="3">
        <v>77</v>
      </c>
    </row>
    <row r="128" spans="1:4">
      <c r="A128" s="1">
        <f t="shared" si="1"/>
        <v>125</v>
      </c>
      <c r="B128" s="3">
        <v>-248040.39</v>
      </c>
      <c r="C128" s="3">
        <v>150692.09</v>
      </c>
      <c r="D128" s="3">
        <v>75</v>
      </c>
    </row>
    <row r="129" spans="1:4">
      <c r="A129" s="1">
        <f t="shared" si="1"/>
        <v>126</v>
      </c>
      <c r="B129" s="3">
        <v>-247796.64</v>
      </c>
      <c r="C129" s="3">
        <v>150778.53</v>
      </c>
      <c r="D129" s="3">
        <v>80</v>
      </c>
    </row>
    <row r="130" spans="1:4">
      <c r="A130" s="1">
        <f t="shared" si="1"/>
        <v>127</v>
      </c>
      <c r="B130" s="3">
        <v>-248078.4</v>
      </c>
      <c r="C130" s="3">
        <v>150616.07</v>
      </c>
      <c r="D130" s="3">
        <v>75</v>
      </c>
    </row>
    <row r="131" spans="1:4">
      <c r="A131" s="1">
        <f t="shared" si="1"/>
        <v>128</v>
      </c>
      <c r="B131" s="3">
        <v>-247851.85</v>
      </c>
      <c r="C131" s="3">
        <v>150447.24</v>
      </c>
      <c r="D131" s="3">
        <v>70</v>
      </c>
    </row>
    <row r="132" spans="1:4">
      <c r="A132" s="1">
        <f t="shared" si="1"/>
        <v>129</v>
      </c>
      <c r="B132" s="3">
        <v>-247969.12</v>
      </c>
      <c r="C132" s="3">
        <v>150777.60999999999</v>
      </c>
      <c r="D132" s="3">
        <v>76</v>
      </c>
    </row>
    <row r="133" spans="1:4">
      <c r="A133" s="1">
        <f t="shared" si="1"/>
        <v>130</v>
      </c>
      <c r="B133" s="3">
        <v>-247912.1</v>
      </c>
      <c r="C133" s="3">
        <v>149337.99</v>
      </c>
      <c r="D133" s="3">
        <v>60.56</v>
      </c>
    </row>
    <row r="134" spans="1:4">
      <c r="A134" s="1">
        <f t="shared" ref="A134:A197" si="2">A133+1</f>
        <v>131</v>
      </c>
      <c r="B134" s="3">
        <v>-246111.38</v>
      </c>
      <c r="C134" s="3">
        <v>149062.41</v>
      </c>
      <c r="D134" s="3">
        <v>33.82</v>
      </c>
    </row>
    <row r="135" spans="1:4">
      <c r="A135" s="1">
        <f t="shared" si="2"/>
        <v>132</v>
      </c>
      <c r="B135" s="3">
        <v>-247417.98</v>
      </c>
      <c r="C135" s="3">
        <v>148896.12</v>
      </c>
      <c r="D135" s="3">
        <v>25.51</v>
      </c>
    </row>
    <row r="136" spans="1:4">
      <c r="A136" s="1">
        <f t="shared" si="2"/>
        <v>133</v>
      </c>
      <c r="B136" s="3">
        <v>-247223.17</v>
      </c>
      <c r="C136" s="3">
        <v>149005.4</v>
      </c>
      <c r="D136" s="3">
        <v>47.55</v>
      </c>
    </row>
    <row r="137" spans="1:4">
      <c r="A137" s="1">
        <f t="shared" si="2"/>
        <v>134</v>
      </c>
      <c r="B137" s="3">
        <v>-247351.46</v>
      </c>
      <c r="C137" s="3">
        <v>149033.91</v>
      </c>
      <c r="D137" s="3">
        <v>22.64</v>
      </c>
    </row>
    <row r="138" spans="1:4">
      <c r="A138" s="1">
        <f t="shared" si="2"/>
        <v>135</v>
      </c>
      <c r="B138" s="3">
        <v>-247541.51</v>
      </c>
      <c r="C138" s="3">
        <v>148881.87</v>
      </c>
      <c r="D138" s="3">
        <v>18.68</v>
      </c>
    </row>
    <row r="139" spans="1:4">
      <c r="A139" s="1">
        <f t="shared" si="2"/>
        <v>136</v>
      </c>
      <c r="B139" s="3">
        <v>-247305.84</v>
      </c>
      <c r="C139" s="3">
        <v>148569.94</v>
      </c>
      <c r="D139" s="3">
        <v>28.87</v>
      </c>
    </row>
    <row r="140" spans="1:4">
      <c r="A140" s="1">
        <f t="shared" si="2"/>
        <v>137</v>
      </c>
      <c r="B140" s="3">
        <v>-247246.93</v>
      </c>
      <c r="C140" s="3">
        <v>148653.81</v>
      </c>
      <c r="D140" s="3">
        <v>22.3</v>
      </c>
    </row>
    <row r="141" spans="1:4">
      <c r="A141" s="1">
        <f t="shared" si="2"/>
        <v>138</v>
      </c>
      <c r="B141" s="3">
        <v>-247170.91</v>
      </c>
      <c r="C141" s="3">
        <v>148630.04999999999</v>
      </c>
      <c r="D141" s="3">
        <v>17.57</v>
      </c>
    </row>
    <row r="142" spans="1:4">
      <c r="A142" s="1">
        <f t="shared" si="2"/>
        <v>139</v>
      </c>
      <c r="B142" s="3">
        <v>-247299.19</v>
      </c>
      <c r="C142" s="3">
        <v>150311.99</v>
      </c>
      <c r="D142" s="3">
        <v>67</v>
      </c>
    </row>
    <row r="143" spans="1:4">
      <c r="A143" s="1">
        <f t="shared" si="2"/>
        <v>140</v>
      </c>
      <c r="B143" s="3">
        <v>-246796.64</v>
      </c>
      <c r="C143" s="3">
        <v>150257.06</v>
      </c>
      <c r="D143" s="3">
        <v>75.19</v>
      </c>
    </row>
    <row r="144" spans="1:4">
      <c r="A144" s="1">
        <f t="shared" si="2"/>
        <v>141</v>
      </c>
      <c r="B144" s="3">
        <v>-246486.73</v>
      </c>
      <c r="C144" s="3">
        <v>150240.72</v>
      </c>
      <c r="D144" s="3">
        <v>83.82</v>
      </c>
    </row>
    <row r="145" spans="1:4">
      <c r="A145" s="1">
        <f t="shared" si="2"/>
        <v>142</v>
      </c>
      <c r="B145" s="3">
        <v>-247436.98</v>
      </c>
      <c r="C145" s="3">
        <v>151034.18</v>
      </c>
      <c r="D145" s="3">
        <v>74.69</v>
      </c>
    </row>
    <row r="146" spans="1:4">
      <c r="A146" s="1">
        <f t="shared" si="2"/>
        <v>143</v>
      </c>
      <c r="B146" s="3">
        <v>-247565.26</v>
      </c>
      <c r="C146" s="3">
        <v>151152.95999999999</v>
      </c>
      <c r="D146" s="3">
        <v>74.59</v>
      </c>
    </row>
    <row r="147" spans="1:4">
      <c r="A147" s="1">
        <f t="shared" si="2"/>
        <v>144</v>
      </c>
      <c r="B147" s="3">
        <v>-246638.77</v>
      </c>
      <c r="C147" s="3">
        <v>150207.46</v>
      </c>
      <c r="D147" s="3">
        <v>105.58</v>
      </c>
    </row>
    <row r="148" spans="1:4">
      <c r="A148" s="1">
        <f t="shared" si="2"/>
        <v>145</v>
      </c>
      <c r="B148" s="3">
        <v>-246391.71</v>
      </c>
      <c r="C148" s="3">
        <v>147798.57999999999</v>
      </c>
      <c r="D148" s="3">
        <v>43.69</v>
      </c>
    </row>
    <row r="149" spans="1:4">
      <c r="A149" s="1">
        <f t="shared" si="2"/>
        <v>146</v>
      </c>
      <c r="B149" s="3">
        <v>-246500.98</v>
      </c>
      <c r="C149" s="3">
        <v>147798.57999999999</v>
      </c>
      <c r="D149" s="3">
        <v>44.41</v>
      </c>
    </row>
    <row r="150" spans="1:4">
      <c r="A150" s="1">
        <f t="shared" si="2"/>
        <v>147</v>
      </c>
      <c r="B150" s="3">
        <v>-247893.1</v>
      </c>
      <c r="C150" s="3">
        <v>149204.95000000001</v>
      </c>
      <c r="D150" s="3">
        <v>70.87</v>
      </c>
    </row>
    <row r="151" spans="1:4">
      <c r="A151" s="1">
        <f t="shared" si="2"/>
        <v>148</v>
      </c>
      <c r="B151" s="3">
        <v>-246301.43</v>
      </c>
      <c r="C151" s="3">
        <v>147793.82999999999</v>
      </c>
      <c r="D151" s="3">
        <v>56.16</v>
      </c>
    </row>
    <row r="152" spans="1:4">
      <c r="A152" s="1">
        <f t="shared" si="2"/>
        <v>149</v>
      </c>
      <c r="B152" s="3">
        <v>-247940.61</v>
      </c>
      <c r="C152" s="3">
        <v>149081.42000000001</v>
      </c>
      <c r="D152" s="3">
        <v>61.07</v>
      </c>
    </row>
    <row r="153" spans="1:4">
      <c r="A153" s="1">
        <f t="shared" si="2"/>
        <v>150</v>
      </c>
      <c r="B153" s="3">
        <v>-247189.27</v>
      </c>
      <c r="C153" s="3">
        <v>150152.76</v>
      </c>
      <c r="D153" s="3">
        <v>43.82</v>
      </c>
    </row>
    <row r="154" spans="1:4">
      <c r="A154" s="1">
        <f t="shared" si="2"/>
        <v>151</v>
      </c>
      <c r="B154" s="3">
        <v>-247201.54</v>
      </c>
      <c r="C154" s="3">
        <v>150269.32999999999</v>
      </c>
      <c r="D154" s="3">
        <v>45</v>
      </c>
    </row>
    <row r="155" spans="1:4">
      <c r="A155" s="1">
        <f t="shared" si="2"/>
        <v>152</v>
      </c>
      <c r="B155" s="3">
        <v>-246692.34</v>
      </c>
      <c r="C155" s="3">
        <v>147821.47</v>
      </c>
      <c r="D155" s="3">
        <v>37.409999999999997</v>
      </c>
    </row>
    <row r="156" spans="1:4">
      <c r="A156" s="1">
        <f t="shared" si="2"/>
        <v>153</v>
      </c>
      <c r="B156" s="3">
        <v>-247256.43</v>
      </c>
      <c r="C156" s="3">
        <v>150050.67000000001</v>
      </c>
      <c r="D156" s="3">
        <v>50</v>
      </c>
    </row>
    <row r="157" spans="1:4">
      <c r="A157" s="1">
        <f t="shared" si="2"/>
        <v>154</v>
      </c>
      <c r="B157" s="3">
        <v>-247056.88</v>
      </c>
      <c r="C157" s="3">
        <v>150026.92000000001</v>
      </c>
      <c r="D157" s="3">
        <v>42.63</v>
      </c>
    </row>
    <row r="158" spans="1:4">
      <c r="A158" s="1">
        <f t="shared" si="2"/>
        <v>155</v>
      </c>
      <c r="B158" s="3">
        <v>-247341.96</v>
      </c>
      <c r="C158" s="3">
        <v>151305</v>
      </c>
      <c r="D158" s="3">
        <v>68.290000000000006</v>
      </c>
    </row>
    <row r="159" spans="1:4">
      <c r="A159" s="1">
        <f t="shared" si="2"/>
        <v>156</v>
      </c>
      <c r="B159" s="3">
        <v>-247227.93</v>
      </c>
      <c r="C159" s="3">
        <v>148530.26999999999</v>
      </c>
      <c r="D159" s="3">
        <v>20.71</v>
      </c>
    </row>
    <row r="160" spans="1:4">
      <c r="A160" s="1">
        <f t="shared" si="2"/>
        <v>157</v>
      </c>
      <c r="B160" s="3">
        <v>-247398.97</v>
      </c>
      <c r="C160" s="3">
        <v>148611.04999999999</v>
      </c>
      <c r="D160" s="3">
        <v>26.67</v>
      </c>
    </row>
    <row r="161" spans="1:4">
      <c r="A161" s="1">
        <f t="shared" si="2"/>
        <v>158</v>
      </c>
      <c r="B161" s="3">
        <v>-247408.47</v>
      </c>
      <c r="C161" s="3">
        <v>149124.18</v>
      </c>
      <c r="D161" s="3">
        <v>43.66</v>
      </c>
    </row>
    <row r="162" spans="1:4">
      <c r="A162" s="1">
        <f t="shared" si="2"/>
        <v>159</v>
      </c>
      <c r="B162" s="3">
        <v>-246532.83</v>
      </c>
      <c r="C162" s="3">
        <v>149938.04</v>
      </c>
      <c r="D162" s="3">
        <v>72.23</v>
      </c>
    </row>
    <row r="163" spans="1:4">
      <c r="A163" s="1">
        <f t="shared" si="2"/>
        <v>160</v>
      </c>
      <c r="B163" s="3">
        <v>-246649.4</v>
      </c>
      <c r="C163" s="3">
        <v>149876.69</v>
      </c>
      <c r="D163" s="3">
        <v>65</v>
      </c>
    </row>
    <row r="164" spans="1:4">
      <c r="A164" s="1">
        <f t="shared" si="2"/>
        <v>161</v>
      </c>
      <c r="B164" s="3">
        <v>-248230.44</v>
      </c>
      <c r="C164" s="3">
        <v>149309.48000000001</v>
      </c>
      <c r="D164" s="3">
        <v>29.83</v>
      </c>
    </row>
    <row r="165" spans="1:4">
      <c r="A165" s="1">
        <f t="shared" si="2"/>
        <v>162</v>
      </c>
      <c r="B165" s="3">
        <v>-248344.47</v>
      </c>
      <c r="C165" s="3">
        <v>149247.71</v>
      </c>
      <c r="D165" s="3">
        <v>14.46</v>
      </c>
    </row>
    <row r="166" spans="1:4">
      <c r="A166" s="1">
        <f t="shared" si="2"/>
        <v>163</v>
      </c>
      <c r="B166" s="3">
        <v>-247256.43</v>
      </c>
      <c r="C166" s="3">
        <v>149157.44</v>
      </c>
      <c r="D166" s="3">
        <v>42.74</v>
      </c>
    </row>
    <row r="167" spans="1:4">
      <c r="A167" s="1">
        <f t="shared" si="2"/>
        <v>164</v>
      </c>
      <c r="B167" s="3">
        <v>-248477.5</v>
      </c>
      <c r="C167" s="3">
        <v>149399.75</v>
      </c>
      <c r="D167" s="3">
        <v>13.6</v>
      </c>
    </row>
    <row r="168" spans="1:4">
      <c r="A168" s="1">
        <f t="shared" si="2"/>
        <v>165</v>
      </c>
      <c r="B168" s="3">
        <v>-248287.45</v>
      </c>
      <c r="C168" s="3">
        <v>149361.74</v>
      </c>
      <c r="D168" s="3">
        <v>20.27</v>
      </c>
    </row>
    <row r="169" spans="1:4">
      <c r="A169" s="1">
        <f t="shared" si="2"/>
        <v>166</v>
      </c>
      <c r="B169" s="3">
        <v>-246577</v>
      </c>
      <c r="C169" s="3">
        <v>147812.84</v>
      </c>
      <c r="D169" s="3">
        <v>43.69</v>
      </c>
    </row>
    <row r="170" spans="1:4">
      <c r="A170" s="1">
        <f t="shared" si="2"/>
        <v>167</v>
      </c>
      <c r="B170" s="3">
        <v>-246961.86</v>
      </c>
      <c r="C170" s="3">
        <v>147675.04999999999</v>
      </c>
      <c r="D170" s="3">
        <v>22.81</v>
      </c>
    </row>
    <row r="171" spans="1:4">
      <c r="A171" s="1">
        <f t="shared" si="2"/>
        <v>168</v>
      </c>
      <c r="B171" s="3">
        <v>-246771.81</v>
      </c>
      <c r="C171" s="3">
        <v>147513.51</v>
      </c>
      <c r="D171" s="3">
        <v>36.880000000000003</v>
      </c>
    </row>
    <row r="172" spans="1:4">
      <c r="A172" s="1">
        <f t="shared" si="2"/>
        <v>169</v>
      </c>
      <c r="B172" s="3">
        <v>-247227.93</v>
      </c>
      <c r="C172" s="3">
        <v>147803.32999999999</v>
      </c>
      <c r="D172" s="3">
        <v>16.2</v>
      </c>
    </row>
    <row r="173" spans="1:4">
      <c r="A173" s="1">
        <f t="shared" si="2"/>
        <v>170</v>
      </c>
      <c r="B173" s="3">
        <v>-246871.58</v>
      </c>
      <c r="C173" s="3">
        <v>147675.04999999999</v>
      </c>
      <c r="D173" s="3">
        <v>17.34</v>
      </c>
    </row>
    <row r="174" spans="1:4">
      <c r="A174" s="1">
        <f t="shared" si="2"/>
        <v>171</v>
      </c>
      <c r="B174" s="3">
        <v>-247262.89</v>
      </c>
      <c r="C174" s="3">
        <v>151306.14000000001</v>
      </c>
      <c r="D174" s="3">
        <v>64.09</v>
      </c>
    </row>
    <row r="175" spans="1:4">
      <c r="A175" s="1">
        <f t="shared" si="2"/>
        <v>172</v>
      </c>
      <c r="B175" s="3">
        <v>-246895.34</v>
      </c>
      <c r="C175" s="3">
        <v>147770.07999999999</v>
      </c>
      <c r="D175" s="3">
        <v>16.690000000000001</v>
      </c>
    </row>
    <row r="176" spans="1:4">
      <c r="A176" s="1">
        <f t="shared" si="2"/>
        <v>173</v>
      </c>
      <c r="B176" s="3">
        <v>-246895.34</v>
      </c>
      <c r="C176" s="3">
        <v>147556.26999999999</v>
      </c>
      <c r="D176" s="3">
        <v>23.95</v>
      </c>
    </row>
    <row r="177" spans="1:4">
      <c r="A177" s="1">
        <f t="shared" si="2"/>
        <v>174</v>
      </c>
      <c r="B177" s="3">
        <v>-246890.59</v>
      </c>
      <c r="C177" s="3">
        <v>147432.74</v>
      </c>
      <c r="D177" s="3">
        <v>23.91</v>
      </c>
    </row>
    <row r="178" spans="1:4">
      <c r="A178" s="1">
        <f t="shared" si="2"/>
        <v>175</v>
      </c>
      <c r="B178" s="3">
        <v>-245797.8</v>
      </c>
      <c r="C178" s="3">
        <v>148363.98000000001</v>
      </c>
      <c r="D178" s="3">
        <v>30.75</v>
      </c>
    </row>
    <row r="179" spans="1:4">
      <c r="A179" s="1">
        <f t="shared" si="2"/>
        <v>176</v>
      </c>
      <c r="B179" s="3">
        <v>-247774.32</v>
      </c>
      <c r="C179" s="3">
        <v>147884.10999999999</v>
      </c>
      <c r="D179" s="3">
        <v>22.56</v>
      </c>
    </row>
    <row r="180" spans="1:4">
      <c r="A180" s="1">
        <f t="shared" si="2"/>
        <v>177</v>
      </c>
      <c r="B180" s="3">
        <v>-247622.28</v>
      </c>
      <c r="C180" s="3">
        <v>147950.62</v>
      </c>
      <c r="D180" s="3">
        <v>30</v>
      </c>
    </row>
    <row r="181" spans="1:4">
      <c r="A181" s="1">
        <f t="shared" si="2"/>
        <v>178</v>
      </c>
      <c r="B181" s="3">
        <v>-247717.3</v>
      </c>
      <c r="C181" s="3">
        <v>147964.88</v>
      </c>
      <c r="D181" s="3">
        <v>34.19</v>
      </c>
    </row>
    <row r="182" spans="1:4">
      <c r="A182" s="1">
        <f t="shared" si="2"/>
        <v>179</v>
      </c>
      <c r="B182" s="3">
        <v>-248468</v>
      </c>
      <c r="C182" s="3">
        <v>148706.07</v>
      </c>
      <c r="D182" s="3">
        <v>6.3</v>
      </c>
    </row>
    <row r="183" spans="1:4">
      <c r="A183" s="1">
        <f t="shared" si="2"/>
        <v>180</v>
      </c>
      <c r="B183" s="3">
        <v>-247099.64</v>
      </c>
      <c r="C183" s="3">
        <v>150635.07999999999</v>
      </c>
      <c r="D183" s="3">
        <v>77.11</v>
      </c>
    </row>
    <row r="184" spans="1:4">
      <c r="A184" s="1">
        <f t="shared" si="2"/>
        <v>181</v>
      </c>
      <c r="B184" s="3">
        <v>-247164.73</v>
      </c>
      <c r="C184" s="3">
        <v>150717.18</v>
      </c>
      <c r="D184" s="3">
        <v>76.400000000000006</v>
      </c>
    </row>
    <row r="185" spans="1:4">
      <c r="A185" s="1">
        <f t="shared" si="2"/>
        <v>182</v>
      </c>
      <c r="B185" s="3">
        <v>-247361.05</v>
      </c>
      <c r="C185" s="3">
        <v>151207.98000000001</v>
      </c>
      <c r="D185" s="3">
        <v>81.62</v>
      </c>
    </row>
    <row r="186" spans="1:4">
      <c r="A186" s="1">
        <f t="shared" si="2"/>
        <v>183</v>
      </c>
      <c r="B186" s="3">
        <v>-247441.73</v>
      </c>
      <c r="C186" s="3">
        <v>151243.24</v>
      </c>
      <c r="D186" s="3">
        <v>67.36</v>
      </c>
    </row>
    <row r="187" spans="1:4">
      <c r="A187" s="1">
        <f t="shared" si="2"/>
        <v>184</v>
      </c>
      <c r="B187" s="3">
        <v>-247161.41</v>
      </c>
      <c r="C187" s="3">
        <v>150858.38</v>
      </c>
      <c r="D187" s="3">
        <v>75.27</v>
      </c>
    </row>
    <row r="188" spans="1:4">
      <c r="A188" s="1">
        <f t="shared" si="2"/>
        <v>185</v>
      </c>
      <c r="B188" s="3">
        <v>-246937.74</v>
      </c>
      <c r="C188" s="3">
        <v>150539.26</v>
      </c>
      <c r="D188" s="3">
        <v>80.8</v>
      </c>
    </row>
    <row r="189" spans="1:4">
      <c r="A189" s="1">
        <f t="shared" si="2"/>
        <v>186</v>
      </c>
      <c r="B189" s="3">
        <v>-248173.42</v>
      </c>
      <c r="C189" s="3">
        <v>149447.26</v>
      </c>
      <c r="D189" s="3">
        <v>20.46</v>
      </c>
    </row>
    <row r="190" spans="1:4">
      <c r="A190" s="1">
        <f t="shared" si="2"/>
        <v>187</v>
      </c>
      <c r="B190" s="3">
        <v>-246630.99</v>
      </c>
      <c r="C190" s="3">
        <v>150054.6</v>
      </c>
      <c r="D190" s="3">
        <v>68.81</v>
      </c>
    </row>
    <row r="191" spans="1:4">
      <c r="A191" s="1">
        <f t="shared" si="2"/>
        <v>188</v>
      </c>
      <c r="B191" s="3">
        <v>-249128.42</v>
      </c>
      <c r="C191" s="3">
        <v>148934.13</v>
      </c>
      <c r="D191" s="3">
        <v>23.2</v>
      </c>
    </row>
    <row r="192" spans="1:4">
      <c r="A192" s="1">
        <f t="shared" si="2"/>
        <v>189</v>
      </c>
      <c r="B192" s="3">
        <v>-249180.69</v>
      </c>
      <c r="C192" s="3">
        <v>148843.85999999999</v>
      </c>
      <c r="D192" s="3">
        <v>27.22</v>
      </c>
    </row>
    <row r="193" spans="1:4">
      <c r="A193" s="1">
        <f t="shared" si="2"/>
        <v>190</v>
      </c>
      <c r="B193" s="3">
        <v>-248981.13</v>
      </c>
      <c r="C193" s="3">
        <v>148934.13</v>
      </c>
      <c r="D193" s="3">
        <v>13.7</v>
      </c>
    </row>
    <row r="194" spans="1:4">
      <c r="A194" s="1">
        <f t="shared" si="2"/>
        <v>191</v>
      </c>
      <c r="B194" s="3">
        <v>-249014.39</v>
      </c>
      <c r="C194" s="3">
        <v>149090.92000000001</v>
      </c>
      <c r="D194" s="3">
        <v>22.72</v>
      </c>
    </row>
    <row r="195" spans="1:4">
      <c r="A195" s="1">
        <f t="shared" si="2"/>
        <v>192</v>
      </c>
      <c r="B195" s="3">
        <v>-249128.42</v>
      </c>
      <c r="C195" s="3">
        <v>149067.17000000001</v>
      </c>
      <c r="D195" s="3">
        <v>12.18</v>
      </c>
    </row>
    <row r="196" spans="1:4">
      <c r="A196" s="1">
        <f t="shared" si="2"/>
        <v>193</v>
      </c>
      <c r="B196" s="3">
        <v>-248800.59</v>
      </c>
      <c r="C196" s="3">
        <v>148900.87</v>
      </c>
      <c r="D196" s="3">
        <v>13.12</v>
      </c>
    </row>
    <row r="197" spans="1:4">
      <c r="A197" s="1">
        <f t="shared" si="2"/>
        <v>194</v>
      </c>
      <c r="B197" s="3">
        <v>-247660.29</v>
      </c>
      <c r="C197" s="3">
        <v>147741.57</v>
      </c>
      <c r="D197" s="3">
        <v>14.48</v>
      </c>
    </row>
    <row r="198" spans="1:4">
      <c r="A198" s="1">
        <f t="shared" ref="A198:A261" si="3">A197+1</f>
        <v>195</v>
      </c>
      <c r="B198" s="3">
        <v>-249275.71</v>
      </c>
      <c r="C198" s="3">
        <v>148929.38</v>
      </c>
      <c r="D198" s="3">
        <v>10.25</v>
      </c>
    </row>
    <row r="199" spans="1:4">
      <c r="A199" s="1">
        <f t="shared" si="3"/>
        <v>196</v>
      </c>
      <c r="B199" s="3">
        <v>-247332.45</v>
      </c>
      <c r="C199" s="3">
        <v>147546.76999999999</v>
      </c>
      <c r="D199" s="3">
        <v>8.81</v>
      </c>
    </row>
    <row r="200" spans="1:4">
      <c r="A200" s="1">
        <f t="shared" si="3"/>
        <v>197</v>
      </c>
      <c r="B200" s="3">
        <v>-247199.42</v>
      </c>
      <c r="C200" s="3">
        <v>147485</v>
      </c>
      <c r="D200" s="3">
        <v>6.25</v>
      </c>
    </row>
    <row r="201" spans="1:4">
      <c r="A201" s="1">
        <f t="shared" si="3"/>
        <v>198</v>
      </c>
      <c r="B201" s="3">
        <v>-247332.45</v>
      </c>
      <c r="C201" s="3">
        <v>147751.07</v>
      </c>
      <c r="D201" s="3">
        <v>13</v>
      </c>
    </row>
    <row r="202" spans="1:4">
      <c r="A202" s="1">
        <f t="shared" si="3"/>
        <v>199</v>
      </c>
      <c r="B202" s="3">
        <v>-247109.14</v>
      </c>
      <c r="C202" s="3">
        <v>147432.74</v>
      </c>
      <c r="D202" s="3">
        <v>6.11</v>
      </c>
    </row>
    <row r="203" spans="1:4">
      <c r="A203" s="1">
        <f t="shared" si="3"/>
        <v>200</v>
      </c>
      <c r="B203" s="3">
        <v>-247085.39</v>
      </c>
      <c r="C203" s="3">
        <v>147575.26999999999</v>
      </c>
      <c r="D203" s="3">
        <v>6.84</v>
      </c>
    </row>
    <row r="204" spans="1:4">
      <c r="A204" s="1">
        <f t="shared" si="3"/>
        <v>201</v>
      </c>
      <c r="B204" s="3">
        <v>-247622.28</v>
      </c>
      <c r="C204" s="3">
        <v>147808.09</v>
      </c>
      <c r="D204" s="3">
        <v>13.14</v>
      </c>
    </row>
    <row r="205" spans="1:4">
      <c r="A205" s="1">
        <f t="shared" si="3"/>
        <v>202</v>
      </c>
      <c r="B205" s="3">
        <v>-247774.32</v>
      </c>
      <c r="C205" s="3">
        <v>147817.59</v>
      </c>
      <c r="D205" s="3">
        <v>15.01</v>
      </c>
    </row>
    <row r="206" spans="1:4">
      <c r="A206" s="1">
        <f t="shared" si="3"/>
        <v>203</v>
      </c>
      <c r="B206" s="3">
        <v>-246686.28</v>
      </c>
      <c r="C206" s="3">
        <v>150677.84</v>
      </c>
      <c r="D206" s="3">
        <v>113.08</v>
      </c>
    </row>
    <row r="207" spans="1:4">
      <c r="A207" s="1">
        <f t="shared" si="3"/>
        <v>204</v>
      </c>
      <c r="B207" s="3">
        <v>-246995.11</v>
      </c>
      <c r="C207" s="3">
        <v>150801.37</v>
      </c>
      <c r="D207" s="3">
        <v>86.11</v>
      </c>
    </row>
    <row r="208" spans="1:4">
      <c r="A208" s="1">
        <f t="shared" si="3"/>
        <v>205</v>
      </c>
      <c r="B208" s="3">
        <v>-247066.57</v>
      </c>
      <c r="C208" s="3">
        <v>150876.69</v>
      </c>
      <c r="D208" s="3">
        <v>79</v>
      </c>
    </row>
    <row r="209" spans="1:4">
      <c r="A209" s="1">
        <f t="shared" si="3"/>
        <v>206</v>
      </c>
      <c r="B209" s="3">
        <v>-246974.55</v>
      </c>
      <c r="C209" s="3">
        <v>150686.5</v>
      </c>
      <c r="D209" s="3">
        <v>89.16</v>
      </c>
    </row>
    <row r="210" spans="1:4">
      <c r="A210" s="1">
        <f t="shared" si="3"/>
        <v>207</v>
      </c>
      <c r="B210" s="3">
        <v>-247080.64</v>
      </c>
      <c r="C210" s="3">
        <v>150986.67000000001</v>
      </c>
      <c r="D210" s="3">
        <v>85.02</v>
      </c>
    </row>
    <row r="211" spans="1:4">
      <c r="A211" s="1">
        <f t="shared" si="3"/>
        <v>208</v>
      </c>
      <c r="B211" s="3">
        <v>-247322.95</v>
      </c>
      <c r="C211" s="3">
        <v>148739.32999999999</v>
      </c>
      <c r="D211" s="3">
        <v>36.020000000000003</v>
      </c>
    </row>
    <row r="212" spans="1:4">
      <c r="A212" s="1">
        <f t="shared" si="3"/>
        <v>209</v>
      </c>
      <c r="B212" s="3">
        <v>-248795.84</v>
      </c>
      <c r="C212" s="3">
        <v>149190.70000000001</v>
      </c>
      <c r="D212" s="3">
        <v>3.48</v>
      </c>
    </row>
    <row r="213" spans="1:4">
      <c r="A213" s="1">
        <f t="shared" si="3"/>
        <v>210</v>
      </c>
      <c r="B213" s="3">
        <v>-247118.65</v>
      </c>
      <c r="C213" s="3">
        <v>148948.38</v>
      </c>
      <c r="D213" s="3">
        <v>70.42</v>
      </c>
    </row>
    <row r="214" spans="1:4">
      <c r="A214" s="1">
        <f t="shared" si="3"/>
        <v>211</v>
      </c>
      <c r="B214" s="3">
        <v>-247161.41</v>
      </c>
      <c r="C214" s="3">
        <v>149214.45000000001</v>
      </c>
      <c r="D214" s="3">
        <v>42.51</v>
      </c>
    </row>
    <row r="215" spans="1:4">
      <c r="A215" s="1">
        <f t="shared" si="3"/>
        <v>212</v>
      </c>
      <c r="B215" s="3">
        <v>-246876.33</v>
      </c>
      <c r="C215" s="3">
        <v>150098.19</v>
      </c>
      <c r="D215" s="3">
        <v>76.599999999999994</v>
      </c>
    </row>
    <row r="216" spans="1:4">
      <c r="A216" s="1">
        <f t="shared" si="3"/>
        <v>213</v>
      </c>
      <c r="B216" s="3">
        <v>-247227.93</v>
      </c>
      <c r="C216" s="3">
        <v>147570.51999999999</v>
      </c>
      <c r="D216" s="3">
        <v>8.77</v>
      </c>
    </row>
    <row r="217" spans="1:4">
      <c r="A217" s="1">
        <f t="shared" si="3"/>
        <v>214</v>
      </c>
      <c r="B217" s="3">
        <v>-247123.4</v>
      </c>
      <c r="C217" s="3">
        <v>147698.81</v>
      </c>
      <c r="D217" s="3">
        <v>10.94</v>
      </c>
    </row>
    <row r="218" spans="1:4">
      <c r="A218" s="1">
        <f t="shared" si="3"/>
        <v>215</v>
      </c>
      <c r="B218" s="3">
        <v>-248287.45</v>
      </c>
      <c r="C218" s="3">
        <v>148587.29</v>
      </c>
      <c r="D218" s="3">
        <v>5.83</v>
      </c>
    </row>
    <row r="219" spans="1:4">
      <c r="A219" s="1">
        <f t="shared" si="3"/>
        <v>216</v>
      </c>
      <c r="B219" s="3">
        <v>-247408.47</v>
      </c>
      <c r="C219" s="3">
        <v>147708.31</v>
      </c>
      <c r="D219" s="3">
        <v>13.28</v>
      </c>
    </row>
    <row r="220" spans="1:4">
      <c r="A220" s="1">
        <f t="shared" si="3"/>
        <v>217</v>
      </c>
      <c r="B220" s="3">
        <v>-248225.69</v>
      </c>
      <c r="C220" s="3">
        <v>148468.51</v>
      </c>
      <c r="D220" s="3">
        <v>8.61</v>
      </c>
    </row>
    <row r="221" spans="1:4">
      <c r="A221" s="1">
        <f t="shared" si="3"/>
        <v>218</v>
      </c>
      <c r="B221" s="3">
        <v>-247413.22</v>
      </c>
      <c r="C221" s="3">
        <v>147627.54</v>
      </c>
      <c r="D221" s="3">
        <v>9.3800000000000008</v>
      </c>
    </row>
    <row r="222" spans="1:4">
      <c r="A222" s="1">
        <f t="shared" si="3"/>
        <v>219</v>
      </c>
      <c r="B222" s="3">
        <v>-247265.94</v>
      </c>
      <c r="C222" s="3">
        <v>147622.79</v>
      </c>
      <c r="D222" s="3">
        <v>9.81</v>
      </c>
    </row>
    <row r="223" spans="1:4">
      <c r="A223" s="1">
        <f t="shared" si="3"/>
        <v>220</v>
      </c>
      <c r="B223" s="3">
        <v>-247536.76</v>
      </c>
      <c r="C223" s="3">
        <v>147565.76999999999</v>
      </c>
      <c r="D223" s="3">
        <v>8.51</v>
      </c>
    </row>
    <row r="224" spans="1:4">
      <c r="A224" s="1">
        <f t="shared" si="3"/>
        <v>221</v>
      </c>
      <c r="B224" s="3">
        <v>-247446.48</v>
      </c>
      <c r="C224" s="3">
        <v>147561.01999999999</v>
      </c>
      <c r="D224" s="3">
        <v>7.58</v>
      </c>
    </row>
    <row r="225" spans="1:4">
      <c r="A225" s="1">
        <f t="shared" si="3"/>
        <v>222</v>
      </c>
      <c r="B225" s="3">
        <v>-246876.39</v>
      </c>
      <c r="C225" s="3">
        <v>150753.99</v>
      </c>
      <c r="D225" s="3">
        <v>103.84</v>
      </c>
    </row>
    <row r="226" spans="1:4">
      <c r="A226" s="1">
        <f t="shared" si="3"/>
        <v>223</v>
      </c>
      <c r="B226" s="3">
        <v>-247072.71</v>
      </c>
      <c r="C226" s="3">
        <v>150784.66</v>
      </c>
      <c r="D226" s="3">
        <v>76.930000000000007</v>
      </c>
    </row>
    <row r="227" spans="1:4">
      <c r="A227" s="1">
        <f t="shared" si="3"/>
        <v>224</v>
      </c>
      <c r="B227" s="3">
        <v>-246913.2</v>
      </c>
      <c r="C227" s="3">
        <v>150858.28</v>
      </c>
      <c r="D227" s="3">
        <v>94.67</v>
      </c>
    </row>
    <row r="228" spans="1:4">
      <c r="A228" s="1">
        <f t="shared" si="3"/>
        <v>225</v>
      </c>
      <c r="B228" s="3">
        <v>-247226.08</v>
      </c>
      <c r="C228" s="3">
        <v>151054.6</v>
      </c>
      <c r="D228" s="3">
        <v>77.62</v>
      </c>
    </row>
    <row r="229" spans="1:4">
      <c r="A229" s="1">
        <f t="shared" si="3"/>
        <v>226</v>
      </c>
      <c r="B229" s="3">
        <v>-246771.81</v>
      </c>
      <c r="C229" s="3">
        <v>150668.32999999999</v>
      </c>
      <c r="D229" s="3">
        <v>112.76</v>
      </c>
    </row>
    <row r="230" spans="1:4">
      <c r="A230" s="1">
        <f t="shared" si="3"/>
        <v>227</v>
      </c>
      <c r="B230" s="3">
        <v>-246881.08</v>
      </c>
      <c r="C230" s="3">
        <v>150616.07</v>
      </c>
      <c r="D230" s="3">
        <v>91.15</v>
      </c>
    </row>
    <row r="231" spans="1:4">
      <c r="A231" s="1">
        <f t="shared" si="3"/>
        <v>228</v>
      </c>
      <c r="B231" s="3">
        <v>-246781.31</v>
      </c>
      <c r="C231" s="3">
        <v>150511.54</v>
      </c>
      <c r="D231" s="3">
        <v>106.34</v>
      </c>
    </row>
    <row r="232" spans="1:4">
      <c r="A232" s="1">
        <f t="shared" si="3"/>
        <v>229</v>
      </c>
      <c r="B232" s="3">
        <v>-246765.96</v>
      </c>
      <c r="C232" s="3">
        <v>150803.07</v>
      </c>
      <c r="D232" s="3">
        <v>112.63</v>
      </c>
    </row>
    <row r="233" spans="1:4">
      <c r="A233" s="1">
        <f t="shared" si="3"/>
        <v>230</v>
      </c>
      <c r="B233" s="3">
        <v>-246857.33</v>
      </c>
      <c r="C233" s="3">
        <v>150483.04</v>
      </c>
      <c r="D233" s="3">
        <v>90.12</v>
      </c>
    </row>
    <row r="234" spans="1:4">
      <c r="A234" s="1">
        <f t="shared" si="3"/>
        <v>231</v>
      </c>
      <c r="B234" s="3">
        <v>-246610.26</v>
      </c>
      <c r="C234" s="3">
        <v>150920.15</v>
      </c>
      <c r="D234" s="3">
        <v>75.52</v>
      </c>
    </row>
    <row r="235" spans="1:4">
      <c r="A235" s="1">
        <f t="shared" si="3"/>
        <v>232</v>
      </c>
      <c r="B235" s="3">
        <v>-246471.48</v>
      </c>
      <c r="C235" s="3">
        <v>150925.76999999999</v>
      </c>
      <c r="D235" s="3">
        <v>72.239999999999995</v>
      </c>
    </row>
    <row r="236" spans="1:4">
      <c r="A236" s="1">
        <f t="shared" si="3"/>
        <v>233</v>
      </c>
      <c r="B236" s="3">
        <v>-246440.81</v>
      </c>
      <c r="C236" s="3">
        <v>150864.42000000001</v>
      </c>
      <c r="D236" s="3">
        <v>80.97</v>
      </c>
    </row>
    <row r="237" spans="1:4">
      <c r="A237" s="1">
        <f t="shared" si="3"/>
        <v>234</v>
      </c>
      <c r="B237" s="3">
        <v>-246391.73</v>
      </c>
      <c r="C237" s="3">
        <v>150956.44</v>
      </c>
      <c r="D237" s="3">
        <v>80.989999999999995</v>
      </c>
    </row>
    <row r="238" spans="1:4">
      <c r="A238" s="1">
        <f t="shared" si="3"/>
        <v>235</v>
      </c>
      <c r="B238" s="3">
        <v>-246462.97</v>
      </c>
      <c r="C238" s="3">
        <v>150782.35999999999</v>
      </c>
      <c r="D238" s="3">
        <v>99.65</v>
      </c>
    </row>
    <row r="239" spans="1:4">
      <c r="A239" s="1">
        <f t="shared" si="3"/>
        <v>236</v>
      </c>
      <c r="B239" s="3">
        <v>-246538.97</v>
      </c>
      <c r="C239" s="3">
        <v>151036.20000000001</v>
      </c>
      <c r="D239" s="3">
        <v>66.709999999999994</v>
      </c>
    </row>
    <row r="240" spans="1:4">
      <c r="A240" s="1">
        <f t="shared" si="3"/>
        <v>237</v>
      </c>
      <c r="B240" s="3">
        <v>-246173.15</v>
      </c>
      <c r="C240" s="3">
        <v>149604.06</v>
      </c>
      <c r="D240" s="3">
        <v>70.53</v>
      </c>
    </row>
    <row r="241" spans="1:4">
      <c r="A241" s="1">
        <f t="shared" si="3"/>
        <v>238</v>
      </c>
      <c r="B241" s="3">
        <v>-246325.19</v>
      </c>
      <c r="C241" s="3">
        <v>150806.12</v>
      </c>
      <c r="D241" s="3">
        <v>99.94</v>
      </c>
    </row>
    <row r="242" spans="1:4">
      <c r="A242" s="1">
        <f t="shared" si="3"/>
        <v>239</v>
      </c>
      <c r="B242" s="3">
        <v>-246287.43</v>
      </c>
      <c r="C242" s="3">
        <v>149888.95999999999</v>
      </c>
      <c r="D242" s="3">
        <v>75</v>
      </c>
    </row>
    <row r="243" spans="1:4">
      <c r="A243" s="1">
        <f t="shared" si="3"/>
        <v>240</v>
      </c>
      <c r="B243" s="3">
        <v>-246348.78</v>
      </c>
      <c r="C243" s="3">
        <v>149809.20000000001</v>
      </c>
      <c r="D243" s="3">
        <v>70</v>
      </c>
    </row>
    <row r="244" spans="1:4">
      <c r="A244" s="1">
        <f t="shared" si="3"/>
        <v>241</v>
      </c>
      <c r="B244" s="3">
        <v>-246201.54</v>
      </c>
      <c r="C244" s="3">
        <v>149661.96</v>
      </c>
      <c r="D244" s="3">
        <v>71.739999999999995</v>
      </c>
    </row>
    <row r="245" spans="1:4">
      <c r="A245" s="1">
        <f t="shared" si="3"/>
        <v>242</v>
      </c>
      <c r="B245" s="3">
        <v>-248026.13</v>
      </c>
      <c r="C245" s="3">
        <v>149290.47</v>
      </c>
      <c r="D245" s="3">
        <v>56.42</v>
      </c>
    </row>
    <row r="246" spans="1:4">
      <c r="A246" s="1">
        <f t="shared" si="3"/>
        <v>243</v>
      </c>
      <c r="B246" s="3">
        <v>-246424.95999999999</v>
      </c>
      <c r="C246" s="3">
        <v>149665.82</v>
      </c>
      <c r="D246" s="3">
        <v>68</v>
      </c>
    </row>
    <row r="247" spans="1:4">
      <c r="A247" s="1">
        <f t="shared" si="3"/>
        <v>244</v>
      </c>
      <c r="B247" s="3">
        <v>-248116.41</v>
      </c>
      <c r="C247" s="3">
        <v>149228.71</v>
      </c>
      <c r="D247" s="3">
        <v>30.91</v>
      </c>
    </row>
    <row r="248" spans="1:4">
      <c r="A248" s="1">
        <f t="shared" si="3"/>
        <v>245</v>
      </c>
      <c r="B248" s="3">
        <v>-248235.19</v>
      </c>
      <c r="C248" s="3">
        <v>148268.96</v>
      </c>
      <c r="D248" s="3">
        <v>7.93</v>
      </c>
    </row>
    <row r="249" spans="1:4">
      <c r="A249" s="1">
        <f t="shared" si="3"/>
        <v>246</v>
      </c>
      <c r="B249" s="3">
        <v>-247536.76</v>
      </c>
      <c r="C249" s="3">
        <v>149299.98000000001</v>
      </c>
      <c r="D249" s="3">
        <v>79.05</v>
      </c>
    </row>
    <row r="250" spans="1:4">
      <c r="A250" s="1">
        <f t="shared" si="3"/>
        <v>247</v>
      </c>
      <c r="B250" s="3">
        <v>-247712.55</v>
      </c>
      <c r="C250" s="3">
        <v>149242.96</v>
      </c>
      <c r="D250" s="3">
        <v>77.459999999999994</v>
      </c>
    </row>
    <row r="251" spans="1:4">
      <c r="A251" s="1">
        <f t="shared" si="3"/>
        <v>248</v>
      </c>
      <c r="B251" s="3">
        <v>-247479.74</v>
      </c>
      <c r="C251" s="3">
        <v>147461.24</v>
      </c>
      <c r="D251" s="3">
        <v>5.76</v>
      </c>
    </row>
    <row r="252" spans="1:4">
      <c r="A252" s="1">
        <f t="shared" si="3"/>
        <v>249</v>
      </c>
      <c r="B252" s="3">
        <v>-247897.85</v>
      </c>
      <c r="C252" s="3">
        <v>148858.10999999999</v>
      </c>
      <c r="D252" s="3">
        <v>50.42</v>
      </c>
    </row>
    <row r="253" spans="1:4">
      <c r="A253" s="1">
        <f t="shared" si="3"/>
        <v>250</v>
      </c>
      <c r="B253" s="3">
        <v>-247033.12</v>
      </c>
      <c r="C253" s="3">
        <v>147850.85</v>
      </c>
      <c r="D253" s="3">
        <v>12.4</v>
      </c>
    </row>
    <row r="254" spans="1:4">
      <c r="A254" s="1">
        <f t="shared" si="3"/>
        <v>251</v>
      </c>
      <c r="B254" s="3">
        <v>-246957.1</v>
      </c>
      <c r="C254" s="3">
        <v>147926.87</v>
      </c>
      <c r="D254" s="3">
        <v>12.99</v>
      </c>
    </row>
    <row r="255" spans="1:4">
      <c r="A255" s="1">
        <f t="shared" si="3"/>
        <v>252</v>
      </c>
      <c r="B255" s="3">
        <v>-247817.08</v>
      </c>
      <c r="C255" s="3">
        <v>148758.32999999999</v>
      </c>
      <c r="D255" s="3">
        <v>47.11</v>
      </c>
    </row>
    <row r="256" spans="1:4">
      <c r="A256" s="1">
        <f t="shared" si="3"/>
        <v>253</v>
      </c>
      <c r="B256" s="3">
        <v>-247493.99</v>
      </c>
      <c r="C256" s="3">
        <v>147793.82999999999</v>
      </c>
      <c r="D256" s="3">
        <v>13.46</v>
      </c>
    </row>
    <row r="257" spans="1:4">
      <c r="A257" s="1">
        <f t="shared" si="3"/>
        <v>254</v>
      </c>
      <c r="B257" s="3">
        <v>-247584.27</v>
      </c>
      <c r="C257" s="3">
        <v>147651.29</v>
      </c>
      <c r="D257" s="3">
        <v>15.39</v>
      </c>
    </row>
    <row r="258" spans="1:4">
      <c r="A258" s="1">
        <f t="shared" si="3"/>
        <v>255</v>
      </c>
      <c r="B258" s="3">
        <v>-247375.21</v>
      </c>
      <c r="C258" s="3">
        <v>147850.85</v>
      </c>
      <c r="D258" s="3">
        <v>13.35</v>
      </c>
    </row>
    <row r="259" spans="1:4">
      <c r="A259" s="1">
        <f t="shared" si="3"/>
        <v>256</v>
      </c>
      <c r="B259" s="3">
        <v>-248005.22</v>
      </c>
      <c r="C259" s="3">
        <v>149796.93</v>
      </c>
      <c r="D259" s="3">
        <v>33.24</v>
      </c>
    </row>
    <row r="260" spans="1:4">
      <c r="A260" s="1">
        <f t="shared" si="3"/>
        <v>257</v>
      </c>
      <c r="B260" s="3">
        <v>-248311.21</v>
      </c>
      <c r="C260" s="3">
        <v>149594.54999999999</v>
      </c>
      <c r="D260" s="3">
        <v>18.54</v>
      </c>
    </row>
    <row r="261" spans="1:4">
      <c r="A261" s="1">
        <f t="shared" si="3"/>
        <v>258</v>
      </c>
      <c r="B261" s="3">
        <v>-248149.67</v>
      </c>
      <c r="C261" s="3">
        <v>149547.04</v>
      </c>
      <c r="D261" s="3">
        <v>15.75</v>
      </c>
    </row>
    <row r="262" spans="1:4">
      <c r="A262" s="1">
        <f t="shared" ref="A262:A325" si="4">A261+1</f>
        <v>259</v>
      </c>
      <c r="B262" s="3">
        <v>-248250.62</v>
      </c>
      <c r="C262" s="3">
        <v>149698.76999999999</v>
      </c>
      <c r="D262" s="3">
        <v>16.260000000000002</v>
      </c>
    </row>
    <row r="263" spans="1:4">
      <c r="A263" s="1">
        <f t="shared" si="4"/>
        <v>260</v>
      </c>
      <c r="B263" s="3">
        <v>-247741.42</v>
      </c>
      <c r="C263" s="3">
        <v>149704.91</v>
      </c>
      <c r="D263" s="3">
        <v>44.86</v>
      </c>
    </row>
    <row r="264" spans="1:4">
      <c r="A264" s="1">
        <f t="shared" si="4"/>
        <v>261</v>
      </c>
      <c r="B264" s="3">
        <v>-248591.53</v>
      </c>
      <c r="C264" s="3">
        <v>149366.49</v>
      </c>
      <c r="D264" s="3">
        <v>10.41</v>
      </c>
    </row>
    <row r="265" spans="1:4">
      <c r="A265" s="1">
        <f t="shared" si="4"/>
        <v>262</v>
      </c>
      <c r="B265" s="3">
        <v>-248734.07</v>
      </c>
      <c r="C265" s="3">
        <v>149594.54999999999</v>
      </c>
      <c r="D265" s="3">
        <v>11.03</v>
      </c>
    </row>
    <row r="266" spans="1:4">
      <c r="A266" s="1">
        <f t="shared" si="4"/>
        <v>263</v>
      </c>
      <c r="B266" s="3">
        <v>-248306.46</v>
      </c>
      <c r="C266" s="3">
        <v>149798.85999999999</v>
      </c>
      <c r="D266" s="3">
        <v>21.51</v>
      </c>
    </row>
    <row r="267" spans="1:4">
      <c r="A267" s="1">
        <f t="shared" si="4"/>
        <v>264</v>
      </c>
      <c r="B267" s="3">
        <v>-248472.75</v>
      </c>
      <c r="C267" s="3">
        <v>149314.23000000001</v>
      </c>
      <c r="D267" s="3">
        <v>16.66</v>
      </c>
    </row>
    <row r="268" spans="1:4">
      <c r="A268" s="1">
        <f t="shared" si="4"/>
        <v>265</v>
      </c>
      <c r="B268" s="3">
        <v>-248339.72</v>
      </c>
      <c r="C268" s="3">
        <v>149513.78</v>
      </c>
      <c r="D268" s="3">
        <v>14.12</v>
      </c>
    </row>
    <row r="269" spans="1:4">
      <c r="A269" s="1">
        <f t="shared" si="4"/>
        <v>266</v>
      </c>
      <c r="B269" s="3">
        <v>-248477.5</v>
      </c>
      <c r="C269" s="3">
        <v>149499.53</v>
      </c>
      <c r="D269" s="3">
        <v>18.86</v>
      </c>
    </row>
    <row r="270" spans="1:4">
      <c r="A270" s="1">
        <f t="shared" si="4"/>
        <v>267</v>
      </c>
      <c r="B270" s="3">
        <v>-248843.35</v>
      </c>
      <c r="C270" s="3">
        <v>149613.56</v>
      </c>
      <c r="D270" s="3">
        <v>11.25</v>
      </c>
    </row>
    <row r="271" spans="1:4">
      <c r="A271" s="1">
        <f t="shared" si="4"/>
        <v>268</v>
      </c>
      <c r="B271" s="3">
        <v>-247926.36</v>
      </c>
      <c r="C271" s="3">
        <v>148017.14000000001</v>
      </c>
      <c r="D271" s="3">
        <v>28.65</v>
      </c>
    </row>
    <row r="272" spans="1:4">
      <c r="A272" s="1">
        <f t="shared" si="4"/>
        <v>269</v>
      </c>
      <c r="B272" s="3">
        <v>-247812.33</v>
      </c>
      <c r="C272" s="3">
        <v>147993.38</v>
      </c>
      <c r="D272" s="3">
        <v>46.96</v>
      </c>
    </row>
    <row r="273" spans="1:4">
      <c r="A273" s="1">
        <f t="shared" si="4"/>
        <v>270</v>
      </c>
      <c r="B273" s="3">
        <v>-248045.14</v>
      </c>
      <c r="C273" s="3">
        <v>148007.64000000001</v>
      </c>
      <c r="D273" s="3">
        <v>17.47</v>
      </c>
    </row>
    <row r="274" spans="1:4">
      <c r="A274" s="1">
        <f t="shared" si="4"/>
        <v>271</v>
      </c>
      <c r="B274" s="3">
        <v>-247075.89</v>
      </c>
      <c r="C274" s="3">
        <v>147770.07999999999</v>
      </c>
      <c r="D274" s="3">
        <v>16.82</v>
      </c>
    </row>
    <row r="275" spans="1:4">
      <c r="A275" s="1">
        <f t="shared" si="4"/>
        <v>272</v>
      </c>
      <c r="B275" s="3">
        <v>-247536.76</v>
      </c>
      <c r="C275" s="3">
        <v>147694.06</v>
      </c>
      <c r="D275" s="3">
        <v>11.97</v>
      </c>
    </row>
    <row r="276" spans="1:4">
      <c r="A276" s="1">
        <f t="shared" si="4"/>
        <v>273</v>
      </c>
      <c r="B276" s="3">
        <v>-247265.94</v>
      </c>
      <c r="C276" s="3">
        <v>148064.65</v>
      </c>
      <c r="D276" s="3">
        <v>29.02</v>
      </c>
    </row>
    <row r="277" spans="1:4">
      <c r="A277" s="1">
        <f t="shared" si="4"/>
        <v>274</v>
      </c>
      <c r="B277" s="3">
        <v>-247508.25</v>
      </c>
      <c r="C277" s="3">
        <v>148007.64000000001</v>
      </c>
      <c r="D277" s="3">
        <v>20.88</v>
      </c>
    </row>
    <row r="278" spans="1:4">
      <c r="A278" s="1">
        <f t="shared" si="4"/>
        <v>275</v>
      </c>
      <c r="B278" s="3">
        <v>-247641.28</v>
      </c>
      <c r="C278" s="3">
        <v>148045.65</v>
      </c>
      <c r="D278" s="3">
        <v>22.75</v>
      </c>
    </row>
    <row r="279" spans="1:4">
      <c r="A279" s="1">
        <f t="shared" si="4"/>
        <v>276</v>
      </c>
      <c r="B279" s="3">
        <v>-247042.63</v>
      </c>
      <c r="C279" s="3">
        <v>147988.63</v>
      </c>
      <c r="D279" s="3">
        <v>15.25</v>
      </c>
    </row>
    <row r="280" spans="1:4">
      <c r="A280" s="1">
        <f t="shared" si="4"/>
        <v>277</v>
      </c>
      <c r="B280" s="3">
        <v>-247170.91</v>
      </c>
      <c r="C280" s="3">
        <v>147964.88</v>
      </c>
      <c r="D280" s="3">
        <v>24.91</v>
      </c>
    </row>
    <row r="281" spans="1:4">
      <c r="A281" s="1">
        <f t="shared" si="4"/>
        <v>278</v>
      </c>
      <c r="B281" s="3">
        <v>-246990.36</v>
      </c>
      <c r="C281" s="3">
        <v>148221.44</v>
      </c>
      <c r="D281" s="3">
        <v>31.17</v>
      </c>
    </row>
    <row r="282" spans="1:4">
      <c r="A282" s="1">
        <f t="shared" si="4"/>
        <v>279</v>
      </c>
      <c r="B282" s="3">
        <v>-247109.14</v>
      </c>
      <c r="C282" s="3">
        <v>148164.43</v>
      </c>
      <c r="D282" s="3">
        <v>31.89</v>
      </c>
    </row>
    <row r="283" spans="1:4">
      <c r="A283" s="1">
        <f t="shared" si="4"/>
        <v>280</v>
      </c>
      <c r="B283" s="3">
        <v>-247926.36</v>
      </c>
      <c r="C283" s="3">
        <v>148178.68</v>
      </c>
      <c r="D283" s="3">
        <v>14.62</v>
      </c>
    </row>
    <row r="284" spans="1:4">
      <c r="A284" s="1">
        <f t="shared" si="4"/>
        <v>281</v>
      </c>
      <c r="B284" s="3">
        <v>-247836.08</v>
      </c>
      <c r="C284" s="3">
        <v>148411.49</v>
      </c>
      <c r="D284" s="3">
        <v>18.43</v>
      </c>
    </row>
    <row r="285" spans="1:4">
      <c r="A285" s="1">
        <f t="shared" si="4"/>
        <v>282</v>
      </c>
      <c r="B285" s="3">
        <v>-247579.51999999999</v>
      </c>
      <c r="C285" s="3">
        <v>148363.98000000001</v>
      </c>
      <c r="D285" s="3">
        <v>29.27</v>
      </c>
    </row>
    <row r="286" spans="1:4">
      <c r="A286" s="1">
        <f t="shared" si="4"/>
        <v>283</v>
      </c>
      <c r="B286" s="3">
        <v>-247731.56</v>
      </c>
      <c r="C286" s="3">
        <v>148554.03</v>
      </c>
      <c r="D286" s="3">
        <v>32.04</v>
      </c>
    </row>
    <row r="287" spans="1:4">
      <c r="A287" s="1">
        <f t="shared" si="4"/>
        <v>284</v>
      </c>
      <c r="B287" s="3">
        <v>-247132.9</v>
      </c>
      <c r="C287" s="3">
        <v>148463.76</v>
      </c>
      <c r="D287" s="3">
        <v>37.909999999999997</v>
      </c>
    </row>
    <row r="288" spans="1:4">
      <c r="A288" s="1">
        <f t="shared" si="4"/>
        <v>285</v>
      </c>
      <c r="B288" s="3">
        <v>-246353.7</v>
      </c>
      <c r="C288" s="3">
        <v>149570.79999999999</v>
      </c>
      <c r="D288" s="3">
        <v>102.84</v>
      </c>
    </row>
    <row r="289" spans="1:4">
      <c r="A289" s="1">
        <f t="shared" si="4"/>
        <v>286</v>
      </c>
      <c r="B289" s="3">
        <v>-246258.67</v>
      </c>
      <c r="C289" s="3">
        <v>149437.76000000001</v>
      </c>
      <c r="D289" s="3">
        <v>88.89</v>
      </c>
    </row>
    <row r="290" spans="1:4">
      <c r="A290" s="1">
        <f t="shared" si="4"/>
        <v>287</v>
      </c>
      <c r="B290" s="3">
        <v>-246287.43</v>
      </c>
      <c r="C290" s="3">
        <v>149729.45000000001</v>
      </c>
      <c r="D290" s="3">
        <v>82.75</v>
      </c>
    </row>
    <row r="291" spans="1:4">
      <c r="A291" s="1">
        <f t="shared" si="4"/>
        <v>288</v>
      </c>
      <c r="B291" s="3">
        <v>-246256.76</v>
      </c>
      <c r="C291" s="3">
        <v>149551.53</v>
      </c>
      <c r="D291" s="3">
        <v>84.96</v>
      </c>
    </row>
    <row r="292" spans="1:4">
      <c r="A292" s="1">
        <f t="shared" si="4"/>
        <v>289</v>
      </c>
      <c r="B292" s="3">
        <v>-246404</v>
      </c>
      <c r="C292" s="3">
        <v>149459.51</v>
      </c>
      <c r="D292" s="3">
        <v>90.94</v>
      </c>
    </row>
    <row r="293" spans="1:4">
      <c r="A293" s="1">
        <f t="shared" si="4"/>
        <v>290</v>
      </c>
      <c r="B293" s="3">
        <v>-246238.35</v>
      </c>
      <c r="C293" s="3">
        <v>149778.53</v>
      </c>
      <c r="D293" s="3">
        <v>80</v>
      </c>
    </row>
    <row r="294" spans="1:4">
      <c r="A294" s="1">
        <f t="shared" si="4"/>
        <v>291</v>
      </c>
      <c r="B294" s="3">
        <v>-246391.71</v>
      </c>
      <c r="C294" s="3">
        <v>149974.65</v>
      </c>
      <c r="D294" s="3">
        <v>80</v>
      </c>
    </row>
    <row r="295" spans="1:4">
      <c r="A295" s="1">
        <f t="shared" si="4"/>
        <v>292</v>
      </c>
      <c r="B295" s="3">
        <v>-246815.04</v>
      </c>
      <c r="C295" s="3">
        <v>149974.85</v>
      </c>
      <c r="D295" s="3">
        <v>82.74</v>
      </c>
    </row>
    <row r="296" spans="1:4">
      <c r="A296" s="1">
        <f t="shared" si="4"/>
        <v>293</v>
      </c>
      <c r="B296" s="3">
        <v>-246759.83</v>
      </c>
      <c r="C296" s="3">
        <v>150011.66</v>
      </c>
      <c r="D296" s="3">
        <v>75.959999999999994</v>
      </c>
    </row>
    <row r="297" spans="1:4">
      <c r="A297" s="1">
        <f t="shared" si="4"/>
        <v>294</v>
      </c>
      <c r="B297" s="3">
        <v>-246115.65</v>
      </c>
      <c r="C297" s="3">
        <v>150361.35</v>
      </c>
      <c r="D297" s="3">
        <v>94.13</v>
      </c>
    </row>
    <row r="298" spans="1:4">
      <c r="A298" s="1">
        <f t="shared" si="4"/>
        <v>295</v>
      </c>
      <c r="B298" s="3">
        <v>-246152.46</v>
      </c>
      <c r="C298" s="3">
        <v>150250.92000000001</v>
      </c>
      <c r="D298" s="3">
        <v>76.349999999999994</v>
      </c>
    </row>
    <row r="299" spans="1:4">
      <c r="A299" s="1">
        <f t="shared" si="4"/>
        <v>296</v>
      </c>
      <c r="B299" s="3">
        <v>-246211.16</v>
      </c>
      <c r="C299" s="3">
        <v>150440.28</v>
      </c>
      <c r="D299" s="3">
        <v>82.08</v>
      </c>
    </row>
    <row r="300" spans="1:4">
      <c r="A300" s="1">
        <f t="shared" si="4"/>
        <v>297</v>
      </c>
      <c r="B300" s="3">
        <v>-246054.37</v>
      </c>
      <c r="C300" s="3">
        <v>149418.76</v>
      </c>
      <c r="D300" s="3">
        <v>45</v>
      </c>
    </row>
    <row r="301" spans="1:4">
      <c r="A301" s="1">
        <f t="shared" si="4"/>
        <v>298</v>
      </c>
      <c r="B301" s="3">
        <v>-245864.32000000001</v>
      </c>
      <c r="C301" s="3">
        <v>149732.34</v>
      </c>
      <c r="D301" s="3">
        <v>49</v>
      </c>
    </row>
    <row r="302" spans="1:4">
      <c r="A302" s="1">
        <f t="shared" si="4"/>
        <v>299</v>
      </c>
      <c r="B302" s="3">
        <v>-246268.17</v>
      </c>
      <c r="C302" s="3">
        <v>150373.76000000001</v>
      </c>
      <c r="D302" s="3">
        <v>72.010000000000005</v>
      </c>
    </row>
    <row r="303" spans="1:4">
      <c r="A303" s="1">
        <f t="shared" si="4"/>
        <v>300</v>
      </c>
      <c r="B303" s="3">
        <v>-246277.68</v>
      </c>
      <c r="C303" s="3">
        <v>150259.73000000001</v>
      </c>
      <c r="D303" s="3">
        <v>69.78</v>
      </c>
    </row>
    <row r="304" spans="1:4">
      <c r="A304" s="1">
        <f t="shared" si="4"/>
        <v>301</v>
      </c>
      <c r="B304" s="3">
        <v>-245750.29</v>
      </c>
      <c r="C304" s="3">
        <v>149485.26999999999</v>
      </c>
      <c r="D304" s="3">
        <v>45</v>
      </c>
    </row>
    <row r="305" spans="1:4">
      <c r="A305" s="1">
        <f t="shared" si="4"/>
        <v>302</v>
      </c>
      <c r="B305" s="3">
        <v>-246072.71</v>
      </c>
      <c r="C305" s="3">
        <v>149563.79999999999</v>
      </c>
      <c r="D305" s="3">
        <v>48</v>
      </c>
    </row>
    <row r="306" spans="1:4">
      <c r="A306" s="1">
        <f t="shared" si="4"/>
        <v>303</v>
      </c>
      <c r="B306" s="3">
        <v>-245949.84</v>
      </c>
      <c r="C306" s="3">
        <v>149699.07999999999</v>
      </c>
      <c r="D306" s="3">
        <v>50</v>
      </c>
    </row>
    <row r="307" spans="1:4">
      <c r="A307" s="1">
        <f t="shared" si="4"/>
        <v>304</v>
      </c>
      <c r="B307" s="3">
        <v>-246238.35</v>
      </c>
      <c r="C307" s="3">
        <v>150097.54999999999</v>
      </c>
      <c r="D307" s="3">
        <v>67.78</v>
      </c>
    </row>
    <row r="308" spans="1:4">
      <c r="A308" s="1">
        <f t="shared" si="4"/>
        <v>305</v>
      </c>
      <c r="B308" s="3">
        <v>-245935.59</v>
      </c>
      <c r="C308" s="3">
        <v>149808.35999999999</v>
      </c>
      <c r="D308" s="3">
        <v>51.08</v>
      </c>
    </row>
    <row r="309" spans="1:4">
      <c r="A309" s="1">
        <f t="shared" si="4"/>
        <v>306</v>
      </c>
      <c r="B309" s="3">
        <v>-246538.99</v>
      </c>
      <c r="C309" s="3">
        <v>150083.93</v>
      </c>
      <c r="D309" s="3">
        <v>66.19</v>
      </c>
    </row>
    <row r="310" spans="1:4">
      <c r="A310" s="1">
        <f t="shared" si="4"/>
        <v>307</v>
      </c>
      <c r="B310" s="3">
        <v>-245907.06</v>
      </c>
      <c r="C310" s="3">
        <v>149600.60999999999</v>
      </c>
      <c r="D310" s="3">
        <v>47</v>
      </c>
    </row>
    <row r="311" spans="1:4">
      <c r="A311" s="1">
        <f t="shared" si="4"/>
        <v>308</v>
      </c>
      <c r="B311" s="3">
        <v>-249004.89</v>
      </c>
      <c r="C311" s="3">
        <v>149756.1</v>
      </c>
      <c r="D311" s="3">
        <v>34.53</v>
      </c>
    </row>
    <row r="312" spans="1:4">
      <c r="A312" s="1">
        <f t="shared" si="4"/>
        <v>309</v>
      </c>
      <c r="B312" s="3">
        <v>-249114.17</v>
      </c>
      <c r="C312" s="3">
        <v>149808.35999999999</v>
      </c>
      <c r="D312" s="3">
        <v>45.88</v>
      </c>
    </row>
    <row r="313" spans="1:4">
      <c r="A313" s="1">
        <f t="shared" si="4"/>
        <v>310</v>
      </c>
      <c r="B313" s="3">
        <v>-248909.87</v>
      </c>
      <c r="C313" s="3">
        <v>149033.91</v>
      </c>
      <c r="D313" s="3">
        <v>12.8</v>
      </c>
    </row>
    <row r="314" spans="1:4">
      <c r="A314" s="1">
        <f t="shared" si="4"/>
        <v>311</v>
      </c>
      <c r="B314" s="3">
        <v>-245474.72</v>
      </c>
      <c r="C314" s="3">
        <v>148321.22</v>
      </c>
      <c r="D314" s="3">
        <v>38.409999999999997</v>
      </c>
    </row>
    <row r="315" spans="1:4">
      <c r="A315" s="1">
        <f t="shared" si="4"/>
        <v>312</v>
      </c>
      <c r="B315" s="3">
        <v>-245517.48</v>
      </c>
      <c r="C315" s="3">
        <v>148444.75</v>
      </c>
      <c r="D315" s="3">
        <v>39.94</v>
      </c>
    </row>
    <row r="316" spans="1:4">
      <c r="A316" s="1">
        <f t="shared" si="4"/>
        <v>313</v>
      </c>
      <c r="B316" s="3">
        <v>-245579.24</v>
      </c>
      <c r="C316" s="3">
        <v>148363.98000000001</v>
      </c>
      <c r="D316" s="3">
        <v>41.45</v>
      </c>
    </row>
    <row r="317" spans="1:4">
      <c r="A317" s="1">
        <f t="shared" si="4"/>
        <v>314</v>
      </c>
      <c r="B317" s="3">
        <v>-245688.52</v>
      </c>
      <c r="C317" s="3">
        <v>148316.47</v>
      </c>
      <c r="D317" s="3">
        <v>31.49</v>
      </c>
    </row>
    <row r="318" spans="1:4">
      <c r="A318" s="1">
        <f t="shared" si="4"/>
        <v>315</v>
      </c>
      <c r="B318" s="3">
        <v>-245588.75</v>
      </c>
      <c r="C318" s="3">
        <v>148202.44</v>
      </c>
      <c r="D318" s="3">
        <v>25.88</v>
      </c>
    </row>
    <row r="319" spans="1:4">
      <c r="A319" s="1">
        <f t="shared" si="4"/>
        <v>316</v>
      </c>
      <c r="B319" s="3">
        <v>-245892.83</v>
      </c>
      <c r="C319" s="3">
        <v>148397.24</v>
      </c>
      <c r="D319" s="3">
        <v>40.21</v>
      </c>
    </row>
    <row r="320" spans="1:4">
      <c r="A320" s="1">
        <f t="shared" si="4"/>
        <v>317</v>
      </c>
      <c r="B320" s="3">
        <v>-246021.11</v>
      </c>
      <c r="C320" s="3">
        <v>148354.48000000001</v>
      </c>
      <c r="D320" s="3">
        <v>46.87</v>
      </c>
    </row>
    <row r="321" spans="1:4">
      <c r="A321" s="1">
        <f t="shared" si="4"/>
        <v>318</v>
      </c>
      <c r="B321" s="3">
        <v>-245987.85</v>
      </c>
      <c r="C321" s="3">
        <v>148511.26999999999</v>
      </c>
      <c r="D321" s="3">
        <v>50.64</v>
      </c>
    </row>
    <row r="322" spans="1:4">
      <c r="A322" s="1">
        <f t="shared" si="4"/>
        <v>319</v>
      </c>
      <c r="B322" s="3">
        <v>-245888.07</v>
      </c>
      <c r="C322" s="3">
        <v>148482.76</v>
      </c>
      <c r="D322" s="3">
        <v>58.87</v>
      </c>
    </row>
    <row r="323" spans="1:4">
      <c r="A323" s="1">
        <f t="shared" si="4"/>
        <v>320</v>
      </c>
      <c r="B323" s="3">
        <v>-245745.54</v>
      </c>
      <c r="C323" s="3">
        <v>148459.01</v>
      </c>
      <c r="D323" s="3">
        <v>56.09</v>
      </c>
    </row>
    <row r="324" spans="1:4">
      <c r="A324" s="1">
        <f t="shared" si="4"/>
        <v>321</v>
      </c>
      <c r="B324" s="3">
        <v>-246078.12</v>
      </c>
      <c r="C324" s="3">
        <v>148573.04</v>
      </c>
      <c r="D324" s="3">
        <v>43.71</v>
      </c>
    </row>
    <row r="325" spans="1:4">
      <c r="A325" s="1">
        <f t="shared" si="4"/>
        <v>322</v>
      </c>
      <c r="B325" s="3">
        <v>-246196.91</v>
      </c>
      <c r="C325" s="3">
        <v>148539.78</v>
      </c>
      <c r="D325" s="3">
        <v>58.49</v>
      </c>
    </row>
    <row r="326" spans="1:4">
      <c r="A326" s="1">
        <f t="shared" ref="A326:A389" si="5">A325+1</f>
        <v>323</v>
      </c>
      <c r="B326" s="3">
        <v>-246358.45</v>
      </c>
      <c r="C326" s="3">
        <v>148554.03</v>
      </c>
      <c r="D326" s="3">
        <v>41.86</v>
      </c>
    </row>
    <row r="327" spans="1:4">
      <c r="A327" s="1">
        <f t="shared" si="5"/>
        <v>324</v>
      </c>
      <c r="B327" s="3">
        <v>-246201.66</v>
      </c>
      <c r="C327" s="3">
        <v>148401.99</v>
      </c>
      <c r="D327" s="3">
        <v>52.07</v>
      </c>
    </row>
    <row r="328" spans="1:4">
      <c r="A328" s="1">
        <f t="shared" si="5"/>
        <v>325</v>
      </c>
      <c r="B328" s="3">
        <v>-246258.67</v>
      </c>
      <c r="C328" s="3">
        <v>148644.29999999999</v>
      </c>
      <c r="D328" s="3">
        <v>75.760000000000005</v>
      </c>
    </row>
    <row r="329" spans="1:4">
      <c r="A329" s="1">
        <f t="shared" si="5"/>
        <v>326</v>
      </c>
      <c r="B329" s="3">
        <v>-246448.72</v>
      </c>
      <c r="C329" s="3">
        <v>148587.29</v>
      </c>
      <c r="D329" s="3">
        <v>53.06</v>
      </c>
    </row>
    <row r="330" spans="1:4">
      <c r="A330" s="1">
        <f t="shared" si="5"/>
        <v>327</v>
      </c>
      <c r="B330" s="3">
        <v>-246557.37</v>
      </c>
      <c r="C330" s="3">
        <v>148643.56</v>
      </c>
      <c r="D330" s="3">
        <v>52.89</v>
      </c>
    </row>
    <row r="331" spans="1:4">
      <c r="A331" s="1">
        <f t="shared" si="5"/>
        <v>328</v>
      </c>
      <c r="B331" s="3">
        <v>-246698.48</v>
      </c>
      <c r="C331" s="3">
        <v>148643.56</v>
      </c>
      <c r="D331" s="3">
        <v>44.16</v>
      </c>
    </row>
    <row r="332" spans="1:4">
      <c r="A332" s="1">
        <f t="shared" si="5"/>
        <v>329</v>
      </c>
      <c r="B332" s="3">
        <v>-246524.74</v>
      </c>
      <c r="C332" s="3">
        <v>148834.35</v>
      </c>
      <c r="D332" s="3">
        <v>43.49</v>
      </c>
    </row>
    <row r="333" spans="1:4">
      <c r="A333" s="1">
        <f t="shared" si="5"/>
        <v>330</v>
      </c>
      <c r="B333" s="3">
        <v>-246396.46</v>
      </c>
      <c r="C333" s="3">
        <v>148948.38</v>
      </c>
      <c r="D333" s="3">
        <v>35.31</v>
      </c>
    </row>
    <row r="334" spans="1:4">
      <c r="A334" s="1">
        <f t="shared" si="5"/>
        <v>331</v>
      </c>
      <c r="B334" s="3">
        <v>-246771.81</v>
      </c>
      <c r="C334" s="3">
        <v>148824.85</v>
      </c>
      <c r="D334" s="3">
        <v>40</v>
      </c>
    </row>
    <row r="335" spans="1:4">
      <c r="A335" s="1">
        <f t="shared" si="5"/>
        <v>332</v>
      </c>
      <c r="B335" s="3">
        <v>-246567.5</v>
      </c>
      <c r="C335" s="3">
        <v>148516.01999999999</v>
      </c>
      <c r="D335" s="3">
        <v>51.24</v>
      </c>
    </row>
    <row r="336" spans="1:4">
      <c r="A336" s="1">
        <f t="shared" si="5"/>
        <v>333</v>
      </c>
      <c r="B336" s="3">
        <v>-246296.68</v>
      </c>
      <c r="C336" s="3">
        <v>148976.89000000001</v>
      </c>
      <c r="D336" s="3">
        <v>32.53</v>
      </c>
    </row>
    <row r="337" spans="1:4">
      <c r="A337" s="1">
        <f t="shared" si="5"/>
        <v>334</v>
      </c>
      <c r="B337" s="3">
        <v>-245959.34</v>
      </c>
      <c r="C337" s="3">
        <v>148706.07</v>
      </c>
      <c r="D337" s="3">
        <v>50.87</v>
      </c>
    </row>
    <row r="338" spans="1:4">
      <c r="A338" s="1">
        <f t="shared" si="5"/>
        <v>335</v>
      </c>
      <c r="B338" s="3">
        <v>-245945.09</v>
      </c>
      <c r="C338" s="3">
        <v>148905.62</v>
      </c>
      <c r="D338" s="3">
        <v>39.83</v>
      </c>
    </row>
    <row r="339" spans="1:4">
      <c r="A339" s="1">
        <f t="shared" si="5"/>
        <v>336</v>
      </c>
      <c r="B339" s="3">
        <v>-247465.49</v>
      </c>
      <c r="C339" s="3">
        <v>148976.89000000001</v>
      </c>
      <c r="D339" s="3">
        <v>22.31</v>
      </c>
    </row>
    <row r="340" spans="1:4">
      <c r="A340" s="1">
        <f t="shared" si="5"/>
        <v>337</v>
      </c>
      <c r="B340" s="3">
        <v>-247916.86</v>
      </c>
      <c r="C340" s="3">
        <v>150582.81</v>
      </c>
      <c r="D340" s="3">
        <v>72</v>
      </c>
    </row>
    <row r="341" spans="1:4">
      <c r="A341" s="1">
        <f t="shared" si="5"/>
        <v>338</v>
      </c>
      <c r="B341" s="3">
        <v>-247857.99</v>
      </c>
      <c r="C341" s="3">
        <v>150551.53</v>
      </c>
      <c r="D341" s="3">
        <v>72</v>
      </c>
    </row>
    <row r="342" spans="1:4">
      <c r="A342" s="1">
        <f t="shared" si="5"/>
        <v>339</v>
      </c>
      <c r="B342" s="3">
        <v>-247992.88</v>
      </c>
      <c r="C342" s="3">
        <v>149195.45000000001</v>
      </c>
      <c r="D342" s="3">
        <v>69.680000000000007</v>
      </c>
    </row>
    <row r="343" spans="1:4">
      <c r="A343" s="1">
        <f t="shared" si="5"/>
        <v>340</v>
      </c>
      <c r="B343" s="3">
        <v>-246662.53</v>
      </c>
      <c r="C343" s="3">
        <v>150506.79</v>
      </c>
      <c r="D343" s="3">
        <v>104.29</v>
      </c>
    </row>
    <row r="344" spans="1:4">
      <c r="A344" s="1">
        <f t="shared" si="5"/>
        <v>341</v>
      </c>
      <c r="B344" s="3">
        <v>-246458.22</v>
      </c>
      <c r="C344" s="3">
        <v>150573.31</v>
      </c>
      <c r="D344" s="3">
        <v>83.72</v>
      </c>
    </row>
    <row r="345" spans="1:4">
      <c r="A345" s="1">
        <f t="shared" si="5"/>
        <v>342</v>
      </c>
      <c r="B345" s="3">
        <v>-246524.74</v>
      </c>
      <c r="C345" s="3">
        <v>150682.59</v>
      </c>
      <c r="D345" s="3">
        <v>94.06</v>
      </c>
    </row>
    <row r="346" spans="1:4">
      <c r="A346" s="1">
        <f t="shared" si="5"/>
        <v>343</v>
      </c>
      <c r="B346" s="3">
        <v>-246330.38</v>
      </c>
      <c r="C346" s="3">
        <v>150600.60999999999</v>
      </c>
      <c r="D346" s="3">
        <v>77.38</v>
      </c>
    </row>
    <row r="347" spans="1:4">
      <c r="A347" s="1">
        <f t="shared" si="5"/>
        <v>344</v>
      </c>
      <c r="B347" s="3">
        <v>-247256.76</v>
      </c>
      <c r="C347" s="3">
        <v>151232.51999999999</v>
      </c>
      <c r="D347" s="3">
        <v>81.8</v>
      </c>
    </row>
    <row r="348" spans="1:4">
      <c r="A348" s="1">
        <f t="shared" si="5"/>
        <v>345</v>
      </c>
      <c r="B348" s="3">
        <v>-247185.16</v>
      </c>
      <c r="C348" s="3">
        <v>147641.79</v>
      </c>
      <c r="D348" s="3">
        <v>9.11</v>
      </c>
    </row>
    <row r="349" spans="1:4">
      <c r="A349" s="1">
        <f t="shared" si="5"/>
        <v>346</v>
      </c>
      <c r="B349" s="3">
        <v>-245403.45</v>
      </c>
      <c r="C349" s="3">
        <v>148430.5</v>
      </c>
      <c r="D349" s="3">
        <v>47.46</v>
      </c>
    </row>
    <row r="350" spans="1:4">
      <c r="A350" s="1">
        <f t="shared" si="5"/>
        <v>347</v>
      </c>
      <c r="B350" s="3">
        <v>-247765.96</v>
      </c>
      <c r="C350" s="3">
        <v>150269.32999999999</v>
      </c>
      <c r="D350" s="3">
        <v>75</v>
      </c>
    </row>
    <row r="351" spans="1:4">
      <c r="A351" s="1">
        <f t="shared" si="5"/>
        <v>348</v>
      </c>
      <c r="B351" s="3">
        <v>-247052.13</v>
      </c>
      <c r="C351" s="3">
        <v>148710.82</v>
      </c>
      <c r="D351" s="3">
        <v>54.7</v>
      </c>
    </row>
    <row r="352" spans="1:4">
      <c r="A352" s="1">
        <f t="shared" si="5"/>
        <v>349</v>
      </c>
      <c r="B352" s="3">
        <v>-246164.73</v>
      </c>
      <c r="C352" s="3">
        <v>149312.26999999999</v>
      </c>
      <c r="D352" s="3">
        <v>50</v>
      </c>
    </row>
    <row r="353" spans="1:4">
      <c r="A353" s="1">
        <f t="shared" si="5"/>
        <v>350</v>
      </c>
      <c r="B353" s="3">
        <v>-246072.71</v>
      </c>
      <c r="C353" s="3">
        <v>149827.60999999999</v>
      </c>
      <c r="D353" s="3">
        <v>45</v>
      </c>
    </row>
    <row r="354" spans="1:4">
      <c r="A354" s="1">
        <f t="shared" si="5"/>
        <v>351</v>
      </c>
      <c r="B354" s="3">
        <v>-246581.76000000001</v>
      </c>
      <c r="C354" s="3">
        <v>150316.74</v>
      </c>
      <c r="D354" s="3">
        <v>84</v>
      </c>
    </row>
    <row r="355" spans="1:4">
      <c r="A355" s="1">
        <f t="shared" si="5"/>
        <v>352</v>
      </c>
      <c r="B355" s="3">
        <v>-246379.46</v>
      </c>
      <c r="C355" s="3">
        <v>150201.84</v>
      </c>
      <c r="D355" s="3">
        <v>65</v>
      </c>
    </row>
    <row r="356" spans="1:4">
      <c r="A356" s="1">
        <f t="shared" si="5"/>
        <v>353</v>
      </c>
      <c r="B356" s="3">
        <v>-247275.44</v>
      </c>
      <c r="C356" s="3">
        <v>150663.57999999999</v>
      </c>
      <c r="D356" s="3">
        <v>68</v>
      </c>
    </row>
    <row r="357" spans="1:4">
      <c r="A357" s="1">
        <f t="shared" si="5"/>
        <v>354</v>
      </c>
      <c r="B357" s="3">
        <v>-247798.07</v>
      </c>
      <c r="C357" s="3">
        <v>151015.18</v>
      </c>
      <c r="D357" s="3">
        <v>50</v>
      </c>
    </row>
    <row r="358" spans="1:4">
      <c r="A358" s="1">
        <f t="shared" si="5"/>
        <v>355</v>
      </c>
      <c r="B358" s="3">
        <v>-247790.5</v>
      </c>
      <c r="C358" s="3">
        <v>151122.09</v>
      </c>
      <c r="D358" s="3">
        <v>40</v>
      </c>
    </row>
    <row r="359" spans="1:4">
      <c r="A359" s="1">
        <f t="shared" si="5"/>
        <v>356</v>
      </c>
      <c r="B359" s="3">
        <v>-247913.2</v>
      </c>
      <c r="C359" s="3">
        <v>151048.47</v>
      </c>
      <c r="D359" s="3">
        <v>60</v>
      </c>
    </row>
    <row r="360" spans="1:4">
      <c r="A360" s="1">
        <f t="shared" si="5"/>
        <v>357</v>
      </c>
      <c r="B360" s="3">
        <v>-247527.25</v>
      </c>
      <c r="C360" s="3">
        <v>151262.24</v>
      </c>
      <c r="D360" s="3">
        <v>60</v>
      </c>
    </row>
    <row r="361" spans="1:4">
      <c r="A361" s="1">
        <f t="shared" si="5"/>
        <v>358</v>
      </c>
      <c r="B361" s="3">
        <v>-246802.77</v>
      </c>
      <c r="C361" s="3">
        <v>151183.44</v>
      </c>
      <c r="D361" s="3">
        <v>32</v>
      </c>
    </row>
    <row r="362" spans="1:4">
      <c r="A362" s="1">
        <f t="shared" si="5"/>
        <v>359</v>
      </c>
      <c r="B362" s="3">
        <v>-247600.32</v>
      </c>
      <c r="C362" s="3">
        <v>151293.87</v>
      </c>
      <c r="D362" s="3">
        <v>60</v>
      </c>
    </row>
    <row r="363" spans="1:4">
      <c r="A363" s="1">
        <f t="shared" si="5"/>
        <v>360</v>
      </c>
      <c r="B363" s="3">
        <v>-246888.66</v>
      </c>
      <c r="C363" s="3">
        <v>151109.82</v>
      </c>
      <c r="D363" s="3">
        <v>42</v>
      </c>
    </row>
    <row r="364" spans="1:4">
      <c r="A364" s="1">
        <f t="shared" si="5"/>
        <v>361</v>
      </c>
      <c r="B364" s="3">
        <v>-246833.44</v>
      </c>
      <c r="C364" s="3">
        <v>150987.12</v>
      </c>
      <c r="D364" s="3">
        <v>40</v>
      </c>
    </row>
    <row r="365" spans="1:4">
      <c r="A365" s="1">
        <f t="shared" si="5"/>
        <v>362</v>
      </c>
      <c r="B365" s="3">
        <v>-246833.44</v>
      </c>
      <c r="C365" s="3">
        <v>151115.95000000001</v>
      </c>
      <c r="D365" s="3">
        <v>32</v>
      </c>
    </row>
    <row r="366" spans="1:4">
      <c r="A366" s="1">
        <f t="shared" si="5"/>
        <v>363</v>
      </c>
      <c r="B366" s="3">
        <v>-246735.29</v>
      </c>
      <c r="C366" s="3">
        <v>151097.54999999999</v>
      </c>
      <c r="D366" s="3">
        <v>37</v>
      </c>
    </row>
    <row r="367" spans="1:4">
      <c r="A367" s="1">
        <f t="shared" si="5"/>
        <v>364</v>
      </c>
      <c r="B367" s="3">
        <v>-247956.14</v>
      </c>
      <c r="C367" s="3">
        <v>148717.18</v>
      </c>
      <c r="D367" s="3">
        <v>30</v>
      </c>
    </row>
    <row r="368" spans="1:4">
      <c r="A368" s="1">
        <f t="shared" si="5"/>
        <v>365</v>
      </c>
      <c r="B368" s="3">
        <v>-247969.12</v>
      </c>
      <c r="C368" s="3">
        <v>148829.6</v>
      </c>
      <c r="D368" s="3">
        <v>53</v>
      </c>
    </row>
    <row r="369" spans="1:4">
      <c r="A369" s="1">
        <f t="shared" si="5"/>
        <v>366</v>
      </c>
      <c r="B369" s="3">
        <v>-246342.65</v>
      </c>
      <c r="C369" s="3">
        <v>150698.76999999999</v>
      </c>
      <c r="D369" s="3">
        <v>87</v>
      </c>
    </row>
    <row r="370" spans="1:4">
      <c r="A370" s="1">
        <f t="shared" si="5"/>
        <v>367</v>
      </c>
      <c r="B370" s="3">
        <v>-246215.91</v>
      </c>
      <c r="C370" s="3">
        <v>147789.07999999999</v>
      </c>
      <c r="D370" s="3">
        <v>56</v>
      </c>
    </row>
    <row r="371" spans="1:4">
      <c r="A371" s="1">
        <f t="shared" si="5"/>
        <v>368</v>
      </c>
      <c r="B371" s="3">
        <v>-246215.91</v>
      </c>
      <c r="C371" s="3">
        <v>147936.37</v>
      </c>
      <c r="D371" s="3">
        <v>56</v>
      </c>
    </row>
    <row r="372" spans="1:4">
      <c r="A372" s="1">
        <f t="shared" si="5"/>
        <v>369</v>
      </c>
      <c r="B372" s="3">
        <v>-246215.91</v>
      </c>
      <c r="C372" s="3">
        <v>147665.54999999999</v>
      </c>
      <c r="D372" s="3">
        <v>56</v>
      </c>
    </row>
    <row r="373" spans="1:4">
      <c r="A373" s="1">
        <f t="shared" si="5"/>
        <v>370</v>
      </c>
      <c r="B373" s="3">
        <v>-246040.11</v>
      </c>
      <c r="C373" s="3">
        <v>147665.54999999999</v>
      </c>
      <c r="D373" s="3">
        <v>56</v>
      </c>
    </row>
    <row r="374" spans="1:4">
      <c r="A374" s="1">
        <f t="shared" si="5"/>
        <v>371</v>
      </c>
      <c r="B374" s="3">
        <v>-246044.87</v>
      </c>
      <c r="C374" s="3">
        <v>147793.82999999999</v>
      </c>
      <c r="D374" s="3">
        <v>56</v>
      </c>
    </row>
    <row r="375" spans="1:4">
      <c r="A375" s="1">
        <f t="shared" si="5"/>
        <v>372</v>
      </c>
      <c r="B375" s="3">
        <v>-246044.87</v>
      </c>
      <c r="C375" s="3">
        <v>147936.37</v>
      </c>
      <c r="D375" s="3">
        <v>56</v>
      </c>
    </row>
    <row r="376" spans="1:4">
      <c r="A376" s="1">
        <f t="shared" si="5"/>
        <v>373</v>
      </c>
      <c r="B376" s="3">
        <v>-246866.83</v>
      </c>
      <c r="C376" s="3">
        <v>149090.92000000001</v>
      </c>
      <c r="D376" s="3">
        <v>40</v>
      </c>
    </row>
    <row r="377" spans="1:4">
      <c r="A377" s="1">
        <f t="shared" si="5"/>
        <v>374</v>
      </c>
      <c r="B377" s="3">
        <v>-246657.78</v>
      </c>
      <c r="C377" s="3">
        <v>149109.93</v>
      </c>
      <c r="D377" s="3">
        <v>40</v>
      </c>
    </row>
    <row r="378" spans="1:4">
      <c r="A378" s="1">
        <f t="shared" si="5"/>
        <v>375</v>
      </c>
      <c r="B378" s="3">
        <v>-246743.3</v>
      </c>
      <c r="C378" s="3">
        <v>149238.21</v>
      </c>
      <c r="D378" s="3">
        <v>40</v>
      </c>
    </row>
    <row r="379" spans="1:4">
      <c r="A379" s="1">
        <f t="shared" si="5"/>
        <v>376</v>
      </c>
      <c r="B379" s="3">
        <v>-246586.51</v>
      </c>
      <c r="C379" s="3">
        <v>149204.95000000001</v>
      </c>
      <c r="D379" s="3">
        <v>40</v>
      </c>
    </row>
    <row r="380" spans="1:4">
      <c r="A380" s="1">
        <f t="shared" si="5"/>
        <v>377</v>
      </c>
      <c r="B380" s="3">
        <v>-246496.02</v>
      </c>
      <c r="C380" s="3">
        <v>149416.56</v>
      </c>
      <c r="D380" s="3">
        <v>65</v>
      </c>
    </row>
    <row r="381" spans="1:4">
      <c r="A381" s="1">
        <f t="shared" si="5"/>
        <v>378</v>
      </c>
      <c r="B381" s="3">
        <v>-246657.78</v>
      </c>
      <c r="C381" s="3">
        <v>148791.59</v>
      </c>
      <c r="D381" s="3">
        <v>40</v>
      </c>
    </row>
    <row r="382" spans="1:4">
      <c r="A382" s="1">
        <f t="shared" si="5"/>
        <v>379</v>
      </c>
      <c r="B382" s="3">
        <v>-246596.01</v>
      </c>
      <c r="C382" s="3">
        <v>148948.38</v>
      </c>
      <c r="D382" s="3">
        <v>40</v>
      </c>
    </row>
    <row r="383" spans="1:4">
      <c r="A383" s="1">
        <f t="shared" si="5"/>
        <v>380</v>
      </c>
      <c r="B383" s="3">
        <v>-246672.03</v>
      </c>
      <c r="C383" s="3">
        <v>149014.9</v>
      </c>
      <c r="D383" s="3">
        <v>40</v>
      </c>
    </row>
    <row r="384" spans="1:4">
      <c r="A384" s="1">
        <f t="shared" si="5"/>
        <v>381</v>
      </c>
      <c r="B384" s="3">
        <v>-247232.22</v>
      </c>
      <c r="C384" s="3">
        <v>149649.69</v>
      </c>
      <c r="D384" s="3">
        <v>44</v>
      </c>
    </row>
    <row r="385" spans="1:4">
      <c r="A385" s="1">
        <f t="shared" si="5"/>
        <v>382</v>
      </c>
      <c r="B385" s="3">
        <v>-247066.38</v>
      </c>
      <c r="C385" s="3">
        <v>149722.84</v>
      </c>
      <c r="D385" s="3">
        <v>44</v>
      </c>
    </row>
    <row r="386" spans="1:4">
      <c r="A386" s="1">
        <f t="shared" si="5"/>
        <v>383</v>
      </c>
      <c r="B386" s="3">
        <v>-247394.22</v>
      </c>
      <c r="C386" s="3">
        <v>149827.35999999999</v>
      </c>
      <c r="D386" s="3">
        <v>44</v>
      </c>
    </row>
    <row r="387" spans="1:4">
      <c r="A387" s="1">
        <f t="shared" si="5"/>
        <v>384</v>
      </c>
      <c r="B387" s="3">
        <v>-247265.94</v>
      </c>
      <c r="C387" s="3">
        <v>149903.38</v>
      </c>
      <c r="D387" s="3">
        <v>44</v>
      </c>
    </row>
    <row r="388" spans="1:4">
      <c r="A388" s="1">
        <f t="shared" si="5"/>
        <v>385</v>
      </c>
      <c r="B388" s="3">
        <v>-246942.85</v>
      </c>
      <c r="C388" s="3">
        <v>149566.04999999999</v>
      </c>
      <c r="D388" s="3">
        <v>44</v>
      </c>
    </row>
    <row r="389" spans="1:4">
      <c r="A389" s="1">
        <f t="shared" si="5"/>
        <v>386</v>
      </c>
      <c r="B389" s="3">
        <v>-247094.89</v>
      </c>
      <c r="C389" s="3">
        <v>149613.56</v>
      </c>
      <c r="D389" s="3">
        <v>44</v>
      </c>
    </row>
    <row r="390" spans="1:4">
      <c r="A390" s="1">
        <f t="shared" ref="A390:A399" si="6">A389+1</f>
        <v>387</v>
      </c>
      <c r="B390" s="3">
        <v>-247023.62</v>
      </c>
      <c r="C390" s="3">
        <v>149361.74</v>
      </c>
      <c r="D390" s="3">
        <v>44</v>
      </c>
    </row>
    <row r="391" spans="1:4">
      <c r="A391" s="1">
        <f t="shared" si="6"/>
        <v>388</v>
      </c>
      <c r="B391" s="3">
        <v>-247170.91</v>
      </c>
      <c r="C391" s="3">
        <v>149409.25</v>
      </c>
      <c r="D391" s="3">
        <v>44</v>
      </c>
    </row>
    <row r="392" spans="1:4">
      <c r="A392" s="1">
        <f t="shared" si="6"/>
        <v>389</v>
      </c>
      <c r="B392" s="3">
        <v>-245840.56</v>
      </c>
      <c r="C392" s="3">
        <v>147793.82999999999</v>
      </c>
      <c r="D392" s="3">
        <v>69</v>
      </c>
    </row>
    <row r="393" spans="1:4">
      <c r="A393" s="1">
        <f t="shared" si="6"/>
        <v>390</v>
      </c>
      <c r="B393" s="3">
        <v>-246422.39999999999</v>
      </c>
      <c r="C393" s="3">
        <v>148459.51</v>
      </c>
      <c r="D393" s="3">
        <v>112.9</v>
      </c>
    </row>
    <row r="394" spans="1:4">
      <c r="A394" s="1">
        <f t="shared" si="6"/>
        <v>391</v>
      </c>
      <c r="B394" s="3">
        <v>-249114.17</v>
      </c>
      <c r="C394" s="3">
        <v>149950.9</v>
      </c>
      <c r="D394" s="3">
        <v>71.5</v>
      </c>
    </row>
    <row r="395" spans="1:4">
      <c r="A395" s="1">
        <f t="shared" si="6"/>
        <v>392</v>
      </c>
      <c r="B395" s="3">
        <v>-247541.51</v>
      </c>
      <c r="C395" s="3">
        <v>149418.76</v>
      </c>
      <c r="D395" s="3">
        <v>102</v>
      </c>
    </row>
    <row r="396" spans="1:4">
      <c r="A396" s="1">
        <f t="shared" si="6"/>
        <v>393</v>
      </c>
      <c r="B396" s="3">
        <v>-247033.12</v>
      </c>
      <c r="C396" s="3">
        <v>149124.18</v>
      </c>
      <c r="D396" s="3">
        <v>101.5</v>
      </c>
    </row>
    <row r="397" spans="1:4">
      <c r="A397" s="1">
        <f t="shared" si="6"/>
        <v>394</v>
      </c>
      <c r="B397" s="3">
        <v>-247570.01</v>
      </c>
      <c r="C397" s="3">
        <v>150863.14000000001</v>
      </c>
      <c r="D397" s="3">
        <v>105.8</v>
      </c>
    </row>
    <row r="398" spans="1:4">
      <c r="A398" s="1">
        <f t="shared" si="6"/>
        <v>395</v>
      </c>
      <c r="B398" s="3">
        <v>-246845.71</v>
      </c>
      <c r="C398" s="3">
        <v>148674.23000000001</v>
      </c>
      <c r="D398" s="3">
        <v>65</v>
      </c>
    </row>
    <row r="399" spans="1:4">
      <c r="A399" s="1">
        <f t="shared" si="6"/>
        <v>396</v>
      </c>
      <c r="B399" s="3">
        <v>-246160.35</v>
      </c>
      <c r="C399" s="3">
        <v>150738.12</v>
      </c>
      <c r="D399" s="3">
        <v>132.5</v>
      </c>
    </row>
  </sheetData>
  <customSheetViews>
    <customSheetView guid="{7EEE2408-DE11-42CC-9A93-DB7BFD7B0F53}">
      <selection activeCell="J9" sqref="J9"/>
      <pageMargins left="0.7" right="0.7" top="0.75" bottom="0.75" header="0.3" footer="0.3"/>
      <pageSetup paperSize="0" orientation="portrait" horizontalDpi="0" verticalDpi="0" copies="0"/>
    </customSheetView>
    <customSheetView guid="{2E8A7D08-1C99-4FAB-BFF9-CA8A80A9E664}">
      <selection activeCell="J9" sqref="J9"/>
      <pageMargins left="0.7" right="0.7" top="0.75" bottom="0.75" header="0.3" footer="0.3"/>
      <pageSetup paperSize="0" orientation="portrait" horizontalDpi="0" verticalDpi="0" copies="0"/>
    </customSheetView>
  </customSheetView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Foglio4"/>
  <dimension ref="A1:L435"/>
  <sheetViews>
    <sheetView workbookViewId="0">
      <selection activeCell="I432" sqref="I432"/>
    </sheetView>
  </sheetViews>
  <sheetFormatPr defaultRowHeight="15"/>
  <cols>
    <col min="2" max="5" width="12.7109375" style="1" customWidth="1"/>
    <col min="6" max="10" width="12.7109375" customWidth="1"/>
  </cols>
  <sheetData>
    <row r="1" spans="1:6" ht="20.25" customHeight="1">
      <c r="B1"/>
      <c r="C1"/>
      <c r="D1"/>
      <c r="E1"/>
    </row>
    <row r="2" spans="1:6" ht="15.75" thickBot="1">
      <c r="B2"/>
      <c r="C2"/>
      <c r="D2"/>
      <c r="E2"/>
    </row>
    <row r="3" spans="1:6" ht="22.5" thickTop="1" thickBot="1">
      <c r="B3" s="6" t="s">
        <v>2</v>
      </c>
      <c r="C3" s="7" t="s">
        <v>1321</v>
      </c>
      <c r="D3" s="21" t="s">
        <v>35</v>
      </c>
      <c r="E3" s="7" t="s">
        <v>4</v>
      </c>
      <c r="F3" s="7" t="s">
        <v>3</v>
      </c>
    </row>
    <row r="4" spans="1:6" ht="15.75" thickTop="1">
      <c r="A4" s="1">
        <v>1</v>
      </c>
      <c r="B4" s="4">
        <v>0.61</v>
      </c>
      <c r="C4" s="4">
        <v>2.8794135328792717E-2</v>
      </c>
      <c r="D4" s="4">
        <v>1.8520000000000001</v>
      </c>
      <c r="E4" s="4"/>
      <c r="F4" s="4" t="s">
        <v>50</v>
      </c>
    </row>
    <row r="5" spans="1:6">
      <c r="A5" s="1">
        <f>A4+1</f>
        <v>2</v>
      </c>
      <c r="B5" s="3">
        <v>0.61</v>
      </c>
      <c r="C5" s="3">
        <v>2.9117587503498292E-2</v>
      </c>
      <c r="D5" s="3">
        <v>1.8520000000000001</v>
      </c>
      <c r="E5" s="3"/>
      <c r="F5" s="3" t="s">
        <v>51</v>
      </c>
    </row>
    <row r="6" spans="1:6">
      <c r="A6" s="1">
        <f t="shared" ref="A6:A69" si="0">A5+1</f>
        <v>3</v>
      </c>
      <c r="B6" s="3">
        <v>0.61</v>
      </c>
      <c r="C6" s="3">
        <v>3.0131124178512592E-2</v>
      </c>
      <c r="D6" s="3">
        <v>1.8520000000000001</v>
      </c>
      <c r="E6" s="3"/>
      <c r="F6" s="3" t="s">
        <v>52</v>
      </c>
    </row>
    <row r="7" spans="1:6">
      <c r="A7" s="1">
        <f t="shared" si="0"/>
        <v>4</v>
      </c>
      <c r="B7" s="3">
        <v>0.61</v>
      </c>
      <c r="C7" s="3">
        <v>3.1853750600675787E-2</v>
      </c>
      <c r="D7" s="3">
        <v>1.8520000000000001</v>
      </c>
      <c r="E7" s="3"/>
      <c r="F7" s="3" t="s">
        <v>53</v>
      </c>
    </row>
    <row r="8" spans="1:6">
      <c r="A8" s="1">
        <f t="shared" si="0"/>
        <v>5</v>
      </c>
      <c r="B8" s="3">
        <v>0.61</v>
      </c>
      <c r="C8" s="3">
        <v>3.8367510498137358E-2</v>
      </c>
      <c r="D8" s="3">
        <v>1.8520000000000001</v>
      </c>
      <c r="E8" s="3"/>
      <c r="F8" s="3" t="s">
        <v>54</v>
      </c>
    </row>
    <row r="9" spans="1:6">
      <c r="A9" s="1">
        <f t="shared" si="0"/>
        <v>6</v>
      </c>
      <c r="B9" s="3">
        <v>0.61</v>
      </c>
      <c r="C9" s="3">
        <v>3.8436191881900429E-2</v>
      </c>
      <c r="D9" s="3">
        <v>1.8520000000000001</v>
      </c>
      <c r="E9" s="3"/>
      <c r="F9" s="3" t="s">
        <v>55</v>
      </c>
    </row>
    <row r="10" spans="1:6">
      <c r="A10" s="1">
        <f t="shared" si="0"/>
        <v>7</v>
      </c>
      <c r="B10" s="3">
        <v>0.61</v>
      </c>
      <c r="C10" s="3">
        <v>3.9244420661332165E-2</v>
      </c>
      <c r="D10" s="3">
        <v>1.8520000000000001</v>
      </c>
      <c r="E10" s="3"/>
      <c r="F10" s="3" t="s">
        <v>56</v>
      </c>
    </row>
    <row r="11" spans="1:6">
      <c r="A11" s="1">
        <f t="shared" si="0"/>
        <v>8</v>
      </c>
      <c r="B11" s="3">
        <v>0.61</v>
      </c>
      <c r="C11" s="3">
        <v>4.3298281104892818E-2</v>
      </c>
      <c r="D11" s="3">
        <v>1.8520000000000001</v>
      </c>
      <c r="E11" s="3"/>
      <c r="F11" s="3" t="s">
        <v>57</v>
      </c>
    </row>
    <row r="12" spans="1:6">
      <c r="A12" s="1">
        <f t="shared" si="0"/>
        <v>9</v>
      </c>
      <c r="B12" s="3">
        <v>0.61</v>
      </c>
      <c r="C12" s="3">
        <v>4.4790019171533101E-2</v>
      </c>
      <c r="D12" s="3">
        <v>1.8520000000000001</v>
      </c>
      <c r="E12" s="3"/>
      <c r="F12" s="3" t="s">
        <v>58</v>
      </c>
    </row>
    <row r="13" spans="1:6">
      <c r="A13" s="1">
        <f t="shared" si="0"/>
        <v>10</v>
      </c>
      <c r="B13" s="3">
        <v>0.50800000000000001</v>
      </c>
      <c r="C13" s="5">
        <v>5.676357855040625E-2</v>
      </c>
      <c r="D13" s="3">
        <v>1.8520000000000001</v>
      </c>
      <c r="E13" s="3"/>
      <c r="F13" s="3" t="s">
        <v>59</v>
      </c>
    </row>
    <row r="14" spans="1:6">
      <c r="A14" s="1">
        <f t="shared" si="0"/>
        <v>11</v>
      </c>
      <c r="B14" s="3">
        <v>0.50800000000000001</v>
      </c>
      <c r="C14" s="5">
        <v>5.8158114119014871E-2</v>
      </c>
      <c r="D14" s="3">
        <v>1.8520000000000001</v>
      </c>
      <c r="E14" s="3"/>
      <c r="F14" s="3" t="s">
        <v>60</v>
      </c>
    </row>
    <row r="15" spans="1:6">
      <c r="A15" s="1">
        <f t="shared" si="0"/>
        <v>12</v>
      </c>
      <c r="B15" s="3">
        <v>0.50800000000000001</v>
      </c>
      <c r="C15" s="5">
        <v>5.9592878404477231E-2</v>
      </c>
      <c r="D15" s="3">
        <v>1.8520000000000001</v>
      </c>
      <c r="E15" s="3"/>
      <c r="F15" s="3" t="s">
        <v>61</v>
      </c>
    </row>
    <row r="16" spans="1:6">
      <c r="A16" s="1">
        <f t="shared" si="0"/>
        <v>13</v>
      </c>
      <c r="B16" s="3">
        <v>0.50800000000000001</v>
      </c>
      <c r="C16" s="5">
        <v>6.0811147016163206E-2</v>
      </c>
      <c r="D16" s="3">
        <v>1.8520000000000001</v>
      </c>
      <c r="E16" s="3"/>
      <c r="F16" s="3" t="s">
        <v>62</v>
      </c>
    </row>
    <row r="17" spans="1:12" ht="15.75">
      <c r="A17" s="1">
        <f t="shared" si="0"/>
        <v>14</v>
      </c>
      <c r="B17" s="3">
        <v>0.50800000000000001</v>
      </c>
      <c r="C17" s="80">
        <v>6.5358969084836432E-2</v>
      </c>
      <c r="D17" s="3">
        <v>1.8520000000000001</v>
      </c>
      <c r="E17" s="3"/>
      <c r="F17" s="3" t="s">
        <v>63</v>
      </c>
      <c r="I17" s="13" t="s">
        <v>40</v>
      </c>
      <c r="J17" s="14" t="s">
        <v>1322</v>
      </c>
      <c r="K17" s="15" t="s">
        <v>41</v>
      </c>
    </row>
    <row r="18" spans="1:12">
      <c r="A18" s="1">
        <f t="shared" si="0"/>
        <v>15</v>
      </c>
      <c r="B18" s="3">
        <v>0.50800000000000001</v>
      </c>
      <c r="C18" s="80">
        <v>6.9848018347044599E-2</v>
      </c>
      <c r="D18" s="3">
        <v>1.8520000000000001</v>
      </c>
      <c r="E18" s="3"/>
      <c r="F18" s="3" t="s">
        <v>64</v>
      </c>
      <c r="I18" s="16">
        <f>8*J18/(3.14^2*9.81*K18^5)</f>
        <v>82.710697541081217</v>
      </c>
      <c r="J18" s="1">
        <v>0.01</v>
      </c>
      <c r="K18" s="1">
        <v>0.1</v>
      </c>
      <c r="L18" s="17" t="s">
        <v>42</v>
      </c>
    </row>
    <row r="19" spans="1:12">
      <c r="A19" s="1">
        <f t="shared" si="0"/>
        <v>16</v>
      </c>
      <c r="B19" s="3">
        <v>0.50800000000000001</v>
      </c>
      <c r="C19" s="80">
        <v>7.1390883817646286E-2</v>
      </c>
      <c r="D19" s="3">
        <v>1.8520000000000001</v>
      </c>
      <c r="E19" s="3"/>
      <c r="F19" s="3" t="s">
        <v>65</v>
      </c>
      <c r="I19" s="16">
        <f>10.66683/(J19^1.852*K19^4.871)</f>
        <v>6.1709564651129166E-2</v>
      </c>
      <c r="J19" s="1">
        <v>100</v>
      </c>
      <c r="K19" s="1">
        <v>0.5</v>
      </c>
      <c r="L19" s="17" t="s">
        <v>43</v>
      </c>
    </row>
    <row r="20" spans="1:12">
      <c r="A20" s="1">
        <f t="shared" si="0"/>
        <v>17</v>
      </c>
      <c r="B20" s="3">
        <v>0.50800000000000001</v>
      </c>
      <c r="C20" s="80">
        <v>7.2315038400137838E-2</v>
      </c>
      <c r="D20" s="3">
        <v>1.8520000000000001</v>
      </c>
      <c r="E20" s="3"/>
      <c r="F20" s="3" t="s">
        <v>66</v>
      </c>
      <c r="I20" s="16">
        <f>10.66683/(J20^1.852*K20^4.871)</f>
        <v>5.4312432990887768E-3</v>
      </c>
      <c r="J20" s="1">
        <v>60</v>
      </c>
      <c r="K20" s="1">
        <v>1</v>
      </c>
      <c r="L20" s="17" t="s">
        <v>43</v>
      </c>
    </row>
    <row r="21" spans="1:12">
      <c r="A21" s="1">
        <f t="shared" si="0"/>
        <v>18</v>
      </c>
      <c r="B21" s="3">
        <v>0.50800000000000001</v>
      </c>
      <c r="C21" s="80">
        <v>7.7565635517564346E-2</v>
      </c>
      <c r="D21" s="3">
        <v>1.8520000000000001</v>
      </c>
      <c r="E21" s="3"/>
      <c r="F21" s="3" t="s">
        <v>67</v>
      </c>
      <c r="I21" s="16"/>
      <c r="J21" s="1"/>
      <c r="K21" s="1"/>
      <c r="L21" s="17"/>
    </row>
    <row r="22" spans="1:12">
      <c r="A22" s="1">
        <f t="shared" si="0"/>
        <v>19</v>
      </c>
      <c r="B22" s="3">
        <v>0.50800000000000001</v>
      </c>
      <c r="C22" s="80">
        <v>8.9355105377669941E-2</v>
      </c>
      <c r="D22" s="3">
        <v>1.8520000000000001</v>
      </c>
      <c r="E22" s="3"/>
      <c r="F22" s="3" t="s">
        <v>68</v>
      </c>
      <c r="I22" s="16"/>
      <c r="J22" s="1"/>
      <c r="K22" s="1"/>
      <c r="L22" s="17"/>
    </row>
    <row r="23" spans="1:12">
      <c r="A23" s="1">
        <f t="shared" si="0"/>
        <v>20</v>
      </c>
      <c r="B23" s="3">
        <v>0.50800000000000001</v>
      </c>
      <c r="C23" s="1">
        <v>8.9465350716727801E-2</v>
      </c>
      <c r="D23" s="3">
        <v>1.8520000000000001</v>
      </c>
      <c r="E23" s="3"/>
      <c r="F23" s="3" t="s">
        <v>69</v>
      </c>
      <c r="I23" s="16"/>
      <c r="J23" s="1"/>
      <c r="K23" s="1"/>
      <c r="L23" s="17"/>
    </row>
    <row r="24" spans="1:12">
      <c r="A24" s="1">
        <f t="shared" si="0"/>
        <v>21</v>
      </c>
      <c r="B24" s="3">
        <v>0.50800000000000001</v>
      </c>
      <c r="C24" s="1">
        <v>9.1995128898125361E-2</v>
      </c>
      <c r="D24" s="3">
        <v>1.8520000000000001</v>
      </c>
      <c r="E24" s="3"/>
      <c r="F24" s="3" t="s">
        <v>70</v>
      </c>
      <c r="I24" s="16"/>
      <c r="J24" s="1"/>
      <c r="K24" s="1"/>
      <c r="L24" s="17"/>
    </row>
    <row r="25" spans="1:12">
      <c r="A25" s="1">
        <f t="shared" si="0"/>
        <v>22</v>
      </c>
      <c r="B25" s="3">
        <v>0.50800000000000001</v>
      </c>
      <c r="C25" s="1">
        <v>9.2257416158236363E-2</v>
      </c>
      <c r="D25" s="3">
        <v>1.8520000000000001</v>
      </c>
      <c r="E25" s="3"/>
      <c r="F25" s="3" t="s">
        <v>71</v>
      </c>
      <c r="I25" s="16"/>
      <c r="J25" s="1"/>
      <c r="K25" s="1"/>
      <c r="L25" s="17"/>
    </row>
    <row r="26" spans="1:12">
      <c r="A26" s="1">
        <f t="shared" si="0"/>
        <v>23</v>
      </c>
      <c r="B26" s="3">
        <v>0.50800000000000001</v>
      </c>
      <c r="C26" s="1">
        <v>9.8757720815197236E-2</v>
      </c>
      <c r="D26" s="3">
        <v>1.8520000000000001</v>
      </c>
      <c r="E26" s="3"/>
      <c r="F26" s="3" t="s">
        <v>72</v>
      </c>
      <c r="I26" s="16"/>
      <c r="J26" s="1"/>
      <c r="K26" s="1"/>
      <c r="L26" s="17"/>
    </row>
    <row r="27" spans="1:12">
      <c r="A27" s="1">
        <f t="shared" si="0"/>
        <v>24</v>
      </c>
      <c r="B27" s="3">
        <v>0.40600000000000003</v>
      </c>
      <c r="C27" s="1">
        <v>0.2046215314693911</v>
      </c>
      <c r="D27" s="3">
        <v>1.8520000000000001</v>
      </c>
      <c r="E27" s="3"/>
      <c r="F27" s="3" t="s">
        <v>73</v>
      </c>
      <c r="I27" s="16"/>
      <c r="J27" s="1"/>
      <c r="K27" s="1"/>
      <c r="L27" s="17"/>
    </row>
    <row r="28" spans="1:12">
      <c r="A28" s="1">
        <f t="shared" si="0"/>
        <v>25</v>
      </c>
      <c r="B28" s="3">
        <v>0.40600000000000003</v>
      </c>
      <c r="C28" s="1">
        <v>0.208102503139524</v>
      </c>
      <c r="D28" s="3">
        <v>1.8520000000000001</v>
      </c>
      <c r="E28" s="3"/>
      <c r="F28" s="3" t="s">
        <v>74</v>
      </c>
      <c r="I28" s="16"/>
      <c r="J28" s="1"/>
      <c r="K28" s="1"/>
      <c r="L28" s="17"/>
    </row>
    <row r="29" spans="1:12">
      <c r="A29" s="1">
        <f t="shared" si="0"/>
        <v>26</v>
      </c>
      <c r="B29" s="3">
        <v>0.40600000000000003</v>
      </c>
      <c r="C29" s="1">
        <v>0.22149343254736484</v>
      </c>
      <c r="D29" s="3">
        <v>1.8520000000000001</v>
      </c>
      <c r="E29" s="3"/>
      <c r="F29" s="3" t="s">
        <v>75</v>
      </c>
      <c r="I29" s="16"/>
      <c r="J29" s="1"/>
      <c r="K29" s="1"/>
      <c r="L29" s="17"/>
    </row>
    <row r="30" spans="1:12">
      <c r="A30" s="1">
        <f t="shared" si="0"/>
        <v>27</v>
      </c>
      <c r="B30" s="3">
        <v>0.40600000000000003</v>
      </c>
      <c r="C30" s="1">
        <v>0.23209983068857162</v>
      </c>
      <c r="D30" s="3">
        <v>1.8520000000000001</v>
      </c>
      <c r="E30" s="3"/>
      <c r="F30" s="3" t="s">
        <v>76</v>
      </c>
      <c r="I30" s="16"/>
      <c r="J30" s="1"/>
      <c r="K30" s="1"/>
      <c r="L30" s="17"/>
    </row>
    <row r="31" spans="1:12">
      <c r="A31" s="1">
        <f t="shared" si="0"/>
        <v>28</v>
      </c>
      <c r="B31" s="3">
        <v>0.40600000000000003</v>
      </c>
      <c r="C31" s="1">
        <v>0.23711246983842871</v>
      </c>
      <c r="D31" s="3">
        <v>1.8520000000000001</v>
      </c>
      <c r="E31" s="3"/>
      <c r="F31" s="3" t="s">
        <v>77</v>
      </c>
      <c r="I31" s="16"/>
      <c r="J31" s="1"/>
      <c r="K31" s="1"/>
      <c r="L31" s="17"/>
    </row>
    <row r="32" spans="1:12">
      <c r="A32" s="1">
        <f t="shared" si="0"/>
        <v>29</v>
      </c>
      <c r="B32" s="3">
        <v>0.40600000000000003</v>
      </c>
      <c r="C32" s="1">
        <v>0.23985940786564186</v>
      </c>
      <c r="D32" s="3">
        <v>1.8520000000000001</v>
      </c>
      <c r="E32" s="3"/>
      <c r="F32" s="3" t="s">
        <v>78</v>
      </c>
      <c r="I32" s="16"/>
      <c r="J32" s="1"/>
      <c r="K32" s="1"/>
      <c r="L32" s="17"/>
    </row>
    <row r="33" spans="1:12">
      <c r="A33" s="1">
        <f t="shared" si="0"/>
        <v>30</v>
      </c>
      <c r="B33" s="3">
        <v>0.40600000000000003</v>
      </c>
      <c r="C33" s="1">
        <v>0.25053699928956935</v>
      </c>
      <c r="D33" s="3">
        <v>1.8520000000000001</v>
      </c>
      <c r="E33" s="3"/>
      <c r="F33" s="3" t="s">
        <v>79</v>
      </c>
      <c r="I33" s="16"/>
      <c r="J33" s="1"/>
      <c r="K33" s="1"/>
      <c r="L33" s="17"/>
    </row>
    <row r="34" spans="1:12">
      <c r="A34" s="1">
        <f t="shared" si="0"/>
        <v>31</v>
      </c>
      <c r="B34" s="3">
        <v>0.40600000000000003</v>
      </c>
      <c r="C34" s="1">
        <v>0.27914061157506465</v>
      </c>
      <c r="D34" s="3">
        <v>1.8520000000000001</v>
      </c>
      <c r="E34" s="3"/>
      <c r="F34" s="3" t="s">
        <v>80</v>
      </c>
      <c r="I34" s="16"/>
      <c r="J34" s="1"/>
      <c r="K34" s="1"/>
      <c r="L34" s="17"/>
    </row>
    <row r="35" spans="1:12">
      <c r="A35" s="1">
        <f t="shared" si="0"/>
        <v>32</v>
      </c>
      <c r="B35" s="3">
        <v>0.40600000000000003</v>
      </c>
      <c r="C35" s="1">
        <v>0.28211594912397964</v>
      </c>
      <c r="D35" s="3">
        <v>1.8520000000000001</v>
      </c>
      <c r="E35" s="3"/>
      <c r="F35" s="3" t="s">
        <v>81</v>
      </c>
      <c r="I35" s="16"/>
      <c r="J35" s="1"/>
      <c r="K35" s="1"/>
      <c r="L35" s="17"/>
    </row>
    <row r="36" spans="1:12">
      <c r="A36" s="1">
        <f t="shared" si="0"/>
        <v>33</v>
      </c>
      <c r="B36" s="3">
        <v>0.40600000000000003</v>
      </c>
      <c r="C36" s="1">
        <v>0.30453671112575037</v>
      </c>
      <c r="D36" s="3">
        <v>1.8520000000000001</v>
      </c>
      <c r="E36" s="3"/>
      <c r="F36" s="3" t="s">
        <v>82</v>
      </c>
      <c r="I36" s="16"/>
      <c r="J36" s="1"/>
      <c r="K36" s="1"/>
      <c r="L36" s="17"/>
    </row>
    <row r="37" spans="1:12">
      <c r="A37" s="1">
        <f t="shared" si="0"/>
        <v>34</v>
      </c>
      <c r="B37" s="3">
        <v>0.40600000000000003</v>
      </c>
      <c r="C37" s="1">
        <v>0.31234315220020992</v>
      </c>
      <c r="D37" s="3">
        <v>1.8520000000000001</v>
      </c>
      <c r="E37" s="3"/>
      <c r="F37" s="3" t="s">
        <v>83</v>
      </c>
      <c r="I37" s="16"/>
      <c r="J37" s="1"/>
      <c r="K37" s="1"/>
      <c r="L37" s="17"/>
    </row>
    <row r="38" spans="1:12">
      <c r="A38" s="1">
        <f t="shared" si="0"/>
        <v>35</v>
      </c>
      <c r="B38" s="3">
        <v>0.40600000000000003</v>
      </c>
      <c r="C38" s="1">
        <v>0.34060671823132793</v>
      </c>
      <c r="D38" s="3">
        <v>1.8520000000000001</v>
      </c>
      <c r="E38" s="3"/>
      <c r="F38" s="3" t="s">
        <v>84</v>
      </c>
      <c r="I38" s="16"/>
      <c r="J38" s="1"/>
      <c r="K38" s="1"/>
      <c r="L38" s="17"/>
    </row>
    <row r="39" spans="1:12">
      <c r="A39" s="1">
        <f t="shared" si="0"/>
        <v>36</v>
      </c>
      <c r="B39" s="3">
        <v>0.30499999999999999</v>
      </c>
      <c r="C39" s="1">
        <v>0.37166259814854652</v>
      </c>
      <c r="D39" s="3">
        <v>1.8520000000000001</v>
      </c>
      <c r="E39" s="3"/>
      <c r="F39" s="3" t="s">
        <v>85</v>
      </c>
      <c r="I39" s="16"/>
      <c r="J39" s="1"/>
      <c r="K39" s="1"/>
      <c r="L39" s="17"/>
    </row>
    <row r="40" spans="1:12">
      <c r="A40" s="1">
        <f t="shared" si="0"/>
        <v>37</v>
      </c>
      <c r="B40" s="3">
        <v>0.30480000000000002</v>
      </c>
      <c r="C40" s="1">
        <v>0.49610176433996767</v>
      </c>
      <c r="D40" s="3">
        <v>1.8520000000000001</v>
      </c>
      <c r="E40" s="3"/>
      <c r="F40" s="3" t="s">
        <v>86</v>
      </c>
      <c r="I40" s="16"/>
      <c r="J40" s="1"/>
      <c r="K40" s="1"/>
      <c r="L40" s="17"/>
    </row>
    <row r="41" spans="1:12">
      <c r="A41" s="1">
        <f t="shared" si="0"/>
        <v>38</v>
      </c>
      <c r="B41" s="3">
        <v>0.30499999999999999</v>
      </c>
      <c r="C41" s="1">
        <v>0.50054025729772744</v>
      </c>
      <c r="D41" s="3">
        <v>1.8520000000000001</v>
      </c>
      <c r="E41" s="3"/>
      <c r="F41" s="3" t="s">
        <v>87</v>
      </c>
      <c r="I41" s="16"/>
      <c r="J41" s="1"/>
      <c r="K41" s="1"/>
      <c r="L41" s="17"/>
    </row>
    <row r="42" spans="1:12">
      <c r="A42" s="1">
        <f t="shared" si="0"/>
        <v>39</v>
      </c>
      <c r="B42" s="3">
        <v>1</v>
      </c>
      <c r="C42" s="1">
        <v>2.1087999066234375E-3</v>
      </c>
      <c r="D42" s="3">
        <v>1.8520000000000001</v>
      </c>
      <c r="E42" s="3"/>
      <c r="F42" s="3" t="s">
        <v>49</v>
      </c>
      <c r="I42" s="16"/>
      <c r="J42" s="1"/>
      <c r="K42" s="1"/>
      <c r="L42" s="17"/>
    </row>
    <row r="43" spans="1:12">
      <c r="A43" s="1">
        <f t="shared" si="0"/>
        <v>40</v>
      </c>
      <c r="B43" s="3">
        <v>0.30499999999999999</v>
      </c>
      <c r="C43" s="1">
        <v>0.53603325440335037</v>
      </c>
      <c r="D43" s="3">
        <v>1.8520000000000001</v>
      </c>
      <c r="E43" s="3"/>
      <c r="F43" s="3" t="s">
        <v>88</v>
      </c>
      <c r="I43" s="16"/>
      <c r="J43" s="1"/>
      <c r="K43" s="1"/>
      <c r="L43" s="17"/>
    </row>
    <row r="44" spans="1:12">
      <c r="A44" s="1">
        <f t="shared" si="0"/>
        <v>41</v>
      </c>
      <c r="B44" s="3">
        <v>0.30499999999999999</v>
      </c>
      <c r="C44" s="1">
        <v>0.55318277123871751</v>
      </c>
      <c r="D44" s="3">
        <v>1.8520000000000001</v>
      </c>
      <c r="E44" s="3"/>
      <c r="F44" s="3" t="s">
        <v>89</v>
      </c>
      <c r="I44" s="16"/>
      <c r="J44" s="1"/>
      <c r="K44" s="1"/>
      <c r="L44" s="17"/>
    </row>
    <row r="45" spans="1:12">
      <c r="A45" s="1">
        <f t="shared" si="0"/>
        <v>42</v>
      </c>
      <c r="B45" s="3">
        <v>0.30499999999999999</v>
      </c>
      <c r="C45" s="1">
        <v>0.55722206216101022</v>
      </c>
      <c r="D45" s="3">
        <v>1.8520000000000001</v>
      </c>
      <c r="E45" s="3"/>
      <c r="F45" s="3" t="s">
        <v>90</v>
      </c>
      <c r="I45" s="16"/>
      <c r="J45" s="1"/>
      <c r="K45" s="1"/>
      <c r="L45" s="17"/>
    </row>
    <row r="46" spans="1:12">
      <c r="A46" s="1">
        <f t="shared" si="0"/>
        <v>43</v>
      </c>
      <c r="B46" s="3">
        <v>0.30499999999999999</v>
      </c>
      <c r="C46" s="1">
        <v>0.56797033389008922</v>
      </c>
      <c r="D46" s="3">
        <v>1.8520000000000001</v>
      </c>
      <c r="E46" s="3"/>
      <c r="F46" s="3" t="s">
        <v>91</v>
      </c>
      <c r="I46" s="16"/>
      <c r="J46" s="1"/>
      <c r="K46" s="1"/>
      <c r="L46" s="17"/>
    </row>
    <row r="47" spans="1:12">
      <c r="A47" s="1">
        <f t="shared" si="0"/>
        <v>44</v>
      </c>
      <c r="B47" s="3">
        <v>0.30499999999999999</v>
      </c>
      <c r="C47" s="1">
        <v>0.56909951719767149</v>
      </c>
      <c r="D47" s="3">
        <v>1.8520000000000001</v>
      </c>
      <c r="E47" s="3"/>
      <c r="F47" s="3" t="s">
        <v>92</v>
      </c>
      <c r="I47" s="16"/>
      <c r="J47" s="1"/>
      <c r="K47" s="1"/>
      <c r="L47" s="17"/>
    </row>
    <row r="48" spans="1:12">
      <c r="A48" s="1">
        <f t="shared" si="0"/>
        <v>45</v>
      </c>
      <c r="B48" s="3">
        <v>0.30499999999999999</v>
      </c>
      <c r="C48" s="1">
        <v>0.5805785711883158</v>
      </c>
      <c r="D48" s="3">
        <v>1.8520000000000001</v>
      </c>
      <c r="E48" s="3"/>
      <c r="F48" s="3" t="s">
        <v>93</v>
      </c>
      <c r="I48" s="16"/>
      <c r="J48" s="1"/>
      <c r="K48" s="1"/>
      <c r="L48" s="17"/>
    </row>
    <row r="49" spans="1:12">
      <c r="A49" s="1">
        <f t="shared" si="0"/>
        <v>46</v>
      </c>
      <c r="B49" s="3">
        <v>0.30499999999999999</v>
      </c>
      <c r="C49" s="1">
        <v>0.59458689122856001</v>
      </c>
      <c r="D49" s="3">
        <v>1.8520000000000001</v>
      </c>
      <c r="E49" s="3"/>
      <c r="F49" s="3" t="s">
        <v>94</v>
      </c>
      <c r="I49" s="16"/>
      <c r="J49" s="1"/>
      <c r="K49" s="1"/>
      <c r="L49" s="17"/>
    </row>
    <row r="50" spans="1:12">
      <c r="A50" s="1">
        <f t="shared" si="0"/>
        <v>47</v>
      </c>
      <c r="B50" s="3">
        <v>0.30499999999999999</v>
      </c>
      <c r="C50" s="1">
        <v>0.6032196366947955</v>
      </c>
      <c r="D50" s="3">
        <v>1.8520000000000001</v>
      </c>
      <c r="E50" s="3"/>
      <c r="F50" s="3" t="s">
        <v>95</v>
      </c>
      <c r="I50" s="16"/>
      <c r="J50" s="1"/>
      <c r="K50" s="1"/>
      <c r="L50" s="17"/>
    </row>
    <row r="51" spans="1:12">
      <c r="A51" s="1">
        <f t="shared" si="0"/>
        <v>48</v>
      </c>
      <c r="B51" s="3">
        <v>0.30480000000000002</v>
      </c>
      <c r="C51" s="1">
        <v>0.63042634962992061</v>
      </c>
      <c r="D51" s="3">
        <v>1.8520000000000001</v>
      </c>
      <c r="E51" s="3"/>
      <c r="F51" s="3" t="s">
        <v>96</v>
      </c>
      <c r="I51" s="16"/>
      <c r="J51" s="1"/>
      <c r="K51" s="1"/>
      <c r="L51" s="17"/>
    </row>
    <row r="52" spans="1:12">
      <c r="A52" s="1">
        <f t="shared" si="0"/>
        <v>49</v>
      </c>
      <c r="B52" s="3">
        <v>0.30499999999999999</v>
      </c>
      <c r="C52" s="1">
        <v>0.67117513075051904</v>
      </c>
      <c r="D52" s="3">
        <v>1.8520000000000001</v>
      </c>
      <c r="E52" s="3"/>
      <c r="F52" s="3" t="s">
        <v>97</v>
      </c>
      <c r="I52" s="16"/>
      <c r="J52" s="1"/>
      <c r="K52" s="1"/>
      <c r="L52" s="17"/>
    </row>
    <row r="53" spans="1:12">
      <c r="A53" s="1">
        <f t="shared" si="0"/>
        <v>50</v>
      </c>
      <c r="B53" s="3">
        <v>0.30499999999999999</v>
      </c>
      <c r="C53" s="1">
        <v>0.68399825122332347</v>
      </c>
      <c r="D53" s="3">
        <v>1.8520000000000001</v>
      </c>
      <c r="E53" s="3"/>
      <c r="F53" s="3" t="s">
        <v>98</v>
      </c>
      <c r="I53" s="16"/>
      <c r="J53" s="1"/>
      <c r="K53" s="1"/>
      <c r="L53" s="17"/>
    </row>
    <row r="54" spans="1:12">
      <c r="A54" s="1">
        <f t="shared" si="0"/>
        <v>51</v>
      </c>
      <c r="B54" s="3">
        <v>0.30499999999999999</v>
      </c>
      <c r="C54" s="1">
        <v>0.68683580731388927</v>
      </c>
      <c r="D54" s="3">
        <v>1.8520000000000001</v>
      </c>
      <c r="E54" s="3"/>
      <c r="F54" s="3" t="s">
        <v>99</v>
      </c>
      <c r="I54" s="16"/>
      <c r="J54" s="1"/>
      <c r="K54" s="1"/>
      <c r="L54" s="17"/>
    </row>
    <row r="55" spans="1:12">
      <c r="A55" s="1">
        <f t="shared" si="0"/>
        <v>52</v>
      </c>
      <c r="B55" s="3">
        <v>0.30499999999999999</v>
      </c>
      <c r="C55" s="1">
        <v>0.72075691277609821</v>
      </c>
      <c r="D55" s="3">
        <v>1.8520000000000001</v>
      </c>
      <c r="E55" s="3"/>
      <c r="F55" s="3" t="s">
        <v>100</v>
      </c>
      <c r="I55" s="16"/>
      <c r="J55" s="1"/>
      <c r="K55" s="1"/>
      <c r="L55" s="17"/>
    </row>
    <row r="56" spans="1:12">
      <c r="A56" s="1">
        <f t="shared" si="0"/>
        <v>53</v>
      </c>
      <c r="B56" s="3">
        <v>0.30499999999999999</v>
      </c>
      <c r="C56" s="1">
        <v>0.72425382787907722</v>
      </c>
      <c r="D56" s="3">
        <v>1.8520000000000001</v>
      </c>
      <c r="E56" s="3"/>
      <c r="F56" s="3" t="s">
        <v>101</v>
      </c>
      <c r="I56" s="16"/>
      <c r="J56" s="1"/>
      <c r="K56" s="1"/>
      <c r="L56" s="17"/>
    </row>
    <row r="57" spans="1:12">
      <c r="A57" s="1">
        <f t="shared" si="0"/>
        <v>54</v>
      </c>
      <c r="B57" s="3">
        <v>0.30499999999999999</v>
      </c>
      <c r="C57" s="1">
        <v>0.73224388755786174</v>
      </c>
      <c r="D57" s="3">
        <v>1.8520000000000001</v>
      </c>
      <c r="E57" s="3"/>
      <c r="F57" s="3" t="s">
        <v>102</v>
      </c>
      <c r="I57" s="16"/>
      <c r="J57" s="1"/>
      <c r="K57" s="1"/>
      <c r="L57" s="17"/>
    </row>
    <row r="58" spans="1:12">
      <c r="A58" s="1">
        <f t="shared" si="0"/>
        <v>55</v>
      </c>
      <c r="B58" s="3">
        <v>0.30499999999999999</v>
      </c>
      <c r="C58" s="1">
        <v>0.73512407006689451</v>
      </c>
      <c r="D58" s="3">
        <v>1.8520000000000001</v>
      </c>
      <c r="E58" s="3"/>
      <c r="F58" s="3" t="s">
        <v>103</v>
      </c>
      <c r="I58" s="16"/>
      <c r="J58" s="1"/>
      <c r="K58" s="1"/>
      <c r="L58" s="17"/>
    </row>
    <row r="59" spans="1:12">
      <c r="A59" s="1">
        <f t="shared" si="0"/>
        <v>56</v>
      </c>
      <c r="B59" s="3">
        <v>0.30499999999999999</v>
      </c>
      <c r="C59" s="1">
        <v>0.73522862354704543</v>
      </c>
      <c r="D59" s="3">
        <v>1.8520000000000001</v>
      </c>
      <c r="E59" s="3"/>
      <c r="F59" s="3" t="s">
        <v>104</v>
      </c>
      <c r="I59" s="16"/>
      <c r="J59" s="1"/>
      <c r="K59" s="1"/>
      <c r="L59" s="17"/>
    </row>
    <row r="60" spans="1:12">
      <c r="A60" s="1">
        <f t="shared" si="0"/>
        <v>57</v>
      </c>
      <c r="B60" s="3">
        <v>0.30499999999999999</v>
      </c>
      <c r="C60" s="1">
        <v>0.75499611402274946</v>
      </c>
      <c r="D60" s="3">
        <v>1.8520000000000001</v>
      </c>
      <c r="E60" s="3"/>
      <c r="F60" s="3" t="s">
        <v>105</v>
      </c>
      <c r="I60" s="16"/>
      <c r="J60" s="1"/>
      <c r="K60" s="1"/>
      <c r="L60" s="17"/>
    </row>
    <row r="61" spans="1:12">
      <c r="A61" s="1">
        <f t="shared" si="0"/>
        <v>58</v>
      </c>
      <c r="B61" s="3">
        <v>0.30499999999999999</v>
      </c>
      <c r="C61" s="1">
        <v>0.75830314895944551</v>
      </c>
      <c r="D61" s="3">
        <v>1.8520000000000001</v>
      </c>
      <c r="E61" s="3"/>
      <c r="F61" s="3" t="s">
        <v>106</v>
      </c>
      <c r="I61" s="16"/>
      <c r="J61" s="1"/>
      <c r="K61" s="1"/>
      <c r="L61" s="17"/>
    </row>
    <row r="62" spans="1:12">
      <c r="A62" s="1">
        <f t="shared" si="0"/>
        <v>59</v>
      </c>
      <c r="B62" s="3">
        <v>0.30499999999999999</v>
      </c>
      <c r="C62" s="1">
        <v>0.77764281673633762</v>
      </c>
      <c r="D62" s="3">
        <v>1.8520000000000001</v>
      </c>
      <c r="E62" s="3"/>
      <c r="F62" s="3" t="s">
        <v>107</v>
      </c>
      <c r="I62" s="16"/>
      <c r="J62" s="1"/>
      <c r="K62" s="1"/>
      <c r="L62" s="17"/>
    </row>
    <row r="63" spans="1:12">
      <c r="A63" s="1">
        <f t="shared" si="0"/>
        <v>60</v>
      </c>
      <c r="B63" s="3">
        <v>0.30499999999999999</v>
      </c>
      <c r="C63" s="1">
        <v>0.78421199774291428</v>
      </c>
      <c r="D63" s="3">
        <v>1.8520000000000001</v>
      </c>
      <c r="E63" s="3"/>
      <c r="F63" s="3" t="s">
        <v>108</v>
      </c>
      <c r="I63" s="16"/>
      <c r="J63" s="1"/>
      <c r="K63" s="1"/>
      <c r="L63" s="17"/>
    </row>
    <row r="64" spans="1:12">
      <c r="A64" s="1">
        <f t="shared" si="0"/>
        <v>61</v>
      </c>
      <c r="B64" s="3">
        <v>0.30499999999999999</v>
      </c>
      <c r="C64" s="1">
        <v>0.79647120215250478</v>
      </c>
      <c r="D64" s="3">
        <v>1.8520000000000001</v>
      </c>
      <c r="E64" s="3"/>
      <c r="F64" s="3" t="s">
        <v>109</v>
      </c>
      <c r="I64" s="16"/>
      <c r="J64" s="1"/>
      <c r="K64" s="1"/>
      <c r="L64" s="17"/>
    </row>
    <row r="65" spans="1:12">
      <c r="A65" s="1">
        <f t="shared" si="0"/>
        <v>62</v>
      </c>
      <c r="B65" s="3">
        <v>0.30499999999999999</v>
      </c>
      <c r="C65" s="1">
        <v>0.85442330566428804</v>
      </c>
      <c r="D65" s="3">
        <v>1.8520000000000001</v>
      </c>
      <c r="E65" s="3"/>
      <c r="F65" s="3" t="s">
        <v>110</v>
      </c>
      <c r="I65" s="16"/>
      <c r="J65" s="1"/>
      <c r="K65" s="1"/>
      <c r="L65" s="17"/>
    </row>
    <row r="66" spans="1:12">
      <c r="A66" s="1">
        <f t="shared" si="0"/>
        <v>63</v>
      </c>
      <c r="B66" s="3">
        <v>0.30499999999999999</v>
      </c>
      <c r="C66" s="1">
        <v>0.8661801029325269</v>
      </c>
      <c r="D66" s="3">
        <v>1.8520000000000001</v>
      </c>
      <c r="E66" s="3"/>
      <c r="F66" s="3" t="s">
        <v>111</v>
      </c>
      <c r="I66" s="16"/>
      <c r="J66" s="1"/>
      <c r="K66" s="1"/>
      <c r="L66" s="17"/>
    </row>
    <row r="67" spans="1:12">
      <c r="A67" s="1">
        <f t="shared" si="0"/>
        <v>64</v>
      </c>
      <c r="B67" s="3">
        <v>0.30499999999999999</v>
      </c>
      <c r="C67" s="1">
        <v>0.86855823211393846</v>
      </c>
      <c r="D67" s="3">
        <v>1.8520000000000001</v>
      </c>
      <c r="E67" s="3"/>
      <c r="F67" s="3" t="s">
        <v>112</v>
      </c>
      <c r="I67" s="16"/>
      <c r="J67" s="1"/>
      <c r="K67" s="1"/>
      <c r="L67" s="17"/>
    </row>
    <row r="68" spans="1:12">
      <c r="A68" s="1">
        <f t="shared" si="0"/>
        <v>65</v>
      </c>
      <c r="B68" s="3">
        <v>0.30499999999999999</v>
      </c>
      <c r="C68" s="1">
        <v>0.90917543247515353</v>
      </c>
      <c r="D68" s="3">
        <v>1.8520000000000001</v>
      </c>
      <c r="E68" s="3"/>
      <c r="F68" s="3" t="s">
        <v>113</v>
      </c>
      <c r="I68" s="16"/>
      <c r="J68" s="1"/>
      <c r="K68" s="1"/>
      <c r="L68" s="17"/>
    </row>
    <row r="69" spans="1:12">
      <c r="A69" s="1">
        <f t="shared" si="0"/>
        <v>66</v>
      </c>
      <c r="B69" s="3">
        <v>0.30499999999999999</v>
      </c>
      <c r="C69" s="1">
        <v>0.91364830134517361</v>
      </c>
      <c r="D69" s="3">
        <v>1.8520000000000001</v>
      </c>
      <c r="E69" s="3"/>
      <c r="F69" s="3" t="s">
        <v>114</v>
      </c>
      <c r="I69" s="16"/>
      <c r="J69" s="1"/>
      <c r="K69" s="1"/>
      <c r="L69" s="17"/>
    </row>
    <row r="70" spans="1:12">
      <c r="A70" s="1">
        <f t="shared" ref="A70:A133" si="1">A69+1</f>
        <v>67</v>
      </c>
      <c r="B70" s="3">
        <v>0.30499999999999999</v>
      </c>
      <c r="C70" s="1">
        <v>0.92036636001378458</v>
      </c>
      <c r="D70" s="3">
        <v>1.8520000000000001</v>
      </c>
      <c r="E70" s="3"/>
      <c r="F70" s="3" t="s">
        <v>115</v>
      </c>
      <c r="I70" s="16"/>
      <c r="J70" s="1"/>
      <c r="K70" s="1"/>
      <c r="L70" s="17"/>
    </row>
    <row r="71" spans="1:12">
      <c r="A71" s="1">
        <f t="shared" si="1"/>
        <v>68</v>
      </c>
      <c r="B71" s="3">
        <v>0.30499999999999999</v>
      </c>
      <c r="C71" s="1">
        <v>0.92134570605315125</v>
      </c>
      <c r="D71" s="3">
        <v>1.8520000000000001</v>
      </c>
      <c r="E71" s="3"/>
      <c r="F71" s="3" t="s">
        <v>116</v>
      </c>
      <c r="I71" s="16"/>
      <c r="J71" s="1"/>
      <c r="K71" s="1"/>
      <c r="L71" s="17"/>
    </row>
    <row r="72" spans="1:12">
      <c r="A72" s="1">
        <f t="shared" si="1"/>
        <v>69</v>
      </c>
      <c r="B72" s="3">
        <v>0.30499999999999999</v>
      </c>
      <c r="C72" s="1">
        <v>0.92442935839149309</v>
      </c>
      <c r="D72" s="3">
        <v>1.8520000000000001</v>
      </c>
      <c r="E72" s="3"/>
      <c r="F72" s="3" t="s">
        <v>117</v>
      </c>
      <c r="I72" s="16"/>
      <c r="J72" s="1"/>
      <c r="K72" s="1"/>
      <c r="L72" s="17"/>
    </row>
    <row r="73" spans="1:12">
      <c r="A73" s="1">
        <f t="shared" si="1"/>
        <v>70</v>
      </c>
      <c r="B73" s="3">
        <v>0.30499999999999999</v>
      </c>
      <c r="C73" s="1">
        <v>0.93426605724734835</v>
      </c>
      <c r="D73" s="3">
        <v>1.8520000000000001</v>
      </c>
      <c r="E73" s="3"/>
      <c r="F73" s="3" t="s">
        <v>118</v>
      </c>
      <c r="I73" s="16"/>
      <c r="J73" s="1"/>
      <c r="K73" s="1"/>
      <c r="L73" s="17"/>
    </row>
    <row r="74" spans="1:12">
      <c r="A74" s="1">
        <f t="shared" si="1"/>
        <v>71</v>
      </c>
      <c r="B74" s="3">
        <v>0.30499999999999999</v>
      </c>
      <c r="C74" s="1">
        <v>0.96211099857092552</v>
      </c>
      <c r="D74" s="3">
        <v>1.8520000000000001</v>
      </c>
      <c r="E74" s="3"/>
      <c r="F74" s="3" t="s">
        <v>119</v>
      </c>
      <c r="I74" s="16"/>
      <c r="J74" s="1"/>
      <c r="K74" s="1"/>
      <c r="L74" s="17"/>
    </row>
    <row r="75" spans="1:12">
      <c r="A75" s="1">
        <f t="shared" si="1"/>
        <v>72</v>
      </c>
      <c r="B75" s="3">
        <v>0.30499999999999999</v>
      </c>
      <c r="C75" s="1">
        <v>0.98213343510684037</v>
      </c>
      <c r="D75" s="3">
        <v>1.8520000000000001</v>
      </c>
      <c r="E75" s="3"/>
      <c r="F75" s="3" t="s">
        <v>120</v>
      </c>
      <c r="I75" s="16"/>
      <c r="J75" s="1"/>
      <c r="K75" s="1"/>
      <c r="L75" s="17"/>
    </row>
    <row r="76" spans="1:12">
      <c r="A76" s="1">
        <f t="shared" si="1"/>
        <v>73</v>
      </c>
      <c r="B76" s="3">
        <v>0.30499999999999999</v>
      </c>
      <c r="C76" s="1">
        <v>1.0269733644541577</v>
      </c>
      <c r="D76" s="3">
        <v>1.8520000000000001</v>
      </c>
      <c r="E76" s="3"/>
      <c r="F76" s="3" t="s">
        <v>121</v>
      </c>
      <c r="I76" s="16"/>
      <c r="J76" s="1"/>
      <c r="K76" s="1"/>
      <c r="L76" s="17"/>
    </row>
    <row r="77" spans="1:12">
      <c r="A77" s="1">
        <f t="shared" si="1"/>
        <v>74</v>
      </c>
      <c r="B77" s="3">
        <v>0.30499999999999999</v>
      </c>
      <c r="C77" s="1">
        <v>1.0600181249242697</v>
      </c>
      <c r="D77" s="3">
        <v>1.8520000000000001</v>
      </c>
      <c r="E77" s="3"/>
      <c r="F77" s="3" t="s">
        <v>122</v>
      </c>
      <c r="I77" s="16"/>
      <c r="J77" s="1"/>
      <c r="K77" s="1"/>
      <c r="L77" s="17"/>
    </row>
    <row r="78" spans="1:12">
      <c r="A78" s="1">
        <f t="shared" si="1"/>
        <v>75</v>
      </c>
      <c r="B78" s="3">
        <v>0.30499999999999999</v>
      </c>
      <c r="C78" s="1">
        <v>1.0811385662057349</v>
      </c>
      <c r="D78" s="3">
        <v>1.8520000000000001</v>
      </c>
      <c r="E78" s="3"/>
      <c r="F78" s="3" t="s">
        <v>123</v>
      </c>
      <c r="I78" s="16"/>
      <c r="J78" s="1"/>
      <c r="K78" s="1"/>
      <c r="L78" s="17"/>
    </row>
    <row r="79" spans="1:12">
      <c r="A79" s="1">
        <f t="shared" si="1"/>
        <v>76</v>
      </c>
      <c r="B79" s="3">
        <v>0.30499999999999999</v>
      </c>
      <c r="C79" s="1">
        <v>1.1375677773008088</v>
      </c>
      <c r="D79" s="3">
        <v>1.8520000000000001</v>
      </c>
      <c r="E79" s="3"/>
      <c r="F79" s="3" t="s">
        <v>124</v>
      </c>
      <c r="I79" s="16"/>
      <c r="J79" s="1"/>
      <c r="K79" s="1"/>
      <c r="L79" s="17"/>
    </row>
    <row r="80" spans="1:12">
      <c r="A80" s="1">
        <f t="shared" si="1"/>
        <v>77</v>
      </c>
      <c r="B80" s="3">
        <v>0.30499999999999999</v>
      </c>
      <c r="C80" s="1">
        <v>1.222513808787584</v>
      </c>
      <c r="D80" s="3">
        <v>1.8520000000000001</v>
      </c>
      <c r="E80" s="3"/>
      <c r="F80" s="3" t="s">
        <v>125</v>
      </c>
      <c r="I80" s="16"/>
      <c r="J80" s="1"/>
      <c r="K80" s="1"/>
      <c r="L80" s="17"/>
    </row>
    <row r="81" spans="1:12">
      <c r="A81" s="1">
        <f t="shared" si="1"/>
        <v>78</v>
      </c>
      <c r="B81" s="3">
        <v>0.254</v>
      </c>
      <c r="C81" s="1">
        <v>1.2577071632152019</v>
      </c>
      <c r="D81" s="3">
        <v>1.8520000000000001</v>
      </c>
      <c r="E81" s="3"/>
      <c r="F81" s="3" t="s">
        <v>126</v>
      </c>
      <c r="I81" s="16"/>
      <c r="J81" s="1"/>
      <c r="K81" s="1"/>
      <c r="L81" s="17"/>
    </row>
    <row r="82" spans="1:12">
      <c r="A82" s="1">
        <f t="shared" si="1"/>
        <v>79</v>
      </c>
      <c r="B82" s="3">
        <v>0.3</v>
      </c>
      <c r="C82" s="1">
        <v>1.3075561116671601</v>
      </c>
      <c r="D82" s="3">
        <v>1.8520000000000001</v>
      </c>
      <c r="E82" s="3"/>
      <c r="F82" s="3" t="s">
        <v>48</v>
      </c>
      <c r="I82" s="16"/>
      <c r="J82" s="1"/>
      <c r="K82" s="1"/>
      <c r="L82" s="17"/>
    </row>
    <row r="83" spans="1:12">
      <c r="A83" s="1">
        <f t="shared" si="1"/>
        <v>80</v>
      </c>
      <c r="B83" s="3">
        <v>0.254</v>
      </c>
      <c r="C83" s="1">
        <v>1.3431383288603422</v>
      </c>
      <c r="D83" s="3">
        <v>1.8520000000000001</v>
      </c>
      <c r="E83" s="3"/>
      <c r="F83" s="3" t="s">
        <v>127</v>
      </c>
      <c r="I83" s="16"/>
      <c r="J83" s="1"/>
      <c r="K83" s="1"/>
      <c r="L83" s="17"/>
    </row>
    <row r="84" spans="1:12">
      <c r="A84" s="1">
        <f t="shared" si="1"/>
        <v>81</v>
      </c>
      <c r="B84" s="3">
        <v>0.30499999999999999</v>
      </c>
      <c r="C84" s="1">
        <v>1.3759816415512629</v>
      </c>
      <c r="D84" s="3">
        <v>1.8520000000000001</v>
      </c>
      <c r="E84" s="3"/>
      <c r="F84" s="3" t="s">
        <v>128</v>
      </c>
      <c r="I84" s="16"/>
      <c r="J84" s="1"/>
      <c r="K84" s="1"/>
      <c r="L84" s="17"/>
    </row>
    <row r="85" spans="1:12">
      <c r="A85" s="1">
        <f t="shared" si="1"/>
        <v>82</v>
      </c>
      <c r="B85" s="3">
        <v>0.254</v>
      </c>
      <c r="C85" s="1">
        <v>1.5176136400995293</v>
      </c>
      <c r="D85" s="3">
        <v>1.8520000000000001</v>
      </c>
      <c r="E85" s="3"/>
      <c r="F85" s="3" t="s">
        <v>129</v>
      </c>
      <c r="I85" s="16"/>
      <c r="J85" s="1"/>
      <c r="K85" s="1"/>
      <c r="L85" s="17"/>
    </row>
    <row r="86" spans="1:12">
      <c r="A86" s="1">
        <f t="shared" si="1"/>
        <v>83</v>
      </c>
      <c r="B86" s="3">
        <v>0.254</v>
      </c>
      <c r="C86" s="1">
        <v>1.5804146246493087</v>
      </c>
      <c r="D86" s="3">
        <v>1.8520000000000001</v>
      </c>
      <c r="E86" s="3"/>
      <c r="F86" s="3" t="s">
        <v>130</v>
      </c>
      <c r="I86" s="16"/>
      <c r="J86" s="1"/>
      <c r="K86" s="1"/>
      <c r="L86" s="17"/>
    </row>
    <row r="87" spans="1:12">
      <c r="A87" s="1">
        <f t="shared" si="1"/>
        <v>84</v>
      </c>
      <c r="B87" s="3">
        <v>0.254</v>
      </c>
      <c r="C87" s="1">
        <v>1.5892021036745596</v>
      </c>
      <c r="D87" s="3">
        <v>1.8520000000000001</v>
      </c>
      <c r="E87" s="3"/>
      <c r="F87" s="3" t="s">
        <v>131</v>
      </c>
      <c r="I87" s="16"/>
      <c r="J87" s="1"/>
      <c r="K87" s="1"/>
      <c r="L87" s="17"/>
    </row>
    <row r="88" spans="1:12">
      <c r="A88" s="1">
        <f t="shared" si="1"/>
        <v>85</v>
      </c>
      <c r="B88" s="3">
        <v>0.254</v>
      </c>
      <c r="C88" s="1">
        <v>1.6032846616073124</v>
      </c>
      <c r="D88" s="3">
        <v>1.8520000000000001</v>
      </c>
      <c r="E88" s="3"/>
      <c r="F88" s="3" t="s">
        <v>132</v>
      </c>
      <c r="I88" s="16"/>
      <c r="J88" s="1"/>
      <c r="K88" s="1"/>
      <c r="L88" s="17"/>
    </row>
    <row r="89" spans="1:12">
      <c r="A89" s="1">
        <f t="shared" si="1"/>
        <v>86</v>
      </c>
      <c r="B89" s="3">
        <v>0.254</v>
      </c>
      <c r="C89" s="1">
        <v>1.6156270179805545</v>
      </c>
      <c r="D89" s="3">
        <v>1.8520000000000001</v>
      </c>
      <c r="E89" s="3"/>
      <c r="F89" s="3" t="s">
        <v>133</v>
      </c>
      <c r="I89" s="16"/>
      <c r="J89" s="1"/>
      <c r="K89" s="1"/>
      <c r="L89" s="17"/>
    </row>
    <row r="90" spans="1:12">
      <c r="A90" s="1">
        <f t="shared" si="1"/>
        <v>87</v>
      </c>
      <c r="B90" s="3">
        <v>0.30499999999999999</v>
      </c>
      <c r="C90" s="1">
        <v>1.73588728272641</v>
      </c>
      <c r="D90" s="3">
        <v>1.8520000000000001</v>
      </c>
      <c r="E90" s="3"/>
      <c r="F90" s="3" t="s">
        <v>134</v>
      </c>
      <c r="I90" s="16"/>
      <c r="J90" s="1"/>
      <c r="K90" s="1"/>
      <c r="L90" s="17"/>
    </row>
    <row r="91" spans="1:12">
      <c r="A91" s="1">
        <f t="shared" si="1"/>
        <v>88</v>
      </c>
      <c r="B91" s="3">
        <v>0.254</v>
      </c>
      <c r="C91" s="1">
        <v>1.7671921394916377</v>
      </c>
      <c r="D91" s="3">
        <v>1.8520000000000001</v>
      </c>
      <c r="E91" s="3"/>
      <c r="F91" s="3" t="s">
        <v>135</v>
      </c>
      <c r="I91" s="16"/>
      <c r="J91" s="1"/>
      <c r="K91" s="1"/>
      <c r="L91" s="17"/>
    </row>
    <row r="92" spans="1:12">
      <c r="A92" s="1">
        <f t="shared" si="1"/>
        <v>89</v>
      </c>
      <c r="B92" s="3">
        <v>0.254</v>
      </c>
      <c r="C92" s="1">
        <v>1.7948935750612944</v>
      </c>
      <c r="D92" s="3">
        <v>1.8520000000000001</v>
      </c>
      <c r="E92" s="3"/>
      <c r="F92" s="3" t="s">
        <v>136</v>
      </c>
      <c r="I92" s="16"/>
      <c r="J92" s="1"/>
      <c r="K92" s="1"/>
      <c r="L92" s="17"/>
    </row>
    <row r="93" spans="1:12">
      <c r="A93" s="1">
        <f t="shared" si="1"/>
        <v>90</v>
      </c>
      <c r="B93" s="3">
        <v>0.254</v>
      </c>
      <c r="C93" s="1">
        <v>1.8457976143059072</v>
      </c>
      <c r="D93" s="3">
        <v>1.8520000000000001</v>
      </c>
      <c r="E93" s="3"/>
      <c r="F93" s="3" t="s">
        <v>137</v>
      </c>
      <c r="I93" s="16"/>
      <c r="J93" s="1"/>
      <c r="K93" s="1"/>
      <c r="L93" s="17"/>
    </row>
    <row r="94" spans="1:12">
      <c r="A94" s="1">
        <f t="shared" si="1"/>
        <v>91</v>
      </c>
      <c r="B94" s="3">
        <v>0.254</v>
      </c>
      <c r="C94" s="1">
        <v>1.9212146250427737</v>
      </c>
      <c r="D94" s="3">
        <v>1.8520000000000001</v>
      </c>
      <c r="E94" s="3"/>
      <c r="F94" s="3" t="s">
        <v>138</v>
      </c>
      <c r="I94" s="16"/>
      <c r="J94" s="1"/>
      <c r="K94" s="1"/>
      <c r="L94" s="17"/>
    </row>
    <row r="95" spans="1:12">
      <c r="A95" s="1">
        <f t="shared" si="1"/>
        <v>92</v>
      </c>
      <c r="B95" s="3">
        <v>0.254</v>
      </c>
      <c r="C95" s="1">
        <v>1.9511842859584752</v>
      </c>
      <c r="D95" s="3">
        <v>1.8520000000000001</v>
      </c>
      <c r="E95" s="3"/>
      <c r="F95" s="3" t="s">
        <v>139</v>
      </c>
      <c r="I95" s="16"/>
      <c r="J95" s="1"/>
      <c r="K95" s="1"/>
      <c r="L95" s="17"/>
    </row>
    <row r="96" spans="1:12">
      <c r="A96" s="1">
        <f t="shared" si="1"/>
        <v>93</v>
      </c>
      <c r="B96" s="3">
        <v>0.254</v>
      </c>
      <c r="C96" s="1">
        <v>2.0830194904463695</v>
      </c>
      <c r="D96" s="3">
        <v>1.8520000000000001</v>
      </c>
      <c r="E96" s="3"/>
      <c r="F96" s="3" t="s">
        <v>140</v>
      </c>
      <c r="I96" s="16"/>
      <c r="J96" s="1"/>
      <c r="K96" s="1"/>
      <c r="L96" s="17"/>
    </row>
    <row r="97" spans="1:12">
      <c r="A97" s="1">
        <f t="shared" si="1"/>
        <v>94</v>
      </c>
      <c r="B97" s="3">
        <v>0.254</v>
      </c>
      <c r="C97" s="1">
        <v>2.1193496151893023</v>
      </c>
      <c r="D97" s="3">
        <v>1.8520000000000001</v>
      </c>
      <c r="E97" s="3"/>
      <c r="F97" s="3" t="s">
        <v>141</v>
      </c>
      <c r="I97" s="16"/>
      <c r="J97" s="1"/>
      <c r="K97" s="1"/>
      <c r="L97" s="17"/>
    </row>
    <row r="98" spans="1:12">
      <c r="A98" s="1">
        <f t="shared" si="1"/>
        <v>95</v>
      </c>
      <c r="B98" s="3">
        <v>0.254</v>
      </c>
      <c r="C98" s="1">
        <v>2.1233518799918585</v>
      </c>
      <c r="D98" s="3">
        <v>1.8520000000000001</v>
      </c>
      <c r="E98" s="3"/>
      <c r="F98" s="3" t="s">
        <v>142</v>
      </c>
      <c r="I98" s="16"/>
      <c r="J98" s="1"/>
      <c r="K98" s="1"/>
      <c r="L98" s="17"/>
    </row>
    <row r="99" spans="1:12">
      <c r="A99" s="1">
        <f t="shared" si="1"/>
        <v>96</v>
      </c>
      <c r="B99" s="3">
        <v>0.254</v>
      </c>
      <c r="C99" s="1">
        <v>2.1736779910293773</v>
      </c>
      <c r="D99" s="3">
        <v>1.8520000000000001</v>
      </c>
      <c r="E99" s="3"/>
      <c r="F99" s="3" t="s">
        <v>143</v>
      </c>
      <c r="I99" s="16"/>
      <c r="J99" s="1"/>
      <c r="K99" s="1"/>
      <c r="L99" s="17"/>
    </row>
    <row r="100" spans="1:12">
      <c r="A100" s="1">
        <f t="shared" si="1"/>
        <v>97</v>
      </c>
      <c r="B100" s="3">
        <v>0.254</v>
      </c>
      <c r="C100" s="1">
        <v>2.1803863899212987</v>
      </c>
      <c r="D100" s="3">
        <v>1.8520000000000001</v>
      </c>
      <c r="E100" s="3"/>
      <c r="F100" s="3" t="s">
        <v>144</v>
      </c>
      <c r="I100" s="16"/>
      <c r="J100" s="1"/>
      <c r="K100" s="1"/>
      <c r="L100" s="17"/>
    </row>
    <row r="101" spans="1:12">
      <c r="A101" s="1">
        <f t="shared" si="1"/>
        <v>98</v>
      </c>
      <c r="B101" s="3">
        <v>0.254</v>
      </c>
      <c r="C101" s="1">
        <v>2.1970341066847938</v>
      </c>
      <c r="D101" s="3">
        <v>1.8520000000000001</v>
      </c>
      <c r="E101" s="3"/>
      <c r="F101" s="3" t="s">
        <v>145</v>
      </c>
      <c r="I101" s="16"/>
      <c r="J101" s="1"/>
      <c r="K101" s="1"/>
      <c r="L101" s="17"/>
    </row>
    <row r="102" spans="1:12">
      <c r="A102" s="1">
        <f t="shared" si="1"/>
        <v>99</v>
      </c>
      <c r="B102" s="3">
        <v>0.254</v>
      </c>
      <c r="C102" s="1">
        <v>2.235547765285363</v>
      </c>
      <c r="D102" s="3">
        <v>1.8520000000000001</v>
      </c>
      <c r="E102" s="3"/>
      <c r="F102" s="3" t="s">
        <v>146</v>
      </c>
      <c r="I102" s="16"/>
      <c r="J102" s="1"/>
      <c r="K102" s="1"/>
      <c r="L102" s="17"/>
    </row>
    <row r="103" spans="1:12">
      <c r="A103" s="1">
        <f t="shared" si="1"/>
        <v>100</v>
      </c>
      <c r="B103" s="3">
        <v>0.254</v>
      </c>
      <c r="C103" s="1">
        <v>2.2687269659265583</v>
      </c>
      <c r="D103" s="3">
        <v>1.8520000000000001</v>
      </c>
      <c r="E103" s="3"/>
      <c r="F103" s="3" t="s">
        <v>147</v>
      </c>
      <c r="I103" s="16"/>
      <c r="J103" s="1"/>
      <c r="K103" s="1"/>
      <c r="L103" s="17"/>
    </row>
    <row r="104" spans="1:12">
      <c r="A104" s="1">
        <f t="shared" si="1"/>
        <v>101</v>
      </c>
      <c r="B104" s="3">
        <v>0.254</v>
      </c>
      <c r="C104" s="1">
        <v>2.2947556630093771</v>
      </c>
      <c r="D104" s="3">
        <v>1.8520000000000001</v>
      </c>
      <c r="E104" s="3"/>
      <c r="F104" s="3" t="s">
        <v>148</v>
      </c>
      <c r="I104" s="16"/>
      <c r="J104" s="1"/>
      <c r="K104" s="1"/>
      <c r="L104" s="17"/>
    </row>
    <row r="105" spans="1:12">
      <c r="A105" s="1">
        <f t="shared" si="1"/>
        <v>102</v>
      </c>
      <c r="B105" s="3">
        <v>0.254</v>
      </c>
      <c r="C105" s="1">
        <v>2.3914234545479252</v>
      </c>
      <c r="D105" s="3">
        <v>1.8520000000000001</v>
      </c>
      <c r="E105" s="3"/>
      <c r="F105" s="3" t="s">
        <v>149</v>
      </c>
      <c r="I105" s="16"/>
      <c r="J105" s="1"/>
      <c r="K105" s="1"/>
      <c r="L105" s="17"/>
    </row>
    <row r="106" spans="1:12">
      <c r="A106" s="1">
        <f t="shared" si="1"/>
        <v>103</v>
      </c>
      <c r="B106" s="3">
        <v>0.254</v>
      </c>
      <c r="C106" s="1">
        <v>2.4422294628533172</v>
      </c>
      <c r="D106" s="3">
        <v>1.8520000000000001</v>
      </c>
      <c r="E106" s="3"/>
      <c r="F106" s="3" t="s">
        <v>150</v>
      </c>
      <c r="I106" s="16"/>
      <c r="J106" s="1"/>
      <c r="K106" s="1"/>
      <c r="L106" s="17"/>
    </row>
    <row r="107" spans="1:12">
      <c r="A107" s="1">
        <f t="shared" si="1"/>
        <v>104</v>
      </c>
      <c r="B107" s="3">
        <v>0.254</v>
      </c>
      <c r="C107" s="1">
        <v>2.5604803805452039</v>
      </c>
      <c r="D107" s="3">
        <v>1.8520000000000001</v>
      </c>
      <c r="E107" s="3"/>
      <c r="F107" s="3" t="s">
        <v>151</v>
      </c>
      <c r="I107" s="16"/>
      <c r="J107" s="1"/>
      <c r="K107" s="1"/>
      <c r="L107" s="17"/>
    </row>
    <row r="108" spans="1:12">
      <c r="A108" s="1">
        <f t="shared" si="1"/>
        <v>105</v>
      </c>
      <c r="B108" s="3">
        <v>0.254</v>
      </c>
      <c r="C108" s="1">
        <v>2.6226603130709805</v>
      </c>
      <c r="D108" s="3">
        <v>1.8520000000000001</v>
      </c>
      <c r="E108" s="3"/>
      <c r="F108" s="3" t="s">
        <v>152</v>
      </c>
      <c r="I108" s="16"/>
      <c r="J108" s="1"/>
      <c r="K108" s="1"/>
      <c r="L108" s="17"/>
    </row>
    <row r="109" spans="1:12">
      <c r="A109" s="1">
        <f t="shared" si="1"/>
        <v>106</v>
      </c>
      <c r="B109" s="3">
        <v>0.254</v>
      </c>
      <c r="C109" s="1">
        <v>2.8096408663916774</v>
      </c>
      <c r="D109" s="3">
        <v>1.8520000000000001</v>
      </c>
      <c r="E109" s="3"/>
      <c r="F109" s="3" t="s">
        <v>153</v>
      </c>
      <c r="I109" s="16"/>
      <c r="J109" s="1"/>
      <c r="K109" s="1"/>
      <c r="L109" s="17"/>
    </row>
    <row r="110" spans="1:12">
      <c r="A110" s="1">
        <f t="shared" si="1"/>
        <v>107</v>
      </c>
      <c r="B110" s="3">
        <v>0.254</v>
      </c>
      <c r="C110" s="1">
        <v>2.8808909756567482</v>
      </c>
      <c r="D110" s="3">
        <v>1.8520000000000001</v>
      </c>
      <c r="E110" s="3"/>
      <c r="F110" s="3" t="s">
        <v>154</v>
      </c>
      <c r="I110" s="16"/>
      <c r="J110" s="1"/>
      <c r="K110" s="1"/>
      <c r="L110" s="17"/>
    </row>
    <row r="111" spans="1:12">
      <c r="A111" s="1">
        <f t="shared" si="1"/>
        <v>108</v>
      </c>
      <c r="B111" s="3">
        <v>0.254</v>
      </c>
      <c r="C111" s="1">
        <v>2.8820701034580649</v>
      </c>
      <c r="D111" s="3">
        <v>1.8520000000000001</v>
      </c>
      <c r="E111" s="3"/>
      <c r="F111" s="3" t="s">
        <v>155</v>
      </c>
      <c r="I111" s="16"/>
      <c r="J111" s="1"/>
      <c r="K111" s="1"/>
      <c r="L111" s="17"/>
    </row>
    <row r="112" spans="1:12">
      <c r="A112" s="1">
        <f t="shared" si="1"/>
        <v>109</v>
      </c>
      <c r="B112" s="3">
        <v>0.254</v>
      </c>
      <c r="C112" s="1">
        <v>2.8950998655974192</v>
      </c>
      <c r="D112" s="3">
        <v>1.8520000000000001</v>
      </c>
      <c r="E112" s="3"/>
      <c r="F112" s="3" t="s">
        <v>156</v>
      </c>
      <c r="I112" s="16"/>
      <c r="J112" s="1"/>
      <c r="K112" s="1"/>
      <c r="L112" s="17"/>
    </row>
    <row r="113" spans="1:12">
      <c r="A113" s="1">
        <f t="shared" si="1"/>
        <v>110</v>
      </c>
      <c r="B113" s="3">
        <v>0.254</v>
      </c>
      <c r="C113" s="1">
        <v>2.9869290505757857</v>
      </c>
      <c r="D113" s="3">
        <v>1.8520000000000001</v>
      </c>
      <c r="E113" s="3"/>
      <c r="F113" s="3" t="s">
        <v>157</v>
      </c>
      <c r="I113" s="16"/>
      <c r="J113" s="1"/>
      <c r="K113" s="1"/>
      <c r="L113" s="17"/>
    </row>
    <row r="114" spans="1:12">
      <c r="A114" s="1">
        <f t="shared" si="1"/>
        <v>111</v>
      </c>
      <c r="B114" s="3">
        <v>0.254</v>
      </c>
      <c r="C114" s="1">
        <v>3.029092212982091</v>
      </c>
      <c r="D114" s="3">
        <v>1.8520000000000001</v>
      </c>
      <c r="E114" s="3"/>
      <c r="F114" s="3" t="s">
        <v>158</v>
      </c>
      <c r="I114" s="16"/>
      <c r="J114" s="1"/>
      <c r="K114" s="1"/>
      <c r="L114" s="17"/>
    </row>
    <row r="115" spans="1:12">
      <c r="A115" s="1">
        <f t="shared" si="1"/>
        <v>112</v>
      </c>
      <c r="B115" s="3">
        <v>0.254</v>
      </c>
      <c r="C115" s="1">
        <v>3.2442667387132698</v>
      </c>
      <c r="D115" s="3">
        <v>1.8520000000000001</v>
      </c>
      <c r="E115" s="3"/>
      <c r="F115" s="3" t="s">
        <v>159</v>
      </c>
      <c r="I115" s="16"/>
      <c r="J115" s="1"/>
      <c r="K115" s="1"/>
      <c r="L115" s="17"/>
    </row>
    <row r="116" spans="1:12">
      <c r="A116" s="1">
        <f t="shared" si="1"/>
        <v>113</v>
      </c>
      <c r="B116" s="3">
        <v>0.20319999999999999</v>
      </c>
      <c r="C116" s="1">
        <v>3.2738715810544265</v>
      </c>
      <c r="D116" s="3">
        <v>1.8520000000000001</v>
      </c>
      <c r="E116" s="3"/>
      <c r="F116" s="3" t="s">
        <v>160</v>
      </c>
      <c r="I116" s="16"/>
      <c r="J116" s="1"/>
      <c r="K116" s="1"/>
      <c r="L116" s="17"/>
    </row>
    <row r="117" spans="1:12">
      <c r="A117" s="1">
        <f t="shared" si="1"/>
        <v>114</v>
      </c>
      <c r="B117" s="3">
        <v>0.254</v>
      </c>
      <c r="C117" s="1">
        <v>3.3091576583340379</v>
      </c>
      <c r="D117" s="3">
        <v>1.8520000000000001</v>
      </c>
      <c r="E117" s="3"/>
      <c r="F117" s="3" t="s">
        <v>161</v>
      </c>
      <c r="I117" s="16"/>
      <c r="J117" s="1"/>
      <c r="K117" s="1"/>
      <c r="L117" s="17"/>
    </row>
    <row r="118" spans="1:12">
      <c r="A118" s="1">
        <f t="shared" si="1"/>
        <v>115</v>
      </c>
      <c r="B118" s="3">
        <v>0.20300000000000001</v>
      </c>
      <c r="C118" s="1">
        <v>3.3408657634409735</v>
      </c>
      <c r="D118" s="3">
        <v>1.8520000000000001</v>
      </c>
      <c r="E118" s="3"/>
      <c r="F118" s="3" t="s">
        <v>162</v>
      </c>
      <c r="I118" s="16"/>
      <c r="J118" s="1"/>
      <c r="K118" s="1"/>
      <c r="L118" s="17"/>
    </row>
    <row r="119" spans="1:12">
      <c r="A119" s="1">
        <f t="shared" si="1"/>
        <v>116</v>
      </c>
      <c r="B119" s="3">
        <v>0.254</v>
      </c>
      <c r="C119" s="1">
        <v>3.3450058547108843</v>
      </c>
      <c r="D119" s="3">
        <v>1.8520000000000001</v>
      </c>
      <c r="E119" s="3"/>
      <c r="F119" s="3" t="s">
        <v>163</v>
      </c>
      <c r="I119" s="16"/>
      <c r="J119" s="1"/>
      <c r="K119" s="1"/>
      <c r="L119" s="17"/>
    </row>
    <row r="120" spans="1:12">
      <c r="A120" s="1">
        <f t="shared" si="1"/>
        <v>117</v>
      </c>
      <c r="B120" s="3">
        <v>0.254</v>
      </c>
      <c r="C120" s="1">
        <v>3.5287524740166649</v>
      </c>
      <c r="D120" s="3">
        <v>1.8520000000000001</v>
      </c>
      <c r="E120" s="3"/>
      <c r="F120" s="3" t="s">
        <v>164</v>
      </c>
      <c r="I120" s="16"/>
      <c r="J120" s="1"/>
      <c r="K120" s="1"/>
      <c r="L120" s="17"/>
    </row>
    <row r="121" spans="1:12">
      <c r="A121" s="1">
        <f t="shared" si="1"/>
        <v>118</v>
      </c>
      <c r="B121" s="3">
        <v>0.20300000000000001</v>
      </c>
      <c r="C121" s="1">
        <v>3.6126410876201951</v>
      </c>
      <c r="D121" s="3">
        <v>1.8520000000000001</v>
      </c>
      <c r="E121" s="3"/>
      <c r="F121" s="3" t="s">
        <v>165</v>
      </c>
      <c r="I121" s="16"/>
      <c r="J121" s="1"/>
      <c r="K121" s="1"/>
      <c r="L121" s="17"/>
    </row>
    <row r="122" spans="1:12">
      <c r="A122" s="1">
        <f t="shared" si="1"/>
        <v>119</v>
      </c>
      <c r="B122" s="3">
        <v>0.20300000000000001</v>
      </c>
      <c r="C122" s="1">
        <v>3.6224584270971505</v>
      </c>
      <c r="D122" s="3">
        <v>1.8520000000000001</v>
      </c>
      <c r="E122" s="3"/>
      <c r="F122" s="3" t="s">
        <v>166</v>
      </c>
      <c r="I122" s="16"/>
      <c r="J122" s="1"/>
      <c r="K122" s="1"/>
      <c r="L122" s="17"/>
    </row>
    <row r="123" spans="1:12">
      <c r="A123" s="1">
        <f t="shared" si="1"/>
        <v>120</v>
      </c>
      <c r="B123" s="3">
        <v>0.20300000000000001</v>
      </c>
      <c r="C123" s="1">
        <v>3.7717585849723072</v>
      </c>
      <c r="D123" s="3">
        <v>1.8520000000000001</v>
      </c>
      <c r="E123" s="3"/>
      <c r="F123" s="3" t="s">
        <v>167</v>
      </c>
      <c r="I123" s="16"/>
      <c r="J123" s="1"/>
      <c r="K123" s="1"/>
      <c r="L123" s="17"/>
    </row>
    <row r="124" spans="1:12">
      <c r="A124" s="1">
        <f t="shared" si="1"/>
        <v>121</v>
      </c>
      <c r="B124" s="3">
        <v>0.20300000000000001</v>
      </c>
      <c r="C124" s="1">
        <v>3.8331560414228449</v>
      </c>
      <c r="D124" s="3">
        <v>1.8520000000000001</v>
      </c>
      <c r="E124" s="3"/>
      <c r="F124" s="3" t="s">
        <v>168</v>
      </c>
      <c r="I124" s="16"/>
      <c r="J124" s="1"/>
      <c r="K124" s="1"/>
      <c r="L124" s="17"/>
    </row>
    <row r="125" spans="1:12">
      <c r="A125" s="1">
        <f t="shared" si="1"/>
        <v>122</v>
      </c>
      <c r="B125" s="3">
        <v>0.20300000000000001</v>
      </c>
      <c r="C125" s="1">
        <v>3.9894962843425676</v>
      </c>
      <c r="D125" s="3">
        <v>1.8520000000000001</v>
      </c>
      <c r="E125" s="3"/>
      <c r="F125" s="3" t="s">
        <v>169</v>
      </c>
      <c r="I125" s="16"/>
      <c r="J125" s="1"/>
      <c r="K125" s="1"/>
      <c r="L125" s="17"/>
    </row>
    <row r="126" spans="1:12">
      <c r="A126" s="1">
        <f t="shared" si="1"/>
        <v>123</v>
      </c>
      <c r="B126" s="3">
        <v>0.20300000000000001</v>
      </c>
      <c r="C126" s="1">
        <v>4.167439263634412</v>
      </c>
      <c r="D126" s="3">
        <v>1.8520000000000001</v>
      </c>
      <c r="E126" s="3"/>
      <c r="F126" s="3" t="s">
        <v>170</v>
      </c>
      <c r="I126" s="16"/>
      <c r="J126" s="1"/>
      <c r="K126" s="1"/>
      <c r="L126" s="17"/>
    </row>
    <row r="127" spans="1:12">
      <c r="A127" s="1">
        <f t="shared" si="1"/>
        <v>124</v>
      </c>
      <c r="B127" s="3">
        <v>0.20300000000000001</v>
      </c>
      <c r="C127" s="1">
        <v>4.1908730996109247</v>
      </c>
      <c r="D127" s="3">
        <v>1.8520000000000001</v>
      </c>
      <c r="E127" s="3"/>
      <c r="F127" s="3" t="s">
        <v>171</v>
      </c>
      <c r="I127" s="16"/>
      <c r="J127" s="1"/>
      <c r="K127" s="1"/>
      <c r="L127" s="17"/>
    </row>
    <row r="128" spans="1:12">
      <c r="A128" s="1">
        <f t="shared" si="1"/>
        <v>125</v>
      </c>
      <c r="B128" s="3">
        <v>0.20300000000000001</v>
      </c>
      <c r="C128" s="1">
        <v>4.2834016464808267</v>
      </c>
      <c r="D128" s="3">
        <v>1.8520000000000001</v>
      </c>
      <c r="E128" s="3"/>
      <c r="F128" s="3" t="s">
        <v>172</v>
      </c>
      <c r="I128" s="16"/>
      <c r="J128" s="1"/>
      <c r="K128" s="1"/>
      <c r="L128" s="17"/>
    </row>
    <row r="129" spans="1:12">
      <c r="A129" s="1">
        <f t="shared" si="1"/>
        <v>126</v>
      </c>
      <c r="B129" s="3">
        <v>0.20300000000000001</v>
      </c>
      <c r="C129" s="1">
        <v>4.5120556774442244</v>
      </c>
      <c r="D129" s="3">
        <v>1.8520000000000001</v>
      </c>
      <c r="E129" s="3"/>
      <c r="F129" s="3" t="s">
        <v>173</v>
      </c>
      <c r="I129" s="16"/>
      <c r="J129" s="1"/>
      <c r="K129" s="1"/>
      <c r="L129" s="17"/>
    </row>
    <row r="130" spans="1:12">
      <c r="A130" s="1">
        <f t="shared" si="1"/>
        <v>127</v>
      </c>
      <c r="B130" s="3">
        <v>0.20300000000000001</v>
      </c>
      <c r="C130" s="1">
        <v>4.536551404300269</v>
      </c>
      <c r="D130" s="3">
        <v>1.8520000000000001</v>
      </c>
      <c r="E130" s="3"/>
      <c r="F130" s="3" t="s">
        <v>174</v>
      </c>
      <c r="I130" s="16"/>
      <c r="J130" s="1"/>
      <c r="K130" s="1"/>
      <c r="L130" s="17"/>
    </row>
    <row r="131" spans="1:12">
      <c r="A131" s="1">
        <f t="shared" si="1"/>
        <v>128</v>
      </c>
      <c r="B131" s="3">
        <v>0.20300000000000001</v>
      </c>
      <c r="C131" s="1">
        <v>4.5460486436493008</v>
      </c>
      <c r="D131" s="3">
        <v>1.8520000000000001</v>
      </c>
      <c r="E131" s="3"/>
      <c r="F131" s="3" t="s">
        <v>175</v>
      </c>
      <c r="I131" s="16"/>
      <c r="J131" s="1"/>
      <c r="K131" s="1"/>
      <c r="L131" s="17"/>
    </row>
    <row r="132" spans="1:12">
      <c r="A132" s="1">
        <f t="shared" si="1"/>
        <v>129</v>
      </c>
      <c r="B132" s="3">
        <v>0.20300000000000001</v>
      </c>
      <c r="C132" s="1">
        <v>4.5852816976102275</v>
      </c>
      <c r="D132" s="3">
        <v>1.8520000000000001</v>
      </c>
      <c r="E132" s="3"/>
      <c r="F132" s="3" t="s">
        <v>176</v>
      </c>
      <c r="I132" s="16"/>
      <c r="J132" s="1"/>
      <c r="K132" s="1"/>
      <c r="L132" s="17"/>
    </row>
    <row r="133" spans="1:12">
      <c r="A133" s="1">
        <f t="shared" si="1"/>
        <v>130</v>
      </c>
      <c r="B133" s="3">
        <v>0.20300000000000001</v>
      </c>
      <c r="C133" s="1">
        <v>4.6252455334871865</v>
      </c>
      <c r="D133" s="3">
        <v>1.8520000000000001</v>
      </c>
      <c r="E133" s="3"/>
      <c r="F133" s="3" t="s">
        <v>177</v>
      </c>
      <c r="I133" s="16"/>
      <c r="J133" s="1"/>
      <c r="K133" s="1"/>
      <c r="L133" s="17"/>
    </row>
    <row r="134" spans="1:12">
      <c r="A134" s="1">
        <f t="shared" ref="A134:A197" si="2">A133+1</f>
        <v>131</v>
      </c>
      <c r="B134" s="3">
        <v>0.20300000000000001</v>
      </c>
      <c r="C134" s="1">
        <v>4.9519495655833943</v>
      </c>
      <c r="D134" s="3">
        <v>1.8520000000000001</v>
      </c>
      <c r="E134" s="3"/>
      <c r="F134" s="3" t="s">
        <v>178</v>
      </c>
      <c r="I134" s="16"/>
      <c r="J134" s="1"/>
      <c r="K134" s="1"/>
      <c r="L134" s="17"/>
    </row>
    <row r="135" spans="1:12">
      <c r="A135" s="1">
        <f t="shared" si="2"/>
        <v>132</v>
      </c>
      <c r="B135" s="3">
        <v>0.20300000000000001</v>
      </c>
      <c r="C135" s="1">
        <v>4.9582686302190053</v>
      </c>
      <c r="D135" s="3">
        <v>1.8520000000000001</v>
      </c>
      <c r="E135" s="3"/>
      <c r="F135" s="3" t="s">
        <v>179</v>
      </c>
      <c r="I135" s="16"/>
      <c r="J135" s="1"/>
      <c r="K135" s="1"/>
      <c r="L135" s="17"/>
    </row>
    <row r="136" spans="1:12">
      <c r="A136" s="1">
        <f t="shared" si="2"/>
        <v>133</v>
      </c>
      <c r="B136" s="3">
        <v>0.20300000000000001</v>
      </c>
      <c r="C136" s="1">
        <v>4.9824438850563073</v>
      </c>
      <c r="D136" s="3">
        <v>1.8520000000000001</v>
      </c>
      <c r="E136" s="3"/>
      <c r="F136" s="3" t="s">
        <v>180</v>
      </c>
      <c r="I136" s="16"/>
      <c r="J136" s="1"/>
      <c r="K136" s="1"/>
      <c r="L136" s="17"/>
    </row>
    <row r="137" spans="1:12">
      <c r="A137" s="1">
        <f t="shared" si="2"/>
        <v>134</v>
      </c>
      <c r="B137" s="3">
        <v>0.20300000000000001</v>
      </c>
      <c r="C137" s="1">
        <v>4.9849220204060201</v>
      </c>
      <c r="D137" s="3">
        <v>1.8520000000000001</v>
      </c>
      <c r="E137" s="3"/>
      <c r="F137" s="3" t="s">
        <v>181</v>
      </c>
      <c r="I137" s="16"/>
      <c r="J137" s="1"/>
      <c r="K137" s="1"/>
      <c r="L137" s="17"/>
    </row>
    <row r="138" spans="1:12">
      <c r="A138" s="1">
        <f t="shared" si="2"/>
        <v>135</v>
      </c>
      <c r="B138" s="3">
        <v>0.20300000000000001</v>
      </c>
      <c r="C138" s="1">
        <v>5.0060303517839673</v>
      </c>
      <c r="D138" s="3">
        <v>1.8520000000000001</v>
      </c>
      <c r="E138" s="3"/>
      <c r="F138" s="3" t="s">
        <v>182</v>
      </c>
      <c r="I138" s="16"/>
      <c r="J138" s="1"/>
      <c r="K138" s="1"/>
      <c r="L138" s="17"/>
    </row>
    <row r="139" spans="1:12">
      <c r="A139" s="1">
        <f t="shared" si="2"/>
        <v>136</v>
      </c>
      <c r="B139" s="3">
        <v>0.20300000000000001</v>
      </c>
      <c r="C139" s="1">
        <v>5.1120209604671221</v>
      </c>
      <c r="D139" s="3">
        <v>1.8520000000000001</v>
      </c>
      <c r="E139" s="3"/>
      <c r="F139" s="3" t="s">
        <v>183</v>
      </c>
      <c r="I139" s="16"/>
      <c r="J139" s="1"/>
      <c r="K139" s="1"/>
      <c r="L139" s="17"/>
    </row>
    <row r="140" spans="1:12">
      <c r="A140" s="1">
        <f t="shared" si="2"/>
        <v>137</v>
      </c>
      <c r="B140" s="3">
        <v>0.20300000000000001</v>
      </c>
      <c r="C140" s="1">
        <v>5.180721203855053</v>
      </c>
      <c r="D140" s="3">
        <v>1.8520000000000001</v>
      </c>
      <c r="E140" s="3"/>
      <c r="F140" s="3" t="s">
        <v>184</v>
      </c>
      <c r="I140" s="16"/>
      <c r="J140" s="1"/>
      <c r="K140" s="1"/>
      <c r="L140" s="17"/>
    </row>
    <row r="141" spans="1:12">
      <c r="A141" s="1">
        <f t="shared" si="2"/>
        <v>138</v>
      </c>
      <c r="B141" s="3">
        <v>0.20300000000000001</v>
      </c>
      <c r="C141" s="1">
        <v>5.1830373808898456</v>
      </c>
      <c r="D141" s="3">
        <v>1.8520000000000001</v>
      </c>
      <c r="E141" s="3"/>
      <c r="F141" s="3" t="s">
        <v>185</v>
      </c>
      <c r="I141" s="16"/>
      <c r="J141" s="1"/>
      <c r="K141" s="1"/>
      <c r="L141" s="17"/>
    </row>
    <row r="142" spans="1:12">
      <c r="A142" s="1">
        <f t="shared" si="2"/>
        <v>139</v>
      </c>
      <c r="B142" s="3">
        <v>0.20300000000000001</v>
      </c>
      <c r="C142" s="1">
        <v>5.1840028517562446</v>
      </c>
      <c r="D142" s="3">
        <v>1.8520000000000001</v>
      </c>
      <c r="E142" s="3"/>
      <c r="F142" s="3" t="s">
        <v>186</v>
      </c>
      <c r="I142" s="16"/>
      <c r="J142" s="1"/>
      <c r="K142" s="1"/>
      <c r="L142" s="17"/>
    </row>
    <row r="143" spans="1:12">
      <c r="A143" s="1">
        <f t="shared" si="2"/>
        <v>140</v>
      </c>
      <c r="B143" s="3">
        <v>0.20300000000000001</v>
      </c>
      <c r="C143" s="1">
        <v>5.2187360806488865</v>
      </c>
      <c r="D143" s="3">
        <v>1.8520000000000001</v>
      </c>
      <c r="E143" s="3"/>
      <c r="F143" s="3" t="s">
        <v>187</v>
      </c>
      <c r="I143" s="16"/>
      <c r="J143" s="1"/>
      <c r="K143" s="1"/>
      <c r="L143" s="17"/>
    </row>
    <row r="144" spans="1:12">
      <c r="A144" s="1">
        <f t="shared" si="2"/>
        <v>141</v>
      </c>
      <c r="B144" s="3">
        <v>0.20300000000000001</v>
      </c>
      <c r="C144" s="1">
        <v>5.2192338673162828</v>
      </c>
      <c r="D144" s="3">
        <v>1.8520000000000001</v>
      </c>
      <c r="E144" s="3"/>
      <c r="F144" s="3" t="s">
        <v>188</v>
      </c>
      <c r="I144" s="16"/>
      <c r="J144" s="1"/>
      <c r="K144" s="1"/>
      <c r="L144" s="17"/>
    </row>
    <row r="145" spans="1:12">
      <c r="A145" s="1">
        <f t="shared" si="2"/>
        <v>142</v>
      </c>
      <c r="B145" s="3">
        <v>0.20300000000000001</v>
      </c>
      <c r="C145" s="1">
        <v>5.2991566090194091</v>
      </c>
      <c r="D145" s="3">
        <v>1.8520000000000001</v>
      </c>
      <c r="E145" s="3"/>
      <c r="F145" s="3" t="s">
        <v>189</v>
      </c>
      <c r="I145" s="16"/>
      <c r="J145" s="1"/>
      <c r="K145" s="1"/>
      <c r="L145" s="17"/>
    </row>
    <row r="146" spans="1:12">
      <c r="A146" s="1">
        <f t="shared" si="2"/>
        <v>143</v>
      </c>
      <c r="B146" s="3">
        <v>0.20300000000000001</v>
      </c>
      <c r="C146" s="1">
        <v>5.5504677056975353</v>
      </c>
      <c r="D146" s="3">
        <v>1.8520000000000001</v>
      </c>
      <c r="E146" s="3"/>
      <c r="F146" s="3" t="s">
        <v>190</v>
      </c>
      <c r="I146" s="16"/>
      <c r="J146" s="1"/>
      <c r="K146" s="1"/>
      <c r="L146" s="17"/>
    </row>
    <row r="147" spans="1:12">
      <c r="A147" s="1">
        <f t="shared" si="2"/>
        <v>144</v>
      </c>
      <c r="B147" s="3">
        <v>0.20300000000000001</v>
      </c>
      <c r="C147" s="1">
        <v>5.5819634109006993</v>
      </c>
      <c r="D147" s="3">
        <v>1.8520000000000001</v>
      </c>
      <c r="E147" s="3"/>
      <c r="F147" s="3" t="s">
        <v>191</v>
      </c>
      <c r="I147" s="16"/>
      <c r="J147" s="1"/>
      <c r="K147" s="1"/>
      <c r="L147" s="17"/>
    </row>
    <row r="148" spans="1:12">
      <c r="A148" s="1">
        <f t="shared" si="2"/>
        <v>145</v>
      </c>
      <c r="B148" s="3">
        <v>0.20300000000000001</v>
      </c>
      <c r="C148" s="1">
        <v>5.6627124084279616</v>
      </c>
      <c r="D148" s="3">
        <v>1.8520000000000001</v>
      </c>
      <c r="E148" s="3"/>
      <c r="F148" s="3" t="s">
        <v>192</v>
      </c>
      <c r="I148" s="16"/>
      <c r="J148" s="1"/>
      <c r="K148" s="1"/>
      <c r="L148" s="17"/>
    </row>
    <row r="149" spans="1:12">
      <c r="A149" s="1">
        <f t="shared" si="2"/>
        <v>146</v>
      </c>
      <c r="B149" s="3">
        <v>0.20300000000000001</v>
      </c>
      <c r="C149" s="1">
        <v>5.7057124897083096</v>
      </c>
      <c r="D149" s="3">
        <v>1.8520000000000001</v>
      </c>
      <c r="E149" s="3"/>
      <c r="F149" s="3" t="s">
        <v>193</v>
      </c>
      <c r="I149" s="16"/>
      <c r="J149" s="1"/>
      <c r="K149" s="1"/>
      <c r="L149" s="17"/>
    </row>
    <row r="150" spans="1:12">
      <c r="A150" s="1">
        <f t="shared" si="2"/>
        <v>147</v>
      </c>
      <c r="B150" s="3">
        <v>0.20300000000000001</v>
      </c>
      <c r="C150" s="1">
        <v>5.7856418808978356</v>
      </c>
      <c r="D150" s="3">
        <v>1.8520000000000001</v>
      </c>
      <c r="E150" s="3"/>
      <c r="F150" s="3" t="s">
        <v>194</v>
      </c>
      <c r="I150" s="16"/>
      <c r="J150" s="1"/>
      <c r="K150" s="1"/>
      <c r="L150" s="17"/>
    </row>
    <row r="151" spans="1:12">
      <c r="A151" s="1">
        <f t="shared" si="2"/>
        <v>148</v>
      </c>
      <c r="B151" s="3">
        <v>0.20300000000000001</v>
      </c>
      <c r="C151" s="1">
        <v>5.7947339417054673</v>
      </c>
      <c r="D151" s="3">
        <v>1.8520000000000001</v>
      </c>
      <c r="E151" s="3"/>
      <c r="F151" s="3" t="s">
        <v>195</v>
      </c>
      <c r="I151" s="16"/>
      <c r="J151" s="1"/>
      <c r="K151" s="1"/>
      <c r="L151" s="17"/>
    </row>
    <row r="152" spans="1:12">
      <c r="A152" s="1">
        <f t="shared" si="2"/>
        <v>149</v>
      </c>
      <c r="B152" s="3">
        <v>0.20319999999999999</v>
      </c>
      <c r="C152" s="1">
        <v>5.8864942379450396</v>
      </c>
      <c r="D152" s="3">
        <v>1.8520000000000001</v>
      </c>
      <c r="E152" s="3"/>
      <c r="F152" s="3" t="s">
        <v>196</v>
      </c>
      <c r="I152" s="16"/>
      <c r="J152" s="1"/>
      <c r="K152" s="1"/>
      <c r="L152" s="17"/>
    </row>
    <row r="153" spans="1:12">
      <c r="A153" s="1">
        <f t="shared" si="2"/>
        <v>150</v>
      </c>
      <c r="B153" s="3">
        <v>0.20300000000000001</v>
      </c>
      <c r="C153" s="1">
        <v>5.8992308153022792</v>
      </c>
      <c r="D153" s="3">
        <v>1.8520000000000001</v>
      </c>
      <c r="E153" s="3"/>
      <c r="F153" s="3" t="s">
        <v>197</v>
      </c>
      <c r="I153" s="16"/>
      <c r="J153" s="1"/>
      <c r="K153" s="1"/>
      <c r="L153" s="17"/>
    </row>
    <row r="154" spans="1:12">
      <c r="A154" s="1">
        <f t="shared" si="2"/>
        <v>151</v>
      </c>
      <c r="B154" s="3">
        <v>0.20300000000000001</v>
      </c>
      <c r="C154" s="1">
        <v>5.9451218744672847</v>
      </c>
      <c r="D154" s="3">
        <v>1.8520000000000001</v>
      </c>
      <c r="E154" s="3"/>
      <c r="F154" s="3" t="s">
        <v>198</v>
      </c>
      <c r="I154" s="16"/>
      <c r="J154" s="1"/>
      <c r="K154" s="1"/>
      <c r="L154" s="17"/>
    </row>
    <row r="155" spans="1:12">
      <c r="A155" s="1">
        <f t="shared" si="2"/>
        <v>152</v>
      </c>
      <c r="B155" s="3">
        <v>0.20300000000000001</v>
      </c>
      <c r="C155" s="1">
        <v>5.9643944478373996</v>
      </c>
      <c r="D155" s="3">
        <v>1.8520000000000001</v>
      </c>
      <c r="E155" s="3"/>
      <c r="F155" s="3" t="s">
        <v>199</v>
      </c>
      <c r="I155" s="16"/>
      <c r="J155" s="1"/>
      <c r="K155" s="1"/>
      <c r="L155" s="17"/>
    </row>
    <row r="156" spans="1:12">
      <c r="A156" s="1">
        <f t="shared" si="2"/>
        <v>153</v>
      </c>
      <c r="B156" s="3">
        <v>0.20300000000000001</v>
      </c>
      <c r="C156" s="1">
        <v>6.0330152037146458</v>
      </c>
      <c r="D156" s="3">
        <v>1.8520000000000001</v>
      </c>
      <c r="E156" s="3"/>
      <c r="F156" s="3" t="s">
        <v>200</v>
      </c>
      <c r="I156" s="16"/>
      <c r="J156" s="1"/>
      <c r="K156" s="1"/>
      <c r="L156" s="17"/>
    </row>
    <row r="157" spans="1:12">
      <c r="A157" s="1">
        <f t="shared" si="2"/>
        <v>154</v>
      </c>
      <c r="B157" s="3">
        <v>0.20300000000000001</v>
      </c>
      <c r="C157" s="1">
        <v>6.0587006258340148</v>
      </c>
      <c r="D157" s="3">
        <v>1.8520000000000001</v>
      </c>
      <c r="E157" s="3"/>
      <c r="F157" s="3" t="s">
        <v>201</v>
      </c>
      <c r="I157" s="16"/>
      <c r="J157" s="1"/>
      <c r="K157" s="1"/>
      <c r="L157" s="17"/>
    </row>
    <row r="158" spans="1:12">
      <c r="A158" s="1">
        <f t="shared" si="2"/>
        <v>155</v>
      </c>
      <c r="B158" s="3">
        <v>0.20319999999999999</v>
      </c>
      <c r="C158" s="1">
        <v>6.1203685312662994</v>
      </c>
      <c r="D158" s="3">
        <v>1.8520000000000001</v>
      </c>
      <c r="E158" s="3"/>
      <c r="F158" s="3" t="s">
        <v>202</v>
      </c>
      <c r="I158" s="16"/>
      <c r="J158" s="1"/>
      <c r="K158" s="1"/>
      <c r="L158" s="17"/>
    </row>
    <row r="159" spans="1:12">
      <c r="A159" s="1">
        <f t="shared" si="2"/>
        <v>156</v>
      </c>
      <c r="B159" s="3">
        <v>0.20300000000000001</v>
      </c>
      <c r="C159" s="1">
        <v>6.1774773013708408</v>
      </c>
      <c r="D159" s="3">
        <v>1.8520000000000001</v>
      </c>
      <c r="E159" s="3"/>
      <c r="F159" s="3" t="s">
        <v>203</v>
      </c>
      <c r="I159" s="16"/>
      <c r="J159" s="1"/>
      <c r="K159" s="1"/>
      <c r="L159" s="17"/>
    </row>
    <row r="160" spans="1:12">
      <c r="A160" s="1">
        <f t="shared" si="2"/>
        <v>157</v>
      </c>
      <c r="B160" s="3">
        <v>0.20300000000000001</v>
      </c>
      <c r="C160" s="1">
        <v>6.2030072490770429</v>
      </c>
      <c r="D160" s="3">
        <v>1.8520000000000001</v>
      </c>
      <c r="E160" s="3"/>
      <c r="F160" s="3" t="s">
        <v>204</v>
      </c>
      <c r="I160" s="16"/>
      <c r="J160" s="1"/>
      <c r="K160" s="1"/>
      <c r="L160" s="17"/>
    </row>
    <row r="161" spans="1:12">
      <c r="A161" s="1">
        <f t="shared" si="2"/>
        <v>158</v>
      </c>
      <c r="B161" s="3">
        <v>0.20300000000000001</v>
      </c>
      <c r="C161" s="1">
        <v>6.229479119340489</v>
      </c>
      <c r="D161" s="3">
        <v>1.8520000000000001</v>
      </c>
      <c r="E161" s="3"/>
      <c r="F161" s="3" t="s">
        <v>205</v>
      </c>
      <c r="I161" s="16"/>
      <c r="J161" s="1"/>
      <c r="K161" s="1"/>
      <c r="L161" s="17"/>
    </row>
    <row r="162" spans="1:12">
      <c r="A162" s="1">
        <f t="shared" si="2"/>
        <v>159</v>
      </c>
      <c r="B162" s="3">
        <v>0.20300000000000001</v>
      </c>
      <c r="C162" s="1">
        <v>6.2548728914427949</v>
      </c>
      <c r="D162" s="3">
        <v>1.8520000000000001</v>
      </c>
      <c r="E162" s="3"/>
      <c r="F162" s="3" t="s">
        <v>206</v>
      </c>
      <c r="I162" s="16"/>
      <c r="J162" s="1"/>
      <c r="K162" s="1"/>
      <c r="L162" s="17"/>
    </row>
    <row r="163" spans="1:12">
      <c r="A163" s="1">
        <f t="shared" si="2"/>
        <v>160</v>
      </c>
      <c r="B163" s="3">
        <v>0.20300000000000001</v>
      </c>
      <c r="C163" s="1">
        <v>6.273672580754404</v>
      </c>
      <c r="D163" s="3">
        <v>1.8520000000000001</v>
      </c>
      <c r="E163" s="3"/>
      <c r="F163" s="3" t="s">
        <v>207</v>
      </c>
      <c r="I163" s="16"/>
      <c r="J163" s="1"/>
      <c r="K163" s="1"/>
      <c r="L163" s="17"/>
    </row>
    <row r="164" spans="1:12">
      <c r="A164" s="1">
        <f t="shared" si="2"/>
        <v>161</v>
      </c>
      <c r="B164" s="3">
        <v>0.20300000000000001</v>
      </c>
      <c r="C164" s="1">
        <v>6.3120752223073149</v>
      </c>
      <c r="D164" s="3">
        <v>1.8520000000000001</v>
      </c>
      <c r="E164" s="3"/>
      <c r="F164" s="3" t="s">
        <v>208</v>
      </c>
      <c r="I164" s="16"/>
      <c r="J164" s="1"/>
      <c r="K164" s="1"/>
      <c r="L164" s="17"/>
    </row>
    <row r="165" spans="1:12">
      <c r="A165" s="1">
        <f t="shared" si="2"/>
        <v>162</v>
      </c>
      <c r="B165" s="3">
        <v>0.20300000000000001</v>
      </c>
      <c r="C165" s="1">
        <v>6.3273653903938323</v>
      </c>
      <c r="D165" s="3">
        <v>1.8520000000000001</v>
      </c>
      <c r="E165" s="3"/>
      <c r="F165" s="3" t="s">
        <v>209</v>
      </c>
      <c r="I165" s="16"/>
      <c r="J165" s="1"/>
      <c r="K165" s="1"/>
      <c r="L165" s="17"/>
    </row>
    <row r="166" spans="1:12">
      <c r="A166" s="1">
        <f t="shared" si="2"/>
        <v>163</v>
      </c>
      <c r="B166" s="3">
        <v>0.20319999999999999</v>
      </c>
      <c r="C166" s="1">
        <v>6.3462562585243987</v>
      </c>
      <c r="D166" s="3">
        <v>1.8520000000000001</v>
      </c>
      <c r="E166" s="3"/>
      <c r="F166" s="3" t="s">
        <v>210</v>
      </c>
      <c r="I166" s="16"/>
      <c r="J166" s="1"/>
      <c r="K166" s="1"/>
      <c r="L166" s="17"/>
    </row>
    <row r="167" spans="1:12">
      <c r="A167" s="1">
        <f t="shared" si="2"/>
        <v>164</v>
      </c>
      <c r="B167" s="3">
        <v>0.20300000000000001</v>
      </c>
      <c r="C167" s="1">
        <v>6.3587658925204593</v>
      </c>
      <c r="D167" s="3">
        <v>1.8520000000000001</v>
      </c>
      <c r="E167" s="3"/>
      <c r="F167" s="3" t="s">
        <v>211</v>
      </c>
      <c r="I167" s="16"/>
      <c r="J167" s="1"/>
      <c r="K167" s="1"/>
      <c r="L167" s="17"/>
    </row>
    <row r="168" spans="1:12">
      <c r="A168" s="1">
        <f t="shared" si="2"/>
        <v>165</v>
      </c>
      <c r="B168" s="3">
        <v>0.20300000000000001</v>
      </c>
      <c r="C168" s="1">
        <v>6.4235096049902483</v>
      </c>
      <c r="D168" s="3">
        <v>1.8520000000000001</v>
      </c>
      <c r="E168" s="3"/>
      <c r="F168" s="3" t="s">
        <v>212</v>
      </c>
      <c r="I168" s="16"/>
      <c r="J168" s="1"/>
      <c r="K168" s="1"/>
      <c r="L168" s="17"/>
    </row>
    <row r="169" spans="1:12">
      <c r="A169" s="1">
        <f t="shared" si="2"/>
        <v>166</v>
      </c>
      <c r="B169" s="3">
        <v>0.20300000000000001</v>
      </c>
      <c r="C169" s="1">
        <v>6.5364714195510247</v>
      </c>
      <c r="D169" s="3">
        <v>1.8520000000000001</v>
      </c>
      <c r="E169" s="3"/>
      <c r="F169" s="3" t="s">
        <v>213</v>
      </c>
      <c r="I169" s="16"/>
      <c r="J169" s="1"/>
      <c r="K169" s="1"/>
      <c r="L169" s="17"/>
    </row>
    <row r="170" spans="1:12">
      <c r="A170" s="1">
        <f t="shared" si="2"/>
        <v>167</v>
      </c>
      <c r="B170" s="3">
        <v>0.20319999999999999</v>
      </c>
      <c r="C170" s="1">
        <v>6.589761731376151</v>
      </c>
      <c r="D170" s="3">
        <v>1.8520000000000001</v>
      </c>
      <c r="E170" s="3"/>
      <c r="F170" s="3" t="s">
        <v>214</v>
      </c>
      <c r="I170" s="16"/>
      <c r="J170" s="1"/>
      <c r="K170" s="1"/>
      <c r="L170" s="17"/>
    </row>
    <row r="171" spans="1:12">
      <c r="A171" s="1">
        <f t="shared" si="2"/>
        <v>168</v>
      </c>
      <c r="B171" s="3">
        <v>0.20300000000000001</v>
      </c>
      <c r="C171" s="1">
        <v>6.623411625831876</v>
      </c>
      <c r="D171" s="3">
        <v>1.8520000000000001</v>
      </c>
      <c r="E171" s="3"/>
      <c r="F171" s="3" t="s">
        <v>215</v>
      </c>
      <c r="I171" s="16"/>
      <c r="J171" s="1"/>
      <c r="K171" s="1"/>
      <c r="L171" s="17"/>
    </row>
    <row r="172" spans="1:12">
      <c r="A172" s="1">
        <f t="shared" si="2"/>
        <v>169</v>
      </c>
      <c r="B172" s="3">
        <v>0.20300000000000001</v>
      </c>
      <c r="C172" s="1">
        <v>6.6411457372030345</v>
      </c>
      <c r="D172" s="3">
        <v>1.8520000000000001</v>
      </c>
      <c r="E172" s="3"/>
      <c r="F172" s="3" t="s">
        <v>216</v>
      </c>
      <c r="I172" s="16"/>
      <c r="J172" s="1"/>
      <c r="K172" s="1"/>
      <c r="L172" s="17"/>
    </row>
    <row r="173" spans="1:12">
      <c r="A173" s="1">
        <f t="shared" si="2"/>
        <v>170</v>
      </c>
      <c r="B173" s="3">
        <v>0.20300000000000001</v>
      </c>
      <c r="C173" s="1">
        <v>6.7237233208837708</v>
      </c>
      <c r="D173" s="3">
        <v>1.8520000000000001</v>
      </c>
      <c r="E173" s="3"/>
      <c r="F173" s="3" t="s">
        <v>217</v>
      </c>
      <c r="I173" s="16"/>
      <c r="J173" s="1"/>
      <c r="K173" s="1"/>
      <c r="L173" s="17"/>
    </row>
    <row r="174" spans="1:12">
      <c r="A174" s="1">
        <f t="shared" si="2"/>
        <v>171</v>
      </c>
      <c r="B174" s="3">
        <v>0.20300000000000001</v>
      </c>
      <c r="C174" s="1">
        <v>6.7805871553603545</v>
      </c>
      <c r="D174" s="3">
        <v>1.8520000000000001</v>
      </c>
      <c r="E174" s="3"/>
      <c r="F174" s="3" t="s">
        <v>218</v>
      </c>
      <c r="I174" s="16"/>
      <c r="J174" s="1"/>
      <c r="K174" s="1"/>
      <c r="L174" s="17"/>
    </row>
    <row r="175" spans="1:12">
      <c r="A175" s="1">
        <f t="shared" si="2"/>
        <v>172</v>
      </c>
      <c r="B175" s="3">
        <v>0.20300000000000001</v>
      </c>
      <c r="C175" s="1">
        <v>7.0042959195995014</v>
      </c>
      <c r="D175" s="3">
        <v>1.8520000000000001</v>
      </c>
      <c r="E175" s="3"/>
      <c r="F175" s="3" t="s">
        <v>219</v>
      </c>
      <c r="I175" s="16"/>
      <c r="J175" s="1"/>
      <c r="K175" s="1"/>
      <c r="L175" s="17"/>
    </row>
    <row r="176" spans="1:12">
      <c r="A176" s="1">
        <f t="shared" si="2"/>
        <v>173</v>
      </c>
      <c r="B176" s="3">
        <v>0.20300000000000001</v>
      </c>
      <c r="C176" s="1">
        <v>7.0062110259566754</v>
      </c>
      <c r="D176" s="3">
        <v>1.8520000000000001</v>
      </c>
      <c r="E176" s="3"/>
      <c r="F176" s="3" t="s">
        <v>220</v>
      </c>
      <c r="I176" s="16"/>
      <c r="J176" s="1"/>
      <c r="K176" s="1"/>
      <c r="L176" s="17"/>
    </row>
    <row r="177" spans="1:12">
      <c r="A177" s="1">
        <f t="shared" si="2"/>
        <v>174</v>
      </c>
      <c r="B177" s="3">
        <v>0.20319999999999999</v>
      </c>
      <c r="C177" s="1">
        <v>7.0192631840037549</v>
      </c>
      <c r="D177" s="3">
        <v>1.8520000000000001</v>
      </c>
      <c r="E177" s="3"/>
      <c r="F177" s="3" t="s">
        <v>221</v>
      </c>
      <c r="I177" s="16"/>
      <c r="J177" s="1"/>
      <c r="K177" s="1"/>
      <c r="L177" s="17"/>
    </row>
    <row r="178" spans="1:12">
      <c r="A178" s="1">
        <f t="shared" si="2"/>
        <v>175</v>
      </c>
      <c r="B178" s="3">
        <v>0.20300000000000001</v>
      </c>
      <c r="C178" s="1">
        <v>7.09857497524587</v>
      </c>
      <c r="D178" s="3">
        <v>1.8520000000000001</v>
      </c>
      <c r="E178" s="3"/>
      <c r="F178" s="3" t="s">
        <v>222</v>
      </c>
      <c r="I178" s="16"/>
      <c r="J178" s="1"/>
      <c r="K178" s="1"/>
      <c r="L178" s="17"/>
    </row>
    <row r="179" spans="1:12">
      <c r="A179" s="1">
        <f t="shared" si="2"/>
        <v>176</v>
      </c>
      <c r="B179" s="3">
        <v>0.20300000000000001</v>
      </c>
      <c r="C179" s="1">
        <v>7.1630309495849902</v>
      </c>
      <c r="D179" s="3">
        <v>1.8520000000000001</v>
      </c>
      <c r="E179" s="3"/>
      <c r="F179" s="3" t="s">
        <v>223</v>
      </c>
      <c r="I179" s="16"/>
      <c r="J179" s="1"/>
      <c r="K179" s="1"/>
      <c r="L179" s="17"/>
    </row>
    <row r="180" spans="1:12">
      <c r="A180" s="1">
        <f t="shared" si="2"/>
        <v>177</v>
      </c>
      <c r="B180" s="3">
        <v>0.20319999999999999</v>
      </c>
      <c r="C180" s="1">
        <v>7.241623437793721</v>
      </c>
      <c r="D180" s="3">
        <v>1.8520000000000001</v>
      </c>
      <c r="E180" s="3"/>
      <c r="F180" s="3" t="s">
        <v>224</v>
      </c>
      <c r="I180" s="16"/>
      <c r="J180" s="1"/>
      <c r="K180" s="1"/>
      <c r="L180" s="17"/>
    </row>
    <row r="181" spans="1:12">
      <c r="A181" s="1">
        <f t="shared" si="2"/>
        <v>178</v>
      </c>
      <c r="B181" s="3">
        <v>0.20300000000000001</v>
      </c>
      <c r="C181" s="1">
        <v>7.4061173013984307</v>
      </c>
      <c r="D181" s="3">
        <v>1.8520000000000001</v>
      </c>
      <c r="E181" s="3"/>
      <c r="F181" s="3" t="s">
        <v>225</v>
      </c>
      <c r="I181" s="16"/>
      <c r="J181" s="1"/>
      <c r="K181" s="1"/>
      <c r="L181" s="17"/>
    </row>
    <row r="182" spans="1:12">
      <c r="A182" s="1">
        <f t="shared" si="2"/>
        <v>179</v>
      </c>
      <c r="B182" s="3">
        <v>0.20300000000000001</v>
      </c>
      <c r="C182" s="1">
        <v>7.42843735540679</v>
      </c>
      <c r="D182" s="3">
        <v>1.8520000000000001</v>
      </c>
      <c r="E182" s="3"/>
      <c r="F182" s="3" t="s">
        <v>226</v>
      </c>
      <c r="I182" s="16"/>
      <c r="J182" s="1"/>
      <c r="K182" s="1"/>
      <c r="L182" s="17"/>
    </row>
    <row r="183" spans="1:12">
      <c r="A183" s="1">
        <f t="shared" si="2"/>
        <v>180</v>
      </c>
      <c r="B183" s="3">
        <v>0.20300000000000001</v>
      </c>
      <c r="C183" s="1">
        <v>7.4734344810101696</v>
      </c>
      <c r="D183" s="3">
        <v>1.8520000000000001</v>
      </c>
      <c r="E183" s="3"/>
      <c r="F183" s="3" t="s">
        <v>227</v>
      </c>
      <c r="I183" s="16"/>
      <c r="J183" s="1"/>
      <c r="K183" s="1"/>
      <c r="L183" s="17"/>
    </row>
    <row r="184" spans="1:12">
      <c r="A184" s="1">
        <f t="shared" si="2"/>
        <v>181</v>
      </c>
      <c r="B184" s="3">
        <v>0.20300000000000001</v>
      </c>
      <c r="C184" s="1">
        <v>7.476143134507204</v>
      </c>
      <c r="D184" s="3">
        <v>1.8520000000000001</v>
      </c>
      <c r="E184" s="3"/>
      <c r="F184" s="3" t="s">
        <v>228</v>
      </c>
      <c r="I184" s="16"/>
      <c r="J184" s="1"/>
      <c r="K184" s="1"/>
      <c r="L184" s="17"/>
    </row>
    <row r="185" spans="1:12">
      <c r="A185" s="1">
        <f t="shared" si="2"/>
        <v>182</v>
      </c>
      <c r="B185" s="3">
        <v>0.20300000000000001</v>
      </c>
      <c r="C185" s="1">
        <v>7.4908070439807872</v>
      </c>
      <c r="D185" s="3">
        <v>1.8520000000000001</v>
      </c>
      <c r="E185" s="3"/>
      <c r="F185" s="3" t="s">
        <v>229</v>
      </c>
      <c r="I185" s="16"/>
      <c r="J185" s="1"/>
      <c r="K185" s="1"/>
      <c r="L185" s="17"/>
    </row>
    <row r="186" spans="1:12">
      <c r="A186" s="1">
        <f t="shared" si="2"/>
        <v>183</v>
      </c>
      <c r="B186" s="3">
        <v>0.20300000000000001</v>
      </c>
      <c r="C186" s="1">
        <v>7.5198316270602383</v>
      </c>
      <c r="D186" s="3">
        <v>1.8520000000000001</v>
      </c>
      <c r="E186" s="3"/>
      <c r="F186" s="3" t="s">
        <v>230</v>
      </c>
      <c r="I186" s="16"/>
      <c r="J186" s="1"/>
      <c r="K186" s="1"/>
      <c r="L186" s="17"/>
    </row>
    <row r="187" spans="1:12">
      <c r="A187" s="1">
        <f t="shared" si="2"/>
        <v>184</v>
      </c>
      <c r="B187" s="3">
        <v>0.20300000000000001</v>
      </c>
      <c r="C187" s="1">
        <v>7.7441753037705574</v>
      </c>
      <c r="D187" s="3">
        <v>1.8520000000000001</v>
      </c>
      <c r="E187" s="3"/>
      <c r="F187" s="3" t="s">
        <v>231</v>
      </c>
      <c r="I187" s="16"/>
      <c r="J187" s="1"/>
      <c r="K187" s="1"/>
      <c r="L187" s="17"/>
    </row>
    <row r="188" spans="1:12">
      <c r="A188" s="1">
        <f t="shared" si="2"/>
        <v>185</v>
      </c>
      <c r="B188" s="3">
        <v>0.20300000000000001</v>
      </c>
      <c r="C188" s="1">
        <v>7.7535808569261953</v>
      </c>
      <c r="D188" s="3">
        <v>1.8520000000000001</v>
      </c>
      <c r="E188" s="3"/>
      <c r="F188" s="3" t="s">
        <v>232</v>
      </c>
      <c r="I188" s="16"/>
      <c r="J188" s="1"/>
      <c r="K188" s="1"/>
      <c r="L188" s="17"/>
    </row>
    <row r="189" spans="1:12">
      <c r="A189" s="1">
        <f t="shared" si="2"/>
        <v>186</v>
      </c>
      <c r="B189" s="3">
        <v>0.20300000000000001</v>
      </c>
      <c r="C189" s="1">
        <v>8.0781434713086195</v>
      </c>
      <c r="D189" s="3">
        <v>1.8520000000000001</v>
      </c>
      <c r="E189" s="3"/>
      <c r="F189" s="3" t="s">
        <v>233</v>
      </c>
      <c r="I189" s="16"/>
      <c r="J189" s="1"/>
      <c r="K189" s="1"/>
      <c r="L189" s="17"/>
    </row>
    <row r="190" spans="1:12">
      <c r="A190" s="1">
        <f t="shared" si="2"/>
        <v>187</v>
      </c>
      <c r="B190" s="3">
        <v>0.20300000000000001</v>
      </c>
      <c r="C190" s="1">
        <v>8.0884076666965381</v>
      </c>
      <c r="D190" s="3">
        <v>1.8520000000000001</v>
      </c>
      <c r="E190" s="3"/>
      <c r="F190" s="3" t="s">
        <v>234</v>
      </c>
      <c r="I190" s="16"/>
      <c r="J190" s="1"/>
      <c r="K190" s="1"/>
      <c r="L190" s="17"/>
    </row>
    <row r="191" spans="1:12">
      <c r="A191" s="1">
        <f t="shared" si="2"/>
        <v>188</v>
      </c>
      <c r="B191" s="3">
        <v>0.20300000000000001</v>
      </c>
      <c r="C191" s="1">
        <v>8.1857057259209629</v>
      </c>
      <c r="D191" s="3">
        <v>1.8520000000000001</v>
      </c>
      <c r="E191" s="3"/>
      <c r="F191" s="3" t="s">
        <v>235</v>
      </c>
      <c r="I191" s="16"/>
      <c r="J191" s="1"/>
      <c r="K191" s="1"/>
      <c r="L191" s="17"/>
    </row>
    <row r="192" spans="1:12">
      <c r="A192" s="1">
        <f t="shared" si="2"/>
        <v>189</v>
      </c>
      <c r="B192" s="3">
        <v>0.20300000000000001</v>
      </c>
      <c r="C192" s="1">
        <v>8.4771997228120259</v>
      </c>
      <c r="D192" s="3">
        <v>1.8520000000000001</v>
      </c>
      <c r="E192" s="3"/>
      <c r="F192" s="3" t="s">
        <v>236</v>
      </c>
      <c r="I192" s="16"/>
      <c r="J192" s="1"/>
      <c r="K192" s="1"/>
      <c r="L192" s="17"/>
    </row>
    <row r="193" spans="1:12">
      <c r="A193" s="1">
        <f t="shared" si="2"/>
        <v>190</v>
      </c>
      <c r="B193" s="3">
        <v>0.20300000000000001</v>
      </c>
      <c r="C193" s="1">
        <v>8.6161641131964934</v>
      </c>
      <c r="D193" s="3">
        <v>1.8520000000000001</v>
      </c>
      <c r="E193" s="3"/>
      <c r="F193" s="3" t="s">
        <v>237</v>
      </c>
      <c r="I193" s="16"/>
      <c r="J193" s="1"/>
      <c r="K193" s="1"/>
      <c r="L193" s="17"/>
    </row>
    <row r="194" spans="1:12">
      <c r="A194" s="1">
        <f t="shared" si="2"/>
        <v>191</v>
      </c>
      <c r="B194" s="3">
        <v>0.20300000000000001</v>
      </c>
      <c r="C194" s="1">
        <v>8.6194770242500578</v>
      </c>
      <c r="D194" s="3">
        <v>1.8520000000000001</v>
      </c>
      <c r="E194" s="3"/>
      <c r="F194" s="3" t="s">
        <v>238</v>
      </c>
      <c r="I194" s="16"/>
      <c r="J194" s="1"/>
      <c r="K194" s="1"/>
      <c r="L194" s="17"/>
    </row>
    <row r="195" spans="1:12">
      <c r="A195" s="1">
        <f t="shared" si="2"/>
        <v>192</v>
      </c>
      <c r="B195" s="3">
        <v>0.20300000000000001</v>
      </c>
      <c r="C195" s="1">
        <v>8.6591663511866006</v>
      </c>
      <c r="D195" s="3">
        <v>1.8520000000000001</v>
      </c>
      <c r="E195" s="3"/>
      <c r="F195" s="3" t="s">
        <v>239</v>
      </c>
      <c r="I195" s="16"/>
      <c r="J195" s="1"/>
      <c r="K195" s="1"/>
      <c r="L195" s="17"/>
    </row>
    <row r="196" spans="1:12">
      <c r="A196" s="1">
        <f t="shared" si="2"/>
        <v>193</v>
      </c>
      <c r="B196" s="3">
        <v>0.20300000000000001</v>
      </c>
      <c r="C196" s="1">
        <v>8.9693412181236187</v>
      </c>
      <c r="D196" s="3">
        <v>1.8520000000000001</v>
      </c>
      <c r="E196" s="3"/>
      <c r="F196" s="3" t="s">
        <v>240</v>
      </c>
      <c r="I196" s="16"/>
      <c r="J196" s="1"/>
      <c r="K196" s="1"/>
      <c r="L196" s="17"/>
    </row>
    <row r="197" spans="1:12">
      <c r="A197" s="1">
        <f t="shared" si="2"/>
        <v>194</v>
      </c>
      <c r="B197" s="3">
        <v>0.20300000000000001</v>
      </c>
      <c r="C197" s="1">
        <v>8.9832098948149177</v>
      </c>
      <c r="D197" s="3">
        <v>1.8520000000000001</v>
      </c>
      <c r="E197" s="3"/>
      <c r="F197" s="3" t="s">
        <v>241</v>
      </c>
      <c r="I197" s="16"/>
      <c r="J197" s="1"/>
      <c r="K197" s="1"/>
      <c r="L197" s="17"/>
    </row>
    <row r="198" spans="1:12">
      <c r="A198" s="1">
        <f t="shared" ref="A198:A261" si="3">A197+1</f>
        <v>195</v>
      </c>
      <c r="B198" s="3">
        <v>0.20300000000000001</v>
      </c>
      <c r="C198" s="1">
        <v>9.029919520670628</v>
      </c>
      <c r="D198" s="3">
        <v>1.8520000000000001</v>
      </c>
      <c r="E198" s="3"/>
      <c r="F198" s="3" t="s">
        <v>242</v>
      </c>
      <c r="I198" s="16"/>
      <c r="J198" s="1"/>
      <c r="K198" s="1"/>
      <c r="L198" s="17"/>
    </row>
    <row r="199" spans="1:12">
      <c r="A199" s="1">
        <f t="shared" si="3"/>
        <v>196</v>
      </c>
      <c r="B199" s="3">
        <v>0.20300000000000001</v>
      </c>
      <c r="C199" s="1">
        <v>9.1518998336797441</v>
      </c>
      <c r="D199" s="3">
        <v>1.8520000000000001</v>
      </c>
      <c r="E199" s="3"/>
      <c r="F199" s="3" t="s">
        <v>243</v>
      </c>
      <c r="I199" s="16"/>
      <c r="J199" s="1"/>
      <c r="K199" s="1"/>
      <c r="L199" s="17"/>
    </row>
    <row r="200" spans="1:12">
      <c r="A200" s="1">
        <f t="shared" si="3"/>
        <v>197</v>
      </c>
      <c r="B200" s="3">
        <v>0.20300000000000001</v>
      </c>
      <c r="C200" s="1">
        <v>12.033723418209599</v>
      </c>
      <c r="D200" s="3">
        <v>1.8520000000000001</v>
      </c>
      <c r="E200" s="3"/>
      <c r="F200" s="3" t="s">
        <v>244</v>
      </c>
      <c r="I200" s="16"/>
      <c r="J200" s="1"/>
      <c r="K200" s="1"/>
      <c r="L200" s="17"/>
    </row>
    <row r="201" spans="1:12">
      <c r="A201" s="1">
        <f t="shared" si="3"/>
        <v>198</v>
      </c>
      <c r="B201" s="3">
        <v>0.15240000000000001</v>
      </c>
      <c r="C201" s="1">
        <v>13.98373044790765</v>
      </c>
      <c r="D201" s="3">
        <v>1.8520000000000001</v>
      </c>
      <c r="E201" s="3"/>
      <c r="F201" s="3" t="s">
        <v>245</v>
      </c>
      <c r="I201" s="16"/>
      <c r="J201" s="1"/>
      <c r="K201" s="1"/>
      <c r="L201" s="17"/>
    </row>
    <row r="202" spans="1:12">
      <c r="A202" s="1">
        <f t="shared" si="3"/>
        <v>199</v>
      </c>
      <c r="B202" s="3">
        <v>0.152</v>
      </c>
      <c r="C202" s="1">
        <v>14.140529795276635</v>
      </c>
      <c r="D202" s="3">
        <v>1.8520000000000001</v>
      </c>
      <c r="E202" s="3"/>
      <c r="F202" s="3" t="s">
        <v>246</v>
      </c>
      <c r="I202" s="16"/>
      <c r="J202" s="1"/>
      <c r="K202" s="1"/>
      <c r="L202" s="17"/>
    </row>
    <row r="203" spans="1:12">
      <c r="A203" s="1">
        <f t="shared" si="3"/>
        <v>200</v>
      </c>
      <c r="B203" s="3">
        <v>0.15240000000000001</v>
      </c>
      <c r="C203" s="1">
        <v>14.24248010775983</v>
      </c>
      <c r="D203" s="3">
        <v>1.8520000000000001</v>
      </c>
      <c r="E203" s="3"/>
      <c r="F203" s="3" t="s">
        <v>247</v>
      </c>
      <c r="I203" s="16"/>
      <c r="J203" s="1"/>
      <c r="K203" s="1"/>
      <c r="L203" s="17"/>
    </row>
    <row r="204" spans="1:12">
      <c r="A204" s="1">
        <f t="shared" si="3"/>
        <v>201</v>
      </c>
      <c r="B204" s="3">
        <v>0.152</v>
      </c>
      <c r="C204" s="1">
        <v>14.711059918571021</v>
      </c>
      <c r="D204" s="3">
        <v>1.8520000000000001</v>
      </c>
      <c r="E204" s="3"/>
      <c r="F204" s="3" t="s">
        <v>248</v>
      </c>
      <c r="I204" s="16"/>
      <c r="J204" s="1"/>
      <c r="K204" s="1"/>
      <c r="L204" s="17"/>
    </row>
    <row r="205" spans="1:12">
      <c r="A205" s="1">
        <f t="shared" si="3"/>
        <v>202</v>
      </c>
      <c r="B205" s="3">
        <v>0.152</v>
      </c>
      <c r="C205" s="1">
        <v>15.468728818224649</v>
      </c>
      <c r="D205" s="3">
        <v>1.8520000000000001</v>
      </c>
      <c r="E205" s="3"/>
      <c r="F205" s="3" t="s">
        <v>249</v>
      </c>
      <c r="I205" s="16"/>
      <c r="J205" s="1"/>
      <c r="K205" s="1"/>
      <c r="L205" s="17"/>
    </row>
    <row r="206" spans="1:12">
      <c r="A206" s="1">
        <f t="shared" si="3"/>
        <v>203</v>
      </c>
      <c r="B206" s="3">
        <v>0.152</v>
      </c>
      <c r="C206" s="1">
        <v>15.662797136354095</v>
      </c>
      <c r="D206" s="3">
        <v>1.8520000000000001</v>
      </c>
      <c r="E206" s="3"/>
      <c r="F206" s="3" t="s">
        <v>250</v>
      </c>
      <c r="I206" s="16"/>
      <c r="J206" s="1"/>
      <c r="K206" s="1"/>
      <c r="L206" s="17"/>
    </row>
    <row r="207" spans="1:12">
      <c r="A207" s="1">
        <f t="shared" si="3"/>
        <v>204</v>
      </c>
      <c r="B207" s="3">
        <v>0.152</v>
      </c>
      <c r="C207" s="1">
        <v>15.725734890440823</v>
      </c>
      <c r="D207" s="3">
        <v>1.8520000000000001</v>
      </c>
      <c r="E207" s="3"/>
      <c r="F207" s="3" t="s">
        <v>251</v>
      </c>
      <c r="I207" s="16"/>
      <c r="J207" s="1"/>
      <c r="K207" s="1"/>
      <c r="L207" s="17"/>
    </row>
    <row r="208" spans="1:12">
      <c r="A208" s="1">
        <f t="shared" si="3"/>
        <v>205</v>
      </c>
      <c r="B208" s="3">
        <v>0.152</v>
      </c>
      <c r="C208" s="1">
        <v>15.817100380753738</v>
      </c>
      <c r="D208" s="3">
        <v>1.8520000000000001</v>
      </c>
      <c r="E208" s="3"/>
      <c r="F208" s="3" t="s">
        <v>252</v>
      </c>
      <c r="I208" s="16"/>
      <c r="J208" s="1"/>
      <c r="K208" s="1"/>
      <c r="L208" s="17"/>
    </row>
    <row r="209" spans="1:12">
      <c r="A209" s="1">
        <f t="shared" si="3"/>
        <v>206</v>
      </c>
      <c r="B209" s="3">
        <v>0.152</v>
      </c>
      <c r="C209" s="1">
        <v>15.983637358582627</v>
      </c>
      <c r="D209" s="3">
        <v>1.8520000000000001</v>
      </c>
      <c r="E209" s="3"/>
      <c r="F209" s="3" t="s">
        <v>253</v>
      </c>
      <c r="I209" s="16"/>
      <c r="J209" s="1"/>
      <c r="K209" s="1"/>
      <c r="L209" s="17"/>
    </row>
    <row r="210" spans="1:12">
      <c r="A210" s="1">
        <f t="shared" si="3"/>
        <v>207</v>
      </c>
      <c r="B210" s="3">
        <v>0.152</v>
      </c>
      <c r="C210" s="1">
        <v>16.086646904923988</v>
      </c>
      <c r="D210" s="3">
        <v>1.8520000000000001</v>
      </c>
      <c r="E210" s="3"/>
      <c r="F210" s="3" t="s">
        <v>254</v>
      </c>
      <c r="I210" s="16"/>
      <c r="J210" s="1"/>
      <c r="K210" s="1"/>
      <c r="L210" s="17"/>
    </row>
    <row r="211" spans="1:12">
      <c r="A211" s="1">
        <f t="shared" si="3"/>
        <v>208</v>
      </c>
      <c r="B211" s="3">
        <v>0.15240000000000001</v>
      </c>
      <c r="C211" s="1">
        <v>16.426457376482407</v>
      </c>
      <c r="D211" s="3">
        <v>1.8520000000000001</v>
      </c>
      <c r="E211" s="3"/>
      <c r="F211" s="3" t="s">
        <v>255</v>
      </c>
      <c r="I211" s="16"/>
      <c r="J211" s="1"/>
      <c r="K211" s="1"/>
      <c r="L211" s="17"/>
    </row>
    <row r="212" spans="1:12">
      <c r="A212" s="1">
        <f t="shared" si="3"/>
        <v>209</v>
      </c>
      <c r="B212" s="3">
        <v>0.15240000000000001</v>
      </c>
      <c r="C212" s="1">
        <v>16.431642943886228</v>
      </c>
      <c r="D212" s="3">
        <v>1.8520000000000001</v>
      </c>
      <c r="E212" s="3"/>
      <c r="F212" s="3" t="s">
        <v>256</v>
      </c>
      <c r="I212" s="16"/>
      <c r="J212" s="1"/>
      <c r="K212" s="1"/>
      <c r="L212" s="17"/>
    </row>
    <row r="213" spans="1:12">
      <c r="A213" s="1">
        <f t="shared" si="3"/>
        <v>210</v>
      </c>
      <c r="B213" s="3">
        <v>0.15240000000000001</v>
      </c>
      <c r="C213" s="1">
        <v>16.816956330438863</v>
      </c>
      <c r="D213" s="3">
        <v>1.8520000000000001</v>
      </c>
      <c r="E213" s="3"/>
      <c r="F213" s="3" t="s">
        <v>257</v>
      </c>
      <c r="I213" s="16"/>
      <c r="J213" s="1"/>
      <c r="K213" s="1"/>
      <c r="L213" s="17"/>
    </row>
    <row r="214" spans="1:12">
      <c r="A214" s="1">
        <f t="shared" si="3"/>
        <v>211</v>
      </c>
      <c r="B214" s="3">
        <v>0.152</v>
      </c>
      <c r="C214" s="1">
        <v>17.393506003385248</v>
      </c>
      <c r="D214" s="3">
        <v>1.8520000000000001</v>
      </c>
      <c r="E214" s="3"/>
      <c r="F214" s="3" t="s">
        <v>258</v>
      </c>
      <c r="I214" s="16"/>
      <c r="J214" s="1"/>
      <c r="K214" s="1"/>
      <c r="L214" s="17"/>
    </row>
    <row r="215" spans="1:12">
      <c r="A215" s="1">
        <f t="shared" si="3"/>
        <v>212</v>
      </c>
      <c r="B215" s="3">
        <v>0.152</v>
      </c>
      <c r="C215" s="1">
        <v>17.410816170368804</v>
      </c>
      <c r="D215" s="3">
        <v>1.8520000000000001</v>
      </c>
      <c r="E215" s="3"/>
      <c r="F215" s="3" t="s">
        <v>259</v>
      </c>
      <c r="I215" s="16"/>
      <c r="J215" s="1"/>
      <c r="K215" s="1"/>
      <c r="L215" s="17"/>
    </row>
    <row r="216" spans="1:12">
      <c r="A216" s="1">
        <f t="shared" si="3"/>
        <v>213</v>
      </c>
      <c r="B216" s="3">
        <v>0.152</v>
      </c>
      <c r="C216" s="1">
        <v>18.211006059946392</v>
      </c>
      <c r="D216" s="3">
        <v>1.8520000000000001</v>
      </c>
      <c r="E216" s="3"/>
      <c r="F216" s="3" t="s">
        <v>260</v>
      </c>
      <c r="I216" s="16"/>
      <c r="J216" s="1"/>
      <c r="K216" s="1"/>
      <c r="L216" s="17"/>
    </row>
    <row r="217" spans="1:12">
      <c r="A217" s="1">
        <f t="shared" si="3"/>
        <v>214</v>
      </c>
      <c r="B217" s="3">
        <v>0.152</v>
      </c>
      <c r="C217" s="1">
        <v>18.491731753746244</v>
      </c>
      <c r="D217" s="3">
        <v>1.8520000000000001</v>
      </c>
      <c r="E217" s="3"/>
      <c r="F217" s="3" t="s">
        <v>261</v>
      </c>
      <c r="I217" s="16"/>
      <c r="J217" s="1"/>
      <c r="K217" s="1"/>
      <c r="L217" s="17"/>
    </row>
    <row r="218" spans="1:12">
      <c r="A218" s="1">
        <f t="shared" si="3"/>
        <v>215</v>
      </c>
      <c r="B218" s="3">
        <v>0.152</v>
      </c>
      <c r="C218" s="1">
        <v>18.636805194215995</v>
      </c>
      <c r="D218" s="3">
        <v>1.8520000000000001</v>
      </c>
      <c r="E218" s="3"/>
      <c r="F218" s="3" t="s">
        <v>262</v>
      </c>
      <c r="I218" s="16"/>
      <c r="J218" s="1"/>
      <c r="K218" s="1"/>
      <c r="L218" s="17"/>
    </row>
    <row r="219" spans="1:12">
      <c r="A219" s="1">
        <f t="shared" si="3"/>
        <v>216</v>
      </c>
      <c r="B219" s="3">
        <v>0.152</v>
      </c>
      <c r="C219" s="1">
        <v>18.773877326792405</v>
      </c>
      <c r="D219" s="3">
        <v>1.8520000000000001</v>
      </c>
      <c r="E219" s="3"/>
      <c r="F219" s="3" t="s">
        <v>263</v>
      </c>
      <c r="I219" s="16"/>
      <c r="J219" s="1"/>
      <c r="K219" s="1"/>
      <c r="L219" s="17"/>
    </row>
    <row r="220" spans="1:12">
      <c r="A220" s="1">
        <f t="shared" si="3"/>
        <v>217</v>
      </c>
      <c r="B220" s="3">
        <v>0.152</v>
      </c>
      <c r="C220" s="1">
        <v>18.953652239929262</v>
      </c>
      <c r="D220" s="3">
        <v>1.8520000000000001</v>
      </c>
      <c r="E220" s="3"/>
      <c r="F220" s="3" t="s">
        <v>264</v>
      </c>
      <c r="I220" s="16"/>
      <c r="J220" s="1"/>
      <c r="K220" s="1"/>
      <c r="L220" s="17"/>
    </row>
    <row r="221" spans="1:12">
      <c r="A221" s="1">
        <f t="shared" si="3"/>
        <v>218</v>
      </c>
      <c r="B221" s="3">
        <v>0.152</v>
      </c>
      <c r="C221" s="1">
        <v>19.009772312064371</v>
      </c>
      <c r="D221" s="3">
        <v>1.8520000000000001</v>
      </c>
      <c r="E221" s="3"/>
      <c r="F221" s="3" t="s">
        <v>265</v>
      </c>
      <c r="I221" s="16"/>
      <c r="J221" s="1"/>
      <c r="K221" s="1"/>
      <c r="L221" s="17"/>
    </row>
    <row r="222" spans="1:12">
      <c r="A222" s="1">
        <f t="shared" si="3"/>
        <v>219</v>
      </c>
      <c r="B222" s="3">
        <v>0.152</v>
      </c>
      <c r="C222" s="1">
        <v>19.069247380209273</v>
      </c>
      <c r="D222" s="3">
        <v>1.8520000000000001</v>
      </c>
      <c r="E222" s="3"/>
      <c r="F222" s="3" t="s">
        <v>266</v>
      </c>
      <c r="I222" s="16"/>
      <c r="J222" s="1"/>
      <c r="K222" s="1"/>
      <c r="L222" s="17"/>
    </row>
    <row r="223" spans="1:12">
      <c r="A223" s="1">
        <f t="shared" si="3"/>
        <v>220</v>
      </c>
      <c r="B223" s="3">
        <v>0.152</v>
      </c>
      <c r="C223" s="1">
        <v>19.208382668437594</v>
      </c>
      <c r="D223" s="3">
        <v>1.8520000000000001</v>
      </c>
      <c r="E223" s="3"/>
      <c r="F223" s="3" t="s">
        <v>267</v>
      </c>
      <c r="I223" s="16"/>
      <c r="J223" s="1"/>
      <c r="K223" s="1"/>
      <c r="L223" s="17"/>
    </row>
    <row r="224" spans="1:12">
      <c r="A224" s="1">
        <f t="shared" si="3"/>
        <v>221</v>
      </c>
      <c r="B224" s="3">
        <v>0.152</v>
      </c>
      <c r="C224" s="1">
        <v>19.664283945707357</v>
      </c>
      <c r="D224" s="3">
        <v>1.8520000000000001</v>
      </c>
      <c r="E224" s="3"/>
      <c r="F224" s="3" t="s">
        <v>268</v>
      </c>
      <c r="I224" s="16"/>
      <c r="J224" s="1"/>
      <c r="K224" s="1"/>
      <c r="L224" s="17"/>
    </row>
    <row r="225" spans="1:12">
      <c r="A225" s="1">
        <f t="shared" si="3"/>
        <v>222</v>
      </c>
      <c r="B225" s="3">
        <v>0.152</v>
      </c>
      <c r="C225" s="1">
        <v>20.207198752214019</v>
      </c>
      <c r="D225" s="3">
        <v>1.8520000000000001</v>
      </c>
      <c r="E225" s="3"/>
      <c r="F225" s="3" t="s">
        <v>269</v>
      </c>
      <c r="I225" s="16"/>
      <c r="J225" s="1"/>
      <c r="K225" s="1"/>
      <c r="L225" s="17"/>
    </row>
    <row r="226" spans="1:12">
      <c r="A226" s="1">
        <f t="shared" si="3"/>
        <v>223</v>
      </c>
      <c r="B226" s="3">
        <v>0.152</v>
      </c>
      <c r="C226" s="1">
        <v>20.235816498471554</v>
      </c>
      <c r="D226" s="3">
        <v>1.8520000000000001</v>
      </c>
      <c r="E226" s="3"/>
      <c r="F226" s="3" t="s">
        <v>270</v>
      </c>
      <c r="I226" s="16"/>
      <c r="J226" s="1"/>
      <c r="K226" s="1"/>
      <c r="L226" s="17"/>
    </row>
    <row r="227" spans="1:12">
      <c r="A227" s="1">
        <f t="shared" si="3"/>
        <v>224</v>
      </c>
      <c r="B227" s="3">
        <v>0.152</v>
      </c>
      <c r="C227" s="1">
        <v>20.275981258021577</v>
      </c>
      <c r="D227" s="3">
        <v>1.8520000000000001</v>
      </c>
      <c r="E227" s="3"/>
      <c r="F227" s="3" t="s">
        <v>271</v>
      </c>
      <c r="I227" s="16"/>
      <c r="J227" s="1"/>
      <c r="K227" s="1"/>
      <c r="L227" s="17"/>
    </row>
    <row r="228" spans="1:12">
      <c r="A228" s="1">
        <f t="shared" si="3"/>
        <v>225</v>
      </c>
      <c r="B228" s="3">
        <v>0.15240000000000001</v>
      </c>
      <c r="C228" s="1">
        <v>20.457873195961334</v>
      </c>
      <c r="D228" s="3">
        <v>1.8520000000000001</v>
      </c>
      <c r="E228" s="3"/>
      <c r="F228" s="3" t="s">
        <v>272</v>
      </c>
      <c r="I228" s="16"/>
      <c r="J228" s="1"/>
      <c r="K228" s="1"/>
      <c r="L228" s="17"/>
    </row>
    <row r="229" spans="1:12">
      <c r="A229" s="1">
        <f t="shared" si="3"/>
        <v>226</v>
      </c>
      <c r="B229" s="3">
        <v>0.152</v>
      </c>
      <c r="C229" s="1">
        <v>20.49781125933654</v>
      </c>
      <c r="D229" s="3">
        <v>1.8520000000000001</v>
      </c>
      <c r="E229" s="3"/>
      <c r="F229" s="3" t="s">
        <v>273</v>
      </c>
      <c r="I229" s="16"/>
      <c r="J229" s="1"/>
      <c r="K229" s="1"/>
      <c r="L229" s="17"/>
    </row>
    <row r="230" spans="1:12">
      <c r="A230" s="1">
        <f t="shared" si="3"/>
        <v>227</v>
      </c>
      <c r="B230" s="3">
        <v>0.152</v>
      </c>
      <c r="C230" s="1">
        <v>20.618245559403292</v>
      </c>
      <c r="D230" s="3">
        <v>1.8520000000000001</v>
      </c>
      <c r="E230" s="3"/>
      <c r="F230" s="3" t="s">
        <v>274</v>
      </c>
      <c r="I230" s="16"/>
      <c r="J230" s="1"/>
      <c r="K230" s="1"/>
      <c r="L230" s="17"/>
    </row>
    <row r="231" spans="1:12">
      <c r="A231" s="1">
        <f t="shared" si="3"/>
        <v>228</v>
      </c>
      <c r="B231" s="3">
        <v>0.15240000000000001</v>
      </c>
      <c r="C231" s="1">
        <v>20.787191822353311</v>
      </c>
      <c r="D231" s="3">
        <v>1.8520000000000001</v>
      </c>
      <c r="E231" s="3"/>
      <c r="F231" s="3" t="s">
        <v>275</v>
      </c>
      <c r="I231" s="16"/>
      <c r="J231" s="1"/>
      <c r="K231" s="1"/>
      <c r="L231" s="17"/>
    </row>
    <row r="232" spans="1:12">
      <c r="A232" s="1">
        <f t="shared" si="3"/>
        <v>229</v>
      </c>
      <c r="B232" s="3">
        <v>0.152</v>
      </c>
      <c r="C232" s="1">
        <v>20.820334563175987</v>
      </c>
      <c r="D232" s="3">
        <v>1.8520000000000001</v>
      </c>
      <c r="E232" s="3"/>
      <c r="F232" s="3" t="s">
        <v>276</v>
      </c>
      <c r="I232" s="16"/>
      <c r="J232" s="1"/>
      <c r="K232" s="1"/>
      <c r="L232" s="17"/>
    </row>
    <row r="233" spans="1:12">
      <c r="A233" s="1">
        <f t="shared" si="3"/>
        <v>230</v>
      </c>
      <c r="B233" s="3">
        <v>0.152</v>
      </c>
      <c r="C233" s="1">
        <v>20.842439339146654</v>
      </c>
      <c r="D233" s="3">
        <v>1.8520000000000001</v>
      </c>
      <c r="E233" s="3"/>
      <c r="F233" s="3" t="s">
        <v>277</v>
      </c>
      <c r="I233" s="16"/>
      <c r="J233" s="1"/>
      <c r="K233" s="1"/>
      <c r="L233" s="17"/>
    </row>
    <row r="234" spans="1:12">
      <c r="A234" s="1">
        <f t="shared" si="3"/>
        <v>231</v>
      </c>
      <c r="B234" s="3">
        <v>0.152</v>
      </c>
      <c r="C234" s="1">
        <v>20.949671815336071</v>
      </c>
      <c r="D234" s="3">
        <v>1.8520000000000001</v>
      </c>
      <c r="E234" s="3"/>
      <c r="F234" s="3" t="s">
        <v>278</v>
      </c>
      <c r="I234" s="16"/>
      <c r="J234" s="1"/>
      <c r="K234" s="1"/>
      <c r="L234" s="17"/>
    </row>
    <row r="235" spans="1:12">
      <c r="A235" s="1">
        <f t="shared" si="3"/>
        <v>232</v>
      </c>
      <c r="B235" s="3">
        <v>0.152</v>
      </c>
      <c r="C235" s="1">
        <v>21.060308525676422</v>
      </c>
      <c r="D235" s="3">
        <v>1.8520000000000001</v>
      </c>
      <c r="E235" s="3"/>
      <c r="F235" s="3" t="s">
        <v>279</v>
      </c>
      <c r="I235" s="16"/>
      <c r="J235" s="1"/>
      <c r="K235" s="1"/>
      <c r="L235" s="17"/>
    </row>
    <row r="236" spans="1:12">
      <c r="A236" s="1">
        <f t="shared" si="3"/>
        <v>233</v>
      </c>
      <c r="B236" s="3">
        <v>0.152</v>
      </c>
      <c r="C236" s="1">
        <v>21.217483035661445</v>
      </c>
      <c r="D236" s="3">
        <v>1.8520000000000001</v>
      </c>
      <c r="E236" s="3"/>
      <c r="F236" s="3" t="s">
        <v>280</v>
      </c>
      <c r="I236" s="16"/>
      <c r="J236" s="1"/>
      <c r="K236" s="1"/>
      <c r="L236" s="17"/>
    </row>
    <row r="237" spans="1:12">
      <c r="A237" s="1">
        <f t="shared" si="3"/>
        <v>234</v>
      </c>
      <c r="B237" s="3">
        <v>0.152</v>
      </c>
      <c r="C237" s="1">
        <v>21.52887274168571</v>
      </c>
      <c r="D237" s="3">
        <v>1.8520000000000001</v>
      </c>
      <c r="E237" s="3"/>
      <c r="F237" s="3" t="s">
        <v>281</v>
      </c>
      <c r="I237" s="16"/>
      <c r="J237" s="1"/>
      <c r="K237" s="1"/>
      <c r="L237" s="17"/>
    </row>
    <row r="238" spans="1:12">
      <c r="A238" s="1">
        <f t="shared" si="3"/>
        <v>235</v>
      </c>
      <c r="B238" s="3">
        <v>0.152</v>
      </c>
      <c r="C238" s="1">
        <v>21.646547380315056</v>
      </c>
      <c r="D238" s="3">
        <v>1.8520000000000001</v>
      </c>
      <c r="E238" s="3"/>
      <c r="F238" s="3" t="s">
        <v>282</v>
      </c>
      <c r="I238" s="16"/>
      <c r="J238" s="1"/>
      <c r="K238" s="1"/>
      <c r="L238" s="17"/>
    </row>
    <row r="239" spans="1:12">
      <c r="A239" s="1">
        <f t="shared" si="3"/>
        <v>236</v>
      </c>
      <c r="B239" s="3">
        <v>0.152</v>
      </c>
      <c r="C239" s="1">
        <v>21.831524499817117</v>
      </c>
      <c r="D239" s="3">
        <v>1.8520000000000001</v>
      </c>
      <c r="E239" s="3"/>
      <c r="F239" s="3" t="s">
        <v>283</v>
      </c>
      <c r="I239" s="16"/>
      <c r="J239" s="1"/>
      <c r="K239" s="1"/>
      <c r="L239" s="17"/>
    </row>
    <row r="240" spans="1:12">
      <c r="A240" s="1">
        <f t="shared" si="3"/>
        <v>237</v>
      </c>
      <c r="B240" s="3">
        <v>0.15240000000000001</v>
      </c>
      <c r="C240" s="1">
        <v>21.835544095304723</v>
      </c>
      <c r="D240" s="3">
        <v>1.8520000000000001</v>
      </c>
      <c r="E240" s="3"/>
      <c r="F240" s="3" t="s">
        <v>284</v>
      </c>
      <c r="I240" s="16"/>
      <c r="J240" s="1"/>
      <c r="K240" s="1"/>
      <c r="L240" s="17"/>
    </row>
    <row r="241" spans="1:12">
      <c r="A241" s="1">
        <f t="shared" si="3"/>
        <v>238</v>
      </c>
      <c r="B241" s="3">
        <v>0.152</v>
      </c>
      <c r="C241" s="1">
        <v>22.03221684683335</v>
      </c>
      <c r="D241" s="3">
        <v>1.8520000000000001</v>
      </c>
      <c r="E241" s="3"/>
      <c r="F241" s="3" t="s">
        <v>285</v>
      </c>
      <c r="I241" s="16"/>
      <c r="J241" s="1"/>
      <c r="K241" s="1"/>
      <c r="L241" s="17"/>
    </row>
    <row r="242" spans="1:12">
      <c r="A242" s="1">
        <f t="shared" si="3"/>
        <v>239</v>
      </c>
      <c r="B242" s="3">
        <v>0.152</v>
      </c>
      <c r="C242" s="1">
        <v>22.24826234887302</v>
      </c>
      <c r="D242" s="3">
        <v>1.8520000000000001</v>
      </c>
      <c r="E242" s="3"/>
      <c r="F242" s="3" t="s">
        <v>286</v>
      </c>
      <c r="I242" s="16"/>
      <c r="J242" s="1"/>
      <c r="K242" s="1"/>
      <c r="L242" s="17"/>
    </row>
    <row r="243" spans="1:12">
      <c r="A243" s="1">
        <f t="shared" si="3"/>
        <v>240</v>
      </c>
      <c r="B243" s="3">
        <v>0.152</v>
      </c>
      <c r="C243" s="1">
        <v>22.356178114422153</v>
      </c>
      <c r="D243" s="3">
        <v>1.8520000000000001</v>
      </c>
      <c r="E243" s="3"/>
      <c r="F243" s="3" t="s">
        <v>287</v>
      </c>
      <c r="I243" s="16"/>
      <c r="J243" s="1"/>
      <c r="K243" s="1"/>
      <c r="L243" s="17"/>
    </row>
    <row r="244" spans="1:12">
      <c r="A244" s="1">
        <f t="shared" si="3"/>
        <v>241</v>
      </c>
      <c r="B244" s="3">
        <v>0.152</v>
      </c>
      <c r="C244" s="1">
        <v>22.443301690615403</v>
      </c>
      <c r="D244" s="3">
        <v>1.8520000000000001</v>
      </c>
      <c r="E244" s="3"/>
      <c r="F244" s="3" t="s">
        <v>288</v>
      </c>
      <c r="I244" s="16"/>
      <c r="J244" s="1"/>
      <c r="K244" s="1"/>
      <c r="L244" s="17"/>
    </row>
    <row r="245" spans="1:12">
      <c r="A245" s="1">
        <f t="shared" si="3"/>
        <v>242</v>
      </c>
      <c r="B245" s="3">
        <v>0.152</v>
      </c>
      <c r="C245" s="1">
        <v>22.508800302621623</v>
      </c>
      <c r="D245" s="3">
        <v>1.8520000000000001</v>
      </c>
      <c r="E245" s="3"/>
      <c r="F245" s="3" t="s">
        <v>289</v>
      </c>
      <c r="I245" s="16"/>
      <c r="J245" s="1"/>
      <c r="K245" s="1"/>
      <c r="L245" s="17"/>
    </row>
    <row r="246" spans="1:12">
      <c r="A246" s="1">
        <f t="shared" si="3"/>
        <v>243</v>
      </c>
      <c r="B246" s="3">
        <v>0.152</v>
      </c>
      <c r="C246" s="1">
        <v>22.528058759278107</v>
      </c>
      <c r="D246" s="3">
        <v>1.8520000000000001</v>
      </c>
      <c r="E246" s="3"/>
      <c r="F246" s="3" t="s">
        <v>290</v>
      </c>
      <c r="I246" s="16"/>
      <c r="J246" s="1"/>
      <c r="K246" s="1"/>
      <c r="L246" s="17"/>
    </row>
    <row r="247" spans="1:12">
      <c r="A247" s="1">
        <f t="shared" si="3"/>
        <v>244</v>
      </c>
      <c r="B247" s="3">
        <v>0.152</v>
      </c>
      <c r="C247" s="1">
        <v>23.053570668216892</v>
      </c>
      <c r="D247" s="3">
        <v>1.8520000000000001</v>
      </c>
      <c r="E247" s="3"/>
      <c r="F247" s="3" t="s">
        <v>291</v>
      </c>
      <c r="I247" s="16"/>
      <c r="J247" s="1"/>
      <c r="K247" s="1"/>
      <c r="L247" s="17"/>
    </row>
    <row r="248" spans="1:12">
      <c r="A248" s="1">
        <f t="shared" si="3"/>
        <v>245</v>
      </c>
      <c r="B248" s="3">
        <v>0.152</v>
      </c>
      <c r="C248" s="1">
        <v>23.659476459910792</v>
      </c>
      <c r="D248" s="3">
        <v>1.8520000000000001</v>
      </c>
      <c r="E248" s="3"/>
      <c r="F248" s="3" t="s">
        <v>292</v>
      </c>
      <c r="I248" s="16"/>
      <c r="J248" s="1"/>
      <c r="K248" s="1"/>
      <c r="L248" s="17"/>
    </row>
    <row r="249" spans="1:12">
      <c r="A249" s="1">
        <f t="shared" si="3"/>
        <v>246</v>
      </c>
      <c r="B249" s="3">
        <v>0.152</v>
      </c>
      <c r="C249" s="1">
        <v>24.192688240723534</v>
      </c>
      <c r="D249" s="3">
        <v>1.8520000000000001</v>
      </c>
      <c r="E249" s="3"/>
      <c r="F249" s="3" t="s">
        <v>293</v>
      </c>
      <c r="I249" s="16"/>
      <c r="J249" s="1"/>
      <c r="K249" s="1"/>
      <c r="L249" s="17"/>
    </row>
    <row r="250" spans="1:12">
      <c r="A250" s="1">
        <f t="shared" si="3"/>
        <v>247</v>
      </c>
      <c r="B250" s="3">
        <v>0.152</v>
      </c>
      <c r="C250" s="1">
        <v>24.270141846390107</v>
      </c>
      <c r="D250" s="3">
        <v>1.8520000000000001</v>
      </c>
      <c r="E250" s="3"/>
      <c r="F250" s="3" t="s">
        <v>294</v>
      </c>
      <c r="I250" s="16"/>
      <c r="J250" s="1"/>
      <c r="K250" s="1"/>
      <c r="L250" s="17"/>
    </row>
    <row r="251" spans="1:12">
      <c r="A251" s="1">
        <f t="shared" si="3"/>
        <v>248</v>
      </c>
      <c r="B251" s="3">
        <v>0.152</v>
      </c>
      <c r="C251" s="1">
        <v>24.352572849350203</v>
      </c>
      <c r="D251" s="3">
        <v>1.8520000000000001</v>
      </c>
      <c r="E251" s="3"/>
      <c r="F251" s="3" t="s">
        <v>295</v>
      </c>
      <c r="I251" s="16"/>
      <c r="J251" s="1"/>
      <c r="K251" s="1"/>
      <c r="L251" s="17"/>
    </row>
    <row r="252" spans="1:12">
      <c r="A252" s="1">
        <f t="shared" si="3"/>
        <v>249</v>
      </c>
      <c r="B252" s="3">
        <v>0.15240000000000001</v>
      </c>
      <c r="C252" s="1">
        <v>24.46553514232442</v>
      </c>
      <c r="D252" s="3">
        <v>1.8520000000000001</v>
      </c>
      <c r="E252" s="3"/>
      <c r="F252" s="3" t="s">
        <v>296</v>
      </c>
      <c r="I252" s="16"/>
      <c r="J252" s="1"/>
      <c r="K252" s="1"/>
      <c r="L252" s="17"/>
    </row>
    <row r="253" spans="1:12">
      <c r="A253" s="1">
        <f t="shared" si="3"/>
        <v>250</v>
      </c>
      <c r="B253" s="3">
        <v>0.152</v>
      </c>
      <c r="C253" s="1">
        <v>24.972642436198473</v>
      </c>
      <c r="D253" s="3">
        <v>1.8520000000000001</v>
      </c>
      <c r="E253" s="3"/>
      <c r="F253" s="3" t="s">
        <v>297</v>
      </c>
      <c r="I253" s="16"/>
      <c r="J253" s="1"/>
      <c r="K253" s="1"/>
      <c r="L253" s="17"/>
    </row>
    <row r="254" spans="1:12">
      <c r="A254" s="1">
        <f t="shared" si="3"/>
        <v>251</v>
      </c>
      <c r="B254" s="3">
        <v>0.152</v>
      </c>
      <c r="C254" s="1">
        <v>24.993460486168242</v>
      </c>
      <c r="D254" s="3">
        <v>1.8520000000000001</v>
      </c>
      <c r="E254" s="3"/>
      <c r="F254" s="3" t="s">
        <v>298</v>
      </c>
      <c r="I254" s="16"/>
      <c r="J254" s="1"/>
      <c r="K254" s="1"/>
      <c r="L254" s="17"/>
    </row>
    <row r="255" spans="1:12">
      <c r="A255" s="1">
        <f t="shared" si="3"/>
        <v>252</v>
      </c>
      <c r="B255" s="3">
        <v>0.152</v>
      </c>
      <c r="C255" s="1">
        <v>25.635494842519119</v>
      </c>
      <c r="D255" s="3">
        <v>1.8520000000000001</v>
      </c>
      <c r="E255" s="3"/>
      <c r="F255" s="3" t="s">
        <v>299</v>
      </c>
      <c r="I255" s="16"/>
      <c r="J255" s="1"/>
      <c r="K255" s="1"/>
      <c r="L255" s="17"/>
    </row>
    <row r="256" spans="1:12">
      <c r="A256" s="1">
        <f t="shared" si="3"/>
        <v>253</v>
      </c>
      <c r="B256" s="3">
        <v>0.152</v>
      </c>
      <c r="C256" s="1">
        <v>25.81155857758818</v>
      </c>
      <c r="D256" s="3">
        <v>1.8520000000000001</v>
      </c>
      <c r="E256" s="3"/>
      <c r="F256" s="3" t="s">
        <v>300</v>
      </c>
      <c r="I256" s="16"/>
      <c r="J256" s="1"/>
      <c r="K256" s="1"/>
      <c r="L256" s="17"/>
    </row>
    <row r="257" spans="1:12">
      <c r="A257" s="1">
        <f t="shared" si="3"/>
        <v>254</v>
      </c>
      <c r="B257" s="3">
        <v>0.15240000000000001</v>
      </c>
      <c r="C257" s="1">
        <v>26.086127555043447</v>
      </c>
      <c r="D257" s="3">
        <v>1.8520000000000001</v>
      </c>
      <c r="E257" s="3"/>
      <c r="F257" s="3" t="s">
        <v>301</v>
      </c>
      <c r="I257" s="16"/>
      <c r="J257" s="1"/>
      <c r="K257" s="1"/>
      <c r="L257" s="17"/>
    </row>
    <row r="258" spans="1:12">
      <c r="A258" s="1">
        <f t="shared" si="3"/>
        <v>255</v>
      </c>
      <c r="B258" s="3">
        <v>0.15240000000000001</v>
      </c>
      <c r="C258" s="1">
        <v>26.910783810276044</v>
      </c>
      <c r="D258" s="3">
        <v>1.8520000000000001</v>
      </c>
      <c r="E258" s="3"/>
      <c r="F258" s="3" t="s">
        <v>302</v>
      </c>
      <c r="I258" s="16"/>
      <c r="J258" s="1"/>
      <c r="K258" s="1"/>
      <c r="L258" s="17"/>
    </row>
    <row r="259" spans="1:12">
      <c r="A259" s="1">
        <f t="shared" si="3"/>
        <v>256</v>
      </c>
      <c r="B259" s="3">
        <v>0.152</v>
      </c>
      <c r="C259" s="1">
        <v>26.953548717575572</v>
      </c>
      <c r="D259" s="3">
        <v>1.8520000000000001</v>
      </c>
      <c r="E259" s="3"/>
      <c r="F259" s="3" t="s">
        <v>303</v>
      </c>
      <c r="I259" s="16"/>
      <c r="J259" s="1"/>
      <c r="K259" s="1"/>
      <c r="L259" s="17"/>
    </row>
    <row r="260" spans="1:12">
      <c r="A260" s="1">
        <f t="shared" si="3"/>
        <v>257</v>
      </c>
      <c r="B260" s="3">
        <v>0.152</v>
      </c>
      <c r="C260" s="1">
        <v>27.279245326913959</v>
      </c>
      <c r="D260" s="3">
        <v>1.8520000000000001</v>
      </c>
      <c r="E260" s="3"/>
      <c r="F260" s="3" t="s">
        <v>304</v>
      </c>
      <c r="I260" s="16"/>
      <c r="J260" s="1"/>
      <c r="K260" s="1"/>
      <c r="L260" s="17"/>
    </row>
    <row r="261" spans="1:12">
      <c r="A261" s="1">
        <f t="shared" si="3"/>
        <v>258</v>
      </c>
      <c r="B261" s="3">
        <v>0.152</v>
      </c>
      <c r="C261" s="1">
        <v>27.676918015799043</v>
      </c>
      <c r="D261" s="3">
        <v>1.8520000000000001</v>
      </c>
      <c r="E261" s="3"/>
      <c r="F261" s="3" t="s">
        <v>305</v>
      </c>
      <c r="I261" s="16"/>
      <c r="J261" s="1"/>
      <c r="K261" s="1"/>
      <c r="L261" s="17"/>
    </row>
    <row r="262" spans="1:12">
      <c r="A262" s="1">
        <f t="shared" ref="A262:A325" si="4">A261+1</f>
        <v>259</v>
      </c>
      <c r="B262" s="3">
        <v>0.152</v>
      </c>
      <c r="C262" s="1">
        <v>27.863539573725326</v>
      </c>
      <c r="D262" s="3">
        <v>1.8520000000000001</v>
      </c>
      <c r="E262" s="3"/>
      <c r="F262" s="3" t="s">
        <v>306</v>
      </c>
      <c r="I262" s="16"/>
      <c r="J262" s="1"/>
      <c r="K262" s="1"/>
      <c r="L262" s="17"/>
    </row>
    <row r="263" spans="1:12">
      <c r="A263" s="1">
        <f t="shared" si="4"/>
        <v>260</v>
      </c>
      <c r="B263" s="3">
        <v>0.152</v>
      </c>
      <c r="C263" s="1">
        <v>27.868740713897949</v>
      </c>
      <c r="D263" s="3">
        <v>1.8520000000000001</v>
      </c>
      <c r="E263" s="3"/>
      <c r="F263" s="3" t="s">
        <v>307</v>
      </c>
      <c r="I263" s="16"/>
      <c r="J263" s="1"/>
      <c r="K263" s="1"/>
      <c r="L263" s="17"/>
    </row>
    <row r="264" spans="1:12">
      <c r="A264" s="1">
        <f t="shared" si="4"/>
        <v>261</v>
      </c>
      <c r="B264" s="3">
        <v>0.152</v>
      </c>
      <c r="C264" s="1">
        <v>28.351904313142519</v>
      </c>
      <c r="D264" s="3">
        <v>1.8520000000000001</v>
      </c>
      <c r="E264" s="3"/>
      <c r="F264" s="3" t="s">
        <v>308</v>
      </c>
      <c r="I264" s="16"/>
      <c r="J264" s="1"/>
      <c r="K264" s="1"/>
      <c r="L264" s="17"/>
    </row>
    <row r="265" spans="1:12">
      <c r="A265" s="1">
        <f t="shared" si="4"/>
        <v>262</v>
      </c>
      <c r="B265" s="3">
        <v>0.152</v>
      </c>
      <c r="C265" s="1">
        <v>28.942368500225164</v>
      </c>
      <c r="D265" s="3">
        <v>1.8520000000000001</v>
      </c>
      <c r="E265" s="3"/>
      <c r="F265" s="3" t="s">
        <v>309</v>
      </c>
      <c r="I265" s="16"/>
      <c r="J265" s="1"/>
      <c r="K265" s="1"/>
      <c r="L265" s="17"/>
    </row>
    <row r="266" spans="1:12">
      <c r="A266" s="1">
        <f t="shared" si="4"/>
        <v>263</v>
      </c>
      <c r="B266" s="3">
        <v>0.152</v>
      </c>
      <c r="C266" s="1">
        <v>29.052810820180675</v>
      </c>
      <c r="D266" s="3">
        <v>1.8520000000000001</v>
      </c>
      <c r="E266" s="3"/>
      <c r="F266" s="3" t="s">
        <v>310</v>
      </c>
      <c r="I266" s="16"/>
      <c r="J266" s="1"/>
      <c r="K266" s="1"/>
      <c r="L266" s="17"/>
    </row>
    <row r="267" spans="1:12">
      <c r="A267" s="1">
        <f t="shared" si="4"/>
        <v>264</v>
      </c>
      <c r="B267" s="3">
        <v>0.152</v>
      </c>
      <c r="C267" s="1">
        <v>30.650328170906498</v>
      </c>
      <c r="D267" s="3">
        <v>1.8520000000000001</v>
      </c>
      <c r="E267" s="3"/>
      <c r="F267" s="3" t="s">
        <v>311</v>
      </c>
      <c r="I267" s="16"/>
      <c r="J267" s="1"/>
      <c r="K267" s="1"/>
      <c r="L267" s="17"/>
    </row>
    <row r="268" spans="1:12">
      <c r="A268" s="1">
        <f t="shared" si="4"/>
        <v>265</v>
      </c>
      <c r="B268" s="3">
        <v>0.152</v>
      </c>
      <c r="C268" s="1">
        <v>30.826875653521498</v>
      </c>
      <c r="D268" s="3">
        <v>1.8520000000000001</v>
      </c>
      <c r="E268" s="3"/>
      <c r="F268" s="3" t="s">
        <v>312</v>
      </c>
      <c r="I268" s="16"/>
      <c r="J268" s="1"/>
      <c r="K268" s="1"/>
      <c r="L268" s="17"/>
    </row>
    <row r="269" spans="1:12">
      <c r="A269" s="1">
        <f t="shared" si="4"/>
        <v>266</v>
      </c>
      <c r="B269" s="3">
        <v>0.152</v>
      </c>
      <c r="C269" s="1">
        <v>31.207967686014751</v>
      </c>
      <c r="D269" s="3">
        <v>1.8520000000000001</v>
      </c>
      <c r="E269" s="3"/>
      <c r="F269" s="3" t="s">
        <v>313</v>
      </c>
      <c r="I269" s="16"/>
      <c r="J269" s="1"/>
      <c r="K269" s="1"/>
      <c r="L269" s="17"/>
    </row>
    <row r="270" spans="1:12">
      <c r="A270" s="1">
        <f t="shared" si="4"/>
        <v>267</v>
      </c>
      <c r="B270" s="3">
        <v>0.152</v>
      </c>
      <c r="C270" s="1">
        <v>31.55228495165267</v>
      </c>
      <c r="D270" s="3">
        <v>1.8520000000000001</v>
      </c>
      <c r="E270" s="3"/>
      <c r="F270" s="3" t="s">
        <v>314</v>
      </c>
      <c r="I270" s="16"/>
      <c r="J270" s="1"/>
      <c r="K270" s="1"/>
      <c r="L270" s="17"/>
    </row>
    <row r="271" spans="1:12">
      <c r="A271" s="1">
        <f t="shared" si="4"/>
        <v>268</v>
      </c>
      <c r="B271" s="3">
        <v>0.152</v>
      </c>
      <c r="C271" s="1">
        <v>31.905919102565822</v>
      </c>
      <c r="D271" s="3">
        <v>1.8520000000000001</v>
      </c>
      <c r="E271" s="3"/>
      <c r="F271" s="3" t="s">
        <v>315</v>
      </c>
      <c r="I271" s="16"/>
      <c r="J271" s="1"/>
      <c r="K271" s="1"/>
      <c r="L271" s="17"/>
    </row>
    <row r="272" spans="1:12">
      <c r="A272" s="1">
        <f t="shared" si="4"/>
        <v>269</v>
      </c>
      <c r="B272" s="3">
        <v>0.152</v>
      </c>
      <c r="C272" s="1">
        <v>32.363715550823777</v>
      </c>
      <c r="D272" s="3">
        <v>1.8520000000000001</v>
      </c>
      <c r="E272" s="3"/>
      <c r="F272" s="3" t="s">
        <v>316</v>
      </c>
      <c r="I272" s="16"/>
      <c r="J272" s="1"/>
      <c r="K272" s="1"/>
      <c r="L272" s="17"/>
    </row>
    <row r="273" spans="1:12">
      <c r="A273" s="1">
        <f t="shared" si="4"/>
        <v>270</v>
      </c>
      <c r="B273" s="3">
        <v>0.152</v>
      </c>
      <c r="C273" s="1">
        <v>33.168141673495171</v>
      </c>
      <c r="D273" s="3">
        <v>1.8520000000000001</v>
      </c>
      <c r="E273" s="3"/>
      <c r="F273" s="3" t="s">
        <v>317</v>
      </c>
      <c r="I273" s="16"/>
      <c r="J273" s="1"/>
      <c r="K273" s="1"/>
      <c r="L273" s="17"/>
    </row>
    <row r="274" spans="1:12">
      <c r="A274" s="1">
        <f t="shared" si="4"/>
        <v>271</v>
      </c>
      <c r="B274" s="3">
        <v>0.152</v>
      </c>
      <c r="C274" s="1">
        <v>33.697826090109984</v>
      </c>
      <c r="D274" s="3">
        <v>1.8520000000000001</v>
      </c>
      <c r="E274" s="3"/>
      <c r="F274" s="3" t="s">
        <v>318</v>
      </c>
      <c r="I274" s="16"/>
      <c r="J274" s="1"/>
      <c r="K274" s="1"/>
      <c r="L274" s="17"/>
    </row>
    <row r="275" spans="1:12">
      <c r="A275" s="1">
        <f t="shared" si="4"/>
        <v>272</v>
      </c>
      <c r="B275" s="3">
        <v>0.152</v>
      </c>
      <c r="C275" s="1">
        <v>33.787079391956617</v>
      </c>
      <c r="D275" s="3">
        <v>1.8520000000000001</v>
      </c>
      <c r="E275" s="3"/>
      <c r="F275" s="3" t="s">
        <v>319</v>
      </c>
      <c r="I275" s="16"/>
      <c r="J275" s="1"/>
      <c r="K275" s="1"/>
      <c r="L275" s="17"/>
    </row>
    <row r="276" spans="1:12">
      <c r="A276" s="1">
        <f t="shared" si="4"/>
        <v>273</v>
      </c>
      <c r="B276" s="3">
        <v>0.152</v>
      </c>
      <c r="C276" s="1">
        <v>34.899029910110137</v>
      </c>
      <c r="D276" s="3">
        <v>1.8520000000000001</v>
      </c>
      <c r="E276" s="3"/>
      <c r="F276" s="3" t="s">
        <v>320</v>
      </c>
      <c r="I276" s="16"/>
      <c r="J276" s="1"/>
      <c r="K276" s="1"/>
      <c r="L276" s="17"/>
    </row>
    <row r="277" spans="1:12">
      <c r="A277" s="1">
        <f t="shared" si="4"/>
        <v>274</v>
      </c>
      <c r="B277" s="3">
        <v>0.152</v>
      </c>
      <c r="C277" s="1">
        <v>36.585161070566585</v>
      </c>
      <c r="D277" s="3">
        <v>1.8520000000000001</v>
      </c>
      <c r="E277" s="3"/>
      <c r="F277" s="3" t="s">
        <v>321</v>
      </c>
      <c r="I277" s="16"/>
      <c r="J277" s="1"/>
      <c r="K277" s="1"/>
      <c r="L277" s="17"/>
    </row>
    <row r="278" spans="1:12">
      <c r="A278" s="1">
        <f t="shared" si="4"/>
        <v>275</v>
      </c>
      <c r="B278" s="3">
        <v>0.152</v>
      </c>
      <c r="C278" s="1">
        <v>36.651648534281442</v>
      </c>
      <c r="D278" s="3">
        <v>1.8520000000000001</v>
      </c>
      <c r="E278" s="3"/>
      <c r="F278" s="3" t="s">
        <v>322</v>
      </c>
      <c r="I278" s="16"/>
      <c r="J278" s="1"/>
      <c r="K278" s="1"/>
      <c r="L278" s="17"/>
    </row>
    <row r="279" spans="1:12">
      <c r="A279" s="1">
        <f t="shared" si="4"/>
        <v>276</v>
      </c>
      <c r="B279" s="3">
        <v>0.152</v>
      </c>
      <c r="C279" s="1">
        <v>36.990548449738405</v>
      </c>
      <c r="D279" s="3">
        <v>1.8520000000000001</v>
      </c>
      <c r="E279" s="3"/>
      <c r="F279" s="3" t="s">
        <v>323</v>
      </c>
      <c r="I279" s="16"/>
      <c r="J279" s="1"/>
      <c r="K279" s="1"/>
      <c r="L279" s="17"/>
    </row>
    <row r="280" spans="1:12">
      <c r="A280" s="1">
        <f t="shared" si="4"/>
        <v>277</v>
      </c>
      <c r="B280" s="3">
        <v>0.152</v>
      </c>
      <c r="C280" s="1">
        <v>37.047361863570657</v>
      </c>
      <c r="D280" s="3">
        <v>1.8520000000000001</v>
      </c>
      <c r="E280" s="3"/>
      <c r="F280" s="3" t="s">
        <v>324</v>
      </c>
      <c r="I280" s="16"/>
      <c r="J280" s="1"/>
      <c r="K280" s="1"/>
      <c r="L280" s="17"/>
    </row>
    <row r="281" spans="1:12">
      <c r="A281" s="1">
        <f t="shared" si="4"/>
        <v>278</v>
      </c>
      <c r="B281" s="3">
        <v>0.152</v>
      </c>
      <c r="C281" s="1">
        <v>41.272915239457006</v>
      </c>
      <c r="D281" s="3">
        <v>1.8520000000000001</v>
      </c>
      <c r="E281" s="3"/>
      <c r="F281" s="3" t="s">
        <v>325</v>
      </c>
      <c r="I281" s="16"/>
      <c r="J281" s="1"/>
      <c r="K281" s="1"/>
      <c r="L281" s="17"/>
    </row>
    <row r="282" spans="1:12">
      <c r="A282" s="1">
        <f t="shared" si="4"/>
        <v>279</v>
      </c>
      <c r="B282" s="3">
        <v>0.152</v>
      </c>
      <c r="C282" s="1">
        <v>50.724431176861472</v>
      </c>
      <c r="D282" s="3">
        <v>1.8520000000000001</v>
      </c>
      <c r="E282" s="3"/>
      <c r="F282" s="3" t="s">
        <v>326</v>
      </c>
      <c r="I282" s="16"/>
      <c r="J282" s="1"/>
      <c r="K282" s="1"/>
      <c r="L282" s="17"/>
    </row>
    <row r="283" spans="1:12">
      <c r="A283" s="1">
        <f t="shared" si="4"/>
        <v>280</v>
      </c>
      <c r="B283" s="3">
        <v>0.10199999999999999</v>
      </c>
      <c r="C283" s="1">
        <v>87.171088151801086</v>
      </c>
      <c r="D283" s="3">
        <v>1.8520000000000001</v>
      </c>
      <c r="E283" s="3"/>
      <c r="F283" s="3" t="s">
        <v>327</v>
      </c>
      <c r="I283" s="16"/>
      <c r="J283" s="1"/>
      <c r="K283" s="1"/>
      <c r="L283" s="17"/>
    </row>
    <row r="284" spans="1:12">
      <c r="A284" s="1">
        <f t="shared" si="4"/>
        <v>281</v>
      </c>
      <c r="B284" s="3">
        <v>0.10199999999999999</v>
      </c>
      <c r="C284" s="1">
        <v>106.04735374395986</v>
      </c>
      <c r="D284" s="3">
        <v>1.8520000000000001</v>
      </c>
      <c r="E284" s="3"/>
      <c r="F284" s="3" t="s">
        <v>328</v>
      </c>
      <c r="I284" s="16"/>
      <c r="J284" s="1"/>
      <c r="K284" s="1"/>
      <c r="L284" s="17"/>
    </row>
    <row r="285" spans="1:12">
      <c r="A285" s="1">
        <f t="shared" si="4"/>
        <v>282</v>
      </c>
      <c r="B285" s="3">
        <v>0.10199999999999999</v>
      </c>
      <c r="C285" s="1">
        <v>109.839036223298</v>
      </c>
      <c r="D285" s="3">
        <v>1.8520000000000001</v>
      </c>
      <c r="E285" s="3"/>
      <c r="F285" s="3" t="s">
        <v>329</v>
      </c>
      <c r="I285" s="16"/>
      <c r="J285" s="1"/>
      <c r="K285" s="1"/>
      <c r="L285" s="17"/>
    </row>
    <row r="286" spans="1:12">
      <c r="A286" s="1">
        <f t="shared" si="4"/>
        <v>283</v>
      </c>
      <c r="B286" s="3">
        <v>0.10199999999999999</v>
      </c>
      <c r="C286" s="1">
        <v>109.87097796415532</v>
      </c>
      <c r="D286" s="3">
        <v>1.8520000000000001</v>
      </c>
      <c r="E286" s="3"/>
      <c r="F286" s="3" t="s">
        <v>330</v>
      </c>
      <c r="I286" s="16"/>
      <c r="J286" s="1"/>
      <c r="K286" s="1"/>
      <c r="L286" s="17"/>
    </row>
    <row r="287" spans="1:12">
      <c r="A287" s="1">
        <f t="shared" si="4"/>
        <v>284</v>
      </c>
      <c r="B287" s="3">
        <v>0.10199999999999999</v>
      </c>
      <c r="C287" s="1">
        <v>110.73916921990885</v>
      </c>
      <c r="D287" s="3">
        <v>1.8520000000000001</v>
      </c>
      <c r="E287" s="3"/>
      <c r="F287" s="3" t="s">
        <v>331</v>
      </c>
      <c r="I287" s="16"/>
      <c r="J287" s="1"/>
      <c r="K287" s="1"/>
      <c r="L287" s="17"/>
    </row>
    <row r="288" spans="1:12">
      <c r="A288" s="1">
        <f t="shared" si="4"/>
        <v>285</v>
      </c>
      <c r="B288" s="3">
        <v>0.10199999999999999</v>
      </c>
      <c r="C288" s="1">
        <v>111.71681944077946</v>
      </c>
      <c r="D288" s="3">
        <v>1.8520000000000001</v>
      </c>
      <c r="E288" s="3"/>
      <c r="F288" s="3" t="s">
        <v>332</v>
      </c>
      <c r="I288" s="16"/>
      <c r="J288" s="1"/>
      <c r="K288" s="1"/>
      <c r="L288" s="17"/>
    </row>
    <row r="289" spans="1:12">
      <c r="A289" s="1">
        <f t="shared" si="4"/>
        <v>286</v>
      </c>
      <c r="B289" s="3">
        <v>0.10199999999999999</v>
      </c>
      <c r="C289" s="1">
        <v>112.44452775528183</v>
      </c>
      <c r="D289" s="3">
        <v>1.8520000000000001</v>
      </c>
      <c r="E289" s="3"/>
      <c r="F289" s="3" t="s">
        <v>333</v>
      </c>
      <c r="I289" s="16"/>
      <c r="J289" s="1"/>
      <c r="K289" s="1"/>
      <c r="L289" s="17"/>
    </row>
    <row r="290" spans="1:12">
      <c r="A290" s="1">
        <f t="shared" si="4"/>
        <v>287</v>
      </c>
      <c r="B290" s="3">
        <v>0.1016</v>
      </c>
      <c r="C290" s="1">
        <v>113.31142229206199</v>
      </c>
      <c r="D290" s="3">
        <v>1.8520000000000001</v>
      </c>
      <c r="E290" s="3"/>
      <c r="F290" s="3" t="s">
        <v>334</v>
      </c>
      <c r="I290" s="16"/>
      <c r="J290" s="1"/>
      <c r="K290" s="1"/>
      <c r="L290" s="17"/>
    </row>
    <row r="291" spans="1:12">
      <c r="A291" s="1">
        <f t="shared" si="4"/>
        <v>288</v>
      </c>
      <c r="B291" s="3">
        <v>0.10199999999999999</v>
      </c>
      <c r="C291" s="1">
        <v>113.82985126744816</v>
      </c>
      <c r="D291" s="3">
        <v>1.8520000000000001</v>
      </c>
      <c r="E291" s="3"/>
      <c r="F291" s="3" t="s">
        <v>335</v>
      </c>
      <c r="I291" s="16"/>
      <c r="J291" s="1"/>
      <c r="K291" s="1"/>
      <c r="L291" s="17"/>
    </row>
    <row r="292" spans="1:12">
      <c r="A292" s="1">
        <f t="shared" si="4"/>
        <v>289</v>
      </c>
      <c r="B292" s="3">
        <v>0.10199999999999999</v>
      </c>
      <c r="C292" s="1">
        <v>114.11947321264134</v>
      </c>
      <c r="D292" s="3">
        <v>1.8520000000000001</v>
      </c>
      <c r="E292" s="3"/>
      <c r="F292" s="3" t="s">
        <v>336</v>
      </c>
      <c r="I292" s="16"/>
      <c r="J292" s="1"/>
      <c r="K292" s="1"/>
      <c r="L292" s="17"/>
    </row>
    <row r="293" spans="1:12">
      <c r="A293" s="1">
        <f t="shared" si="4"/>
        <v>290</v>
      </c>
      <c r="B293" s="3">
        <v>0.1016</v>
      </c>
      <c r="C293" s="1">
        <v>115.17178055090935</v>
      </c>
      <c r="D293" s="3">
        <v>1.8520000000000001</v>
      </c>
      <c r="E293" s="3"/>
      <c r="F293" s="3" t="s">
        <v>337</v>
      </c>
      <c r="I293" s="16"/>
      <c r="J293" s="1"/>
      <c r="K293" s="1"/>
      <c r="L293" s="17"/>
    </row>
    <row r="294" spans="1:12">
      <c r="A294" s="1">
        <f t="shared" si="4"/>
        <v>291</v>
      </c>
      <c r="B294" s="3">
        <v>0.1016</v>
      </c>
      <c r="C294" s="1">
        <v>116.28032755028083</v>
      </c>
      <c r="D294" s="3">
        <v>1.8520000000000001</v>
      </c>
      <c r="E294" s="3"/>
      <c r="F294" s="3" t="s">
        <v>338</v>
      </c>
      <c r="I294" s="16"/>
      <c r="J294" s="1"/>
      <c r="K294" s="1"/>
      <c r="L294" s="17"/>
    </row>
    <row r="295" spans="1:12">
      <c r="A295" s="1">
        <f t="shared" si="4"/>
        <v>292</v>
      </c>
      <c r="B295" s="3">
        <v>0.1016</v>
      </c>
      <c r="C295" s="1">
        <v>116.33016592559463</v>
      </c>
      <c r="D295" s="3">
        <v>1.8520000000000001</v>
      </c>
      <c r="E295" s="3"/>
      <c r="F295" s="3" t="s">
        <v>339</v>
      </c>
      <c r="I295" s="16"/>
      <c r="J295" s="1"/>
      <c r="K295" s="1"/>
      <c r="L295" s="17"/>
    </row>
    <row r="296" spans="1:12">
      <c r="A296" s="1">
        <f t="shared" si="4"/>
        <v>293</v>
      </c>
      <c r="B296" s="3">
        <v>0.10199999999999999</v>
      </c>
      <c r="C296" s="1">
        <v>117.26480085030637</v>
      </c>
      <c r="D296" s="3">
        <v>1.8520000000000001</v>
      </c>
      <c r="E296" s="3"/>
      <c r="F296" s="3" t="s">
        <v>340</v>
      </c>
      <c r="I296" s="16"/>
      <c r="J296" s="1"/>
      <c r="K296" s="1"/>
      <c r="L296" s="17"/>
    </row>
    <row r="297" spans="1:12">
      <c r="A297" s="1">
        <f t="shared" si="4"/>
        <v>294</v>
      </c>
      <c r="B297" s="3">
        <v>0.10199999999999999</v>
      </c>
      <c r="C297" s="1">
        <v>120.2978710385369</v>
      </c>
      <c r="D297" s="3">
        <v>1.8520000000000001</v>
      </c>
      <c r="E297" s="3"/>
      <c r="F297" s="3" t="s">
        <v>341</v>
      </c>
      <c r="I297" s="16"/>
      <c r="J297" s="1"/>
      <c r="K297" s="1"/>
      <c r="L297" s="17"/>
    </row>
    <row r="298" spans="1:12">
      <c r="A298" s="1">
        <f t="shared" si="4"/>
        <v>295</v>
      </c>
      <c r="B298" s="3">
        <v>0.10199999999999999</v>
      </c>
      <c r="C298" s="1">
        <v>123.27920569695583</v>
      </c>
      <c r="D298" s="3">
        <v>1.8520000000000001</v>
      </c>
      <c r="E298" s="3"/>
      <c r="F298" s="3" t="s">
        <v>342</v>
      </c>
      <c r="I298" s="16"/>
      <c r="J298" s="1"/>
      <c r="K298" s="1"/>
      <c r="L298" s="17"/>
    </row>
    <row r="299" spans="1:12">
      <c r="A299" s="1">
        <f t="shared" si="4"/>
        <v>296</v>
      </c>
      <c r="B299" s="3">
        <v>0.1016</v>
      </c>
      <c r="C299" s="1">
        <v>123.44618325930328</v>
      </c>
      <c r="D299" s="3">
        <v>1.8520000000000001</v>
      </c>
      <c r="E299" s="3"/>
      <c r="F299" s="3" t="s">
        <v>343</v>
      </c>
      <c r="I299" s="16"/>
      <c r="J299" s="1"/>
      <c r="K299" s="1"/>
      <c r="L299" s="17"/>
    </row>
    <row r="300" spans="1:12">
      <c r="A300" s="1">
        <f t="shared" si="4"/>
        <v>297</v>
      </c>
      <c r="B300" s="3">
        <v>0.10199999999999999</v>
      </c>
      <c r="C300" s="1">
        <v>123.4478233488461</v>
      </c>
      <c r="D300" s="3">
        <v>1.8520000000000001</v>
      </c>
      <c r="E300" s="3"/>
      <c r="F300" s="3" t="s">
        <v>344</v>
      </c>
      <c r="I300" s="16"/>
      <c r="J300" s="1"/>
      <c r="K300" s="1"/>
      <c r="L300" s="17"/>
    </row>
    <row r="301" spans="1:12">
      <c r="A301" s="1">
        <f t="shared" si="4"/>
        <v>298</v>
      </c>
      <c r="B301" s="3">
        <v>0.1016</v>
      </c>
      <c r="C301" s="1">
        <v>127.53373326572274</v>
      </c>
      <c r="D301" s="3">
        <v>1.8520000000000001</v>
      </c>
      <c r="E301" s="3"/>
      <c r="F301" s="3" t="s">
        <v>345</v>
      </c>
      <c r="I301" s="16"/>
      <c r="J301" s="1"/>
      <c r="K301" s="1"/>
      <c r="L301" s="17"/>
    </row>
    <row r="302" spans="1:12">
      <c r="A302" s="1">
        <f t="shared" si="4"/>
        <v>299</v>
      </c>
      <c r="B302" s="3">
        <v>0.10199999999999999</v>
      </c>
      <c r="C302" s="1">
        <v>128.98930626081406</v>
      </c>
      <c r="D302" s="3">
        <v>1.8520000000000001</v>
      </c>
      <c r="E302" s="3"/>
      <c r="F302" s="3" t="s">
        <v>346</v>
      </c>
      <c r="I302" s="16"/>
      <c r="J302" s="1"/>
      <c r="K302" s="1"/>
      <c r="L302" s="17"/>
    </row>
    <row r="303" spans="1:12">
      <c r="A303" s="1">
        <f t="shared" si="4"/>
        <v>300</v>
      </c>
      <c r="B303" s="3">
        <v>0.10199999999999999</v>
      </c>
      <c r="C303" s="1">
        <v>129.79469630656001</v>
      </c>
      <c r="D303" s="3">
        <v>1.8520000000000001</v>
      </c>
      <c r="E303" s="3"/>
      <c r="F303" s="3" t="s">
        <v>347</v>
      </c>
      <c r="I303" s="16"/>
      <c r="J303" s="1"/>
      <c r="K303" s="1"/>
      <c r="L303" s="17"/>
    </row>
    <row r="304" spans="1:12">
      <c r="A304" s="1">
        <f t="shared" si="4"/>
        <v>301</v>
      </c>
      <c r="B304" s="3">
        <v>0.1016</v>
      </c>
      <c r="C304" s="1">
        <v>130.55878468951255</v>
      </c>
      <c r="D304" s="3">
        <v>1.8520000000000001</v>
      </c>
      <c r="E304" s="3"/>
      <c r="F304" s="3" t="s">
        <v>348</v>
      </c>
      <c r="I304" s="16"/>
      <c r="J304" s="1"/>
      <c r="K304" s="1"/>
      <c r="L304" s="17"/>
    </row>
    <row r="305" spans="1:12">
      <c r="A305" s="1">
        <f t="shared" si="4"/>
        <v>302</v>
      </c>
      <c r="B305" s="3">
        <v>0.10199999999999999</v>
      </c>
      <c r="C305" s="1">
        <v>132.20355704684189</v>
      </c>
      <c r="D305" s="3">
        <v>1.8520000000000001</v>
      </c>
      <c r="E305" s="3"/>
      <c r="F305" s="3" t="s">
        <v>349</v>
      </c>
      <c r="I305" s="16"/>
      <c r="J305" s="1"/>
      <c r="K305" s="1"/>
      <c r="L305" s="17"/>
    </row>
    <row r="306" spans="1:12">
      <c r="A306" s="1">
        <f t="shared" si="4"/>
        <v>303</v>
      </c>
      <c r="B306" s="3">
        <v>0.10199999999999999</v>
      </c>
      <c r="C306" s="1">
        <v>132.50967401498738</v>
      </c>
      <c r="D306" s="3">
        <v>1.8520000000000001</v>
      </c>
      <c r="E306" s="3"/>
      <c r="F306" s="3" t="s">
        <v>350</v>
      </c>
      <c r="I306" s="16"/>
      <c r="J306" s="1"/>
      <c r="K306" s="1"/>
      <c r="L306" s="17"/>
    </row>
    <row r="307" spans="1:12">
      <c r="A307" s="1">
        <f t="shared" si="4"/>
        <v>304</v>
      </c>
      <c r="B307" s="3">
        <v>0.10199999999999999</v>
      </c>
      <c r="C307" s="1">
        <v>134.3805012192247</v>
      </c>
      <c r="D307" s="3">
        <v>1.8520000000000001</v>
      </c>
      <c r="E307" s="3"/>
      <c r="F307" s="3" t="s">
        <v>351</v>
      </c>
      <c r="I307" s="16"/>
      <c r="J307" s="1"/>
      <c r="K307" s="1"/>
      <c r="L307" s="17"/>
    </row>
    <row r="308" spans="1:12">
      <c r="A308" s="1">
        <f t="shared" si="4"/>
        <v>305</v>
      </c>
      <c r="B308" s="3">
        <v>0.10199999999999999</v>
      </c>
      <c r="C308" s="1">
        <v>134.63296757017056</v>
      </c>
      <c r="D308" s="3">
        <v>1.8520000000000001</v>
      </c>
      <c r="E308" s="3"/>
      <c r="F308" s="3" t="s">
        <v>352</v>
      </c>
      <c r="I308" s="16"/>
      <c r="J308" s="1"/>
      <c r="K308" s="1"/>
      <c r="L308" s="17"/>
    </row>
    <row r="309" spans="1:12">
      <c r="A309" s="1">
        <f t="shared" si="4"/>
        <v>306</v>
      </c>
      <c r="B309" s="3">
        <v>0.10199999999999999</v>
      </c>
      <c r="C309" s="1">
        <v>135.77762414063736</v>
      </c>
      <c r="D309" s="3">
        <v>1.8520000000000001</v>
      </c>
      <c r="E309" s="3"/>
      <c r="F309" s="3" t="s">
        <v>353</v>
      </c>
      <c r="I309" s="16"/>
      <c r="J309" s="1"/>
      <c r="K309" s="1"/>
      <c r="L309" s="17"/>
    </row>
    <row r="310" spans="1:12">
      <c r="A310" s="1">
        <f t="shared" si="4"/>
        <v>307</v>
      </c>
      <c r="B310" s="3">
        <v>0.10199999999999999</v>
      </c>
      <c r="C310" s="1">
        <v>136.97489754450362</v>
      </c>
      <c r="D310" s="3">
        <v>1.8520000000000001</v>
      </c>
      <c r="E310" s="3"/>
      <c r="F310" s="3" t="s">
        <v>354</v>
      </c>
      <c r="I310" s="16"/>
      <c r="J310" s="1"/>
      <c r="K310" s="1"/>
      <c r="L310" s="17"/>
    </row>
    <row r="311" spans="1:12">
      <c r="A311" s="1">
        <f t="shared" si="4"/>
        <v>308</v>
      </c>
      <c r="B311" s="3">
        <v>0.1016</v>
      </c>
      <c r="C311" s="1">
        <v>138.1869795671515</v>
      </c>
      <c r="D311" s="3">
        <v>1.8520000000000001</v>
      </c>
      <c r="E311" s="3"/>
      <c r="F311" s="3" t="s">
        <v>355</v>
      </c>
      <c r="I311" s="16"/>
      <c r="J311" s="1"/>
      <c r="K311" s="1"/>
      <c r="L311" s="17"/>
    </row>
    <row r="312" spans="1:12">
      <c r="A312" s="1">
        <f t="shared" si="4"/>
        <v>309</v>
      </c>
      <c r="B312" s="3">
        <v>0.10199999999999999</v>
      </c>
      <c r="C312" s="1">
        <v>139.05448664285259</v>
      </c>
      <c r="D312" s="3">
        <v>1.8520000000000001</v>
      </c>
      <c r="E312" s="3"/>
      <c r="F312" s="3" t="s">
        <v>356</v>
      </c>
      <c r="I312" s="16"/>
      <c r="J312" s="1"/>
      <c r="K312" s="1"/>
      <c r="L312" s="17"/>
    </row>
    <row r="313" spans="1:12">
      <c r="A313" s="1">
        <f t="shared" si="4"/>
        <v>310</v>
      </c>
      <c r="B313" s="3">
        <v>0.10199999999999999</v>
      </c>
      <c r="C313" s="1">
        <v>139.74988481995217</v>
      </c>
      <c r="D313" s="3">
        <v>1.8520000000000001</v>
      </c>
      <c r="E313" s="3"/>
      <c r="F313" s="3" t="s">
        <v>357</v>
      </c>
      <c r="I313" s="16"/>
      <c r="J313" s="1"/>
      <c r="K313" s="1"/>
      <c r="L313" s="17"/>
    </row>
    <row r="314" spans="1:12">
      <c r="A314" s="1">
        <f t="shared" si="4"/>
        <v>311</v>
      </c>
      <c r="B314" s="3">
        <v>0.10199999999999999</v>
      </c>
      <c r="C314" s="1">
        <v>140.37699839008974</v>
      </c>
      <c r="D314" s="3">
        <v>1.8520000000000001</v>
      </c>
      <c r="E314" s="3"/>
      <c r="F314" s="3" t="s">
        <v>358</v>
      </c>
      <c r="I314" s="16"/>
      <c r="J314" s="1"/>
      <c r="K314" s="1"/>
      <c r="L314" s="17"/>
    </row>
    <row r="315" spans="1:12">
      <c r="A315" s="1">
        <f t="shared" si="4"/>
        <v>312</v>
      </c>
      <c r="B315" s="3">
        <v>0.30499999999999999</v>
      </c>
      <c r="C315" s="1">
        <v>141.6626842075967</v>
      </c>
      <c r="D315" s="3">
        <v>1.8520000000000001</v>
      </c>
      <c r="E315" s="3"/>
      <c r="F315" s="3" t="s">
        <v>359</v>
      </c>
      <c r="I315" s="16"/>
      <c r="J315" s="1"/>
      <c r="K315" s="1"/>
      <c r="L315" s="17"/>
    </row>
    <row r="316" spans="1:12">
      <c r="A316" s="1">
        <f t="shared" si="4"/>
        <v>313</v>
      </c>
      <c r="B316" s="3">
        <v>0.10199999999999999</v>
      </c>
      <c r="C316" s="1">
        <v>143.03037011353467</v>
      </c>
      <c r="D316" s="3">
        <v>1.8520000000000001</v>
      </c>
      <c r="E316" s="3"/>
      <c r="F316" s="3" t="s">
        <v>360</v>
      </c>
      <c r="I316" s="16"/>
      <c r="J316" s="1"/>
      <c r="K316" s="1"/>
      <c r="L316" s="17"/>
    </row>
    <row r="317" spans="1:12">
      <c r="A317" s="1">
        <f t="shared" si="4"/>
        <v>314</v>
      </c>
      <c r="B317" s="3">
        <v>0.10199999999999999</v>
      </c>
      <c r="C317" s="1">
        <v>143.06436346147203</v>
      </c>
      <c r="D317" s="3">
        <v>1.8520000000000001</v>
      </c>
      <c r="E317" s="3"/>
      <c r="F317" s="3" t="s">
        <v>361</v>
      </c>
      <c r="I317" s="16"/>
      <c r="J317" s="1"/>
      <c r="K317" s="1"/>
      <c r="L317" s="17"/>
    </row>
    <row r="318" spans="1:12">
      <c r="A318" s="1">
        <f t="shared" si="4"/>
        <v>315</v>
      </c>
      <c r="B318" s="3">
        <v>0.10199999999999999</v>
      </c>
      <c r="C318" s="1">
        <v>146.17191367605434</v>
      </c>
      <c r="D318" s="3">
        <v>1.8520000000000001</v>
      </c>
      <c r="E318" s="3"/>
      <c r="F318" s="3" t="s">
        <v>362</v>
      </c>
      <c r="I318" s="16"/>
      <c r="J318" s="1"/>
      <c r="K318" s="1"/>
      <c r="L318" s="17"/>
    </row>
    <row r="319" spans="1:12">
      <c r="A319" s="1">
        <f t="shared" si="4"/>
        <v>316</v>
      </c>
      <c r="B319" s="3">
        <v>0.10199999999999999</v>
      </c>
      <c r="C319" s="1">
        <v>146.75500316610126</v>
      </c>
      <c r="D319" s="3">
        <v>1.8520000000000001</v>
      </c>
      <c r="E319" s="3"/>
      <c r="F319" s="3" t="s">
        <v>363</v>
      </c>
      <c r="I319" s="16"/>
      <c r="J319" s="1"/>
      <c r="K319" s="1"/>
      <c r="L319" s="17"/>
    </row>
    <row r="320" spans="1:12">
      <c r="A320" s="1">
        <f t="shared" si="4"/>
        <v>317</v>
      </c>
      <c r="B320" s="3">
        <v>0.10199999999999999</v>
      </c>
      <c r="C320" s="1">
        <v>147.19783589701618</v>
      </c>
      <c r="D320" s="3">
        <v>1.8520000000000001</v>
      </c>
      <c r="E320" s="3"/>
      <c r="F320" s="3" t="s">
        <v>364</v>
      </c>
      <c r="I320" s="16"/>
      <c r="J320" s="1"/>
      <c r="K320" s="1"/>
      <c r="L320" s="17"/>
    </row>
    <row r="321" spans="1:12">
      <c r="A321" s="1">
        <f t="shared" si="4"/>
        <v>318</v>
      </c>
      <c r="B321" s="3">
        <v>0.10199999999999999</v>
      </c>
      <c r="C321" s="1">
        <v>148.03114641031607</v>
      </c>
      <c r="D321" s="3">
        <v>1.8520000000000001</v>
      </c>
      <c r="E321" s="3"/>
      <c r="F321" s="3" t="s">
        <v>365</v>
      </c>
      <c r="I321" s="16"/>
      <c r="J321" s="1"/>
      <c r="K321" s="1"/>
      <c r="L321" s="17"/>
    </row>
    <row r="322" spans="1:12">
      <c r="A322" s="1">
        <f t="shared" si="4"/>
        <v>319</v>
      </c>
      <c r="B322" s="3">
        <v>0.10199999999999999</v>
      </c>
      <c r="C322" s="1">
        <v>149.48407717582705</v>
      </c>
      <c r="D322" s="3">
        <v>1.8520000000000001</v>
      </c>
      <c r="E322" s="3"/>
      <c r="F322" s="3" t="s">
        <v>366</v>
      </c>
      <c r="I322" s="16"/>
      <c r="J322" s="1"/>
      <c r="K322" s="1"/>
      <c r="L322" s="17"/>
    </row>
    <row r="323" spans="1:12">
      <c r="A323" s="1">
        <f t="shared" si="4"/>
        <v>320</v>
      </c>
      <c r="B323" s="3">
        <v>0.1016</v>
      </c>
      <c r="C323" s="1">
        <v>153.58042753039109</v>
      </c>
      <c r="D323" s="3">
        <v>1.8520000000000001</v>
      </c>
      <c r="E323" s="3"/>
      <c r="F323" s="3" t="s">
        <v>367</v>
      </c>
      <c r="I323" s="16"/>
      <c r="J323" s="1"/>
      <c r="K323" s="1"/>
      <c r="L323" s="17"/>
    </row>
    <row r="324" spans="1:12">
      <c r="A324" s="1">
        <f t="shared" si="4"/>
        <v>321</v>
      </c>
      <c r="B324" s="3">
        <v>0.10199999999999999</v>
      </c>
      <c r="C324" s="1">
        <v>154.02819688962396</v>
      </c>
      <c r="D324" s="3">
        <v>1.8520000000000001</v>
      </c>
      <c r="E324" s="3"/>
      <c r="F324" s="3" t="s">
        <v>368</v>
      </c>
      <c r="I324" s="16"/>
      <c r="J324" s="1"/>
      <c r="K324" s="1"/>
      <c r="L324" s="17"/>
    </row>
    <row r="325" spans="1:12">
      <c r="A325" s="1">
        <f t="shared" si="4"/>
        <v>322</v>
      </c>
      <c r="B325" s="3">
        <v>0.10199999999999999</v>
      </c>
      <c r="C325" s="1">
        <v>154.77912660571474</v>
      </c>
      <c r="D325" s="3">
        <v>1.8520000000000001</v>
      </c>
      <c r="E325" s="3"/>
      <c r="F325" s="3" t="s">
        <v>369</v>
      </c>
      <c r="I325" s="16"/>
      <c r="J325" s="1"/>
      <c r="K325" s="1"/>
      <c r="L325" s="17"/>
    </row>
    <row r="326" spans="1:12">
      <c r="A326" s="1">
        <f t="shared" ref="A326:A389" si="5">A325+1</f>
        <v>323</v>
      </c>
      <c r="B326" s="3">
        <v>0.1016</v>
      </c>
      <c r="C326" s="1">
        <v>154.84571690373906</v>
      </c>
      <c r="D326" s="3">
        <v>1.8520000000000001</v>
      </c>
      <c r="E326" s="3"/>
      <c r="F326" s="3" t="s">
        <v>370</v>
      </c>
      <c r="I326" s="16"/>
      <c r="J326" s="1"/>
      <c r="K326" s="1"/>
      <c r="L326" s="17"/>
    </row>
    <row r="327" spans="1:12">
      <c r="A327" s="1">
        <f t="shared" si="5"/>
        <v>324</v>
      </c>
      <c r="B327" s="3">
        <v>0.1016</v>
      </c>
      <c r="C327" s="1">
        <v>156.31893899313138</v>
      </c>
      <c r="D327" s="3">
        <v>1.8520000000000001</v>
      </c>
      <c r="E327" s="3"/>
      <c r="F327" s="3" t="s">
        <v>371</v>
      </c>
      <c r="I327" s="16"/>
      <c r="J327" s="1"/>
      <c r="K327" s="1"/>
      <c r="L327" s="17"/>
    </row>
    <row r="328" spans="1:12">
      <c r="A328" s="1">
        <f t="shared" si="5"/>
        <v>325</v>
      </c>
      <c r="B328" s="3">
        <v>0.10199999999999999</v>
      </c>
      <c r="C328" s="1">
        <v>158.13398830141358</v>
      </c>
      <c r="D328" s="3">
        <v>1.8520000000000001</v>
      </c>
      <c r="E328" s="3"/>
      <c r="F328" s="3" t="s">
        <v>372</v>
      </c>
      <c r="I328" s="16"/>
      <c r="J328" s="1"/>
      <c r="K328" s="1"/>
      <c r="L328" s="17"/>
    </row>
    <row r="329" spans="1:12">
      <c r="A329" s="1">
        <f t="shared" si="5"/>
        <v>326</v>
      </c>
      <c r="B329" s="3">
        <v>0.1016</v>
      </c>
      <c r="C329" s="1">
        <v>159.25449755406959</v>
      </c>
      <c r="D329" s="3">
        <v>1.8520000000000001</v>
      </c>
      <c r="E329" s="3"/>
      <c r="F329" s="3" t="s">
        <v>373</v>
      </c>
      <c r="I329" s="16"/>
      <c r="J329" s="1"/>
      <c r="K329" s="1"/>
      <c r="L329" s="17"/>
    </row>
    <row r="330" spans="1:12">
      <c r="A330" s="1">
        <f t="shared" si="5"/>
        <v>327</v>
      </c>
      <c r="B330" s="3">
        <v>0.10199999999999999</v>
      </c>
      <c r="C330" s="1">
        <v>163.39793583266984</v>
      </c>
      <c r="D330" s="3">
        <v>1.8520000000000001</v>
      </c>
      <c r="E330" s="3"/>
      <c r="F330" s="3" t="s">
        <v>374</v>
      </c>
      <c r="I330" s="16"/>
      <c r="J330" s="1"/>
      <c r="K330" s="1"/>
      <c r="L330" s="17"/>
    </row>
    <row r="331" spans="1:12">
      <c r="A331" s="1">
        <f t="shared" si="5"/>
        <v>328</v>
      </c>
      <c r="B331" s="3">
        <v>0.1016</v>
      </c>
      <c r="C331" s="1">
        <v>163.5450058700111</v>
      </c>
      <c r="D331" s="3">
        <v>1.8520000000000001</v>
      </c>
      <c r="E331" s="3"/>
      <c r="F331" s="3" t="s">
        <v>375</v>
      </c>
      <c r="I331" s="16"/>
      <c r="J331" s="1"/>
      <c r="K331" s="1"/>
      <c r="L331" s="17"/>
    </row>
    <row r="332" spans="1:12">
      <c r="A332" s="1">
        <f t="shared" si="5"/>
        <v>329</v>
      </c>
      <c r="B332" s="3">
        <v>0.10199999999999999</v>
      </c>
      <c r="C332" s="1">
        <v>164.86962935998733</v>
      </c>
      <c r="D332" s="3">
        <v>1.8520000000000001</v>
      </c>
      <c r="E332" s="3"/>
      <c r="F332" s="3" t="s">
        <v>376</v>
      </c>
      <c r="I332" s="16"/>
      <c r="J332" s="1"/>
      <c r="K332" s="1"/>
      <c r="L332" s="17"/>
    </row>
    <row r="333" spans="1:12">
      <c r="A333" s="1">
        <f t="shared" si="5"/>
        <v>330</v>
      </c>
      <c r="B333" s="3">
        <v>0.10199999999999999</v>
      </c>
      <c r="C333" s="1">
        <v>165.08179514437253</v>
      </c>
      <c r="D333" s="3">
        <v>1.8520000000000001</v>
      </c>
      <c r="E333" s="3"/>
      <c r="F333" s="3" t="s">
        <v>377</v>
      </c>
      <c r="I333" s="16"/>
      <c r="J333" s="1"/>
      <c r="K333" s="1"/>
      <c r="L333" s="17"/>
    </row>
    <row r="334" spans="1:12">
      <c r="A334" s="1">
        <f t="shared" si="5"/>
        <v>331</v>
      </c>
      <c r="B334" s="3">
        <v>0.1016</v>
      </c>
      <c r="C334" s="1">
        <v>166.27498866048916</v>
      </c>
      <c r="D334" s="3">
        <v>1.8520000000000001</v>
      </c>
      <c r="E334" s="3"/>
      <c r="F334" s="3" t="s">
        <v>378</v>
      </c>
      <c r="I334" s="16"/>
      <c r="J334" s="1"/>
      <c r="K334" s="1"/>
      <c r="L334" s="17"/>
    </row>
    <row r="335" spans="1:12">
      <c r="A335" s="1">
        <f t="shared" si="5"/>
        <v>332</v>
      </c>
      <c r="B335" s="3">
        <v>0.10199999999999999</v>
      </c>
      <c r="C335" s="1">
        <v>166.30506618008633</v>
      </c>
      <c r="D335" s="3">
        <v>1.8520000000000001</v>
      </c>
      <c r="E335" s="3"/>
      <c r="F335" s="3" t="s">
        <v>379</v>
      </c>
      <c r="I335" s="16"/>
      <c r="J335" s="1"/>
      <c r="K335" s="1"/>
      <c r="L335" s="17"/>
    </row>
    <row r="336" spans="1:12">
      <c r="A336" s="1">
        <f t="shared" si="5"/>
        <v>333</v>
      </c>
      <c r="B336" s="3">
        <v>0.10199999999999999</v>
      </c>
      <c r="C336" s="1">
        <v>168.25354564664246</v>
      </c>
      <c r="D336" s="3">
        <v>1.8520000000000001</v>
      </c>
      <c r="E336" s="3"/>
      <c r="F336" s="3" t="s">
        <v>380</v>
      </c>
      <c r="I336" s="16"/>
      <c r="J336" s="1"/>
      <c r="K336" s="1"/>
      <c r="L336" s="17"/>
    </row>
    <row r="337" spans="1:12">
      <c r="A337" s="1">
        <f t="shared" si="5"/>
        <v>334</v>
      </c>
      <c r="B337" s="3">
        <v>0.1016</v>
      </c>
      <c r="C337" s="1">
        <v>169.21302026417692</v>
      </c>
      <c r="D337" s="3">
        <v>1.8520000000000001</v>
      </c>
      <c r="E337" s="3"/>
      <c r="F337" s="3" t="s">
        <v>381</v>
      </c>
      <c r="I337" s="16"/>
      <c r="J337" s="1"/>
      <c r="K337" s="1"/>
      <c r="L337" s="17"/>
    </row>
    <row r="338" spans="1:12">
      <c r="A338" s="1">
        <f t="shared" si="5"/>
        <v>335</v>
      </c>
      <c r="B338" s="3">
        <v>0.10199999999999999</v>
      </c>
      <c r="C338" s="1">
        <v>169.22518495826617</v>
      </c>
      <c r="D338" s="3">
        <v>1.8520000000000001</v>
      </c>
      <c r="E338" s="3"/>
      <c r="F338" s="3" t="s">
        <v>382</v>
      </c>
      <c r="I338" s="16"/>
      <c r="J338" s="1"/>
      <c r="K338" s="1"/>
      <c r="L338" s="17"/>
    </row>
    <row r="339" spans="1:12">
      <c r="A339" s="1">
        <f t="shared" si="5"/>
        <v>336</v>
      </c>
      <c r="B339" s="3">
        <v>0.30499999999999999</v>
      </c>
      <c r="C339" s="1">
        <v>172.04690605515239</v>
      </c>
      <c r="D339" s="3">
        <v>1.8520000000000001</v>
      </c>
      <c r="E339" s="3"/>
      <c r="F339" s="3" t="s">
        <v>383</v>
      </c>
      <c r="I339" s="16"/>
      <c r="J339" s="1"/>
      <c r="K339" s="1"/>
      <c r="L339" s="17"/>
    </row>
    <row r="340" spans="1:12">
      <c r="A340" s="1">
        <f t="shared" si="5"/>
        <v>337</v>
      </c>
      <c r="B340" s="3">
        <v>0.10199999999999999</v>
      </c>
      <c r="C340" s="1">
        <v>173.77688041848555</v>
      </c>
      <c r="D340" s="3">
        <v>1.8520000000000001</v>
      </c>
      <c r="E340" s="3"/>
      <c r="F340" s="3" t="s">
        <v>384</v>
      </c>
      <c r="I340" s="16"/>
      <c r="J340" s="1"/>
      <c r="K340" s="1"/>
      <c r="L340" s="17"/>
    </row>
    <row r="341" spans="1:12">
      <c r="A341" s="1">
        <f t="shared" si="5"/>
        <v>338</v>
      </c>
      <c r="B341" s="3">
        <v>0.10199999999999999</v>
      </c>
      <c r="C341" s="1">
        <v>173.80071820768896</v>
      </c>
      <c r="D341" s="3">
        <v>1.8520000000000001</v>
      </c>
      <c r="E341" s="3"/>
      <c r="F341" s="3" t="s">
        <v>385</v>
      </c>
      <c r="I341" s="16"/>
      <c r="J341" s="1"/>
      <c r="K341" s="1"/>
      <c r="L341" s="17"/>
    </row>
    <row r="342" spans="1:12">
      <c r="A342" s="1">
        <f t="shared" si="5"/>
        <v>339</v>
      </c>
      <c r="B342" s="3">
        <v>0.10199999999999999</v>
      </c>
      <c r="C342" s="1">
        <v>173.89709071418648</v>
      </c>
      <c r="D342" s="3">
        <v>1.8520000000000001</v>
      </c>
      <c r="E342" s="3"/>
      <c r="F342" s="3" t="s">
        <v>386</v>
      </c>
      <c r="I342" s="16"/>
      <c r="J342" s="1"/>
      <c r="K342" s="1"/>
      <c r="L342" s="17"/>
    </row>
    <row r="343" spans="1:12">
      <c r="A343" s="1">
        <f t="shared" si="5"/>
        <v>340</v>
      </c>
      <c r="B343" s="3">
        <v>0.10199999999999999</v>
      </c>
      <c r="C343" s="1">
        <v>174.08939091433783</v>
      </c>
      <c r="D343" s="3">
        <v>1.8520000000000001</v>
      </c>
      <c r="E343" s="3"/>
      <c r="F343" s="3" t="s">
        <v>387</v>
      </c>
      <c r="I343" s="16"/>
      <c r="J343" s="1"/>
      <c r="K343" s="1"/>
      <c r="L343" s="17"/>
    </row>
    <row r="344" spans="1:12">
      <c r="A344" s="1">
        <f t="shared" si="5"/>
        <v>341</v>
      </c>
      <c r="B344" s="3">
        <v>0.10199999999999999</v>
      </c>
      <c r="C344" s="1">
        <v>174.98028693436092</v>
      </c>
      <c r="D344" s="3">
        <v>1.8520000000000001</v>
      </c>
      <c r="E344" s="3"/>
      <c r="F344" s="3" t="s">
        <v>388</v>
      </c>
      <c r="I344" s="16"/>
      <c r="J344" s="1"/>
      <c r="K344" s="1"/>
      <c r="L344" s="17"/>
    </row>
    <row r="345" spans="1:12">
      <c r="A345" s="1">
        <f t="shared" si="5"/>
        <v>342</v>
      </c>
      <c r="B345" s="3">
        <v>0.1016</v>
      </c>
      <c r="C345" s="1">
        <v>175.85628798507332</v>
      </c>
      <c r="D345" s="3">
        <v>1.8520000000000001</v>
      </c>
      <c r="E345" s="3"/>
      <c r="F345" s="3" t="s">
        <v>389</v>
      </c>
      <c r="I345" s="16"/>
      <c r="J345" s="1"/>
      <c r="K345" s="1"/>
      <c r="L345" s="17"/>
    </row>
    <row r="346" spans="1:12">
      <c r="A346" s="1">
        <f t="shared" si="5"/>
        <v>343</v>
      </c>
      <c r="B346" s="3">
        <v>0.10199999999999999</v>
      </c>
      <c r="C346" s="1">
        <v>177.428800848956</v>
      </c>
      <c r="D346" s="3">
        <v>1.8520000000000001</v>
      </c>
      <c r="E346" s="3"/>
      <c r="F346" s="3" t="s">
        <v>390</v>
      </c>
      <c r="I346" s="16"/>
      <c r="J346" s="1"/>
      <c r="K346" s="1"/>
      <c r="L346" s="17"/>
    </row>
    <row r="347" spans="1:12">
      <c r="A347" s="1">
        <f t="shared" si="5"/>
        <v>344</v>
      </c>
      <c r="B347" s="3">
        <v>0.1016</v>
      </c>
      <c r="C347" s="1">
        <v>178.09503620177378</v>
      </c>
      <c r="D347" s="3">
        <v>1.8520000000000001</v>
      </c>
      <c r="E347" s="3"/>
      <c r="F347" s="3" t="s">
        <v>391</v>
      </c>
      <c r="I347" s="16"/>
      <c r="J347" s="1"/>
      <c r="K347" s="1"/>
      <c r="L347" s="17"/>
    </row>
    <row r="348" spans="1:12">
      <c r="A348" s="1">
        <f t="shared" si="5"/>
        <v>345</v>
      </c>
      <c r="B348" s="3">
        <v>0.10199999999999999</v>
      </c>
      <c r="C348" s="1">
        <v>178.41140386094526</v>
      </c>
      <c r="D348" s="3">
        <v>1.8520000000000001</v>
      </c>
      <c r="E348" s="3"/>
      <c r="F348" s="3" t="s">
        <v>392</v>
      </c>
      <c r="I348" s="16"/>
      <c r="J348" s="1"/>
      <c r="K348" s="1"/>
      <c r="L348" s="17"/>
    </row>
    <row r="349" spans="1:12">
      <c r="A349" s="1">
        <f t="shared" si="5"/>
        <v>346</v>
      </c>
      <c r="B349" s="3">
        <v>0.10199999999999999</v>
      </c>
      <c r="C349" s="1">
        <v>180.97832666979187</v>
      </c>
      <c r="D349" s="3">
        <v>1.8520000000000001</v>
      </c>
      <c r="E349" s="3"/>
      <c r="F349" s="3" t="s">
        <v>393</v>
      </c>
      <c r="I349" s="16"/>
      <c r="J349" s="1"/>
      <c r="K349" s="1"/>
      <c r="L349" s="17"/>
    </row>
    <row r="350" spans="1:12">
      <c r="A350" s="1">
        <f t="shared" si="5"/>
        <v>347</v>
      </c>
      <c r="B350" s="3">
        <v>0.10199999999999999</v>
      </c>
      <c r="C350" s="1">
        <v>184.36573277041956</v>
      </c>
      <c r="D350" s="3">
        <v>1.8520000000000001</v>
      </c>
      <c r="E350" s="3"/>
      <c r="F350" s="3" t="s">
        <v>394</v>
      </c>
      <c r="I350" s="16"/>
      <c r="J350" s="1"/>
      <c r="K350" s="1"/>
      <c r="L350" s="17"/>
    </row>
    <row r="351" spans="1:12">
      <c r="A351" s="1">
        <f t="shared" si="5"/>
        <v>348</v>
      </c>
      <c r="B351" s="3">
        <v>0.10199999999999999</v>
      </c>
      <c r="C351" s="1">
        <v>184.82119015859709</v>
      </c>
      <c r="D351" s="3">
        <v>1.8520000000000001</v>
      </c>
      <c r="E351" s="3"/>
      <c r="F351" s="3" t="s">
        <v>395</v>
      </c>
      <c r="I351" s="16"/>
      <c r="J351" s="1"/>
      <c r="K351" s="1"/>
      <c r="L351" s="17"/>
    </row>
    <row r="352" spans="1:12">
      <c r="A352" s="1">
        <f t="shared" si="5"/>
        <v>349</v>
      </c>
      <c r="B352" s="3">
        <v>0.1016</v>
      </c>
      <c r="C352" s="1">
        <v>186.93797528828492</v>
      </c>
      <c r="D352" s="3">
        <v>1.8520000000000001</v>
      </c>
      <c r="E352" s="3"/>
      <c r="F352" s="3" t="s">
        <v>396</v>
      </c>
      <c r="I352" s="16"/>
      <c r="J352" s="1"/>
      <c r="K352" s="1"/>
      <c r="L352" s="17"/>
    </row>
    <row r="353" spans="1:12">
      <c r="A353" s="1">
        <f t="shared" si="5"/>
        <v>350</v>
      </c>
      <c r="B353" s="3">
        <v>0.10199999999999999</v>
      </c>
      <c r="C353" s="1">
        <v>188.56006871444376</v>
      </c>
      <c r="D353" s="3">
        <v>1.8520000000000001</v>
      </c>
      <c r="E353" s="3"/>
      <c r="F353" s="3" t="s">
        <v>397</v>
      </c>
      <c r="I353" s="16"/>
      <c r="J353" s="1"/>
      <c r="K353" s="1"/>
      <c r="L353" s="17"/>
    </row>
    <row r="354" spans="1:12">
      <c r="A354" s="1">
        <f t="shared" si="5"/>
        <v>351</v>
      </c>
      <c r="B354" s="3">
        <v>0.10199999999999999</v>
      </c>
      <c r="C354" s="1">
        <v>191.05349957724405</v>
      </c>
      <c r="D354" s="3">
        <v>1.8520000000000001</v>
      </c>
      <c r="E354" s="3"/>
      <c r="F354" s="3" t="s">
        <v>398</v>
      </c>
      <c r="I354" s="16"/>
      <c r="J354" s="1"/>
      <c r="K354" s="1"/>
      <c r="L354" s="17"/>
    </row>
    <row r="355" spans="1:12">
      <c r="A355" s="1">
        <f t="shared" si="5"/>
        <v>352</v>
      </c>
      <c r="B355" s="3">
        <v>0.10199999999999999</v>
      </c>
      <c r="C355" s="1">
        <v>193.21571729279594</v>
      </c>
      <c r="D355" s="3">
        <v>1.8520000000000001</v>
      </c>
      <c r="E355" s="3"/>
      <c r="F355" s="3" t="s">
        <v>399</v>
      </c>
      <c r="I355" s="16"/>
      <c r="J355" s="1"/>
      <c r="K355" s="1"/>
      <c r="L355" s="17"/>
    </row>
    <row r="356" spans="1:12">
      <c r="A356" s="1">
        <f t="shared" si="5"/>
        <v>353</v>
      </c>
      <c r="B356" s="3">
        <v>0.10199999999999999</v>
      </c>
      <c r="C356" s="1">
        <v>194.58868709168098</v>
      </c>
      <c r="D356" s="3">
        <v>1.8520000000000001</v>
      </c>
      <c r="E356" s="3"/>
      <c r="F356" s="3" t="s">
        <v>400</v>
      </c>
      <c r="I356" s="16"/>
      <c r="J356" s="1"/>
      <c r="K356" s="1"/>
      <c r="L356" s="17"/>
    </row>
    <row r="357" spans="1:12">
      <c r="A357" s="1">
        <f t="shared" si="5"/>
        <v>354</v>
      </c>
      <c r="B357" s="3">
        <v>0.10199999999999999</v>
      </c>
      <c r="C357" s="1">
        <v>196.29632604967887</v>
      </c>
      <c r="D357" s="3">
        <v>1.8520000000000001</v>
      </c>
      <c r="E357" s="3"/>
      <c r="F357" s="3" t="s">
        <v>401</v>
      </c>
      <c r="I357" s="16"/>
      <c r="J357" s="1"/>
      <c r="K357" s="1"/>
      <c r="L357" s="17"/>
    </row>
    <row r="358" spans="1:12">
      <c r="A358" s="1">
        <f t="shared" si="5"/>
        <v>355</v>
      </c>
      <c r="B358" s="3">
        <v>0.10199999999999999</v>
      </c>
      <c r="C358" s="1">
        <v>200.03843820199111</v>
      </c>
      <c r="D358" s="3">
        <v>1.8520000000000001</v>
      </c>
      <c r="E358" s="3"/>
      <c r="F358" s="3" t="s">
        <v>402</v>
      </c>
      <c r="I358" s="16"/>
      <c r="J358" s="1"/>
      <c r="K358" s="1"/>
      <c r="L358" s="17"/>
    </row>
    <row r="359" spans="1:12">
      <c r="A359" s="1">
        <f t="shared" si="5"/>
        <v>356</v>
      </c>
      <c r="B359" s="3">
        <v>0.10199999999999999</v>
      </c>
      <c r="C359" s="1">
        <v>206.06997736872941</v>
      </c>
      <c r="D359" s="3">
        <v>1.8520000000000001</v>
      </c>
      <c r="E359" s="3"/>
      <c r="F359" s="3" t="s">
        <v>403</v>
      </c>
      <c r="I359" s="16"/>
      <c r="J359" s="1"/>
      <c r="K359" s="1"/>
      <c r="L359" s="17"/>
    </row>
    <row r="360" spans="1:12">
      <c r="A360" s="1">
        <f t="shared" si="5"/>
        <v>357</v>
      </c>
      <c r="B360" s="3">
        <v>0.10199999999999999</v>
      </c>
      <c r="C360" s="1">
        <v>214.77356255661604</v>
      </c>
      <c r="D360" s="3">
        <v>1.8520000000000001</v>
      </c>
      <c r="E360" s="3"/>
      <c r="F360" s="3" t="s">
        <v>404</v>
      </c>
      <c r="I360" s="16"/>
      <c r="J360" s="1"/>
      <c r="K360" s="1"/>
      <c r="L360" s="17"/>
    </row>
    <row r="361" spans="1:12">
      <c r="A361" s="1">
        <f t="shared" si="5"/>
        <v>358</v>
      </c>
      <c r="B361" s="3">
        <v>0.10199999999999999</v>
      </c>
      <c r="C361" s="1">
        <v>220.53436776418013</v>
      </c>
      <c r="D361" s="3">
        <v>1.8520000000000001</v>
      </c>
      <c r="E361" s="3"/>
      <c r="F361" s="3" t="s">
        <v>405</v>
      </c>
      <c r="I361" s="16"/>
      <c r="J361" s="1"/>
      <c r="K361" s="1"/>
      <c r="L361" s="17"/>
    </row>
    <row r="362" spans="1:12">
      <c r="A362" s="1">
        <f t="shared" si="5"/>
        <v>359</v>
      </c>
      <c r="B362" s="3">
        <v>0.10199999999999999</v>
      </c>
      <c r="C362" s="1">
        <v>222.80069130100031</v>
      </c>
      <c r="D362" s="3">
        <v>1.8520000000000001</v>
      </c>
      <c r="E362" s="3"/>
      <c r="F362" s="3" t="s">
        <v>406</v>
      </c>
      <c r="I362" s="16"/>
      <c r="J362" s="1"/>
      <c r="K362" s="1"/>
      <c r="L362" s="17"/>
    </row>
    <row r="363" spans="1:12">
      <c r="A363" s="1">
        <f t="shared" si="5"/>
        <v>360</v>
      </c>
      <c r="B363" s="3">
        <v>0.10199999999999999</v>
      </c>
      <c r="C363" s="1">
        <v>224.54897877990322</v>
      </c>
      <c r="D363" s="3">
        <v>1.8520000000000001</v>
      </c>
      <c r="E363" s="3"/>
      <c r="F363" s="3" t="s">
        <v>407</v>
      </c>
      <c r="I363" s="16"/>
      <c r="J363" s="1"/>
      <c r="K363" s="1"/>
      <c r="L363" s="17"/>
    </row>
    <row r="364" spans="1:12">
      <c r="A364" s="1">
        <f t="shared" si="5"/>
        <v>361</v>
      </c>
      <c r="B364" s="3">
        <v>0.10199999999999999</v>
      </c>
      <c r="C364" s="1">
        <v>237.52745179695521</v>
      </c>
      <c r="D364" s="3">
        <v>1.8520000000000001</v>
      </c>
      <c r="E364" s="3"/>
      <c r="F364" s="3" t="s">
        <v>408</v>
      </c>
      <c r="I364" s="16"/>
      <c r="J364" s="1"/>
      <c r="K364" s="1"/>
      <c r="L364" s="17"/>
    </row>
    <row r="365" spans="1:12">
      <c r="A365" s="1">
        <f t="shared" si="5"/>
        <v>362</v>
      </c>
      <c r="B365" s="3">
        <v>0.10199999999999999</v>
      </c>
      <c r="C365" s="1">
        <v>238.81628056261863</v>
      </c>
      <c r="D365" s="3">
        <v>1.8520000000000001</v>
      </c>
      <c r="E365" s="3"/>
      <c r="F365" s="3" t="s">
        <v>409</v>
      </c>
      <c r="I365" s="16"/>
      <c r="J365" s="1"/>
      <c r="K365" s="1"/>
      <c r="L365" s="17"/>
    </row>
    <row r="366" spans="1:12">
      <c r="A366" s="1">
        <f t="shared" si="5"/>
        <v>363</v>
      </c>
      <c r="B366" s="3">
        <v>0.10199999999999999</v>
      </c>
      <c r="C366" s="1">
        <v>248.22606501779512</v>
      </c>
      <c r="D366" s="3">
        <v>1.8520000000000001</v>
      </c>
      <c r="E366" s="3"/>
      <c r="F366" s="3" t="s">
        <v>410</v>
      </c>
      <c r="I366" s="16"/>
      <c r="J366" s="1"/>
      <c r="K366" s="1"/>
      <c r="L366" s="17"/>
    </row>
    <row r="367" spans="1:12">
      <c r="A367" s="1">
        <f t="shared" si="5"/>
        <v>364</v>
      </c>
      <c r="B367" s="3">
        <v>0.10199999999999999</v>
      </c>
      <c r="C367" s="1">
        <v>249.94785627253864</v>
      </c>
      <c r="D367" s="3">
        <v>1.8520000000000001</v>
      </c>
      <c r="E367" s="3"/>
      <c r="F367" s="3" t="s">
        <v>411</v>
      </c>
      <c r="I367" s="16"/>
      <c r="J367" s="1"/>
      <c r="K367" s="1"/>
      <c r="L367" s="17"/>
    </row>
    <row r="368" spans="1:12">
      <c r="A368" s="1">
        <f t="shared" si="5"/>
        <v>365</v>
      </c>
      <c r="B368" s="3">
        <v>0.10199999999999999</v>
      </c>
      <c r="C368" s="1">
        <v>290.26599680024043</v>
      </c>
      <c r="D368" s="3">
        <v>1.8520000000000001</v>
      </c>
      <c r="E368" s="3"/>
      <c r="F368" s="3" t="s">
        <v>412</v>
      </c>
      <c r="I368" s="16"/>
      <c r="J368" s="1"/>
      <c r="K368" s="1"/>
      <c r="L368" s="17"/>
    </row>
    <row r="369" spans="1:12">
      <c r="A369" s="1">
        <f t="shared" si="5"/>
        <v>366</v>
      </c>
      <c r="B369" s="3">
        <v>0.10199999999999999</v>
      </c>
      <c r="C369" s="1">
        <v>328.67615256568877</v>
      </c>
      <c r="D369" s="3">
        <v>1.8520000000000001</v>
      </c>
      <c r="E369" s="3"/>
      <c r="F369" s="3" t="s">
        <v>413</v>
      </c>
      <c r="I369" s="16"/>
      <c r="J369" s="1"/>
      <c r="K369" s="1"/>
      <c r="L369" s="17"/>
    </row>
    <row r="370" spans="1:12">
      <c r="A370" s="1">
        <f t="shared" si="5"/>
        <v>367</v>
      </c>
      <c r="B370" s="3">
        <v>0.10199999999999999</v>
      </c>
      <c r="C370" s="1">
        <v>340.81293667962535</v>
      </c>
      <c r="D370" s="3">
        <v>1.8520000000000001</v>
      </c>
      <c r="E370" s="3"/>
      <c r="F370" s="3" t="s">
        <v>414</v>
      </c>
      <c r="I370" s="16"/>
      <c r="J370" s="1"/>
      <c r="K370" s="1"/>
      <c r="L370" s="17"/>
    </row>
    <row r="371" spans="1:12">
      <c r="A371" s="1">
        <f t="shared" si="5"/>
        <v>368</v>
      </c>
      <c r="B371" s="3">
        <v>7.5999999999999998E-2</v>
      </c>
      <c r="C371" s="1">
        <v>365.60861570230276</v>
      </c>
      <c r="D371" s="3">
        <v>1.8520000000000001</v>
      </c>
      <c r="E371" s="3"/>
      <c r="F371" s="3" t="s">
        <v>415</v>
      </c>
      <c r="I371" s="16"/>
      <c r="J371" s="1"/>
      <c r="K371" s="1"/>
      <c r="L371" s="17"/>
    </row>
    <row r="372" spans="1:12">
      <c r="A372" s="1">
        <f t="shared" si="5"/>
        <v>369</v>
      </c>
      <c r="B372" s="3">
        <v>0.254</v>
      </c>
      <c r="C372" s="1">
        <v>412.07404954063895</v>
      </c>
      <c r="D372" s="3">
        <v>1.8520000000000001</v>
      </c>
      <c r="E372" s="3"/>
      <c r="F372" s="3" t="s">
        <v>416</v>
      </c>
      <c r="I372" s="16"/>
      <c r="J372" s="1"/>
      <c r="K372" s="1"/>
      <c r="L372" s="17"/>
    </row>
    <row r="373" spans="1:12">
      <c r="A373" s="1">
        <f t="shared" si="5"/>
        <v>370</v>
      </c>
      <c r="B373" s="3">
        <v>7.5999999999999998E-2</v>
      </c>
      <c r="C373" s="1">
        <v>419.41782592225553</v>
      </c>
      <c r="D373" s="3">
        <v>1.8520000000000001</v>
      </c>
      <c r="E373" s="3"/>
      <c r="F373" s="3" t="s">
        <v>417</v>
      </c>
      <c r="I373" s="16"/>
      <c r="J373" s="1"/>
      <c r="K373" s="1"/>
      <c r="L373" s="17"/>
    </row>
    <row r="374" spans="1:12">
      <c r="A374" s="1">
        <f t="shared" si="5"/>
        <v>371</v>
      </c>
      <c r="B374" s="3">
        <v>7.5999999999999998E-2</v>
      </c>
      <c r="C374" s="1">
        <v>471.62952139628214</v>
      </c>
      <c r="D374" s="3">
        <v>1.8520000000000001</v>
      </c>
      <c r="E374" s="3"/>
      <c r="F374" s="3" t="s">
        <v>418</v>
      </c>
      <c r="I374" s="16"/>
      <c r="J374" s="1"/>
      <c r="K374" s="1"/>
      <c r="L374" s="17"/>
    </row>
    <row r="375" spans="1:12">
      <c r="A375" s="1">
        <f t="shared" si="5"/>
        <v>372</v>
      </c>
      <c r="B375" s="3">
        <v>7.5999999999999998E-2</v>
      </c>
      <c r="C375" s="1">
        <v>475.94481013635584</v>
      </c>
      <c r="D375" s="3">
        <v>1.8520000000000001</v>
      </c>
      <c r="E375" s="3"/>
      <c r="F375" s="3" t="s">
        <v>419</v>
      </c>
      <c r="I375" s="16"/>
      <c r="J375" s="1"/>
      <c r="K375" s="1"/>
      <c r="L375" s="17"/>
    </row>
    <row r="376" spans="1:12">
      <c r="A376" s="1">
        <f t="shared" si="5"/>
        <v>373</v>
      </c>
      <c r="B376" s="3">
        <v>7.5999999999999998E-2</v>
      </c>
      <c r="C376" s="1">
        <v>485.24035472071404</v>
      </c>
      <c r="D376" s="3">
        <v>1.8520000000000001</v>
      </c>
      <c r="E376" s="3"/>
      <c r="F376" s="3" t="s">
        <v>420</v>
      </c>
      <c r="I376" s="16"/>
      <c r="J376" s="1"/>
      <c r="K376" s="1"/>
      <c r="L376" s="17"/>
    </row>
    <row r="377" spans="1:12">
      <c r="A377" s="1">
        <f t="shared" si="5"/>
        <v>374</v>
      </c>
      <c r="B377" s="3">
        <v>7.5999999999999998E-2</v>
      </c>
      <c r="C377" s="1">
        <v>515.82404445031978</v>
      </c>
      <c r="D377" s="3">
        <v>1.8520000000000001</v>
      </c>
      <c r="E377" s="3"/>
      <c r="F377" s="3" t="s">
        <v>421</v>
      </c>
      <c r="I377" s="16"/>
      <c r="J377" s="1"/>
      <c r="K377" s="1"/>
      <c r="L377" s="17"/>
    </row>
    <row r="378" spans="1:12">
      <c r="A378" s="1">
        <f t="shared" si="5"/>
        <v>375</v>
      </c>
      <c r="B378" s="3">
        <v>7.5999999999999998E-2</v>
      </c>
      <c r="C378" s="1">
        <v>529.76806072244494</v>
      </c>
      <c r="D378" s="3">
        <v>1.8520000000000001</v>
      </c>
      <c r="E378" s="3"/>
      <c r="F378" s="3" t="s">
        <v>422</v>
      </c>
      <c r="I378" s="16"/>
      <c r="J378" s="1"/>
      <c r="K378" s="1"/>
      <c r="L378" s="17"/>
    </row>
    <row r="379" spans="1:12">
      <c r="A379" s="1">
        <f t="shared" si="5"/>
        <v>376</v>
      </c>
      <c r="B379" s="3">
        <v>7.5999999999999998E-2</v>
      </c>
      <c r="C379" s="1">
        <v>542.84544635939324</v>
      </c>
      <c r="D379" s="3">
        <v>1.8520000000000001</v>
      </c>
      <c r="E379" s="3"/>
      <c r="F379" s="3" t="s">
        <v>423</v>
      </c>
      <c r="I379" s="16"/>
      <c r="J379" s="1"/>
      <c r="K379" s="1"/>
      <c r="L379" s="17"/>
    </row>
    <row r="380" spans="1:12">
      <c r="A380" s="1">
        <f t="shared" si="5"/>
        <v>377</v>
      </c>
      <c r="B380" s="3">
        <v>7.5999999999999998E-2</v>
      </c>
      <c r="C380" s="1">
        <v>547.12455190440778</v>
      </c>
      <c r="D380" s="3">
        <v>1.8520000000000001</v>
      </c>
      <c r="E380" s="3"/>
      <c r="F380" s="3" t="s">
        <v>424</v>
      </c>
      <c r="I380" s="16"/>
      <c r="J380" s="1"/>
      <c r="K380" s="1"/>
      <c r="L380" s="17"/>
    </row>
    <row r="381" spans="1:12">
      <c r="A381" s="1">
        <f t="shared" si="5"/>
        <v>378</v>
      </c>
      <c r="B381" s="3">
        <v>7.5999999999999998E-2</v>
      </c>
      <c r="C381" s="1">
        <v>547.31386085705105</v>
      </c>
      <c r="D381" s="3">
        <v>1.8520000000000001</v>
      </c>
      <c r="E381" s="3"/>
      <c r="F381" s="3" t="s">
        <v>425</v>
      </c>
      <c r="I381" s="16"/>
      <c r="J381" s="1"/>
      <c r="K381" s="1"/>
      <c r="L381" s="17"/>
    </row>
    <row r="382" spans="1:12">
      <c r="A382" s="1">
        <f t="shared" si="5"/>
        <v>379</v>
      </c>
      <c r="B382" s="3">
        <v>7.5999999999999998E-2</v>
      </c>
      <c r="C382" s="1">
        <v>555.8265876826465</v>
      </c>
      <c r="D382" s="3">
        <v>1.8520000000000001</v>
      </c>
      <c r="E382" s="3"/>
      <c r="F382" s="3" t="s">
        <v>426</v>
      </c>
      <c r="I382" s="16"/>
      <c r="J382" s="1"/>
      <c r="K382" s="1"/>
      <c r="L382" s="17"/>
    </row>
    <row r="383" spans="1:12">
      <c r="A383" s="1">
        <f t="shared" si="5"/>
        <v>380</v>
      </c>
      <c r="B383" s="3">
        <v>7.5999999999999998E-2</v>
      </c>
      <c r="C383" s="1">
        <v>574.42680614637777</v>
      </c>
      <c r="D383" s="3">
        <v>1.8520000000000001</v>
      </c>
      <c r="E383" s="3"/>
      <c r="F383" s="3" t="s">
        <v>427</v>
      </c>
      <c r="I383" s="16"/>
      <c r="J383" s="1"/>
      <c r="K383" s="1"/>
      <c r="L383" s="17"/>
    </row>
    <row r="384" spans="1:12">
      <c r="A384" s="1">
        <f t="shared" si="5"/>
        <v>381</v>
      </c>
      <c r="B384" s="3">
        <v>7.6200000000000004E-2</v>
      </c>
      <c r="C384" s="1">
        <v>591.04489817192371</v>
      </c>
      <c r="D384" s="3">
        <v>1.8520000000000001</v>
      </c>
      <c r="E384" s="3"/>
      <c r="F384" s="3" t="s">
        <v>428</v>
      </c>
      <c r="I384" s="16"/>
      <c r="J384" s="1"/>
      <c r="K384" s="1"/>
      <c r="L384" s="17"/>
    </row>
    <row r="385" spans="1:12">
      <c r="A385" s="1">
        <f t="shared" si="5"/>
        <v>382</v>
      </c>
      <c r="B385" s="3">
        <v>7.5999999999999998E-2</v>
      </c>
      <c r="C385" s="1">
        <v>591.81001315590322</v>
      </c>
      <c r="D385" s="3">
        <v>1.8520000000000001</v>
      </c>
      <c r="E385" s="3"/>
      <c r="F385" s="3" t="s">
        <v>429</v>
      </c>
      <c r="I385" s="16"/>
      <c r="J385" s="1"/>
      <c r="K385" s="1"/>
      <c r="L385" s="17"/>
    </row>
    <row r="386" spans="1:12">
      <c r="A386" s="1">
        <f t="shared" si="5"/>
        <v>383</v>
      </c>
      <c r="B386" s="3">
        <v>7.5999999999999998E-2</v>
      </c>
      <c r="C386" s="1">
        <v>595.83279164541216</v>
      </c>
      <c r="D386" s="3">
        <v>1.8520000000000001</v>
      </c>
      <c r="E386" s="3"/>
      <c r="F386" s="3" t="s">
        <v>430</v>
      </c>
      <c r="I386" s="16"/>
      <c r="J386" s="1"/>
      <c r="K386" s="1"/>
      <c r="L386" s="17"/>
    </row>
    <row r="387" spans="1:12">
      <c r="A387" s="1">
        <f t="shared" si="5"/>
        <v>384</v>
      </c>
      <c r="B387" s="3">
        <v>7.5999999999999998E-2</v>
      </c>
      <c r="C387" s="1">
        <v>602.8552960317586</v>
      </c>
      <c r="D387" s="3">
        <v>1.8520000000000001</v>
      </c>
      <c r="E387" s="3"/>
      <c r="F387" s="3" t="s">
        <v>431</v>
      </c>
      <c r="I387" s="16"/>
      <c r="J387" s="1"/>
      <c r="K387" s="1"/>
      <c r="L387" s="17"/>
    </row>
    <row r="388" spans="1:12">
      <c r="A388" s="1">
        <f t="shared" si="5"/>
        <v>385</v>
      </c>
      <c r="B388" s="3">
        <v>7.5999999999999998E-2</v>
      </c>
      <c r="C388" s="1">
        <v>604.43627687598905</v>
      </c>
      <c r="D388" s="3">
        <v>1.8520000000000001</v>
      </c>
      <c r="E388" s="3"/>
      <c r="F388" s="3" t="s">
        <v>432</v>
      </c>
      <c r="I388" s="16"/>
      <c r="J388" s="1"/>
      <c r="K388" s="1"/>
      <c r="L388" s="17"/>
    </row>
    <row r="389" spans="1:12">
      <c r="A389" s="1">
        <f t="shared" si="5"/>
        <v>386</v>
      </c>
      <c r="B389" s="3">
        <v>7.5999999999999998E-2</v>
      </c>
      <c r="C389" s="1">
        <v>605.6184131700337</v>
      </c>
      <c r="D389" s="3">
        <v>1.8520000000000001</v>
      </c>
      <c r="E389" s="3"/>
      <c r="F389" s="3" t="s">
        <v>433</v>
      </c>
      <c r="I389" s="16"/>
      <c r="J389" s="1"/>
      <c r="K389" s="1"/>
      <c r="L389" s="17"/>
    </row>
    <row r="390" spans="1:12">
      <c r="A390" s="1">
        <f t="shared" ref="A390:A435" si="6">A389+1</f>
        <v>387</v>
      </c>
      <c r="B390" s="3">
        <v>7.5999999999999998E-2</v>
      </c>
      <c r="C390" s="1">
        <v>612.80178959292971</v>
      </c>
      <c r="D390" s="3">
        <v>1.8520000000000001</v>
      </c>
      <c r="E390" s="3"/>
      <c r="F390" s="3" t="s">
        <v>434</v>
      </c>
      <c r="I390" s="16"/>
      <c r="J390" s="1"/>
      <c r="K390" s="1"/>
      <c r="L390" s="17"/>
    </row>
    <row r="391" spans="1:12">
      <c r="A391" s="1">
        <f t="shared" si="6"/>
        <v>388</v>
      </c>
      <c r="B391" s="3">
        <v>7.5999999999999998E-2</v>
      </c>
      <c r="C391" s="1">
        <v>620.23768017961208</v>
      </c>
      <c r="D391" s="3">
        <v>1.8520000000000001</v>
      </c>
      <c r="E391" s="3"/>
      <c r="F391" s="3" t="s">
        <v>435</v>
      </c>
      <c r="I391" s="16"/>
      <c r="J391" s="1"/>
      <c r="K391" s="1"/>
      <c r="L391" s="17"/>
    </row>
    <row r="392" spans="1:12">
      <c r="A392" s="1">
        <f t="shared" si="6"/>
        <v>389</v>
      </c>
      <c r="B392" s="3">
        <v>7.5999999999999998E-2</v>
      </c>
      <c r="C392" s="1">
        <v>625.92431360387252</v>
      </c>
      <c r="D392" s="3">
        <v>1.8520000000000001</v>
      </c>
      <c r="E392" s="3"/>
      <c r="F392" s="3" t="s">
        <v>436</v>
      </c>
      <c r="I392" s="16"/>
      <c r="J392" s="1"/>
      <c r="K392" s="1"/>
      <c r="L392" s="17"/>
    </row>
    <row r="393" spans="1:12">
      <c r="A393" s="1">
        <f t="shared" si="6"/>
        <v>390</v>
      </c>
      <c r="B393" s="3">
        <v>7.5999999999999998E-2</v>
      </c>
      <c r="C393" s="1">
        <v>633.96306558069477</v>
      </c>
      <c r="D393" s="3">
        <v>1.8520000000000001</v>
      </c>
      <c r="E393" s="3"/>
      <c r="F393" s="3" t="s">
        <v>437</v>
      </c>
      <c r="I393" s="16"/>
      <c r="J393" s="1"/>
      <c r="K393" s="1"/>
      <c r="L393" s="17"/>
    </row>
    <row r="394" spans="1:12">
      <c r="A394" s="1">
        <f t="shared" si="6"/>
        <v>391</v>
      </c>
      <c r="B394" s="3">
        <v>7.5999999999999998E-2</v>
      </c>
      <c r="C394" s="1">
        <v>636.46078830877468</v>
      </c>
      <c r="D394" s="3">
        <v>1.8520000000000001</v>
      </c>
      <c r="E394" s="3"/>
      <c r="F394" s="3" t="s">
        <v>438</v>
      </c>
      <c r="I394" s="16"/>
      <c r="J394" s="1"/>
      <c r="K394" s="1"/>
      <c r="L394" s="17"/>
    </row>
    <row r="395" spans="1:12">
      <c r="A395" s="1">
        <f t="shared" si="6"/>
        <v>392</v>
      </c>
      <c r="B395" s="3">
        <v>7.5999999999999998E-2</v>
      </c>
      <c r="C395" s="1">
        <v>644.14861399555105</v>
      </c>
      <c r="D395" s="3">
        <v>1.8520000000000001</v>
      </c>
      <c r="E395" s="3"/>
      <c r="F395" s="3" t="s">
        <v>439</v>
      </c>
      <c r="I395" s="16"/>
      <c r="J395" s="1"/>
      <c r="K395" s="1"/>
      <c r="L395" s="17"/>
    </row>
    <row r="396" spans="1:12">
      <c r="A396" s="1">
        <f t="shared" si="6"/>
        <v>393</v>
      </c>
      <c r="B396" s="3">
        <v>7.5999999999999998E-2</v>
      </c>
      <c r="C396" s="1">
        <v>670.63920285798986</v>
      </c>
      <c r="D396" s="3">
        <v>1.8520000000000001</v>
      </c>
      <c r="E396" s="3"/>
      <c r="F396" s="3" t="s">
        <v>440</v>
      </c>
      <c r="I396" s="16"/>
      <c r="J396" s="1"/>
      <c r="K396" s="1"/>
      <c r="L396" s="17"/>
    </row>
    <row r="397" spans="1:12">
      <c r="A397" s="1">
        <f t="shared" si="6"/>
        <v>394</v>
      </c>
      <c r="B397" s="3">
        <v>7.5999999999999998E-2</v>
      </c>
      <c r="C397" s="1">
        <v>671.44821629739511</v>
      </c>
      <c r="D397" s="3">
        <v>1.8520000000000001</v>
      </c>
      <c r="E397" s="3"/>
      <c r="F397" s="3" t="s">
        <v>441</v>
      </c>
      <c r="I397" s="16"/>
      <c r="J397" s="1"/>
      <c r="K397" s="1"/>
      <c r="L397" s="17"/>
    </row>
    <row r="398" spans="1:12">
      <c r="A398" s="1">
        <f t="shared" si="6"/>
        <v>395</v>
      </c>
      <c r="B398" s="3">
        <v>7.6200000000000004E-2</v>
      </c>
      <c r="C398" s="1">
        <v>703.61085306888435</v>
      </c>
      <c r="D398" s="3">
        <v>1.8520000000000001</v>
      </c>
      <c r="E398" s="3"/>
      <c r="F398" s="3" t="s">
        <v>442</v>
      </c>
      <c r="I398" s="16"/>
      <c r="J398" s="1"/>
      <c r="K398" s="1"/>
      <c r="L398" s="17"/>
    </row>
    <row r="399" spans="1:12">
      <c r="A399" s="1">
        <f t="shared" si="6"/>
        <v>396</v>
      </c>
      <c r="B399" s="3">
        <v>7.6200000000000004E-2</v>
      </c>
      <c r="C399" s="1">
        <v>711.2589864241088</v>
      </c>
      <c r="D399" s="3">
        <v>1.8520000000000001</v>
      </c>
      <c r="E399" s="3"/>
      <c r="F399" s="3" t="s">
        <v>443</v>
      </c>
      <c r="I399" s="16"/>
      <c r="J399" s="1"/>
      <c r="K399" s="1"/>
      <c r="L399" s="17"/>
    </row>
    <row r="400" spans="1:12">
      <c r="A400" s="1">
        <f t="shared" si="6"/>
        <v>397</v>
      </c>
      <c r="B400" s="3">
        <v>7.5999999999999998E-2</v>
      </c>
      <c r="C400" s="1">
        <v>722.16160493685152</v>
      </c>
      <c r="D400" s="3">
        <v>1.8520000000000001</v>
      </c>
      <c r="E400" s="3"/>
      <c r="F400" s="3" t="s">
        <v>444</v>
      </c>
      <c r="I400" s="16"/>
      <c r="J400" s="1"/>
      <c r="K400" s="1"/>
      <c r="L400" s="17"/>
    </row>
    <row r="401" spans="1:12">
      <c r="A401" s="1">
        <f t="shared" si="6"/>
        <v>398</v>
      </c>
      <c r="B401" s="3">
        <v>7.6200000000000004E-2</v>
      </c>
      <c r="C401" s="1">
        <v>722.93218834959509</v>
      </c>
      <c r="D401" s="3">
        <v>1.8520000000000001</v>
      </c>
      <c r="E401" s="3"/>
      <c r="F401" s="3" t="s">
        <v>445</v>
      </c>
      <c r="I401" s="16"/>
      <c r="J401" s="1"/>
      <c r="K401" s="1"/>
      <c r="L401" s="17"/>
    </row>
    <row r="402" spans="1:12">
      <c r="A402" s="1">
        <f t="shared" si="6"/>
        <v>399</v>
      </c>
      <c r="B402" s="3">
        <v>7.5999999999999998E-2</v>
      </c>
      <c r="C402" s="1">
        <v>726.96833682597378</v>
      </c>
      <c r="D402" s="3">
        <v>1.8520000000000001</v>
      </c>
      <c r="E402" s="3"/>
      <c r="F402" s="3" t="s">
        <v>446</v>
      </c>
      <c r="I402" s="16"/>
      <c r="J402" s="1"/>
      <c r="K402" s="1"/>
      <c r="L402" s="17"/>
    </row>
    <row r="403" spans="1:12">
      <c r="A403" s="1">
        <f t="shared" si="6"/>
        <v>400</v>
      </c>
      <c r="B403" s="3">
        <v>7.5999999999999998E-2</v>
      </c>
      <c r="C403" s="1">
        <v>727.04525313691852</v>
      </c>
      <c r="D403" s="3">
        <v>1.8520000000000001</v>
      </c>
      <c r="E403" s="3"/>
      <c r="F403" s="3" t="s">
        <v>447</v>
      </c>
      <c r="I403" s="16"/>
      <c r="J403" s="1"/>
      <c r="K403" s="1"/>
      <c r="L403" s="17"/>
    </row>
    <row r="404" spans="1:12">
      <c r="A404" s="1">
        <f t="shared" si="6"/>
        <v>401</v>
      </c>
      <c r="B404" s="3">
        <v>7.5999999999999998E-2</v>
      </c>
      <c r="C404" s="1">
        <v>745.34185510663485</v>
      </c>
      <c r="D404" s="3">
        <v>1.8520000000000001</v>
      </c>
      <c r="E404" s="3"/>
      <c r="F404" s="3" t="s">
        <v>448</v>
      </c>
      <c r="I404" s="16"/>
      <c r="J404" s="1"/>
      <c r="K404" s="1"/>
      <c r="L404" s="17"/>
    </row>
    <row r="405" spans="1:12">
      <c r="A405" s="1">
        <f t="shared" si="6"/>
        <v>402</v>
      </c>
      <c r="B405" s="3">
        <v>7.5999999999999998E-2</v>
      </c>
      <c r="C405" s="1">
        <v>746.76712453138543</v>
      </c>
      <c r="D405" s="3">
        <v>1.8520000000000001</v>
      </c>
      <c r="E405" s="3"/>
      <c r="F405" s="3" t="s">
        <v>449</v>
      </c>
      <c r="I405" s="16"/>
      <c r="J405" s="1"/>
      <c r="K405" s="1"/>
      <c r="L405" s="17"/>
    </row>
    <row r="406" spans="1:12">
      <c r="A406" s="1">
        <f t="shared" si="6"/>
        <v>403</v>
      </c>
      <c r="B406" s="3">
        <v>7.5999999999999998E-2</v>
      </c>
      <c r="C406" s="1">
        <v>748.58195219216282</v>
      </c>
      <c r="D406" s="3">
        <v>1.8520000000000001</v>
      </c>
      <c r="E406" s="3"/>
      <c r="F406" s="3" t="s">
        <v>450</v>
      </c>
      <c r="I406" s="16"/>
      <c r="J406" s="1"/>
      <c r="K406" s="1"/>
      <c r="L406" s="17"/>
    </row>
    <row r="407" spans="1:12">
      <c r="A407" s="1">
        <f t="shared" si="6"/>
        <v>404</v>
      </c>
      <c r="B407" s="3">
        <v>7.5999999999999998E-2</v>
      </c>
      <c r="C407" s="1">
        <v>759.39762909503895</v>
      </c>
      <c r="D407" s="3">
        <v>1.8520000000000001</v>
      </c>
      <c r="E407" s="3"/>
      <c r="F407" s="3" t="s">
        <v>451</v>
      </c>
      <c r="I407" s="16"/>
      <c r="J407" s="1"/>
      <c r="K407" s="1"/>
      <c r="L407" s="17"/>
    </row>
    <row r="408" spans="1:12">
      <c r="A408" s="1">
        <f t="shared" si="6"/>
        <v>405</v>
      </c>
      <c r="B408" s="3">
        <v>7.5999999999999998E-2</v>
      </c>
      <c r="C408" s="1">
        <v>766.55989208380993</v>
      </c>
      <c r="D408" s="3">
        <v>1.8520000000000001</v>
      </c>
      <c r="E408" s="3"/>
      <c r="F408" s="3" t="s">
        <v>452</v>
      </c>
      <c r="I408" s="16"/>
      <c r="J408" s="1"/>
      <c r="K408" s="1"/>
      <c r="L408" s="17"/>
    </row>
    <row r="409" spans="1:12">
      <c r="A409" s="1">
        <f t="shared" si="6"/>
        <v>406</v>
      </c>
      <c r="B409" s="3">
        <v>7.5999999999999998E-2</v>
      </c>
      <c r="C409" s="1">
        <v>773.69141814145087</v>
      </c>
      <c r="D409" s="3">
        <v>1.8520000000000001</v>
      </c>
      <c r="E409" s="3"/>
      <c r="F409" s="3" t="s">
        <v>453</v>
      </c>
      <c r="I409" s="16"/>
      <c r="J409" s="1"/>
      <c r="K409" s="1"/>
      <c r="L409" s="17"/>
    </row>
    <row r="410" spans="1:12">
      <c r="A410" s="1">
        <f t="shared" si="6"/>
        <v>407</v>
      </c>
      <c r="B410" s="3">
        <v>7.5999999999999998E-2</v>
      </c>
      <c r="C410" s="1">
        <v>781.73207340435158</v>
      </c>
      <c r="D410" s="3">
        <v>1.8520000000000001</v>
      </c>
      <c r="E410" s="3"/>
      <c r="F410" s="3" t="s">
        <v>454</v>
      </c>
      <c r="I410" s="16"/>
      <c r="J410" s="1"/>
      <c r="K410" s="1"/>
      <c r="L410" s="17"/>
    </row>
    <row r="411" spans="1:12">
      <c r="A411" s="1">
        <f t="shared" si="6"/>
        <v>408</v>
      </c>
      <c r="B411" s="3">
        <v>7.6200000000000004E-2</v>
      </c>
      <c r="C411" s="1">
        <v>786.05869865937757</v>
      </c>
      <c r="D411" s="3">
        <v>1.8520000000000001</v>
      </c>
      <c r="E411" s="3"/>
      <c r="F411" s="3" t="s">
        <v>455</v>
      </c>
      <c r="I411" s="16"/>
      <c r="J411" s="1"/>
      <c r="K411" s="1"/>
      <c r="L411" s="17"/>
    </row>
    <row r="412" spans="1:12">
      <c r="A412" s="1">
        <f t="shared" si="6"/>
        <v>409</v>
      </c>
      <c r="B412" s="3">
        <v>7.5999999999999998E-2</v>
      </c>
      <c r="C412" s="1">
        <v>792.74288669174905</v>
      </c>
      <c r="D412" s="3">
        <v>1.8520000000000001</v>
      </c>
      <c r="E412" s="3"/>
      <c r="F412" s="3" t="s">
        <v>456</v>
      </c>
    </row>
    <row r="413" spans="1:12">
      <c r="A413" s="1">
        <f t="shared" si="6"/>
        <v>410</v>
      </c>
      <c r="B413" s="3">
        <v>7.5999999999999998E-2</v>
      </c>
      <c r="C413" s="1">
        <v>815.8899629210556</v>
      </c>
      <c r="D413" s="3">
        <v>1.8520000000000001</v>
      </c>
      <c r="E413" s="3"/>
      <c r="F413" s="3" t="s">
        <v>457</v>
      </c>
    </row>
    <row r="414" spans="1:12">
      <c r="A414" s="1">
        <f t="shared" si="6"/>
        <v>411</v>
      </c>
      <c r="B414" s="3">
        <v>7.5999999999999998E-2</v>
      </c>
      <c r="C414" s="1">
        <v>820.75402733742749</v>
      </c>
      <c r="D414" s="3">
        <v>1.8520000000000001</v>
      </c>
      <c r="E414" s="3"/>
      <c r="F414" s="3" t="s">
        <v>458</v>
      </c>
    </row>
    <row r="415" spans="1:12">
      <c r="A415" s="1">
        <f t="shared" si="6"/>
        <v>412</v>
      </c>
      <c r="B415" s="3">
        <v>7.5999999999999998E-2</v>
      </c>
      <c r="C415" s="1">
        <v>836.3397275323855</v>
      </c>
      <c r="D415" s="3">
        <v>1.8520000000000001</v>
      </c>
      <c r="E415" s="3"/>
      <c r="F415" s="3" t="s">
        <v>459</v>
      </c>
    </row>
    <row r="416" spans="1:12">
      <c r="A416" s="1">
        <f t="shared" si="6"/>
        <v>413</v>
      </c>
      <c r="B416" s="3">
        <v>7.5999999999999998E-2</v>
      </c>
      <c r="C416" s="1">
        <v>840.92072087541112</v>
      </c>
      <c r="D416" s="3">
        <v>1.8520000000000001</v>
      </c>
      <c r="E416" s="3"/>
      <c r="F416" s="3" t="s">
        <v>460</v>
      </c>
    </row>
    <row r="417" spans="1:6">
      <c r="A417" s="1">
        <f t="shared" si="6"/>
        <v>414</v>
      </c>
      <c r="B417" s="3">
        <v>7.5999999999999998E-2</v>
      </c>
      <c r="C417" s="1">
        <v>886.39479352781484</v>
      </c>
      <c r="D417" s="3">
        <v>1.8520000000000001</v>
      </c>
      <c r="E417" s="3"/>
      <c r="F417" s="3" t="s">
        <v>461</v>
      </c>
    </row>
    <row r="418" spans="1:6">
      <c r="A418" s="1">
        <f t="shared" si="6"/>
        <v>415</v>
      </c>
      <c r="B418" s="3">
        <v>7.5999999999999998E-2</v>
      </c>
      <c r="C418" s="1">
        <v>894.91031985887071</v>
      </c>
      <c r="D418" s="3">
        <v>1.8520000000000001</v>
      </c>
      <c r="E418" s="3"/>
      <c r="F418" s="3" t="s">
        <v>462</v>
      </c>
    </row>
    <row r="419" spans="1:6">
      <c r="A419" s="1">
        <f t="shared" si="6"/>
        <v>416</v>
      </c>
      <c r="B419" s="3">
        <v>7.5999999999999998E-2</v>
      </c>
      <c r="C419" s="1">
        <v>923.7172814566278</v>
      </c>
      <c r="D419" s="3">
        <v>1.8520000000000001</v>
      </c>
      <c r="E419" s="3"/>
      <c r="F419" s="3" t="s">
        <v>463</v>
      </c>
    </row>
    <row r="420" spans="1:6">
      <c r="A420" s="1">
        <f t="shared" si="6"/>
        <v>417</v>
      </c>
      <c r="B420" s="3">
        <v>7.5999999999999998E-2</v>
      </c>
      <c r="C420" s="1">
        <v>929.98912441104721</v>
      </c>
      <c r="D420" s="3">
        <v>1.8520000000000001</v>
      </c>
      <c r="E420" s="3"/>
      <c r="F420" s="3" t="s">
        <v>464</v>
      </c>
    </row>
    <row r="421" spans="1:6">
      <c r="A421" s="1">
        <f t="shared" si="6"/>
        <v>418</v>
      </c>
      <c r="B421" s="3">
        <v>7.5999999999999998E-2</v>
      </c>
      <c r="C421" s="1">
        <v>956.25419453619327</v>
      </c>
      <c r="D421" s="3">
        <v>1.8520000000000001</v>
      </c>
      <c r="E421" s="3"/>
      <c r="F421" s="3" t="s">
        <v>465</v>
      </c>
    </row>
    <row r="422" spans="1:6">
      <c r="A422" s="1">
        <f t="shared" si="6"/>
        <v>419</v>
      </c>
      <c r="B422" s="3">
        <v>7.5999999999999998E-2</v>
      </c>
      <c r="C422" s="1">
        <v>1020.4598099057947</v>
      </c>
      <c r="D422" s="3">
        <v>1.8520000000000001</v>
      </c>
      <c r="E422" s="3"/>
      <c r="F422" s="3" t="s">
        <v>466</v>
      </c>
    </row>
    <row r="423" spans="1:6">
      <c r="A423" s="1">
        <f t="shared" si="6"/>
        <v>420</v>
      </c>
      <c r="B423" s="3">
        <v>7.5999999999999998E-2</v>
      </c>
      <c r="C423" s="1">
        <v>1081.7705050942527</v>
      </c>
      <c r="D423" s="3">
        <v>1.8520000000000001</v>
      </c>
      <c r="E423" s="3"/>
      <c r="F423" s="3" t="s">
        <v>467</v>
      </c>
    </row>
    <row r="424" spans="1:6">
      <c r="A424" s="1">
        <f t="shared" si="6"/>
        <v>421</v>
      </c>
      <c r="B424" s="3">
        <v>7.5999999999999998E-2</v>
      </c>
      <c r="C424" s="1">
        <v>1130.4882316816395</v>
      </c>
      <c r="D424" s="3">
        <v>1.8520000000000001</v>
      </c>
      <c r="E424" s="3"/>
      <c r="F424" s="3" t="s">
        <v>468</v>
      </c>
    </row>
    <row r="425" spans="1:6">
      <c r="A425" s="1">
        <f t="shared" si="6"/>
        <v>422</v>
      </c>
      <c r="B425" s="3">
        <v>0.20319999999999999</v>
      </c>
      <c r="C425" s="1">
        <v>1153.9692081099834</v>
      </c>
      <c r="D425" s="3">
        <v>1.8520000000000001</v>
      </c>
      <c r="E425" s="3"/>
      <c r="F425" s="3" t="s">
        <v>469</v>
      </c>
    </row>
    <row r="426" spans="1:6">
      <c r="A426" s="1">
        <f t="shared" si="6"/>
        <v>423</v>
      </c>
      <c r="B426" s="3">
        <v>5.1999999999999998E-2</v>
      </c>
      <c r="C426" s="1">
        <v>4111.0643925644044</v>
      </c>
      <c r="D426" s="3">
        <v>1.8520000000000001</v>
      </c>
      <c r="E426" s="3"/>
      <c r="F426" s="3" t="s">
        <v>470</v>
      </c>
    </row>
    <row r="427" spans="1:6">
      <c r="A427" s="1">
        <f t="shared" si="6"/>
        <v>424</v>
      </c>
      <c r="B427" s="3">
        <v>5.0999999999999997E-2</v>
      </c>
      <c r="C427" s="1">
        <v>4663.125119044319</v>
      </c>
      <c r="D427" s="3">
        <v>1.8520000000000001</v>
      </c>
      <c r="E427" s="3"/>
      <c r="F427" s="3" t="s">
        <v>471</v>
      </c>
    </row>
    <row r="428" spans="1:6">
      <c r="A428" s="1">
        <f t="shared" si="6"/>
        <v>425</v>
      </c>
      <c r="B428" s="3">
        <v>5.0999999999999997E-2</v>
      </c>
      <c r="C428" s="1">
        <v>4730.0811590457888</v>
      </c>
      <c r="D428" s="3">
        <v>1.8520000000000001</v>
      </c>
      <c r="E428" s="3"/>
      <c r="F428" s="3" t="s">
        <v>472</v>
      </c>
    </row>
    <row r="429" spans="1:6">
      <c r="A429" s="1">
        <f t="shared" si="6"/>
        <v>426</v>
      </c>
      <c r="B429" s="3">
        <v>5.0999999999999997E-2</v>
      </c>
      <c r="C429" s="1">
        <v>4805.766017484877</v>
      </c>
      <c r="D429" s="3">
        <v>1.8520000000000001</v>
      </c>
      <c r="E429" s="3"/>
      <c r="F429" s="3" t="s">
        <v>473</v>
      </c>
    </row>
    <row r="430" spans="1:6">
      <c r="A430" s="1">
        <f t="shared" si="6"/>
        <v>427</v>
      </c>
      <c r="B430" s="3">
        <v>5.0999999999999997E-2</v>
      </c>
      <c r="C430" s="1">
        <v>4843.294600221263</v>
      </c>
      <c r="D430" s="3">
        <v>1.8520000000000001</v>
      </c>
      <c r="E430" s="3"/>
      <c r="F430" s="3" t="s">
        <v>474</v>
      </c>
    </row>
    <row r="431" spans="1:6">
      <c r="A431" s="1">
        <f t="shared" si="6"/>
        <v>428</v>
      </c>
      <c r="B431" s="3">
        <v>0.15240000000000001</v>
      </c>
      <c r="C431" s="1">
        <v>5373.2867205754828</v>
      </c>
      <c r="D431" s="3">
        <v>1.8520000000000001</v>
      </c>
      <c r="E431" s="3"/>
      <c r="F431" s="3" t="s">
        <v>475</v>
      </c>
    </row>
    <row r="432" spans="1:6">
      <c r="A432" s="1">
        <f t="shared" si="6"/>
        <v>429</v>
      </c>
      <c r="B432" s="3">
        <v>5.0999999999999997E-2</v>
      </c>
      <c r="C432" s="1">
        <v>5562.744579357799</v>
      </c>
      <c r="D432" s="3">
        <v>1.8520000000000001</v>
      </c>
      <c r="E432" s="3"/>
      <c r="F432" s="3" t="s">
        <v>476</v>
      </c>
    </row>
    <row r="433" spans="1:6">
      <c r="A433" s="1">
        <f t="shared" si="6"/>
        <v>430</v>
      </c>
      <c r="B433" s="3">
        <v>5.0999999999999997E-2</v>
      </c>
      <c r="C433" s="1">
        <v>5630.1082017504114</v>
      </c>
      <c r="D433" s="3">
        <v>1.8520000000000001</v>
      </c>
      <c r="E433" s="3"/>
      <c r="F433" s="3" t="s">
        <v>477</v>
      </c>
    </row>
    <row r="434" spans="1:6">
      <c r="A434" s="1">
        <f t="shared" si="6"/>
        <v>431</v>
      </c>
      <c r="B434" s="3">
        <v>5.0999999999999997E-2</v>
      </c>
      <c r="C434" s="1">
        <v>5985.4360077122856</v>
      </c>
      <c r="D434" s="3">
        <v>1.8520000000000001</v>
      </c>
      <c r="E434" s="3"/>
      <c r="F434" s="3" t="s">
        <v>478</v>
      </c>
    </row>
    <row r="435" spans="1:6">
      <c r="A435" s="1">
        <f t="shared" si="6"/>
        <v>432</v>
      </c>
      <c r="B435" s="3">
        <v>5.0999999999999997E-2</v>
      </c>
      <c r="C435" s="1">
        <v>7733.2663084065925</v>
      </c>
      <c r="D435" s="3">
        <v>1.8520000000000001</v>
      </c>
      <c r="E435" s="3"/>
      <c r="F435" s="3" t="s">
        <v>479</v>
      </c>
    </row>
  </sheetData>
  <customSheetViews>
    <customSheetView guid="{7EEE2408-DE11-42CC-9A93-DB7BFD7B0F53}">
      <selection activeCell="I432" sqref="I432"/>
      <pageMargins left="0.7" right="0.7" top="0.75" bottom="0.75" header="0.3" footer="0.3"/>
      <pageSetup paperSize="9" orientation="portrait" r:id="rId1"/>
    </customSheetView>
    <customSheetView guid="{2E8A7D08-1C99-4FAB-BFF9-CA8A80A9E664}">
      <selection activeCell="I432" sqref="I43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drawing r:id="rId4"/>
  <legacyDrawing r:id="rId5"/>
  <oleObjects>
    <oleObject progId="Equation.DSMT4" shapeId="12293" r:id="rId6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Foglio9"/>
  <dimension ref="A1:FN36"/>
  <sheetViews>
    <sheetView zoomScale="95" zoomScaleNormal="95" workbookViewId="0">
      <selection activeCell="A10" sqref="A10"/>
    </sheetView>
  </sheetViews>
  <sheetFormatPr defaultRowHeight="18.75"/>
  <cols>
    <col min="1" max="1" width="14.85546875" style="11" customWidth="1"/>
    <col min="2" max="2" width="9.140625" style="11"/>
    <col min="3" max="26" width="6.7109375" style="9" customWidth="1"/>
    <col min="27" max="170" width="6.7109375" style="1" customWidth="1"/>
    <col min="171" max="16384" width="9.140625" style="1"/>
  </cols>
  <sheetData>
    <row r="1" spans="1:170"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170" ht="19.5" thickBot="1"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170" ht="20.25" thickTop="1" thickBot="1">
      <c r="B3" s="23"/>
      <c r="C3" s="85" t="s">
        <v>14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7"/>
    </row>
    <row r="4" spans="1:170" ht="20.25" thickTop="1" thickBot="1">
      <c r="A4" s="11" t="s">
        <v>27</v>
      </c>
      <c r="B4" s="24" t="s">
        <v>13</v>
      </c>
      <c r="C4" s="38">
        <v>0</v>
      </c>
      <c r="D4" s="38">
        <v>1</v>
      </c>
      <c r="E4" s="38">
        <v>2</v>
      </c>
      <c r="F4" s="38">
        <v>3</v>
      </c>
      <c r="G4" s="38">
        <v>4</v>
      </c>
      <c r="H4" s="38">
        <v>5</v>
      </c>
      <c r="I4" s="38">
        <v>6</v>
      </c>
      <c r="J4" s="38">
        <v>7</v>
      </c>
      <c r="K4" s="38">
        <v>8</v>
      </c>
      <c r="L4" s="38">
        <v>9</v>
      </c>
      <c r="M4" s="38">
        <v>10</v>
      </c>
      <c r="N4" s="38">
        <v>11</v>
      </c>
      <c r="O4" s="38">
        <v>12</v>
      </c>
      <c r="P4" s="38">
        <v>13</v>
      </c>
      <c r="Q4" s="38">
        <v>14</v>
      </c>
      <c r="R4" s="38">
        <v>15</v>
      </c>
      <c r="S4" s="38">
        <v>16</v>
      </c>
      <c r="T4" s="38">
        <v>17</v>
      </c>
      <c r="U4" s="38">
        <v>18</v>
      </c>
      <c r="V4" s="38">
        <v>19</v>
      </c>
      <c r="W4" s="38">
        <v>20</v>
      </c>
      <c r="X4" s="38">
        <v>21</v>
      </c>
      <c r="Y4" s="38">
        <v>22</v>
      </c>
      <c r="Z4" s="38">
        <v>23</v>
      </c>
      <c r="AA4" s="38">
        <f>Z4+1</f>
        <v>24</v>
      </c>
      <c r="AB4" s="38">
        <f t="shared" ref="AB4:CM4" si="0">AA4+1</f>
        <v>25</v>
      </c>
      <c r="AC4" s="38">
        <f t="shared" si="0"/>
        <v>26</v>
      </c>
      <c r="AD4" s="38">
        <f t="shared" si="0"/>
        <v>27</v>
      </c>
      <c r="AE4" s="38">
        <f t="shared" si="0"/>
        <v>28</v>
      </c>
      <c r="AF4" s="38">
        <f t="shared" si="0"/>
        <v>29</v>
      </c>
      <c r="AG4" s="38">
        <f t="shared" si="0"/>
        <v>30</v>
      </c>
      <c r="AH4" s="38">
        <f t="shared" si="0"/>
        <v>31</v>
      </c>
      <c r="AI4" s="38">
        <f t="shared" si="0"/>
        <v>32</v>
      </c>
      <c r="AJ4" s="38">
        <f t="shared" si="0"/>
        <v>33</v>
      </c>
      <c r="AK4" s="38">
        <f t="shared" si="0"/>
        <v>34</v>
      </c>
      <c r="AL4" s="38">
        <f t="shared" si="0"/>
        <v>35</v>
      </c>
      <c r="AM4" s="38">
        <f t="shared" si="0"/>
        <v>36</v>
      </c>
      <c r="AN4" s="38">
        <f t="shared" si="0"/>
        <v>37</v>
      </c>
      <c r="AO4" s="38">
        <f t="shared" si="0"/>
        <v>38</v>
      </c>
      <c r="AP4" s="38">
        <f t="shared" si="0"/>
        <v>39</v>
      </c>
      <c r="AQ4" s="38">
        <f t="shared" si="0"/>
        <v>40</v>
      </c>
      <c r="AR4" s="38">
        <f t="shared" si="0"/>
        <v>41</v>
      </c>
      <c r="AS4" s="38">
        <f t="shared" si="0"/>
        <v>42</v>
      </c>
      <c r="AT4" s="38">
        <f t="shared" si="0"/>
        <v>43</v>
      </c>
      <c r="AU4" s="38">
        <f t="shared" si="0"/>
        <v>44</v>
      </c>
      <c r="AV4" s="38">
        <f t="shared" si="0"/>
        <v>45</v>
      </c>
      <c r="AW4" s="38">
        <f t="shared" si="0"/>
        <v>46</v>
      </c>
      <c r="AX4" s="38">
        <f t="shared" si="0"/>
        <v>47</v>
      </c>
      <c r="AY4" s="38">
        <f t="shared" si="0"/>
        <v>48</v>
      </c>
      <c r="AZ4" s="38">
        <f t="shared" si="0"/>
        <v>49</v>
      </c>
      <c r="BA4" s="38">
        <f t="shared" si="0"/>
        <v>50</v>
      </c>
      <c r="BB4" s="38">
        <f t="shared" si="0"/>
        <v>51</v>
      </c>
      <c r="BC4" s="38">
        <f t="shared" si="0"/>
        <v>52</v>
      </c>
      <c r="BD4" s="38">
        <f t="shared" si="0"/>
        <v>53</v>
      </c>
      <c r="BE4" s="38">
        <f t="shared" si="0"/>
        <v>54</v>
      </c>
      <c r="BF4" s="38">
        <f t="shared" si="0"/>
        <v>55</v>
      </c>
      <c r="BG4" s="38">
        <f t="shared" si="0"/>
        <v>56</v>
      </c>
      <c r="BH4" s="38">
        <f t="shared" si="0"/>
        <v>57</v>
      </c>
      <c r="BI4" s="38">
        <f t="shared" si="0"/>
        <v>58</v>
      </c>
      <c r="BJ4" s="38">
        <f t="shared" si="0"/>
        <v>59</v>
      </c>
      <c r="BK4" s="38">
        <f t="shared" si="0"/>
        <v>60</v>
      </c>
      <c r="BL4" s="38">
        <f t="shared" si="0"/>
        <v>61</v>
      </c>
      <c r="BM4" s="38">
        <f t="shared" si="0"/>
        <v>62</v>
      </c>
      <c r="BN4" s="38">
        <f t="shared" si="0"/>
        <v>63</v>
      </c>
      <c r="BO4" s="38">
        <f t="shared" si="0"/>
        <v>64</v>
      </c>
      <c r="BP4" s="38">
        <f t="shared" si="0"/>
        <v>65</v>
      </c>
      <c r="BQ4" s="38">
        <f t="shared" si="0"/>
        <v>66</v>
      </c>
      <c r="BR4" s="38">
        <f t="shared" si="0"/>
        <v>67</v>
      </c>
      <c r="BS4" s="38">
        <f t="shared" si="0"/>
        <v>68</v>
      </c>
      <c r="BT4" s="38">
        <f t="shared" si="0"/>
        <v>69</v>
      </c>
      <c r="BU4" s="38">
        <f t="shared" si="0"/>
        <v>70</v>
      </c>
      <c r="BV4" s="38">
        <f t="shared" si="0"/>
        <v>71</v>
      </c>
      <c r="BW4" s="38">
        <f t="shared" si="0"/>
        <v>72</v>
      </c>
      <c r="BX4" s="38">
        <f t="shared" si="0"/>
        <v>73</v>
      </c>
      <c r="BY4" s="38">
        <f t="shared" si="0"/>
        <v>74</v>
      </c>
      <c r="BZ4" s="38">
        <f t="shared" si="0"/>
        <v>75</v>
      </c>
      <c r="CA4" s="38">
        <f t="shared" si="0"/>
        <v>76</v>
      </c>
      <c r="CB4" s="38">
        <f t="shared" si="0"/>
        <v>77</v>
      </c>
      <c r="CC4" s="38">
        <f t="shared" si="0"/>
        <v>78</v>
      </c>
      <c r="CD4" s="38">
        <f t="shared" si="0"/>
        <v>79</v>
      </c>
      <c r="CE4" s="38">
        <f t="shared" si="0"/>
        <v>80</v>
      </c>
      <c r="CF4" s="38">
        <f t="shared" si="0"/>
        <v>81</v>
      </c>
      <c r="CG4" s="38">
        <f t="shared" si="0"/>
        <v>82</v>
      </c>
      <c r="CH4" s="38">
        <f t="shared" si="0"/>
        <v>83</v>
      </c>
      <c r="CI4" s="38">
        <f t="shared" si="0"/>
        <v>84</v>
      </c>
      <c r="CJ4" s="38">
        <f t="shared" si="0"/>
        <v>85</v>
      </c>
      <c r="CK4" s="38">
        <f t="shared" si="0"/>
        <v>86</v>
      </c>
      <c r="CL4" s="38">
        <f t="shared" si="0"/>
        <v>87</v>
      </c>
      <c r="CM4" s="38">
        <f t="shared" si="0"/>
        <v>88</v>
      </c>
      <c r="CN4" s="38">
        <f t="shared" ref="CN4:EY4" si="1">CM4+1</f>
        <v>89</v>
      </c>
      <c r="CO4" s="38">
        <f t="shared" si="1"/>
        <v>90</v>
      </c>
      <c r="CP4" s="38">
        <f t="shared" si="1"/>
        <v>91</v>
      </c>
      <c r="CQ4" s="38">
        <f t="shared" si="1"/>
        <v>92</v>
      </c>
      <c r="CR4" s="38">
        <f t="shared" si="1"/>
        <v>93</v>
      </c>
      <c r="CS4" s="38">
        <f t="shared" si="1"/>
        <v>94</v>
      </c>
      <c r="CT4" s="38">
        <f t="shared" si="1"/>
        <v>95</v>
      </c>
      <c r="CU4" s="38">
        <f t="shared" si="1"/>
        <v>96</v>
      </c>
      <c r="CV4" s="38">
        <f t="shared" si="1"/>
        <v>97</v>
      </c>
      <c r="CW4" s="38">
        <f t="shared" si="1"/>
        <v>98</v>
      </c>
      <c r="CX4" s="38">
        <f t="shared" si="1"/>
        <v>99</v>
      </c>
      <c r="CY4" s="38">
        <f t="shared" si="1"/>
        <v>100</v>
      </c>
      <c r="CZ4" s="38">
        <f t="shared" si="1"/>
        <v>101</v>
      </c>
      <c r="DA4" s="38">
        <f t="shared" si="1"/>
        <v>102</v>
      </c>
      <c r="DB4" s="38">
        <f t="shared" si="1"/>
        <v>103</v>
      </c>
      <c r="DC4" s="38">
        <f t="shared" si="1"/>
        <v>104</v>
      </c>
      <c r="DD4" s="38">
        <f t="shared" si="1"/>
        <v>105</v>
      </c>
      <c r="DE4" s="38">
        <f t="shared" si="1"/>
        <v>106</v>
      </c>
      <c r="DF4" s="38">
        <f t="shared" si="1"/>
        <v>107</v>
      </c>
      <c r="DG4" s="38">
        <f t="shared" si="1"/>
        <v>108</v>
      </c>
      <c r="DH4" s="38">
        <f t="shared" si="1"/>
        <v>109</v>
      </c>
      <c r="DI4" s="38">
        <f t="shared" si="1"/>
        <v>110</v>
      </c>
      <c r="DJ4" s="38">
        <f t="shared" si="1"/>
        <v>111</v>
      </c>
      <c r="DK4" s="38">
        <f t="shared" si="1"/>
        <v>112</v>
      </c>
      <c r="DL4" s="38">
        <f t="shared" si="1"/>
        <v>113</v>
      </c>
      <c r="DM4" s="38">
        <f t="shared" si="1"/>
        <v>114</v>
      </c>
      <c r="DN4" s="38">
        <f t="shared" si="1"/>
        <v>115</v>
      </c>
      <c r="DO4" s="38">
        <f t="shared" si="1"/>
        <v>116</v>
      </c>
      <c r="DP4" s="38">
        <f t="shared" si="1"/>
        <v>117</v>
      </c>
      <c r="DQ4" s="38">
        <f t="shared" si="1"/>
        <v>118</v>
      </c>
      <c r="DR4" s="38">
        <f t="shared" si="1"/>
        <v>119</v>
      </c>
      <c r="DS4" s="38">
        <f t="shared" si="1"/>
        <v>120</v>
      </c>
      <c r="DT4" s="38">
        <f t="shared" si="1"/>
        <v>121</v>
      </c>
      <c r="DU4" s="38">
        <f t="shared" si="1"/>
        <v>122</v>
      </c>
      <c r="DV4" s="38">
        <f t="shared" si="1"/>
        <v>123</v>
      </c>
      <c r="DW4" s="38">
        <f t="shared" si="1"/>
        <v>124</v>
      </c>
      <c r="DX4" s="38">
        <f t="shared" si="1"/>
        <v>125</v>
      </c>
      <c r="DY4" s="38">
        <f t="shared" si="1"/>
        <v>126</v>
      </c>
      <c r="DZ4" s="38">
        <f t="shared" si="1"/>
        <v>127</v>
      </c>
      <c r="EA4" s="38">
        <f t="shared" si="1"/>
        <v>128</v>
      </c>
      <c r="EB4" s="38">
        <f t="shared" si="1"/>
        <v>129</v>
      </c>
      <c r="EC4" s="38">
        <f t="shared" si="1"/>
        <v>130</v>
      </c>
      <c r="ED4" s="38">
        <f t="shared" si="1"/>
        <v>131</v>
      </c>
      <c r="EE4" s="38">
        <f t="shared" si="1"/>
        <v>132</v>
      </c>
      <c r="EF4" s="38">
        <f t="shared" si="1"/>
        <v>133</v>
      </c>
      <c r="EG4" s="38">
        <f t="shared" si="1"/>
        <v>134</v>
      </c>
      <c r="EH4" s="38">
        <f t="shared" si="1"/>
        <v>135</v>
      </c>
      <c r="EI4" s="38">
        <f t="shared" si="1"/>
        <v>136</v>
      </c>
      <c r="EJ4" s="38">
        <f t="shared" si="1"/>
        <v>137</v>
      </c>
      <c r="EK4" s="38">
        <f t="shared" si="1"/>
        <v>138</v>
      </c>
      <c r="EL4" s="38">
        <f t="shared" si="1"/>
        <v>139</v>
      </c>
      <c r="EM4" s="38">
        <f t="shared" si="1"/>
        <v>140</v>
      </c>
      <c r="EN4" s="38">
        <f t="shared" si="1"/>
        <v>141</v>
      </c>
      <c r="EO4" s="38">
        <f t="shared" si="1"/>
        <v>142</v>
      </c>
      <c r="EP4" s="38">
        <f t="shared" si="1"/>
        <v>143</v>
      </c>
      <c r="EQ4" s="38">
        <f t="shared" si="1"/>
        <v>144</v>
      </c>
      <c r="ER4" s="38">
        <f t="shared" si="1"/>
        <v>145</v>
      </c>
      <c r="ES4" s="38">
        <f t="shared" si="1"/>
        <v>146</v>
      </c>
      <c r="ET4" s="38">
        <f t="shared" si="1"/>
        <v>147</v>
      </c>
      <c r="EU4" s="38">
        <f t="shared" si="1"/>
        <v>148</v>
      </c>
      <c r="EV4" s="38">
        <f t="shared" si="1"/>
        <v>149</v>
      </c>
      <c r="EW4" s="38">
        <f t="shared" si="1"/>
        <v>150</v>
      </c>
      <c r="EX4" s="38">
        <f t="shared" si="1"/>
        <v>151</v>
      </c>
      <c r="EY4" s="38">
        <f t="shared" si="1"/>
        <v>152</v>
      </c>
      <c r="EZ4" s="38">
        <f t="shared" ref="EZ4:FN4" si="2">EY4+1</f>
        <v>153</v>
      </c>
      <c r="FA4" s="38">
        <f t="shared" si="2"/>
        <v>154</v>
      </c>
      <c r="FB4" s="38">
        <f t="shared" si="2"/>
        <v>155</v>
      </c>
      <c r="FC4" s="38">
        <f t="shared" si="2"/>
        <v>156</v>
      </c>
      <c r="FD4" s="38">
        <f t="shared" si="2"/>
        <v>157</v>
      </c>
      <c r="FE4" s="38">
        <f t="shared" si="2"/>
        <v>158</v>
      </c>
      <c r="FF4" s="38">
        <f t="shared" si="2"/>
        <v>159</v>
      </c>
      <c r="FG4" s="38">
        <f t="shared" si="2"/>
        <v>160</v>
      </c>
      <c r="FH4" s="38">
        <f t="shared" si="2"/>
        <v>161</v>
      </c>
      <c r="FI4" s="38">
        <f t="shared" si="2"/>
        <v>162</v>
      </c>
      <c r="FJ4" s="38">
        <f t="shared" si="2"/>
        <v>163</v>
      </c>
      <c r="FK4" s="38">
        <f t="shared" si="2"/>
        <v>164</v>
      </c>
      <c r="FL4" s="38">
        <f t="shared" si="2"/>
        <v>165</v>
      </c>
      <c r="FM4" s="38">
        <f t="shared" si="2"/>
        <v>166</v>
      </c>
      <c r="FN4" s="38">
        <f t="shared" si="2"/>
        <v>167</v>
      </c>
    </row>
    <row r="5" spans="1:170" ht="19.5" thickBot="1">
      <c r="A5" s="11">
        <v>1</v>
      </c>
      <c r="B5" s="31" t="s">
        <v>47</v>
      </c>
      <c r="C5" s="39">
        <v>1</v>
      </c>
      <c r="D5" s="39">
        <v>1</v>
      </c>
      <c r="E5" s="39">
        <v>1</v>
      </c>
      <c r="F5" s="39">
        <v>1</v>
      </c>
      <c r="G5" s="39">
        <v>1</v>
      </c>
      <c r="H5" s="39">
        <v>1</v>
      </c>
      <c r="I5" s="39">
        <v>1</v>
      </c>
      <c r="J5" s="39">
        <v>1</v>
      </c>
      <c r="K5" s="39">
        <v>1</v>
      </c>
      <c r="L5" s="39">
        <v>1</v>
      </c>
      <c r="M5" s="39">
        <v>1</v>
      </c>
      <c r="N5" s="39">
        <v>1</v>
      </c>
      <c r="O5" s="39">
        <v>1</v>
      </c>
      <c r="P5" s="39">
        <v>1</v>
      </c>
      <c r="Q5" s="39">
        <v>1</v>
      </c>
      <c r="R5" s="39">
        <v>1</v>
      </c>
      <c r="S5" s="39">
        <v>1</v>
      </c>
      <c r="T5" s="39">
        <v>1</v>
      </c>
      <c r="U5" s="39">
        <v>1</v>
      </c>
      <c r="V5" s="39">
        <v>1</v>
      </c>
      <c r="W5" s="39">
        <v>1</v>
      </c>
      <c r="X5" s="39">
        <v>1</v>
      </c>
      <c r="Y5" s="39">
        <v>1</v>
      </c>
      <c r="Z5" s="39">
        <v>1</v>
      </c>
      <c r="AA5" s="39">
        <v>1</v>
      </c>
      <c r="AB5" s="39">
        <v>1</v>
      </c>
      <c r="AC5" s="39">
        <v>1</v>
      </c>
      <c r="AD5" s="39">
        <v>1</v>
      </c>
      <c r="AE5" s="39">
        <v>1</v>
      </c>
      <c r="AF5" s="39">
        <v>1</v>
      </c>
      <c r="AG5" s="39">
        <v>1</v>
      </c>
      <c r="AH5" s="39">
        <v>1</v>
      </c>
      <c r="AI5" s="39">
        <v>1</v>
      </c>
      <c r="AJ5" s="39">
        <v>1</v>
      </c>
      <c r="AK5" s="39">
        <v>1</v>
      </c>
      <c r="AL5" s="39">
        <v>1</v>
      </c>
      <c r="AM5" s="39">
        <v>1</v>
      </c>
      <c r="AN5" s="39">
        <v>1</v>
      </c>
      <c r="AO5" s="39">
        <v>1</v>
      </c>
      <c r="AP5" s="39">
        <v>1</v>
      </c>
      <c r="AQ5" s="39">
        <v>1</v>
      </c>
      <c r="AR5" s="39">
        <v>1</v>
      </c>
      <c r="AS5" s="39">
        <v>1</v>
      </c>
      <c r="AT5" s="39">
        <v>1</v>
      </c>
      <c r="AU5" s="39">
        <v>1</v>
      </c>
      <c r="AV5" s="39">
        <v>1</v>
      </c>
      <c r="AW5" s="39">
        <v>1</v>
      </c>
      <c r="AX5" s="39">
        <v>1</v>
      </c>
      <c r="AY5" s="39">
        <v>1</v>
      </c>
      <c r="AZ5" s="39">
        <v>1</v>
      </c>
      <c r="BA5" s="39">
        <v>1</v>
      </c>
      <c r="BB5" s="39">
        <v>1</v>
      </c>
      <c r="BC5" s="39">
        <v>1</v>
      </c>
      <c r="BD5" s="39">
        <v>1</v>
      </c>
      <c r="BE5" s="39">
        <v>1</v>
      </c>
      <c r="BF5" s="39">
        <v>1</v>
      </c>
      <c r="BG5" s="39">
        <v>1</v>
      </c>
      <c r="BH5" s="39">
        <v>1</v>
      </c>
      <c r="BI5" s="39">
        <v>1</v>
      </c>
      <c r="BJ5" s="39">
        <v>1</v>
      </c>
      <c r="BK5" s="39">
        <v>1</v>
      </c>
      <c r="BL5" s="39">
        <v>1</v>
      </c>
      <c r="BM5" s="39">
        <v>1</v>
      </c>
      <c r="BN5" s="39">
        <v>1</v>
      </c>
      <c r="BO5" s="39">
        <v>1</v>
      </c>
      <c r="BP5" s="39">
        <v>1</v>
      </c>
      <c r="BQ5" s="39">
        <v>1</v>
      </c>
      <c r="BR5" s="39">
        <v>1</v>
      </c>
      <c r="BS5" s="39">
        <v>1</v>
      </c>
      <c r="BT5" s="39">
        <v>1</v>
      </c>
      <c r="BU5" s="39">
        <v>1</v>
      </c>
      <c r="BV5" s="39">
        <v>1</v>
      </c>
      <c r="BW5" s="39">
        <v>1</v>
      </c>
      <c r="BX5" s="39">
        <v>1</v>
      </c>
      <c r="BY5" s="39">
        <v>1</v>
      </c>
      <c r="BZ5" s="39">
        <v>1</v>
      </c>
      <c r="CA5" s="39">
        <v>1</v>
      </c>
      <c r="CB5" s="39">
        <v>1</v>
      </c>
      <c r="CC5" s="39">
        <v>1</v>
      </c>
      <c r="CD5" s="39">
        <v>1</v>
      </c>
      <c r="CE5" s="39">
        <v>1</v>
      </c>
      <c r="CF5" s="39">
        <v>1</v>
      </c>
      <c r="CG5" s="39">
        <v>1</v>
      </c>
      <c r="CH5" s="39">
        <v>1</v>
      </c>
      <c r="CI5" s="39">
        <v>1</v>
      </c>
      <c r="CJ5" s="39">
        <v>1</v>
      </c>
      <c r="CK5" s="39">
        <v>1</v>
      </c>
      <c r="CL5" s="39">
        <v>1</v>
      </c>
      <c r="CM5" s="39">
        <v>1</v>
      </c>
      <c r="CN5" s="39">
        <v>1</v>
      </c>
      <c r="CO5" s="39">
        <v>1</v>
      </c>
      <c r="CP5" s="39">
        <v>1</v>
      </c>
      <c r="CQ5" s="39">
        <v>1</v>
      </c>
      <c r="CR5" s="39">
        <v>1</v>
      </c>
      <c r="CS5" s="39">
        <v>1</v>
      </c>
      <c r="CT5" s="39">
        <v>1</v>
      </c>
      <c r="CU5" s="39">
        <v>1</v>
      </c>
      <c r="CV5" s="39">
        <v>1</v>
      </c>
      <c r="CW5" s="39">
        <v>1</v>
      </c>
      <c r="CX5" s="39">
        <v>1</v>
      </c>
      <c r="CY5" s="39">
        <v>1</v>
      </c>
      <c r="CZ5" s="39">
        <v>1</v>
      </c>
      <c r="DA5" s="39">
        <v>1</v>
      </c>
      <c r="DB5" s="39">
        <v>1</v>
      </c>
      <c r="DC5" s="39">
        <v>1</v>
      </c>
      <c r="DD5" s="39">
        <v>1</v>
      </c>
      <c r="DE5" s="39">
        <v>1</v>
      </c>
      <c r="DF5" s="39">
        <v>1</v>
      </c>
      <c r="DG5" s="39">
        <v>1</v>
      </c>
      <c r="DH5" s="39">
        <v>1</v>
      </c>
      <c r="DI5" s="39">
        <v>1</v>
      </c>
      <c r="DJ5" s="39">
        <v>1</v>
      </c>
      <c r="DK5" s="39">
        <v>1</v>
      </c>
      <c r="DL5" s="39">
        <v>1</v>
      </c>
      <c r="DM5" s="39">
        <v>1</v>
      </c>
      <c r="DN5" s="39">
        <v>1</v>
      </c>
      <c r="DO5" s="39">
        <v>1</v>
      </c>
      <c r="DP5" s="39">
        <v>1</v>
      </c>
      <c r="DQ5" s="39">
        <v>1</v>
      </c>
      <c r="DR5" s="39">
        <v>1</v>
      </c>
      <c r="DS5" s="39">
        <v>1</v>
      </c>
      <c r="DT5" s="39">
        <v>1</v>
      </c>
      <c r="DU5" s="39">
        <v>1</v>
      </c>
      <c r="DV5" s="39">
        <v>1</v>
      </c>
      <c r="DW5" s="39">
        <v>1</v>
      </c>
      <c r="DX5" s="39">
        <v>1</v>
      </c>
      <c r="DY5" s="39">
        <v>1</v>
      </c>
      <c r="DZ5" s="39">
        <v>1</v>
      </c>
      <c r="EA5" s="39">
        <v>1</v>
      </c>
      <c r="EB5" s="39">
        <v>1</v>
      </c>
      <c r="EC5" s="39">
        <v>1</v>
      </c>
      <c r="ED5" s="39">
        <v>1</v>
      </c>
      <c r="EE5" s="39">
        <v>1</v>
      </c>
      <c r="EF5" s="39">
        <v>1</v>
      </c>
      <c r="EG5" s="39">
        <v>1</v>
      </c>
      <c r="EH5" s="39">
        <v>1</v>
      </c>
      <c r="EI5" s="39">
        <v>1</v>
      </c>
      <c r="EJ5" s="39">
        <v>1</v>
      </c>
      <c r="EK5" s="39">
        <v>1</v>
      </c>
      <c r="EL5" s="39">
        <v>1</v>
      </c>
      <c r="EM5" s="39">
        <v>1</v>
      </c>
      <c r="EN5" s="39">
        <v>1</v>
      </c>
      <c r="EO5" s="39">
        <v>1</v>
      </c>
      <c r="EP5" s="39">
        <v>1</v>
      </c>
      <c r="EQ5" s="39">
        <v>1</v>
      </c>
      <c r="ER5" s="39">
        <v>1</v>
      </c>
      <c r="ES5" s="39">
        <v>1</v>
      </c>
      <c r="ET5" s="39">
        <v>1</v>
      </c>
      <c r="EU5" s="39">
        <v>1</v>
      </c>
      <c r="EV5" s="39">
        <v>1</v>
      </c>
      <c r="EW5" s="39">
        <v>1</v>
      </c>
      <c r="EX5" s="39">
        <v>1</v>
      </c>
      <c r="EY5" s="39">
        <v>1</v>
      </c>
      <c r="EZ5" s="39">
        <v>1</v>
      </c>
      <c r="FA5" s="39">
        <v>1</v>
      </c>
      <c r="FB5" s="39">
        <v>1</v>
      </c>
      <c r="FC5" s="39">
        <v>1</v>
      </c>
      <c r="FD5" s="39">
        <v>1</v>
      </c>
      <c r="FE5" s="39">
        <v>1</v>
      </c>
      <c r="FF5" s="39">
        <v>1</v>
      </c>
      <c r="FG5" s="39">
        <v>1</v>
      </c>
      <c r="FH5" s="39">
        <v>1</v>
      </c>
      <c r="FI5" s="39">
        <v>1</v>
      </c>
      <c r="FJ5" s="39">
        <v>1</v>
      </c>
      <c r="FK5" s="39">
        <v>1</v>
      </c>
      <c r="FL5" s="39">
        <v>1</v>
      </c>
      <c r="FM5" s="39">
        <v>1</v>
      </c>
      <c r="FN5" s="39">
        <v>1</v>
      </c>
    </row>
    <row r="6" spans="1:170" ht="19.5" thickBot="1">
      <c r="A6" s="11">
        <v>2</v>
      </c>
      <c r="B6" s="31" t="s">
        <v>480</v>
      </c>
      <c r="C6" s="39">
        <v>0.56915039999999995</v>
      </c>
      <c r="D6" s="39">
        <v>0.46466868</v>
      </c>
      <c r="E6" s="39">
        <v>0.43854824999999997</v>
      </c>
      <c r="F6" s="39">
        <v>0.36041610000000002</v>
      </c>
      <c r="G6" s="39">
        <v>0.30977911499999999</v>
      </c>
      <c r="H6" s="39">
        <v>0.33452479499999999</v>
      </c>
      <c r="I6" s="39">
        <v>0.384703515</v>
      </c>
      <c r="J6" s="39">
        <v>0.47154247500000002</v>
      </c>
      <c r="K6" s="39">
        <v>0.55013288999999999</v>
      </c>
      <c r="L6" s="39">
        <v>0.68050591500000002</v>
      </c>
      <c r="M6" s="39">
        <v>0.70364769000000005</v>
      </c>
      <c r="N6" s="39">
        <v>0.67088258999999995</v>
      </c>
      <c r="O6" s="39">
        <v>0.79690221000000006</v>
      </c>
      <c r="P6" s="39">
        <v>0.71991568500000003</v>
      </c>
      <c r="Q6" s="39">
        <v>0.77055265500000003</v>
      </c>
      <c r="R6" s="39">
        <v>0.73847492999999997</v>
      </c>
      <c r="S6" s="39">
        <v>0.81477407999999996</v>
      </c>
      <c r="T6" s="39">
        <v>0.72426908999999995</v>
      </c>
      <c r="U6" s="39">
        <v>0.80698378500000001</v>
      </c>
      <c r="V6" s="39">
        <v>0.77925946499999998</v>
      </c>
      <c r="W6" s="39">
        <v>0.86678581499999996</v>
      </c>
      <c r="X6" s="39">
        <v>0.74076619499999996</v>
      </c>
      <c r="Y6" s="39">
        <v>0.67042433999999995</v>
      </c>
      <c r="Z6" s="39">
        <v>0.63238933500000005</v>
      </c>
      <c r="AA6" s="39">
        <v>0.52252043999999997</v>
      </c>
      <c r="AB6" s="39">
        <v>0.50670985499999999</v>
      </c>
      <c r="AC6" s="39">
        <v>0.44558845499999999</v>
      </c>
      <c r="AD6" s="39">
        <v>0.45465063</v>
      </c>
      <c r="AE6" s="39">
        <v>0.47547432000000001</v>
      </c>
      <c r="AF6" s="39">
        <v>0.53389635000000002</v>
      </c>
      <c r="AG6" s="39">
        <v>0.66250192500000005</v>
      </c>
      <c r="AH6" s="39">
        <v>0.62239703999999996</v>
      </c>
      <c r="AI6" s="39">
        <v>0.67599876000000003</v>
      </c>
      <c r="AJ6" s="39">
        <v>0.72593706000000002</v>
      </c>
      <c r="AK6" s="39">
        <v>0.80306185500000005</v>
      </c>
      <c r="AL6" s="39">
        <v>0.70144994999999999</v>
      </c>
      <c r="AM6" s="39">
        <v>0.69335184000000005</v>
      </c>
      <c r="AN6" s="39">
        <v>0.65382538499999998</v>
      </c>
      <c r="AO6" s="39">
        <v>0.62143297500000005</v>
      </c>
      <c r="AP6" s="39">
        <v>0.65228288999999995</v>
      </c>
      <c r="AQ6" s="39">
        <v>0.57188029500000004</v>
      </c>
      <c r="AR6" s="39">
        <v>0.57901433999999996</v>
      </c>
      <c r="AS6" s="39">
        <v>0.58209933000000003</v>
      </c>
      <c r="AT6" s="39">
        <v>0.71166898499999998</v>
      </c>
      <c r="AU6" s="39">
        <v>0.70453494000000005</v>
      </c>
      <c r="AV6" s="39">
        <v>0.66577972500000004</v>
      </c>
      <c r="AW6" s="39">
        <v>0.74174764500000001</v>
      </c>
      <c r="AX6" s="39">
        <v>0.692194965</v>
      </c>
      <c r="AY6" s="39">
        <v>0.72708954000000003</v>
      </c>
      <c r="AZ6" s="39">
        <v>0.61924720499999997</v>
      </c>
      <c r="BA6" s="39">
        <v>0.46304505000000001</v>
      </c>
      <c r="BB6" s="39">
        <v>0.45095510999999999</v>
      </c>
      <c r="BC6" s="39">
        <v>0.30926089499999998</v>
      </c>
      <c r="BD6" s="39">
        <v>0.282421215</v>
      </c>
      <c r="BE6" s="39">
        <v>0.433303785</v>
      </c>
      <c r="BF6" s="39">
        <v>0.40670589000000001</v>
      </c>
      <c r="BG6" s="39">
        <v>0.54501490500000005</v>
      </c>
      <c r="BH6" s="39">
        <v>0.69928265999999994</v>
      </c>
      <c r="BI6" s="39">
        <v>0.73990489500000001</v>
      </c>
      <c r="BJ6" s="39">
        <v>0.64342710000000003</v>
      </c>
      <c r="BK6" s="39">
        <v>0.68090593499999996</v>
      </c>
      <c r="BL6" s="39">
        <v>0.69106150499999996</v>
      </c>
      <c r="BM6" s="39">
        <v>0.67727895000000005</v>
      </c>
      <c r="BN6" s="39">
        <v>0.62625937499999995</v>
      </c>
      <c r="BO6" s="39">
        <v>0.62674297499999998</v>
      </c>
      <c r="BP6" s="39">
        <v>0.71427419999999997</v>
      </c>
      <c r="BQ6" s="39">
        <v>0.68187313500000002</v>
      </c>
      <c r="BR6" s="39">
        <v>0.78826468500000002</v>
      </c>
      <c r="BS6" s="39">
        <v>0.75779801999999996</v>
      </c>
      <c r="BT6" s="39">
        <v>0.78826468500000002</v>
      </c>
      <c r="BU6" s="39">
        <v>0.80204722500000003</v>
      </c>
      <c r="BV6" s="39">
        <v>0.84557104500000002</v>
      </c>
      <c r="BW6" s="39">
        <v>0.60488425499999998</v>
      </c>
      <c r="BX6" s="39">
        <v>0.44363371499999998</v>
      </c>
      <c r="BY6" s="39">
        <v>0.51315840000000001</v>
      </c>
      <c r="BZ6" s="39">
        <v>0.36476118000000002</v>
      </c>
      <c r="CA6" s="39">
        <v>0.31782714000000001</v>
      </c>
      <c r="CB6" s="39">
        <v>0.46388740499999997</v>
      </c>
      <c r="CC6" s="39">
        <v>0.39572594999999999</v>
      </c>
      <c r="CD6" s="39">
        <v>0.64149668999999998</v>
      </c>
      <c r="CE6" s="39">
        <v>0.67109824500000004</v>
      </c>
      <c r="CF6" s="39">
        <v>0.66876127500000004</v>
      </c>
      <c r="CG6" s="39">
        <v>0.79456784999999996</v>
      </c>
      <c r="CH6" s="39">
        <v>0.67460368500000001</v>
      </c>
      <c r="CI6" s="39">
        <v>0.75425521500000003</v>
      </c>
      <c r="CJ6" s="39">
        <v>0.80839489499999995</v>
      </c>
      <c r="CK6" s="39">
        <v>0.71374783500000005</v>
      </c>
      <c r="CL6" s="39">
        <v>0.68570427</v>
      </c>
      <c r="CM6" s="39">
        <v>0.68122508999999998</v>
      </c>
      <c r="CN6" s="39">
        <v>0.54957610499999998</v>
      </c>
      <c r="CO6" s="39">
        <v>0.68219883000000003</v>
      </c>
      <c r="CP6" s="39">
        <v>0.56982979499999997</v>
      </c>
      <c r="CQ6" s="39">
        <v>0.74334939</v>
      </c>
      <c r="CR6" s="39">
        <v>0.83215402500000002</v>
      </c>
      <c r="CS6" s="39">
        <v>0.67888811999999998</v>
      </c>
      <c r="CT6" s="39">
        <v>0.74627059500000004</v>
      </c>
      <c r="CU6" s="39">
        <v>0.60132550500000004</v>
      </c>
      <c r="CV6" s="39">
        <v>0.50352928500000005</v>
      </c>
      <c r="CW6" s="39">
        <v>0.51908778</v>
      </c>
      <c r="CX6" s="39">
        <v>0.35946170999999999</v>
      </c>
      <c r="CY6" s="39">
        <v>0.29924835</v>
      </c>
      <c r="CZ6" s="39">
        <v>0.45321676500000002</v>
      </c>
      <c r="DA6" s="39">
        <v>0.42957593999999999</v>
      </c>
      <c r="DB6" s="39">
        <v>0.53949565499999996</v>
      </c>
      <c r="DC6" s="39">
        <v>0.89633062500000005</v>
      </c>
      <c r="DD6" s="39">
        <v>0.89673473999999997</v>
      </c>
      <c r="DE6" s="39">
        <v>0.68255293500000003</v>
      </c>
      <c r="DF6" s="39">
        <v>0.57990732</v>
      </c>
      <c r="DG6" s="39">
        <v>0.428969775</v>
      </c>
      <c r="DH6" s="39">
        <v>0.42007919999999999</v>
      </c>
      <c r="DI6" s="39">
        <v>0.62941161000000001</v>
      </c>
      <c r="DJ6" s="39">
        <v>0.691039395</v>
      </c>
      <c r="DK6" s="39">
        <v>0.67063150500000002</v>
      </c>
      <c r="DL6" s="39">
        <v>0.61890457499999996</v>
      </c>
      <c r="DM6" s="39">
        <v>0.68255293500000003</v>
      </c>
      <c r="DN6" s="39">
        <v>0.83288431500000004</v>
      </c>
      <c r="DO6" s="39">
        <v>0.90279648000000001</v>
      </c>
      <c r="DP6" s="39">
        <v>0.821771115</v>
      </c>
      <c r="DQ6" s="39">
        <v>0.84945309000000002</v>
      </c>
      <c r="DR6" s="39">
        <v>0.691039395</v>
      </c>
      <c r="DS6" s="39">
        <v>0.716292135</v>
      </c>
      <c r="DT6" s="39">
        <v>0.54775280999999998</v>
      </c>
      <c r="DU6" s="39">
        <v>0.53349506999999996</v>
      </c>
      <c r="DV6" s="39">
        <v>0.41964589499999999</v>
      </c>
      <c r="DW6" s="39">
        <v>0.35601803999999998</v>
      </c>
      <c r="DX6" s="39">
        <v>0.33814265999999998</v>
      </c>
      <c r="DY6" s="39">
        <v>0.45241743000000001</v>
      </c>
      <c r="DZ6" s="39">
        <v>0.50987401499999996</v>
      </c>
      <c r="EA6" s="39">
        <v>0.56456417999999997</v>
      </c>
      <c r="EB6" s="39">
        <v>0.76076779500000002</v>
      </c>
      <c r="EC6" s="39">
        <v>0.62159516999999997</v>
      </c>
      <c r="ED6" s="39">
        <v>0.67820055000000001</v>
      </c>
      <c r="EE6" s="39">
        <v>0.6928839</v>
      </c>
      <c r="EF6" s="39">
        <v>0.63925774499999999</v>
      </c>
      <c r="EG6" s="39">
        <v>0.61989274500000002</v>
      </c>
      <c r="EH6" s="39">
        <v>0.65968675499999996</v>
      </c>
      <c r="EI6" s="39">
        <v>0.65628191999999996</v>
      </c>
      <c r="EJ6" s="39">
        <v>0.63180967499999996</v>
      </c>
      <c r="EK6" s="39">
        <v>0.60414538500000003</v>
      </c>
      <c r="EL6" s="39">
        <v>0.70394961</v>
      </c>
      <c r="EM6" s="39">
        <v>0.77247190499999996</v>
      </c>
      <c r="EN6" s="39">
        <v>0.88546986000000005</v>
      </c>
      <c r="EO6" s="39">
        <v>0.88334184000000004</v>
      </c>
      <c r="EP6" s="39">
        <v>0.75204289499999999</v>
      </c>
      <c r="EQ6" s="39">
        <v>0.71409849000000003</v>
      </c>
      <c r="ER6" s="39">
        <v>0.45792523499999999</v>
      </c>
      <c r="ES6" s="39">
        <v>0.44654434500000001</v>
      </c>
      <c r="ET6" s="39">
        <v>0.42936956999999998</v>
      </c>
      <c r="EU6" s="39">
        <v>0.40184852999999998</v>
      </c>
      <c r="EV6" s="39">
        <v>0.43309421999999997</v>
      </c>
      <c r="EW6" s="39">
        <v>0.46992688500000002</v>
      </c>
      <c r="EX6" s="39">
        <v>0.52227893999999997</v>
      </c>
      <c r="EY6" s="39">
        <v>0.59077114500000005</v>
      </c>
      <c r="EZ6" s="39">
        <v>0.75486274499999995</v>
      </c>
      <c r="FA6" s="39">
        <v>0.76996827000000001</v>
      </c>
      <c r="FB6" s="39">
        <v>0.64477858499999996</v>
      </c>
      <c r="FC6" s="39">
        <v>0.73210098000000001</v>
      </c>
      <c r="FD6" s="39">
        <v>0.70954614000000005</v>
      </c>
      <c r="FE6" s="39">
        <v>0.54814456499999997</v>
      </c>
      <c r="FF6" s="39">
        <v>0.57773485499999999</v>
      </c>
      <c r="FG6" s="39">
        <v>0.59242654500000003</v>
      </c>
      <c r="FH6" s="39">
        <v>0.62449993500000001</v>
      </c>
      <c r="FI6" s="39">
        <v>0.55973238000000003</v>
      </c>
      <c r="FJ6" s="39">
        <v>0.76686439500000003</v>
      </c>
      <c r="FK6" s="39">
        <v>0.71699545499999995</v>
      </c>
      <c r="FL6" s="39">
        <v>0.77452061999999999</v>
      </c>
      <c r="FM6" s="39">
        <v>0.90446958</v>
      </c>
      <c r="FN6" s="39">
        <v>0.85749759000000003</v>
      </c>
    </row>
    <row r="7" spans="1:170" ht="19.5" thickBot="1">
      <c r="A7" s="11">
        <v>3</v>
      </c>
      <c r="B7" s="31" t="s">
        <v>481</v>
      </c>
      <c r="C7" s="39">
        <v>0.61842105000000003</v>
      </c>
      <c r="D7" s="39">
        <v>0.45394737000000002</v>
      </c>
      <c r="E7" s="39">
        <v>0.44473684499999999</v>
      </c>
      <c r="F7" s="39">
        <v>0.33815790000000001</v>
      </c>
      <c r="G7" s="39">
        <v>0.31578948000000001</v>
      </c>
      <c r="H7" s="39">
        <v>0.31315789500000002</v>
      </c>
      <c r="I7" s="39">
        <v>0.41447368499999998</v>
      </c>
      <c r="J7" s="39">
        <v>0.448684215</v>
      </c>
      <c r="K7" s="39">
        <v>0.49868421000000002</v>
      </c>
      <c r="L7" s="39">
        <v>0.58157895000000004</v>
      </c>
      <c r="M7" s="39">
        <v>0.68421052500000001</v>
      </c>
      <c r="N7" s="39">
        <v>0.72763157999999994</v>
      </c>
      <c r="O7" s="39">
        <v>0.66973684499999997</v>
      </c>
      <c r="P7" s="39">
        <v>0.79210526999999997</v>
      </c>
      <c r="Q7" s="39">
        <v>0.66842106000000001</v>
      </c>
      <c r="R7" s="39">
        <v>0.81578947499999999</v>
      </c>
      <c r="S7" s="39">
        <v>0.77105263499999999</v>
      </c>
      <c r="T7" s="39">
        <v>0.83026315500000003</v>
      </c>
      <c r="U7" s="39">
        <v>0.80789473499999997</v>
      </c>
      <c r="V7" s="39">
        <v>0.79342105500000004</v>
      </c>
      <c r="W7" s="39">
        <v>0.83552630999999999</v>
      </c>
      <c r="X7" s="39">
        <v>0.83684210999999997</v>
      </c>
      <c r="Y7" s="39">
        <v>0.67763158499999998</v>
      </c>
      <c r="Z7" s="39">
        <v>0.66184210499999996</v>
      </c>
      <c r="AA7" s="39">
        <v>0.56774605499999997</v>
      </c>
      <c r="AB7" s="39">
        <v>0.47081380499999997</v>
      </c>
      <c r="AC7" s="39">
        <v>0.47081380499999997</v>
      </c>
      <c r="AD7" s="39">
        <v>0.42607583999999998</v>
      </c>
      <c r="AE7" s="39">
        <v>0.428206215</v>
      </c>
      <c r="AF7" s="39">
        <v>0.47400937500000001</v>
      </c>
      <c r="AG7" s="39">
        <v>0.57946313999999999</v>
      </c>
      <c r="AH7" s="39">
        <v>0.62313592500000003</v>
      </c>
      <c r="AI7" s="39">
        <v>0.68385172500000002</v>
      </c>
      <c r="AJ7" s="39">
        <v>0.774392835</v>
      </c>
      <c r="AK7" s="39">
        <v>0.77119727999999999</v>
      </c>
      <c r="AL7" s="39">
        <v>0.79569663000000002</v>
      </c>
      <c r="AM7" s="39">
        <v>0.66254793000000001</v>
      </c>
      <c r="AN7" s="39">
        <v>0.73604601000000003</v>
      </c>
      <c r="AO7" s="39">
        <v>0.71154666</v>
      </c>
      <c r="AP7" s="39">
        <v>0.59544098999999995</v>
      </c>
      <c r="AQ7" s="39">
        <v>0.63485301000000005</v>
      </c>
      <c r="AR7" s="39">
        <v>0.61674478499999996</v>
      </c>
      <c r="AS7" s="39">
        <v>0.58159353000000003</v>
      </c>
      <c r="AT7" s="39">
        <v>0.59650618499999997</v>
      </c>
      <c r="AU7" s="39">
        <v>0.70089475499999998</v>
      </c>
      <c r="AV7" s="39">
        <v>0.65083084499999999</v>
      </c>
      <c r="AW7" s="39">
        <v>0.71580741000000003</v>
      </c>
      <c r="AX7" s="39">
        <v>0.73178525999999999</v>
      </c>
      <c r="AY7" s="39">
        <v>0.68108254499999998</v>
      </c>
      <c r="AZ7" s="39">
        <v>0.73368098999999998</v>
      </c>
      <c r="BA7" s="39">
        <v>0.49901097</v>
      </c>
      <c r="BB7" s="39">
        <v>0.373583895</v>
      </c>
      <c r="BC7" s="39">
        <v>0.31559071500000002</v>
      </c>
      <c r="BD7" s="39">
        <v>0.27647905499999997</v>
      </c>
      <c r="BE7" s="39">
        <v>0.34795900499999999</v>
      </c>
      <c r="BF7" s="39">
        <v>0.46124797499999998</v>
      </c>
      <c r="BG7" s="39">
        <v>0.52868188500000002</v>
      </c>
      <c r="BH7" s="39">
        <v>0.62578672499999999</v>
      </c>
      <c r="BI7" s="39">
        <v>0.66894443999999997</v>
      </c>
      <c r="BJ7" s="39">
        <v>0.76470059999999995</v>
      </c>
      <c r="BK7" s="39">
        <v>0.66624707999999999</v>
      </c>
      <c r="BL7" s="39">
        <v>0.651411615</v>
      </c>
      <c r="BM7" s="39">
        <v>0.75660852000000001</v>
      </c>
      <c r="BN7" s="39">
        <v>0.56105017499999998</v>
      </c>
      <c r="BO7" s="39">
        <v>0.65545765499999997</v>
      </c>
      <c r="BP7" s="39">
        <v>0.64466822999999995</v>
      </c>
      <c r="BQ7" s="39">
        <v>0.71614818000000002</v>
      </c>
      <c r="BR7" s="39">
        <v>0.84022657499999998</v>
      </c>
      <c r="BS7" s="39">
        <v>0.771443985</v>
      </c>
      <c r="BT7" s="39">
        <v>0.79032547500000006</v>
      </c>
      <c r="BU7" s="39">
        <v>0.84831865500000003</v>
      </c>
      <c r="BV7" s="39">
        <v>0.82134508500000003</v>
      </c>
      <c r="BW7" s="39">
        <v>0.66520307999999995</v>
      </c>
      <c r="BX7" s="39">
        <v>0.50164654500000005</v>
      </c>
      <c r="BY7" s="39">
        <v>0.49286499</v>
      </c>
      <c r="BZ7" s="39">
        <v>0.41602634999999999</v>
      </c>
      <c r="CA7" s="39">
        <v>0.36114160499999998</v>
      </c>
      <c r="CB7" s="39">
        <v>0.43798024499999999</v>
      </c>
      <c r="CC7" s="39">
        <v>0.39407245499999999</v>
      </c>
      <c r="CD7" s="39">
        <v>0.65422612499999999</v>
      </c>
      <c r="CE7" s="39">
        <v>0.60592754999999998</v>
      </c>
      <c r="CF7" s="39">
        <v>0.81119649000000005</v>
      </c>
      <c r="CG7" s="39">
        <v>0.76948408499999998</v>
      </c>
      <c r="CH7" s="39">
        <v>0.64324917000000004</v>
      </c>
      <c r="CI7" s="39">
        <v>0.69703623000000003</v>
      </c>
      <c r="CJ7" s="39">
        <v>0.67618001999999999</v>
      </c>
      <c r="CK7" s="39">
        <v>0.70801316999999997</v>
      </c>
      <c r="CL7" s="39">
        <v>0.70801316999999997</v>
      </c>
      <c r="CM7" s="39">
        <v>0.70581778500000003</v>
      </c>
      <c r="CN7" s="39">
        <v>0.538968165</v>
      </c>
      <c r="CO7" s="39">
        <v>0.58068056999999995</v>
      </c>
      <c r="CP7" s="39">
        <v>0.56531284500000001</v>
      </c>
      <c r="CQ7" s="39">
        <v>0.75411636000000004</v>
      </c>
      <c r="CR7" s="39">
        <v>0.82546651500000001</v>
      </c>
      <c r="CS7" s="39">
        <v>0.69374314500000001</v>
      </c>
      <c r="CT7" s="39">
        <v>0.79363336500000004</v>
      </c>
      <c r="CU7" s="39">
        <v>0.75185274000000002</v>
      </c>
      <c r="CV7" s="39">
        <v>0.50800860000000003</v>
      </c>
      <c r="CW7" s="39">
        <v>0.48529763999999997</v>
      </c>
      <c r="CX7" s="39">
        <v>0.38010997499999999</v>
      </c>
      <c r="CY7" s="39">
        <v>0.33707864999999998</v>
      </c>
      <c r="CZ7" s="39">
        <v>0.39445374</v>
      </c>
      <c r="DA7" s="39">
        <v>0.48410231999999997</v>
      </c>
      <c r="DB7" s="39">
        <v>0.64188381000000005</v>
      </c>
      <c r="DC7" s="39">
        <v>0.81281377499999996</v>
      </c>
      <c r="DD7" s="39">
        <v>0.84628256999999996</v>
      </c>
      <c r="DE7" s="39">
        <v>0.68252451000000003</v>
      </c>
      <c r="DF7" s="39">
        <v>0.59287593000000005</v>
      </c>
      <c r="DG7" s="39">
        <v>0.42553191000000001</v>
      </c>
      <c r="DH7" s="39">
        <v>0.41955534</v>
      </c>
      <c r="DI7" s="39">
        <v>0.583313415</v>
      </c>
      <c r="DJ7" s="39">
        <v>0.62395409999999996</v>
      </c>
      <c r="DK7" s="39">
        <v>0.58689935999999998</v>
      </c>
      <c r="DL7" s="39">
        <v>0.56299306500000001</v>
      </c>
      <c r="DM7" s="39">
        <v>0.65981353499999995</v>
      </c>
      <c r="DN7" s="39">
        <v>0.81161845499999996</v>
      </c>
      <c r="DO7" s="39">
        <v>0.81161845499999996</v>
      </c>
      <c r="DP7" s="39">
        <v>0.88214200499999995</v>
      </c>
      <c r="DQ7" s="39">
        <v>0.85823570999999998</v>
      </c>
      <c r="DR7" s="39">
        <v>0.85704040500000001</v>
      </c>
      <c r="DS7" s="39">
        <v>0.67035079500000005</v>
      </c>
      <c r="DT7" s="39">
        <v>0.57424315500000001</v>
      </c>
      <c r="DU7" s="39">
        <v>0.50216242499999997</v>
      </c>
      <c r="DV7" s="39">
        <v>0.43248438</v>
      </c>
      <c r="DW7" s="39">
        <v>0.37361845500000002</v>
      </c>
      <c r="DX7" s="39">
        <v>0.35439693</v>
      </c>
      <c r="DY7" s="39">
        <v>0.46732339499999997</v>
      </c>
      <c r="DZ7" s="39">
        <v>0.46612206</v>
      </c>
      <c r="EA7" s="39">
        <v>0.59346467999999997</v>
      </c>
      <c r="EB7" s="39">
        <v>0.71720326499999998</v>
      </c>
      <c r="EC7" s="39">
        <v>0.58625660999999996</v>
      </c>
      <c r="ED7" s="39">
        <v>0.58625660999999996</v>
      </c>
      <c r="EE7" s="39">
        <v>0.68116290000000002</v>
      </c>
      <c r="EF7" s="39">
        <v>0.64752523500000003</v>
      </c>
      <c r="EG7" s="39">
        <v>0.68957232000000002</v>
      </c>
      <c r="EH7" s="39">
        <v>0.71600191499999999</v>
      </c>
      <c r="EI7" s="39">
        <v>0.70759251000000001</v>
      </c>
      <c r="EJ7" s="39">
        <v>0.68236425000000001</v>
      </c>
      <c r="EK7" s="39">
        <v>0.66074002499999995</v>
      </c>
      <c r="EL7" s="39">
        <v>0.73402210499999998</v>
      </c>
      <c r="EM7" s="39">
        <v>0.80610283500000002</v>
      </c>
      <c r="EN7" s="39">
        <v>0.79649206500000003</v>
      </c>
      <c r="EO7" s="39">
        <v>0.84214319999999998</v>
      </c>
      <c r="EP7" s="39">
        <v>0.71239788000000004</v>
      </c>
      <c r="EQ7" s="39">
        <v>0.59427819000000004</v>
      </c>
      <c r="ER7" s="39">
        <v>0.4651884</v>
      </c>
      <c r="ES7" s="39">
        <v>0.49426267499999998</v>
      </c>
      <c r="ET7" s="39">
        <v>0.44541788999999998</v>
      </c>
      <c r="EU7" s="39">
        <v>0.326794845</v>
      </c>
      <c r="EV7" s="39">
        <v>0.51287020500000002</v>
      </c>
      <c r="EW7" s="39">
        <v>0.51403318499999995</v>
      </c>
      <c r="EX7" s="39">
        <v>0.52566289499999996</v>
      </c>
      <c r="EY7" s="39">
        <v>0.58264848000000002</v>
      </c>
      <c r="EZ7" s="39">
        <v>0.60125600999999995</v>
      </c>
      <c r="FA7" s="39">
        <v>0.77919057000000003</v>
      </c>
      <c r="FB7" s="39">
        <v>0.66289346999999998</v>
      </c>
      <c r="FC7" s="39">
        <v>0.68266397999999995</v>
      </c>
      <c r="FD7" s="39">
        <v>0.72918282000000001</v>
      </c>
      <c r="FE7" s="39">
        <v>0.58962630000000005</v>
      </c>
      <c r="FF7" s="39">
        <v>0.603581955</v>
      </c>
      <c r="FG7" s="39">
        <v>0.58846333500000003</v>
      </c>
      <c r="FH7" s="39">
        <v>0.65940456000000003</v>
      </c>
      <c r="FI7" s="39">
        <v>0.625678395</v>
      </c>
      <c r="FJ7" s="39">
        <v>0.69778260000000003</v>
      </c>
      <c r="FK7" s="39">
        <v>0.78267947999999998</v>
      </c>
      <c r="FL7" s="39">
        <v>0.81756861000000003</v>
      </c>
      <c r="FM7" s="39">
        <v>0.92921383499999999</v>
      </c>
      <c r="FN7" s="39">
        <v>0.78965731500000003</v>
      </c>
    </row>
    <row r="8" spans="1:170" ht="19.5" thickBot="1">
      <c r="A8" s="11">
        <v>4</v>
      </c>
      <c r="B8" s="31" t="s">
        <v>482</v>
      </c>
      <c r="C8" s="39">
        <v>0.54445029</v>
      </c>
      <c r="D8" s="39">
        <v>0.48132562499999998</v>
      </c>
      <c r="E8" s="39">
        <v>0.42214624499999998</v>
      </c>
      <c r="F8" s="39">
        <v>0.35507628000000002</v>
      </c>
      <c r="G8" s="39">
        <v>0.32351394</v>
      </c>
      <c r="H8" s="39">
        <v>0.35902156499999999</v>
      </c>
      <c r="I8" s="39">
        <v>0.41031035999999999</v>
      </c>
      <c r="J8" s="39">
        <v>0.47343503999999997</v>
      </c>
      <c r="K8" s="39">
        <v>0.56023146000000001</v>
      </c>
      <c r="L8" s="39">
        <v>0.67464491999999998</v>
      </c>
      <c r="M8" s="39">
        <v>0.75355077000000004</v>
      </c>
      <c r="N8" s="39">
        <v>0.72987901499999996</v>
      </c>
      <c r="O8" s="39">
        <v>0.67069963499999996</v>
      </c>
      <c r="P8" s="39">
        <v>0.73382429999999998</v>
      </c>
      <c r="Q8" s="39">
        <v>0.70620726</v>
      </c>
      <c r="R8" s="39">
        <v>0.76144133999999997</v>
      </c>
      <c r="S8" s="39">
        <v>0.71409784499999995</v>
      </c>
      <c r="T8" s="39">
        <v>0.83640188999999998</v>
      </c>
      <c r="U8" s="39">
        <v>0.87190951500000002</v>
      </c>
      <c r="V8" s="39">
        <v>0.73776960000000003</v>
      </c>
      <c r="W8" s="39">
        <v>0.72593371500000003</v>
      </c>
      <c r="X8" s="39">
        <v>0.74960547</v>
      </c>
      <c r="Y8" s="39">
        <v>0.67069963499999996</v>
      </c>
      <c r="Z8" s="39">
        <v>0.73382429999999998</v>
      </c>
      <c r="AA8" s="39">
        <v>0.58701355499999996</v>
      </c>
      <c r="AB8" s="39">
        <v>0.42632269499999997</v>
      </c>
      <c r="AC8" s="39">
        <v>0.44271971999999998</v>
      </c>
      <c r="AD8" s="39">
        <v>0.41320507499999998</v>
      </c>
      <c r="AE8" s="39">
        <v>0.432881505</v>
      </c>
      <c r="AF8" s="39">
        <v>0.49191079500000001</v>
      </c>
      <c r="AG8" s="39">
        <v>0.55421950499999995</v>
      </c>
      <c r="AH8" s="39">
        <v>0.67883691000000002</v>
      </c>
      <c r="AI8" s="39">
        <v>0.75426322499999998</v>
      </c>
      <c r="AJ8" s="39">
        <v>0.74442501000000005</v>
      </c>
      <c r="AK8" s="39">
        <v>0.79361608500000003</v>
      </c>
      <c r="AL8" s="39">
        <v>0.68211631500000003</v>
      </c>
      <c r="AM8" s="39">
        <v>0.69523393499999997</v>
      </c>
      <c r="AN8" s="39">
        <v>0.64604284499999998</v>
      </c>
      <c r="AO8" s="39">
        <v>0.59357236499999999</v>
      </c>
      <c r="AP8" s="39">
        <v>0.59685177</v>
      </c>
      <c r="AQ8" s="39">
        <v>0.63948403499999995</v>
      </c>
      <c r="AR8" s="39">
        <v>0.64604284499999998</v>
      </c>
      <c r="AS8" s="39">
        <v>0.64276343999999996</v>
      </c>
      <c r="AT8" s="39">
        <v>0.68211631500000003</v>
      </c>
      <c r="AU8" s="39">
        <v>0.72802798499999999</v>
      </c>
      <c r="AV8" s="39">
        <v>0.67883691000000002</v>
      </c>
      <c r="AW8" s="39">
        <v>0.69195452999999996</v>
      </c>
      <c r="AX8" s="39">
        <v>0.75754262999999999</v>
      </c>
      <c r="AY8" s="39">
        <v>0.7140936</v>
      </c>
      <c r="AZ8" s="39">
        <v>0.70199031000000001</v>
      </c>
      <c r="BA8" s="39">
        <v>0.50430339000000002</v>
      </c>
      <c r="BB8" s="39">
        <v>0.395373855</v>
      </c>
      <c r="BC8" s="39">
        <v>0.31468531500000002</v>
      </c>
      <c r="BD8" s="39">
        <v>0.28644431999999997</v>
      </c>
      <c r="BE8" s="39">
        <v>0.41958042000000001</v>
      </c>
      <c r="BF8" s="39">
        <v>0.43168369499999998</v>
      </c>
      <c r="BG8" s="39">
        <v>0.49623453000000001</v>
      </c>
      <c r="BH8" s="39">
        <v>0.69795589499999999</v>
      </c>
      <c r="BI8" s="39">
        <v>0.58902635999999997</v>
      </c>
      <c r="BJ8" s="39">
        <v>0.69392146499999996</v>
      </c>
      <c r="BK8" s="39">
        <v>0.69392146499999996</v>
      </c>
      <c r="BL8" s="39">
        <v>0.76654114500000003</v>
      </c>
      <c r="BM8" s="39">
        <v>0.69392146499999996</v>
      </c>
      <c r="BN8" s="39">
        <v>0.58095750000000002</v>
      </c>
      <c r="BO8" s="39">
        <v>0.70602474000000004</v>
      </c>
      <c r="BP8" s="39">
        <v>0.70199031000000001</v>
      </c>
      <c r="BQ8" s="39">
        <v>0.66568046999999997</v>
      </c>
      <c r="BR8" s="39">
        <v>0.82302313500000002</v>
      </c>
      <c r="BS8" s="39">
        <v>0.73830016499999995</v>
      </c>
      <c r="BT8" s="39">
        <v>0.85933297500000005</v>
      </c>
      <c r="BU8" s="39">
        <v>0.81495427499999995</v>
      </c>
      <c r="BV8" s="39">
        <v>0.71005916999999996</v>
      </c>
      <c r="BW8" s="39">
        <v>0.60602679000000004</v>
      </c>
      <c r="BX8" s="39">
        <v>0.485491065</v>
      </c>
      <c r="BY8" s="39">
        <v>0.45535714500000002</v>
      </c>
      <c r="BZ8" s="39">
        <v>0.391741065</v>
      </c>
      <c r="CA8" s="39">
        <v>0.368303565</v>
      </c>
      <c r="CB8" s="39">
        <v>0.41183035499999998</v>
      </c>
      <c r="CC8" s="39">
        <v>0.40848214500000002</v>
      </c>
      <c r="CD8" s="39">
        <v>0.66294643499999995</v>
      </c>
      <c r="CE8" s="39">
        <v>0.60267856500000005</v>
      </c>
      <c r="CF8" s="39">
        <v>0.703125</v>
      </c>
      <c r="CG8" s="39">
        <v>0.65959820999999996</v>
      </c>
      <c r="CH8" s="39">
        <v>0.61941964500000002</v>
      </c>
      <c r="CI8" s="39">
        <v>0.70982143499999995</v>
      </c>
      <c r="CJ8" s="39">
        <v>0.81026785499999998</v>
      </c>
      <c r="CK8" s="39">
        <v>0.76339285499999998</v>
      </c>
      <c r="CL8" s="39">
        <v>0.8203125</v>
      </c>
      <c r="CM8" s="39">
        <v>0.76339285499999998</v>
      </c>
      <c r="CN8" s="39">
        <v>0.59933035499999998</v>
      </c>
      <c r="CO8" s="39">
        <v>0.6796875</v>
      </c>
      <c r="CP8" s="39">
        <v>0.60602679000000004</v>
      </c>
      <c r="CQ8" s="39">
        <v>0.68973214500000002</v>
      </c>
      <c r="CR8" s="39">
        <v>0.81361606500000005</v>
      </c>
      <c r="CS8" s="39">
        <v>0.703125</v>
      </c>
      <c r="CT8" s="39">
        <v>0.66629464500000002</v>
      </c>
      <c r="CU8" s="39">
        <v>0.62270641500000001</v>
      </c>
      <c r="CV8" s="39">
        <v>0.57454128000000004</v>
      </c>
      <c r="CW8" s="39">
        <v>0.454128435</v>
      </c>
      <c r="CX8" s="39">
        <v>0.36811926</v>
      </c>
      <c r="CY8" s="39">
        <v>0.330275235</v>
      </c>
      <c r="CZ8" s="39">
        <v>0.44036697000000002</v>
      </c>
      <c r="DA8" s="39">
        <v>0.40596330000000003</v>
      </c>
      <c r="DB8" s="39">
        <v>0.61926605999999995</v>
      </c>
      <c r="DC8" s="39">
        <v>0.89105504999999996</v>
      </c>
      <c r="DD8" s="39">
        <v>0.94610090999999996</v>
      </c>
      <c r="DE8" s="39">
        <v>0.739678905</v>
      </c>
      <c r="DF8" s="39">
        <v>0.56422018500000004</v>
      </c>
      <c r="DG8" s="39">
        <v>0.45756880500000002</v>
      </c>
      <c r="DH8" s="39">
        <v>0.40252293</v>
      </c>
      <c r="DI8" s="39">
        <v>0.670871565</v>
      </c>
      <c r="DJ8" s="39">
        <v>0.64678899000000001</v>
      </c>
      <c r="DK8" s="39">
        <v>0.59174311499999999</v>
      </c>
      <c r="DL8" s="39">
        <v>0.55733944499999999</v>
      </c>
      <c r="DM8" s="39">
        <v>0.62270641500000001</v>
      </c>
      <c r="DN8" s="39">
        <v>0.82568808000000005</v>
      </c>
      <c r="DO8" s="39">
        <v>0.89105504999999996</v>
      </c>
      <c r="DP8" s="39">
        <v>0.85321100999999999</v>
      </c>
      <c r="DQ8" s="39">
        <v>0.75344036999999997</v>
      </c>
      <c r="DR8" s="39">
        <v>0.77064220500000002</v>
      </c>
      <c r="DS8" s="39">
        <v>0.74552683500000005</v>
      </c>
      <c r="DT8" s="39">
        <v>0.59269382999999998</v>
      </c>
      <c r="DU8" s="39">
        <v>0.48832007999999999</v>
      </c>
      <c r="DV8" s="39">
        <v>0.380218695</v>
      </c>
      <c r="DW8" s="39">
        <v>0.33548707500000002</v>
      </c>
      <c r="DX8" s="39">
        <v>0.37649105999999999</v>
      </c>
      <c r="DY8" s="39">
        <v>0.44731610999999999</v>
      </c>
      <c r="DZ8" s="39">
        <v>0.56287276500000005</v>
      </c>
      <c r="EA8" s="39">
        <v>0.52559641499999998</v>
      </c>
      <c r="EB8" s="39">
        <v>0.71570577000000002</v>
      </c>
      <c r="EC8" s="39">
        <v>0.63742544999999995</v>
      </c>
      <c r="ED8" s="39">
        <v>0.58151094000000003</v>
      </c>
      <c r="EE8" s="39">
        <v>0.674701785</v>
      </c>
      <c r="EF8" s="39">
        <v>0.66724651499999998</v>
      </c>
      <c r="EG8" s="39">
        <v>0.63742544999999995</v>
      </c>
      <c r="EH8" s="39">
        <v>0.64115308500000001</v>
      </c>
      <c r="EI8" s="39">
        <v>0.67097415000000005</v>
      </c>
      <c r="EJ8" s="39">
        <v>0.68588468999999996</v>
      </c>
      <c r="EK8" s="39">
        <v>0.60014909999999999</v>
      </c>
      <c r="EL8" s="39">
        <v>0.73061629500000003</v>
      </c>
      <c r="EM8" s="39">
        <v>0.84990060000000001</v>
      </c>
      <c r="EN8" s="39">
        <v>0.86853875999999997</v>
      </c>
      <c r="EO8" s="39">
        <v>0.84244532999999999</v>
      </c>
      <c r="EP8" s="39">
        <v>0.74179919999999999</v>
      </c>
      <c r="EQ8" s="39">
        <v>0.66419340000000004</v>
      </c>
      <c r="ER8" s="39">
        <v>0.52776448499999995</v>
      </c>
      <c r="ES8" s="39">
        <v>0.51340354499999996</v>
      </c>
      <c r="ET8" s="39">
        <v>0.45955002</v>
      </c>
      <c r="EU8" s="39">
        <v>0.35902345499999999</v>
      </c>
      <c r="EV8" s="39">
        <v>0.47750119499999999</v>
      </c>
      <c r="EW8" s="39">
        <v>0.52776448499999995</v>
      </c>
      <c r="EX8" s="39">
        <v>0.56366682000000001</v>
      </c>
      <c r="EY8" s="39">
        <v>0.61033987499999998</v>
      </c>
      <c r="EZ8" s="39">
        <v>0.63547151999999996</v>
      </c>
      <c r="FA8" s="39">
        <v>0.80062230000000001</v>
      </c>
      <c r="FB8" s="39">
        <v>0.71804690999999998</v>
      </c>
      <c r="FC8" s="39">
        <v>0.61393010999999997</v>
      </c>
      <c r="FD8" s="39">
        <v>0.60674963999999998</v>
      </c>
      <c r="FE8" s="39">
        <v>0.62111057999999997</v>
      </c>
      <c r="FF8" s="39">
        <v>0.61393010999999997</v>
      </c>
      <c r="FG8" s="39">
        <v>0.71804690999999998</v>
      </c>
      <c r="FH8" s="39">
        <v>0.574437525</v>
      </c>
      <c r="FI8" s="39">
        <v>0.581617995</v>
      </c>
      <c r="FJ8" s="39">
        <v>0.66778363500000004</v>
      </c>
      <c r="FK8" s="39">
        <v>0.67855432500000001</v>
      </c>
      <c r="FL8" s="39">
        <v>0.91550982000000003</v>
      </c>
      <c r="FM8" s="39">
        <v>0.82575394499999999</v>
      </c>
      <c r="FN8" s="39">
        <v>0.72522737999999998</v>
      </c>
    </row>
    <row r="9" spans="1:170" ht="19.5" thickBot="1">
      <c r="A9" s="11">
        <v>5</v>
      </c>
      <c r="B9" s="25" t="s">
        <v>483</v>
      </c>
      <c r="C9" s="40">
        <v>0.52452531000000002</v>
      </c>
      <c r="D9" s="40">
        <v>0.44857594499999998</v>
      </c>
      <c r="E9" s="40">
        <v>0.43670885999999998</v>
      </c>
      <c r="F9" s="40">
        <v>0.31803798</v>
      </c>
      <c r="G9" s="40">
        <v>0.31803798</v>
      </c>
      <c r="H9" s="40">
        <v>0.32753164499999998</v>
      </c>
      <c r="I9" s="40">
        <v>0.42484177499999998</v>
      </c>
      <c r="J9" s="40">
        <v>0.43196202</v>
      </c>
      <c r="K9" s="40">
        <v>0.574367085</v>
      </c>
      <c r="L9" s="40">
        <v>0.664556955</v>
      </c>
      <c r="M9" s="40">
        <v>0.69066455999999998</v>
      </c>
      <c r="N9" s="40">
        <v>0.74050633499999996</v>
      </c>
      <c r="O9" s="40">
        <v>0.761867085</v>
      </c>
      <c r="P9" s="40">
        <v>0.76424050499999996</v>
      </c>
      <c r="Q9" s="40">
        <v>0.71914557000000001</v>
      </c>
      <c r="R9" s="40">
        <v>0.68591771999999995</v>
      </c>
      <c r="S9" s="40">
        <v>0.82832278500000001</v>
      </c>
      <c r="T9" s="40">
        <v>0.82832278500000001</v>
      </c>
      <c r="U9" s="40">
        <v>0.74525315999999997</v>
      </c>
      <c r="V9" s="40">
        <v>0.80933544000000002</v>
      </c>
      <c r="W9" s="40">
        <v>0.83069620499999997</v>
      </c>
      <c r="X9" s="40">
        <v>0.70253164499999998</v>
      </c>
      <c r="Y9" s="40">
        <v>0.77373417</v>
      </c>
      <c r="Z9" s="40">
        <v>0.65031645000000005</v>
      </c>
      <c r="AA9" s="40">
        <v>0.49732411500000001</v>
      </c>
      <c r="AB9" s="40">
        <v>0.45033285000000001</v>
      </c>
      <c r="AC9" s="40">
        <v>0.43858504500000001</v>
      </c>
      <c r="AD9" s="40">
        <v>0.43466909999999997</v>
      </c>
      <c r="AE9" s="40">
        <v>0.42683722499999999</v>
      </c>
      <c r="AF9" s="40">
        <v>0.53256754500000003</v>
      </c>
      <c r="AG9" s="40">
        <v>0.63438193499999995</v>
      </c>
      <c r="AH9" s="40">
        <v>0.70878475500000004</v>
      </c>
      <c r="AI9" s="40">
        <v>0.76360788000000002</v>
      </c>
      <c r="AJ9" s="40">
        <v>0.71661662999999998</v>
      </c>
      <c r="AK9" s="40">
        <v>0.76164991500000001</v>
      </c>
      <c r="AL9" s="40">
        <v>0.79493537999999997</v>
      </c>
      <c r="AM9" s="40">
        <v>0.76948179000000005</v>
      </c>
      <c r="AN9" s="40">
        <v>0.62655006000000002</v>
      </c>
      <c r="AO9" s="40">
        <v>0.59913848999999997</v>
      </c>
      <c r="AP9" s="40">
        <v>0.58347473999999999</v>
      </c>
      <c r="AQ9" s="40">
        <v>0.60109646999999999</v>
      </c>
      <c r="AR9" s="40">
        <v>0.59326458000000004</v>
      </c>
      <c r="AS9" s="40">
        <v>0.56781099000000002</v>
      </c>
      <c r="AT9" s="40">
        <v>0.59326458000000004</v>
      </c>
      <c r="AU9" s="40">
        <v>0.62850802500000003</v>
      </c>
      <c r="AV9" s="40">
        <v>0.77143975499999995</v>
      </c>
      <c r="AW9" s="40">
        <v>0.69899491499999999</v>
      </c>
      <c r="AX9" s="40">
        <v>0.80668320000000004</v>
      </c>
      <c r="AY9" s="40">
        <v>0.73135525499999998</v>
      </c>
      <c r="AZ9" s="40">
        <v>0.66639936</v>
      </c>
      <c r="BA9" s="40">
        <v>0.53408179499999997</v>
      </c>
      <c r="BB9" s="40">
        <v>0.39695268</v>
      </c>
      <c r="BC9" s="40">
        <v>0.32477947499999998</v>
      </c>
      <c r="BD9" s="40">
        <v>0.257417805</v>
      </c>
      <c r="BE9" s="40">
        <v>0.42341620499999999</v>
      </c>
      <c r="BF9" s="40">
        <v>0.43785084000000002</v>
      </c>
      <c r="BG9" s="40">
        <v>0.54851644499999996</v>
      </c>
      <c r="BH9" s="40">
        <v>0.69286287000000002</v>
      </c>
      <c r="BI9" s="40">
        <v>0.61347233999999995</v>
      </c>
      <c r="BJ9" s="40">
        <v>0.75060143999999995</v>
      </c>
      <c r="BK9" s="40">
        <v>0.772253415</v>
      </c>
      <c r="BL9" s="40">
        <v>0.67361668500000005</v>
      </c>
      <c r="BM9" s="40">
        <v>0.69526864499999996</v>
      </c>
      <c r="BN9" s="40">
        <v>0.66399358500000005</v>
      </c>
      <c r="BO9" s="40">
        <v>0.57979150499999998</v>
      </c>
      <c r="BP9" s="40">
        <v>0.68564554499999997</v>
      </c>
      <c r="BQ9" s="40">
        <v>0.67121090999999999</v>
      </c>
      <c r="BR9" s="40">
        <v>0.83239775999999999</v>
      </c>
      <c r="BS9" s="40">
        <v>0.73857258000000003</v>
      </c>
      <c r="BT9" s="40">
        <v>0.87810745499999998</v>
      </c>
      <c r="BU9" s="40">
        <v>0.75060143999999995</v>
      </c>
      <c r="BV9" s="40">
        <v>0.68083399499999997</v>
      </c>
      <c r="BW9" s="40">
        <v>0.67206476999999998</v>
      </c>
      <c r="BX9" s="40">
        <v>0.48785425500000001</v>
      </c>
      <c r="BY9" s="40">
        <v>0.530364375</v>
      </c>
      <c r="BZ9" s="40">
        <v>0.41497975500000001</v>
      </c>
      <c r="CA9" s="40">
        <v>0.34615384500000002</v>
      </c>
      <c r="CB9" s="40">
        <v>0.42105262500000001</v>
      </c>
      <c r="CC9" s="40">
        <v>0.46761133500000002</v>
      </c>
      <c r="CD9" s="40">
        <v>0.57894736499999999</v>
      </c>
      <c r="CE9" s="40">
        <v>0.65991902999999996</v>
      </c>
      <c r="CF9" s="40">
        <v>0.71052631499999996</v>
      </c>
      <c r="CG9" s="40">
        <v>0.72064777499999999</v>
      </c>
      <c r="CH9" s="40">
        <v>0.61943320499999999</v>
      </c>
      <c r="CI9" s="40">
        <v>0.71862347999999998</v>
      </c>
      <c r="CJ9" s="40">
        <v>0.71255060999999997</v>
      </c>
      <c r="CK9" s="40">
        <v>0.76315789499999998</v>
      </c>
      <c r="CL9" s="40">
        <v>0.70850201999999995</v>
      </c>
      <c r="CM9" s="40">
        <v>0.66599189999999997</v>
      </c>
      <c r="CN9" s="40">
        <v>0.52631578499999998</v>
      </c>
      <c r="CO9" s="40">
        <v>0.62955464999999999</v>
      </c>
      <c r="CP9" s="40">
        <v>0.63360324000000001</v>
      </c>
      <c r="CQ9" s="40">
        <v>0.71659918499999997</v>
      </c>
      <c r="CR9" s="40">
        <v>0.76518218999999998</v>
      </c>
      <c r="CS9" s="40">
        <v>0.76113359999999997</v>
      </c>
      <c r="CT9" s="40">
        <v>0.76923076499999998</v>
      </c>
      <c r="CU9" s="40">
        <v>0.71664601500000003</v>
      </c>
      <c r="CV9" s="40">
        <v>0.58446922499999998</v>
      </c>
      <c r="CW9" s="40">
        <v>0.49979347499999999</v>
      </c>
      <c r="CX9" s="40">
        <v>0.396530355</v>
      </c>
      <c r="CY9" s="40">
        <v>0.31185460500000001</v>
      </c>
      <c r="CZ9" s="40">
        <v>0.45229243499999999</v>
      </c>
      <c r="DA9" s="40">
        <v>0.43783559999999999</v>
      </c>
      <c r="DB9" s="40">
        <v>0.607187115</v>
      </c>
      <c r="DC9" s="40">
        <v>0.82403965499999998</v>
      </c>
      <c r="DD9" s="40">
        <v>0.83023543499999997</v>
      </c>
      <c r="DE9" s="40">
        <v>0.74555968500000003</v>
      </c>
      <c r="DF9" s="40">
        <v>0.64642710000000003</v>
      </c>
      <c r="DG9" s="40">
        <v>0.41924824500000002</v>
      </c>
      <c r="DH9" s="40">
        <v>0.46468400999999998</v>
      </c>
      <c r="DI9" s="40">
        <v>0.59066501999999999</v>
      </c>
      <c r="DJ9" s="40">
        <v>0.636100785</v>
      </c>
      <c r="DK9" s="40">
        <v>0.59273028000000005</v>
      </c>
      <c r="DL9" s="40">
        <v>0.66088393499999998</v>
      </c>
      <c r="DM9" s="40">
        <v>0.70425444000000004</v>
      </c>
      <c r="DN9" s="40">
        <v>0.74349442499999996</v>
      </c>
      <c r="DO9" s="40">
        <v>0.75175548000000003</v>
      </c>
      <c r="DP9" s="40">
        <v>0.81164807999999999</v>
      </c>
      <c r="DQ9" s="40">
        <v>0.875671215</v>
      </c>
      <c r="DR9" s="40">
        <v>0.69599338499999996</v>
      </c>
      <c r="DS9" s="40">
        <v>0.66012042000000004</v>
      </c>
      <c r="DT9" s="40">
        <v>0.58486238999999995</v>
      </c>
      <c r="DU9" s="40">
        <v>0.49885321500000002</v>
      </c>
      <c r="DV9" s="40">
        <v>0.432196095</v>
      </c>
      <c r="DW9" s="40">
        <v>0.34188646499999997</v>
      </c>
      <c r="DX9" s="40">
        <v>0.34833715500000001</v>
      </c>
      <c r="DY9" s="40">
        <v>0.46875</v>
      </c>
      <c r="DZ9" s="40">
        <v>0.52035550500000005</v>
      </c>
      <c r="EA9" s="40">
        <v>0.53110665000000001</v>
      </c>
      <c r="EB9" s="40">
        <v>0.64076834999999999</v>
      </c>
      <c r="EC9" s="40">
        <v>0.64506880499999997</v>
      </c>
      <c r="ED9" s="40">
        <v>0.58056191999999995</v>
      </c>
      <c r="EE9" s="40">
        <v>0.68807339999999995</v>
      </c>
      <c r="EF9" s="40">
        <v>0.73107798000000002</v>
      </c>
      <c r="EG9" s="40">
        <v>0.73322821500000002</v>
      </c>
      <c r="EH9" s="40">
        <v>0.66227064000000002</v>
      </c>
      <c r="EI9" s="40">
        <v>0.66012042000000004</v>
      </c>
      <c r="EJ9" s="40">
        <v>0.64291858499999999</v>
      </c>
      <c r="EK9" s="40">
        <v>0.62141628000000004</v>
      </c>
      <c r="EL9" s="40">
        <v>0.75258027000000005</v>
      </c>
      <c r="EM9" s="40">
        <v>0.78698394000000005</v>
      </c>
      <c r="EN9" s="40">
        <v>0.80633600999999999</v>
      </c>
      <c r="EO9" s="40">
        <v>0.84073967999999999</v>
      </c>
      <c r="EP9" s="40">
        <v>0.82138761000000005</v>
      </c>
      <c r="EQ9" s="40">
        <v>0.59281936499999999</v>
      </c>
      <c r="ER9" s="40">
        <v>0.473838015</v>
      </c>
      <c r="ES9" s="40">
        <v>0.46131366000000001</v>
      </c>
      <c r="ET9" s="40">
        <v>0.45505149</v>
      </c>
      <c r="EU9" s="40">
        <v>0.37364319000000001</v>
      </c>
      <c r="EV9" s="40">
        <v>0.44670191999999997</v>
      </c>
      <c r="EW9" s="40">
        <v>0.457138875</v>
      </c>
      <c r="EX9" s="40">
        <v>0.47592541500000002</v>
      </c>
      <c r="EY9" s="40">
        <v>0.65126635499999996</v>
      </c>
      <c r="EZ9" s="40">
        <v>0.73893682500000002</v>
      </c>
      <c r="FA9" s="40">
        <v>0.72641246999999998</v>
      </c>
      <c r="FB9" s="40">
        <v>0.70762594499999998</v>
      </c>
      <c r="FC9" s="40">
        <v>0.66170331000000004</v>
      </c>
      <c r="FD9" s="40">
        <v>0.64500416999999999</v>
      </c>
      <c r="FE9" s="40">
        <v>0.63874200000000003</v>
      </c>
      <c r="FF9" s="40">
        <v>0.61786807499999996</v>
      </c>
      <c r="FG9" s="40">
        <v>0.66170331000000004</v>
      </c>
      <c r="FH9" s="40">
        <v>0.64291678500000005</v>
      </c>
      <c r="FI9" s="40">
        <v>0.63247981499999995</v>
      </c>
      <c r="FJ9" s="40">
        <v>0.71388811500000005</v>
      </c>
      <c r="FK9" s="40">
        <v>0.77859727499999998</v>
      </c>
      <c r="FL9" s="40">
        <v>0.74311161000000003</v>
      </c>
      <c r="FM9" s="40">
        <v>0.93097690499999997</v>
      </c>
      <c r="FN9" s="40">
        <v>0.77233509</v>
      </c>
    </row>
    <row r="10" spans="1:170">
      <c r="A10" s="11">
        <v>6</v>
      </c>
      <c r="B10" s="26" t="s">
        <v>484</v>
      </c>
      <c r="C10" s="41">
        <v>0.53608969500000003</v>
      </c>
      <c r="D10" s="41">
        <v>0.44148564000000001</v>
      </c>
      <c r="E10" s="41">
        <v>0.40732305000000002</v>
      </c>
      <c r="F10" s="41">
        <v>0.28644008999999998</v>
      </c>
      <c r="G10" s="41">
        <v>0.32323056</v>
      </c>
      <c r="H10" s="41">
        <v>0.33111423000000001</v>
      </c>
      <c r="I10" s="41">
        <v>0.36790469999999997</v>
      </c>
      <c r="J10" s="41">
        <v>0.504555015</v>
      </c>
      <c r="K10" s="41">
        <v>0.58864750499999996</v>
      </c>
      <c r="L10" s="41">
        <v>0.62281009499999995</v>
      </c>
      <c r="M10" s="41">
        <v>0.725297835</v>
      </c>
      <c r="N10" s="41">
        <v>0.73843727999999997</v>
      </c>
      <c r="O10" s="41">
        <v>0.76997197500000003</v>
      </c>
      <c r="P10" s="41">
        <v>0.69376313999999994</v>
      </c>
      <c r="Q10" s="41">
        <v>0.69376313999999994</v>
      </c>
      <c r="R10" s="41">
        <v>0.75946040999999997</v>
      </c>
      <c r="S10" s="41">
        <v>0.81464611499999995</v>
      </c>
      <c r="T10" s="41">
        <v>0.80676244500000005</v>
      </c>
      <c r="U10" s="41">
        <v>0.85143658499999997</v>
      </c>
      <c r="V10" s="41">
        <v>0.81464611499999995</v>
      </c>
      <c r="W10" s="41">
        <v>0.76734407999999998</v>
      </c>
      <c r="X10" s="41">
        <v>0.71478626999999995</v>
      </c>
      <c r="Y10" s="41">
        <v>0.79887876000000002</v>
      </c>
      <c r="Z10" s="41">
        <v>0.64120533000000002</v>
      </c>
      <c r="AA10" s="41">
        <v>0.55547391000000002</v>
      </c>
      <c r="AB10" s="41">
        <v>0.49595886</v>
      </c>
      <c r="AC10" s="41">
        <v>0.45407788500000001</v>
      </c>
      <c r="AD10" s="41">
        <v>0.43644379500000002</v>
      </c>
      <c r="AE10" s="41">
        <v>0.49816311000000002</v>
      </c>
      <c r="AF10" s="41">
        <v>0.53122703999999998</v>
      </c>
      <c r="AG10" s="41">
        <v>0.61058045999999999</v>
      </c>
      <c r="AH10" s="41">
        <v>0.60176341499999997</v>
      </c>
      <c r="AI10" s="41">
        <v>0.74504041499999996</v>
      </c>
      <c r="AJ10" s="41">
        <v>0.74504041499999996</v>
      </c>
      <c r="AK10" s="41">
        <v>0.68993386499999998</v>
      </c>
      <c r="AL10" s="41">
        <v>0.68111681999999996</v>
      </c>
      <c r="AM10" s="41">
        <v>0.654665685</v>
      </c>
      <c r="AN10" s="41">
        <v>0.68111681999999996</v>
      </c>
      <c r="AO10" s="41">
        <v>0.62821455000000004</v>
      </c>
      <c r="AP10" s="41">
        <v>0.59515061999999996</v>
      </c>
      <c r="AQ10" s="41">
        <v>0.63923585999999999</v>
      </c>
      <c r="AR10" s="41">
        <v>0.61498897500000005</v>
      </c>
      <c r="AS10" s="41">
        <v>0.65686995000000004</v>
      </c>
      <c r="AT10" s="41">
        <v>0.58853783999999998</v>
      </c>
      <c r="AU10" s="41">
        <v>0.61498897500000005</v>
      </c>
      <c r="AV10" s="41">
        <v>0.74063188499999999</v>
      </c>
      <c r="AW10" s="41">
        <v>0.82659808499999998</v>
      </c>
      <c r="AX10" s="41">
        <v>0.71418075000000003</v>
      </c>
      <c r="AY10" s="41">
        <v>0.766876695</v>
      </c>
      <c r="AZ10" s="41">
        <v>0.70477047000000004</v>
      </c>
      <c r="BA10" s="41">
        <v>0.4860486</v>
      </c>
      <c r="BB10" s="41">
        <v>0.36723672000000002</v>
      </c>
      <c r="BC10" s="41">
        <v>0.30783078000000003</v>
      </c>
      <c r="BD10" s="41">
        <v>0.30783078000000003</v>
      </c>
      <c r="BE10" s="41">
        <v>0.40774076999999997</v>
      </c>
      <c r="BF10" s="41">
        <v>0.44824481999999999</v>
      </c>
      <c r="BG10" s="41">
        <v>0.50495049000000003</v>
      </c>
      <c r="BH10" s="41">
        <v>0.68316831</v>
      </c>
      <c r="BI10" s="41">
        <v>0.66426642000000002</v>
      </c>
      <c r="BJ10" s="41">
        <v>0.73987398000000004</v>
      </c>
      <c r="BK10" s="41">
        <v>0.69396939000000002</v>
      </c>
      <c r="BL10" s="41">
        <v>0.64266425999999999</v>
      </c>
      <c r="BM10" s="41">
        <v>0.77227723500000001</v>
      </c>
      <c r="BN10" s="41">
        <v>0.55355535</v>
      </c>
      <c r="BO10" s="41">
        <v>0.58865886000000001</v>
      </c>
      <c r="BP10" s="41">
        <v>0.75877588500000004</v>
      </c>
      <c r="BQ10" s="41">
        <v>0.65346534000000001</v>
      </c>
      <c r="BR10" s="41">
        <v>0.82628263499999999</v>
      </c>
      <c r="BS10" s="41">
        <v>0.81818182500000003</v>
      </c>
      <c r="BT10" s="41">
        <v>0.81548155499999997</v>
      </c>
      <c r="BU10" s="41">
        <v>0.81278128500000002</v>
      </c>
      <c r="BV10" s="41">
        <v>0.67506750000000004</v>
      </c>
      <c r="BW10" s="41">
        <v>0.65525383500000001</v>
      </c>
      <c r="BX10" s="41">
        <v>0.45823493999999998</v>
      </c>
      <c r="BY10" s="41">
        <v>0.52021841999999996</v>
      </c>
      <c r="BZ10" s="41">
        <v>0.35419126499999998</v>
      </c>
      <c r="CA10" s="41">
        <v>0.34312278000000002</v>
      </c>
      <c r="CB10" s="41">
        <v>0.43831168500000001</v>
      </c>
      <c r="CC10" s="41">
        <v>0.45823493999999998</v>
      </c>
      <c r="CD10" s="41">
        <v>0.62647579499999995</v>
      </c>
      <c r="CE10" s="41">
        <v>0.66853600499999999</v>
      </c>
      <c r="CF10" s="41">
        <v>0.75044274</v>
      </c>
      <c r="CG10" s="41">
        <v>0.71945099999999995</v>
      </c>
      <c r="CH10" s="41">
        <v>0.69731404500000005</v>
      </c>
      <c r="CI10" s="41">
        <v>0.76815229500000004</v>
      </c>
      <c r="CJ10" s="41">
        <v>0.80357143499999995</v>
      </c>
      <c r="CK10" s="41">
        <v>0.63311687999999999</v>
      </c>
      <c r="CL10" s="41">
        <v>0.66410862000000004</v>
      </c>
      <c r="CM10" s="41">
        <v>0.72830578499999998</v>
      </c>
      <c r="CN10" s="41">
        <v>0.59327037000000005</v>
      </c>
      <c r="CO10" s="41">
        <v>0.67296340499999996</v>
      </c>
      <c r="CP10" s="41">
        <v>0.66632232000000002</v>
      </c>
      <c r="CQ10" s="41">
        <v>0.60655254000000003</v>
      </c>
      <c r="CR10" s="41">
        <v>0.79914403499999997</v>
      </c>
      <c r="CS10" s="41">
        <v>0.72166470000000005</v>
      </c>
      <c r="CT10" s="41">
        <v>0.65304013500000002</v>
      </c>
      <c r="CU10" s="41">
        <v>0.63713880000000001</v>
      </c>
      <c r="CV10" s="41">
        <v>0.55660823999999998</v>
      </c>
      <c r="CW10" s="41">
        <v>0.55897678500000003</v>
      </c>
      <c r="CX10" s="41">
        <v>0.41686403999999999</v>
      </c>
      <c r="CY10" s="41">
        <v>0.30554239500000002</v>
      </c>
      <c r="CZ10" s="41">
        <v>0.42870678000000001</v>
      </c>
      <c r="DA10" s="41">
        <v>0.41686403999999999</v>
      </c>
      <c r="DB10" s="41">
        <v>0.59687352000000005</v>
      </c>
      <c r="DC10" s="41">
        <v>0.77925154500000005</v>
      </c>
      <c r="DD10" s="41">
        <v>0.83135954999999995</v>
      </c>
      <c r="DE10" s="41">
        <v>0.74372335499999997</v>
      </c>
      <c r="DF10" s="41">
        <v>0.67740407999999996</v>
      </c>
      <c r="DG10" s="41">
        <v>0.45712932000000001</v>
      </c>
      <c r="DH10" s="41">
        <v>0.41449549499999999</v>
      </c>
      <c r="DI10" s="41">
        <v>0.54950260500000003</v>
      </c>
      <c r="DJ10" s="41">
        <v>0.57555661499999999</v>
      </c>
      <c r="DK10" s="41">
        <v>0.61819042499999999</v>
      </c>
      <c r="DL10" s="41">
        <v>0.60397915499999999</v>
      </c>
      <c r="DM10" s="41">
        <v>0.66792988499999995</v>
      </c>
      <c r="DN10" s="41">
        <v>0.81951680999999998</v>
      </c>
      <c r="DO10" s="41">
        <v>0.78162008999999999</v>
      </c>
      <c r="DP10" s="41">
        <v>0.90241591499999996</v>
      </c>
      <c r="DQ10" s="41">
        <v>0.87873046499999996</v>
      </c>
      <c r="DR10" s="41">
        <v>0.78162008999999999</v>
      </c>
      <c r="DS10" s="41">
        <v>0.70257016500000002</v>
      </c>
      <c r="DT10" s="41">
        <v>0.57067973999999999</v>
      </c>
      <c r="DU10" s="41">
        <v>0.45400744500000001</v>
      </c>
      <c r="DV10" s="41">
        <v>0.42610753499999998</v>
      </c>
      <c r="DW10" s="41">
        <v>0.367771395</v>
      </c>
      <c r="DX10" s="41">
        <v>0.352553265</v>
      </c>
      <c r="DY10" s="41">
        <v>0.443862015</v>
      </c>
      <c r="DZ10" s="41">
        <v>0.50219817</v>
      </c>
      <c r="EA10" s="41">
        <v>0.598579635</v>
      </c>
      <c r="EB10" s="41">
        <v>0.73300642500000002</v>
      </c>
      <c r="EC10" s="41">
        <v>0.68988839999999996</v>
      </c>
      <c r="ED10" s="41">
        <v>0.58336151999999997</v>
      </c>
      <c r="EE10" s="41">
        <v>0.76597903499999997</v>
      </c>
      <c r="EF10" s="41">
        <v>0.61379776500000005</v>
      </c>
      <c r="EG10" s="41">
        <v>0.64423402500000004</v>
      </c>
      <c r="EH10" s="41">
        <v>0.64930672499999997</v>
      </c>
      <c r="EI10" s="41">
        <v>0.64423402500000004</v>
      </c>
      <c r="EJ10" s="41">
        <v>0.62394318000000004</v>
      </c>
      <c r="EK10" s="41">
        <v>0.59350693499999996</v>
      </c>
      <c r="EL10" s="41">
        <v>0.76090632000000002</v>
      </c>
      <c r="EM10" s="41">
        <v>0.76344268500000001</v>
      </c>
      <c r="EN10" s="41">
        <v>0.88011497999999999</v>
      </c>
      <c r="EO10" s="41">
        <v>0.84206966999999999</v>
      </c>
      <c r="EP10" s="41">
        <v>0.79387892999999998</v>
      </c>
      <c r="EQ10" s="41">
        <v>0.59737737000000002</v>
      </c>
      <c r="ER10" s="41">
        <v>0.48324429000000002</v>
      </c>
      <c r="ES10" s="41">
        <v>0.44924721000000001</v>
      </c>
      <c r="ET10" s="41">
        <v>0.43224867</v>
      </c>
      <c r="EU10" s="41">
        <v>0.35696939999999999</v>
      </c>
      <c r="EV10" s="41">
        <v>0.44681884500000002</v>
      </c>
      <c r="EW10" s="41">
        <v>0.50024283000000003</v>
      </c>
      <c r="EX10" s="41">
        <v>0.57552210000000004</v>
      </c>
      <c r="EY10" s="41">
        <v>0.66779991000000005</v>
      </c>
      <c r="EZ10" s="41">
        <v>0.75279262499999999</v>
      </c>
      <c r="FA10" s="41">
        <v>0.75522097499999996</v>
      </c>
      <c r="FB10" s="41">
        <v>0.62894608500000004</v>
      </c>
      <c r="FC10" s="41">
        <v>0.72122389499999995</v>
      </c>
      <c r="FD10" s="41">
        <v>0.66294317999999997</v>
      </c>
      <c r="FE10" s="41">
        <v>0.541525005</v>
      </c>
      <c r="FF10" s="41">
        <v>0.55852356000000003</v>
      </c>
      <c r="FG10" s="41">
        <v>0.582807195</v>
      </c>
      <c r="FH10" s="41">
        <v>0.67022826000000002</v>
      </c>
      <c r="FI10" s="41">
        <v>0.67265662500000001</v>
      </c>
      <c r="FJ10" s="41">
        <v>0.66779991000000005</v>
      </c>
      <c r="FK10" s="41">
        <v>0.75522097499999996</v>
      </c>
      <c r="FL10" s="41">
        <v>0.88392422999999998</v>
      </c>
      <c r="FM10" s="41">
        <v>0.84749878499999998</v>
      </c>
      <c r="FN10" s="41">
        <v>0.78921806999999999</v>
      </c>
    </row>
    <row r="11" spans="1:170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6" spans="1:170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21" spans="2:103">
      <c r="B21" s="23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6" spans="2:103">
      <c r="B26" s="2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31" spans="2:103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</row>
    <row r="36" spans="2:26">
      <c r="B36" s="23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</sheetData>
  <customSheetViews>
    <customSheetView guid="{7EEE2408-DE11-42CC-9A93-DB7BFD7B0F53}" scale="95">
      <selection activeCell="A10" sqref="A10"/>
      <pageMargins left="0.7" right="0.7" top="0.75" bottom="0.75" header="0.3" footer="0.3"/>
      <pageSetup paperSize="9" orientation="portrait" r:id="rId1"/>
    </customSheetView>
    <customSheetView guid="{2E8A7D08-1C99-4FAB-BFF9-CA8A80A9E664}" scale="95">
      <selection activeCell="A10" sqref="A10"/>
      <pageMargins left="0.7" right="0.7" top="0.75" bottom="0.75" header="0.3" footer="0.3"/>
      <pageSetup paperSize="9" orientation="portrait" r:id="rId2"/>
    </customSheetView>
  </customSheetViews>
  <mergeCells count="1">
    <mergeCell ref="C3:Z3"/>
  </mergeCell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 codeName="Foglio25"/>
  <dimension ref="B2:FN5"/>
  <sheetViews>
    <sheetView topLeftCell="A2" zoomScale="90" zoomScaleNormal="90" workbookViewId="0">
      <selection activeCell="C4" sqref="C4:Z4"/>
    </sheetView>
  </sheetViews>
  <sheetFormatPr defaultRowHeight="15"/>
  <sheetData>
    <row r="2" spans="2:170" ht="15.75" thickBot="1"/>
    <row r="3" spans="2:170" ht="20.25" thickTop="1" thickBot="1">
      <c r="B3" s="23"/>
      <c r="C3" s="85" t="s">
        <v>37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7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 spans="2:170" ht="20.25" thickTop="1" thickBot="1">
      <c r="B4" s="24" t="s">
        <v>13</v>
      </c>
      <c r="C4" s="38">
        <v>0</v>
      </c>
      <c r="D4" s="38">
        <v>1</v>
      </c>
      <c r="E4" s="38">
        <v>2</v>
      </c>
      <c r="F4" s="38">
        <v>3</v>
      </c>
      <c r="G4" s="38">
        <v>4</v>
      </c>
      <c r="H4" s="38">
        <v>5</v>
      </c>
      <c r="I4" s="38">
        <v>6</v>
      </c>
      <c r="J4" s="38">
        <v>7</v>
      </c>
      <c r="K4" s="38">
        <v>8</v>
      </c>
      <c r="L4" s="38">
        <v>9</v>
      </c>
      <c r="M4" s="38">
        <v>10</v>
      </c>
      <c r="N4" s="38">
        <v>11</v>
      </c>
      <c r="O4" s="38">
        <v>12</v>
      </c>
      <c r="P4" s="38">
        <v>13</v>
      </c>
      <c r="Q4" s="38">
        <v>14</v>
      </c>
      <c r="R4" s="38">
        <v>15</v>
      </c>
      <c r="S4" s="38">
        <v>16</v>
      </c>
      <c r="T4" s="38">
        <v>17</v>
      </c>
      <c r="U4" s="38">
        <v>18</v>
      </c>
      <c r="V4" s="38">
        <v>19</v>
      </c>
      <c r="W4" s="38">
        <v>20</v>
      </c>
      <c r="X4" s="38">
        <v>21</v>
      </c>
      <c r="Y4" s="38">
        <v>22</v>
      </c>
      <c r="Z4" s="38">
        <v>23</v>
      </c>
      <c r="AA4" s="38">
        <f>Z4+1</f>
        <v>24</v>
      </c>
      <c r="AB4" s="38">
        <f t="shared" ref="AB4:CM4" si="0">AA4+1</f>
        <v>25</v>
      </c>
      <c r="AC4" s="38">
        <f t="shared" si="0"/>
        <v>26</v>
      </c>
      <c r="AD4" s="38">
        <f t="shared" si="0"/>
        <v>27</v>
      </c>
      <c r="AE4" s="38">
        <f t="shared" si="0"/>
        <v>28</v>
      </c>
      <c r="AF4" s="38">
        <f t="shared" si="0"/>
        <v>29</v>
      </c>
      <c r="AG4" s="38">
        <f t="shared" si="0"/>
        <v>30</v>
      </c>
      <c r="AH4" s="38">
        <f t="shared" si="0"/>
        <v>31</v>
      </c>
      <c r="AI4" s="38">
        <f t="shared" si="0"/>
        <v>32</v>
      </c>
      <c r="AJ4" s="38">
        <f t="shared" si="0"/>
        <v>33</v>
      </c>
      <c r="AK4" s="38">
        <f t="shared" si="0"/>
        <v>34</v>
      </c>
      <c r="AL4" s="38">
        <f t="shared" si="0"/>
        <v>35</v>
      </c>
      <c r="AM4" s="38">
        <f t="shared" si="0"/>
        <v>36</v>
      </c>
      <c r="AN4" s="38">
        <f t="shared" si="0"/>
        <v>37</v>
      </c>
      <c r="AO4" s="38">
        <f t="shared" si="0"/>
        <v>38</v>
      </c>
      <c r="AP4" s="38">
        <f t="shared" si="0"/>
        <v>39</v>
      </c>
      <c r="AQ4" s="38">
        <f t="shared" si="0"/>
        <v>40</v>
      </c>
      <c r="AR4" s="38">
        <f t="shared" si="0"/>
        <v>41</v>
      </c>
      <c r="AS4" s="38">
        <f t="shared" si="0"/>
        <v>42</v>
      </c>
      <c r="AT4" s="38">
        <f t="shared" si="0"/>
        <v>43</v>
      </c>
      <c r="AU4" s="38">
        <f t="shared" si="0"/>
        <v>44</v>
      </c>
      <c r="AV4" s="38">
        <f t="shared" si="0"/>
        <v>45</v>
      </c>
      <c r="AW4" s="38">
        <f t="shared" si="0"/>
        <v>46</v>
      </c>
      <c r="AX4" s="38">
        <f t="shared" si="0"/>
        <v>47</v>
      </c>
      <c r="AY4" s="38">
        <f t="shared" si="0"/>
        <v>48</v>
      </c>
      <c r="AZ4" s="38">
        <f t="shared" si="0"/>
        <v>49</v>
      </c>
      <c r="BA4" s="38">
        <f t="shared" si="0"/>
        <v>50</v>
      </c>
      <c r="BB4" s="38">
        <f t="shared" si="0"/>
        <v>51</v>
      </c>
      <c r="BC4" s="38">
        <f t="shared" si="0"/>
        <v>52</v>
      </c>
      <c r="BD4" s="38">
        <f t="shared" si="0"/>
        <v>53</v>
      </c>
      <c r="BE4" s="38">
        <f t="shared" si="0"/>
        <v>54</v>
      </c>
      <c r="BF4" s="38">
        <f t="shared" si="0"/>
        <v>55</v>
      </c>
      <c r="BG4" s="38">
        <f t="shared" si="0"/>
        <v>56</v>
      </c>
      <c r="BH4" s="38">
        <f t="shared" si="0"/>
        <v>57</v>
      </c>
      <c r="BI4" s="38">
        <f t="shared" si="0"/>
        <v>58</v>
      </c>
      <c r="BJ4" s="38">
        <f t="shared" si="0"/>
        <v>59</v>
      </c>
      <c r="BK4" s="38">
        <f t="shared" si="0"/>
        <v>60</v>
      </c>
      <c r="BL4" s="38">
        <f t="shared" si="0"/>
        <v>61</v>
      </c>
      <c r="BM4" s="38">
        <f t="shared" si="0"/>
        <v>62</v>
      </c>
      <c r="BN4" s="38">
        <f t="shared" si="0"/>
        <v>63</v>
      </c>
      <c r="BO4" s="38">
        <f t="shared" si="0"/>
        <v>64</v>
      </c>
      <c r="BP4" s="38">
        <f t="shared" si="0"/>
        <v>65</v>
      </c>
      <c r="BQ4" s="38">
        <f t="shared" si="0"/>
        <v>66</v>
      </c>
      <c r="BR4" s="38">
        <f t="shared" si="0"/>
        <v>67</v>
      </c>
      <c r="BS4" s="38">
        <f t="shared" si="0"/>
        <v>68</v>
      </c>
      <c r="BT4" s="38">
        <f t="shared" si="0"/>
        <v>69</v>
      </c>
      <c r="BU4" s="38">
        <f t="shared" si="0"/>
        <v>70</v>
      </c>
      <c r="BV4" s="38">
        <f t="shared" si="0"/>
        <v>71</v>
      </c>
      <c r="BW4" s="38">
        <f t="shared" si="0"/>
        <v>72</v>
      </c>
      <c r="BX4" s="38">
        <f t="shared" si="0"/>
        <v>73</v>
      </c>
      <c r="BY4" s="38">
        <f t="shared" si="0"/>
        <v>74</v>
      </c>
      <c r="BZ4" s="38">
        <f t="shared" si="0"/>
        <v>75</v>
      </c>
      <c r="CA4" s="38">
        <f t="shared" si="0"/>
        <v>76</v>
      </c>
      <c r="CB4" s="38">
        <f t="shared" si="0"/>
        <v>77</v>
      </c>
      <c r="CC4" s="38">
        <f t="shared" si="0"/>
        <v>78</v>
      </c>
      <c r="CD4" s="38">
        <f t="shared" si="0"/>
        <v>79</v>
      </c>
      <c r="CE4" s="38">
        <f t="shared" si="0"/>
        <v>80</v>
      </c>
      <c r="CF4" s="38">
        <f t="shared" si="0"/>
        <v>81</v>
      </c>
      <c r="CG4" s="38">
        <f t="shared" si="0"/>
        <v>82</v>
      </c>
      <c r="CH4" s="38">
        <f t="shared" si="0"/>
        <v>83</v>
      </c>
      <c r="CI4" s="38">
        <f t="shared" si="0"/>
        <v>84</v>
      </c>
      <c r="CJ4" s="38">
        <f t="shared" si="0"/>
        <v>85</v>
      </c>
      <c r="CK4" s="38">
        <f t="shared" si="0"/>
        <v>86</v>
      </c>
      <c r="CL4" s="38">
        <f t="shared" si="0"/>
        <v>87</v>
      </c>
      <c r="CM4" s="38">
        <f t="shared" si="0"/>
        <v>88</v>
      </c>
      <c r="CN4" s="38">
        <f t="shared" ref="CN4:EY4" si="1">CM4+1</f>
        <v>89</v>
      </c>
      <c r="CO4" s="38">
        <f t="shared" si="1"/>
        <v>90</v>
      </c>
      <c r="CP4" s="38">
        <f t="shared" si="1"/>
        <v>91</v>
      </c>
      <c r="CQ4" s="38">
        <f t="shared" si="1"/>
        <v>92</v>
      </c>
      <c r="CR4" s="38">
        <f t="shared" si="1"/>
        <v>93</v>
      </c>
      <c r="CS4" s="38">
        <f t="shared" si="1"/>
        <v>94</v>
      </c>
      <c r="CT4" s="38">
        <f t="shared" si="1"/>
        <v>95</v>
      </c>
      <c r="CU4" s="38">
        <f t="shared" si="1"/>
        <v>96</v>
      </c>
      <c r="CV4" s="38">
        <f t="shared" si="1"/>
        <v>97</v>
      </c>
      <c r="CW4" s="38">
        <f t="shared" si="1"/>
        <v>98</v>
      </c>
      <c r="CX4" s="38">
        <f t="shared" si="1"/>
        <v>99</v>
      </c>
      <c r="CY4" s="38">
        <f t="shared" si="1"/>
        <v>100</v>
      </c>
      <c r="CZ4" s="38">
        <f t="shared" si="1"/>
        <v>101</v>
      </c>
      <c r="DA4" s="38">
        <f t="shared" si="1"/>
        <v>102</v>
      </c>
      <c r="DB4" s="38">
        <f t="shared" si="1"/>
        <v>103</v>
      </c>
      <c r="DC4" s="38">
        <f t="shared" si="1"/>
        <v>104</v>
      </c>
      <c r="DD4" s="38">
        <f t="shared" si="1"/>
        <v>105</v>
      </c>
      <c r="DE4" s="38">
        <f t="shared" si="1"/>
        <v>106</v>
      </c>
      <c r="DF4" s="38">
        <f t="shared" si="1"/>
        <v>107</v>
      </c>
      <c r="DG4" s="38">
        <f t="shared" si="1"/>
        <v>108</v>
      </c>
      <c r="DH4" s="38">
        <f t="shared" si="1"/>
        <v>109</v>
      </c>
      <c r="DI4" s="38">
        <f t="shared" si="1"/>
        <v>110</v>
      </c>
      <c r="DJ4" s="38">
        <f t="shared" si="1"/>
        <v>111</v>
      </c>
      <c r="DK4" s="38">
        <f t="shared" si="1"/>
        <v>112</v>
      </c>
      <c r="DL4" s="38">
        <f t="shared" si="1"/>
        <v>113</v>
      </c>
      <c r="DM4" s="38">
        <f t="shared" si="1"/>
        <v>114</v>
      </c>
      <c r="DN4" s="38">
        <f t="shared" si="1"/>
        <v>115</v>
      </c>
      <c r="DO4" s="38">
        <f t="shared" si="1"/>
        <v>116</v>
      </c>
      <c r="DP4" s="38">
        <f t="shared" si="1"/>
        <v>117</v>
      </c>
      <c r="DQ4" s="38">
        <f t="shared" si="1"/>
        <v>118</v>
      </c>
      <c r="DR4" s="38">
        <f t="shared" si="1"/>
        <v>119</v>
      </c>
      <c r="DS4" s="38">
        <f t="shared" si="1"/>
        <v>120</v>
      </c>
      <c r="DT4" s="38">
        <f t="shared" si="1"/>
        <v>121</v>
      </c>
      <c r="DU4" s="38">
        <f t="shared" si="1"/>
        <v>122</v>
      </c>
      <c r="DV4" s="38">
        <f t="shared" si="1"/>
        <v>123</v>
      </c>
      <c r="DW4" s="38">
        <f t="shared" si="1"/>
        <v>124</v>
      </c>
      <c r="DX4" s="38">
        <f t="shared" si="1"/>
        <v>125</v>
      </c>
      <c r="DY4" s="38">
        <f t="shared" si="1"/>
        <v>126</v>
      </c>
      <c r="DZ4" s="38">
        <f t="shared" si="1"/>
        <v>127</v>
      </c>
      <c r="EA4" s="38">
        <f t="shared" si="1"/>
        <v>128</v>
      </c>
      <c r="EB4" s="38">
        <f t="shared" si="1"/>
        <v>129</v>
      </c>
      <c r="EC4" s="38">
        <f t="shared" si="1"/>
        <v>130</v>
      </c>
      <c r="ED4" s="38">
        <f t="shared" si="1"/>
        <v>131</v>
      </c>
      <c r="EE4" s="38">
        <f t="shared" si="1"/>
        <v>132</v>
      </c>
      <c r="EF4" s="38">
        <f t="shared" si="1"/>
        <v>133</v>
      </c>
      <c r="EG4" s="38">
        <f t="shared" si="1"/>
        <v>134</v>
      </c>
      <c r="EH4" s="38">
        <f t="shared" si="1"/>
        <v>135</v>
      </c>
      <c r="EI4" s="38">
        <f t="shared" si="1"/>
        <v>136</v>
      </c>
      <c r="EJ4" s="38">
        <f t="shared" si="1"/>
        <v>137</v>
      </c>
      <c r="EK4" s="38">
        <f t="shared" si="1"/>
        <v>138</v>
      </c>
      <c r="EL4" s="38">
        <f t="shared" si="1"/>
        <v>139</v>
      </c>
      <c r="EM4" s="38">
        <f t="shared" si="1"/>
        <v>140</v>
      </c>
      <c r="EN4" s="38">
        <f t="shared" si="1"/>
        <v>141</v>
      </c>
      <c r="EO4" s="38">
        <f t="shared" si="1"/>
        <v>142</v>
      </c>
      <c r="EP4" s="38">
        <f t="shared" si="1"/>
        <v>143</v>
      </c>
      <c r="EQ4" s="38">
        <f t="shared" si="1"/>
        <v>144</v>
      </c>
      <c r="ER4" s="38">
        <f t="shared" si="1"/>
        <v>145</v>
      </c>
      <c r="ES4" s="38">
        <f t="shared" si="1"/>
        <v>146</v>
      </c>
      <c r="ET4" s="38">
        <f t="shared" si="1"/>
        <v>147</v>
      </c>
      <c r="EU4" s="38">
        <f t="shared" si="1"/>
        <v>148</v>
      </c>
      <c r="EV4" s="38">
        <f t="shared" si="1"/>
        <v>149</v>
      </c>
      <c r="EW4" s="38">
        <f t="shared" si="1"/>
        <v>150</v>
      </c>
      <c r="EX4" s="38">
        <f t="shared" si="1"/>
        <v>151</v>
      </c>
      <c r="EY4" s="38">
        <f t="shared" si="1"/>
        <v>152</v>
      </c>
      <c r="EZ4" s="38">
        <f t="shared" ref="EZ4:FN4" si="2">EY4+1</f>
        <v>153</v>
      </c>
      <c r="FA4" s="38">
        <f t="shared" si="2"/>
        <v>154</v>
      </c>
      <c r="FB4" s="38">
        <f t="shared" si="2"/>
        <v>155</v>
      </c>
      <c r="FC4" s="38">
        <f t="shared" si="2"/>
        <v>156</v>
      </c>
      <c r="FD4" s="38">
        <f t="shared" si="2"/>
        <v>157</v>
      </c>
      <c r="FE4" s="38">
        <f t="shared" si="2"/>
        <v>158</v>
      </c>
      <c r="FF4" s="38">
        <f t="shared" si="2"/>
        <v>159</v>
      </c>
      <c r="FG4" s="38">
        <f t="shared" si="2"/>
        <v>160</v>
      </c>
      <c r="FH4" s="38">
        <f t="shared" si="2"/>
        <v>161</v>
      </c>
      <c r="FI4" s="38">
        <f t="shared" si="2"/>
        <v>162</v>
      </c>
      <c r="FJ4" s="38">
        <f t="shared" si="2"/>
        <v>163</v>
      </c>
      <c r="FK4" s="38">
        <f t="shared" si="2"/>
        <v>164</v>
      </c>
      <c r="FL4" s="38">
        <f t="shared" si="2"/>
        <v>165</v>
      </c>
      <c r="FM4" s="38">
        <f t="shared" si="2"/>
        <v>166</v>
      </c>
      <c r="FN4" s="38">
        <f t="shared" si="2"/>
        <v>167</v>
      </c>
    </row>
    <row r="5" spans="2:170" ht="19.5" thickBot="1">
      <c r="B5" s="25" t="s">
        <v>38</v>
      </c>
      <c r="C5" s="42">
        <v>6.7199999999999996E-2</v>
      </c>
      <c r="D5" s="42">
        <v>6.7199999999999996E-2</v>
      </c>
      <c r="E5" s="42">
        <v>6.7199999999999996E-2</v>
      </c>
      <c r="F5" s="42">
        <v>6.7199999999999996E-2</v>
      </c>
      <c r="G5" s="42">
        <v>6.7199999999999996E-2</v>
      </c>
      <c r="H5" s="42">
        <v>6.7199999999999996E-2</v>
      </c>
      <c r="I5" s="42">
        <v>6.7199999999999996E-2</v>
      </c>
      <c r="J5" s="40">
        <v>0.1094</v>
      </c>
      <c r="K5" s="40">
        <v>0.1094</v>
      </c>
      <c r="L5" s="40">
        <v>0.1094</v>
      </c>
      <c r="M5" s="40">
        <v>0.27679999999999999</v>
      </c>
      <c r="N5" s="40">
        <v>0.27679999999999999</v>
      </c>
      <c r="O5" s="40">
        <v>0.27679999999999999</v>
      </c>
      <c r="P5" s="40">
        <v>0.27679999999999999</v>
      </c>
      <c r="Q5" s="40">
        <v>0.27679999999999999</v>
      </c>
      <c r="R5" s="40">
        <v>0.27679999999999999</v>
      </c>
      <c r="S5" s="40">
        <v>0.27679999999999999</v>
      </c>
      <c r="T5" s="40">
        <v>0.1094</v>
      </c>
      <c r="U5" s="40">
        <v>0.1094</v>
      </c>
      <c r="V5" s="40">
        <v>0.1094</v>
      </c>
      <c r="W5" s="40">
        <v>0.1094</v>
      </c>
      <c r="X5" s="40">
        <v>6.7199999999999996E-2</v>
      </c>
      <c r="Y5" s="40">
        <v>6.7199999999999996E-2</v>
      </c>
      <c r="Z5" s="40">
        <v>6.7199999999999996E-2</v>
      </c>
      <c r="AA5" s="40">
        <v>6.7199999999999996E-2</v>
      </c>
      <c r="AB5" s="40">
        <v>6.7199999999999996E-2</v>
      </c>
      <c r="AC5" s="40">
        <v>6.7199999999999996E-2</v>
      </c>
      <c r="AD5" s="40">
        <v>6.7199999999999996E-2</v>
      </c>
      <c r="AE5" s="40">
        <v>6.7199999999999996E-2</v>
      </c>
      <c r="AF5" s="40">
        <v>6.7199999999999996E-2</v>
      </c>
      <c r="AG5" s="40">
        <v>6.7199999999999996E-2</v>
      </c>
      <c r="AH5" s="40">
        <v>0.1094</v>
      </c>
      <c r="AI5" s="40">
        <v>0.1094</v>
      </c>
      <c r="AJ5" s="40">
        <v>0.1094</v>
      </c>
      <c r="AK5" s="40">
        <v>0.27679999999999999</v>
      </c>
      <c r="AL5" s="40">
        <v>0.27679999999999999</v>
      </c>
      <c r="AM5" s="40">
        <v>0.27679999999999999</v>
      </c>
      <c r="AN5" s="40">
        <v>0.27679999999999999</v>
      </c>
      <c r="AO5" s="40">
        <v>0.27679999999999999</v>
      </c>
      <c r="AP5" s="40">
        <v>0.27679999999999999</v>
      </c>
      <c r="AQ5" s="40">
        <v>0.27679999999999999</v>
      </c>
      <c r="AR5" s="40">
        <v>0.1094</v>
      </c>
      <c r="AS5" s="40">
        <v>0.1094</v>
      </c>
      <c r="AT5" s="40">
        <v>0.1094</v>
      </c>
      <c r="AU5" s="40">
        <v>0.1094</v>
      </c>
      <c r="AV5" s="40">
        <v>6.7199999999999996E-2</v>
      </c>
      <c r="AW5" s="40">
        <v>6.7199999999999996E-2</v>
      </c>
      <c r="AX5" s="40">
        <v>6.7199999999999996E-2</v>
      </c>
      <c r="AY5" s="40">
        <v>6.7199999999999996E-2</v>
      </c>
      <c r="AZ5" s="40">
        <v>6.7199999999999996E-2</v>
      </c>
      <c r="BA5" s="40">
        <v>6.7199999999999996E-2</v>
      </c>
      <c r="BB5" s="40">
        <v>6.7199999999999996E-2</v>
      </c>
      <c r="BC5" s="40">
        <v>6.7199999999999996E-2</v>
      </c>
      <c r="BD5" s="40">
        <v>6.7199999999999996E-2</v>
      </c>
      <c r="BE5" s="40">
        <v>6.7199999999999996E-2</v>
      </c>
      <c r="BF5" s="40">
        <v>0.1094</v>
      </c>
      <c r="BG5" s="40">
        <v>0.1094</v>
      </c>
      <c r="BH5" s="40">
        <v>0.1094</v>
      </c>
      <c r="BI5" s="40">
        <v>0.27679999999999999</v>
      </c>
      <c r="BJ5" s="40">
        <v>0.27679999999999999</v>
      </c>
      <c r="BK5" s="40">
        <v>0.27679999999999999</v>
      </c>
      <c r="BL5" s="40">
        <v>0.27679999999999999</v>
      </c>
      <c r="BM5" s="40">
        <v>0.27679999999999999</v>
      </c>
      <c r="BN5" s="40">
        <v>0.27679999999999999</v>
      </c>
      <c r="BO5" s="40">
        <v>0.27679999999999999</v>
      </c>
      <c r="BP5" s="40">
        <v>0.1094</v>
      </c>
      <c r="BQ5" s="40">
        <v>0.1094</v>
      </c>
      <c r="BR5" s="40">
        <v>0.1094</v>
      </c>
      <c r="BS5" s="40">
        <v>0.1094</v>
      </c>
      <c r="BT5" s="40">
        <v>6.7199999999999996E-2</v>
      </c>
      <c r="BU5" s="40">
        <v>6.7199999999999996E-2</v>
      </c>
      <c r="BV5" s="40">
        <v>6.7199999999999996E-2</v>
      </c>
      <c r="BW5" s="40">
        <v>6.7199999999999996E-2</v>
      </c>
      <c r="BX5" s="40">
        <v>6.7199999999999996E-2</v>
      </c>
      <c r="BY5" s="40">
        <v>6.7199999999999996E-2</v>
      </c>
      <c r="BZ5" s="40">
        <v>6.7199999999999996E-2</v>
      </c>
      <c r="CA5" s="40">
        <v>6.7199999999999996E-2</v>
      </c>
      <c r="CB5" s="40">
        <v>6.7199999999999996E-2</v>
      </c>
      <c r="CC5" s="40">
        <v>6.7199999999999996E-2</v>
      </c>
      <c r="CD5" s="40">
        <v>0.1094</v>
      </c>
      <c r="CE5" s="40">
        <v>0.1094</v>
      </c>
      <c r="CF5" s="40">
        <v>0.1094</v>
      </c>
      <c r="CG5" s="40">
        <v>0.27679999999999999</v>
      </c>
      <c r="CH5" s="40">
        <v>0.27679999999999999</v>
      </c>
      <c r="CI5" s="40">
        <v>0.27679999999999999</v>
      </c>
      <c r="CJ5" s="40">
        <v>0.27679999999999999</v>
      </c>
      <c r="CK5" s="40">
        <v>0.27679999999999999</v>
      </c>
      <c r="CL5" s="40">
        <v>0.27679999999999999</v>
      </c>
      <c r="CM5" s="40">
        <v>0.27679999999999999</v>
      </c>
      <c r="CN5" s="40">
        <v>0.1094</v>
      </c>
      <c r="CO5" s="40">
        <v>0.1094</v>
      </c>
      <c r="CP5" s="40">
        <v>0.1094</v>
      </c>
      <c r="CQ5" s="40">
        <v>0.1094</v>
      </c>
      <c r="CR5" s="40">
        <v>6.7199999999999996E-2</v>
      </c>
      <c r="CS5" s="40">
        <v>6.7199999999999996E-2</v>
      </c>
      <c r="CT5" s="40">
        <v>6.7199999999999996E-2</v>
      </c>
      <c r="CU5" s="40">
        <v>6.7199999999999996E-2</v>
      </c>
      <c r="CV5" s="40">
        <v>6.7199999999999996E-2</v>
      </c>
      <c r="CW5" s="40">
        <v>6.7199999999999996E-2</v>
      </c>
      <c r="CX5" s="40">
        <v>6.7199999999999996E-2</v>
      </c>
      <c r="CY5" s="40">
        <v>6.7199999999999996E-2</v>
      </c>
      <c r="CZ5" s="40">
        <v>6.7199999999999996E-2</v>
      </c>
      <c r="DA5" s="40">
        <v>6.7199999999999996E-2</v>
      </c>
      <c r="DB5" s="40">
        <v>0.1094</v>
      </c>
      <c r="DC5" s="40">
        <v>0.1094</v>
      </c>
      <c r="DD5" s="40">
        <v>0.1094</v>
      </c>
      <c r="DE5" s="40">
        <v>0.27679999999999999</v>
      </c>
      <c r="DF5" s="40">
        <v>0.27679999999999999</v>
      </c>
      <c r="DG5" s="40">
        <v>0.27679999999999999</v>
      </c>
      <c r="DH5" s="40">
        <v>0.27679999999999999</v>
      </c>
      <c r="DI5" s="40">
        <v>0.27679999999999999</v>
      </c>
      <c r="DJ5" s="40">
        <v>0.27679999999999999</v>
      </c>
      <c r="DK5" s="40">
        <v>0.27679999999999999</v>
      </c>
      <c r="DL5" s="40">
        <v>0.1094</v>
      </c>
      <c r="DM5" s="40">
        <v>0.1094</v>
      </c>
      <c r="DN5" s="40">
        <v>0.1094</v>
      </c>
      <c r="DO5" s="40">
        <v>0.1094</v>
      </c>
      <c r="DP5" s="40">
        <v>6.7199999999999996E-2</v>
      </c>
      <c r="DQ5" s="40">
        <v>6.7199999999999996E-2</v>
      </c>
      <c r="DR5" s="40">
        <v>6.7199999999999996E-2</v>
      </c>
      <c r="DS5" s="40">
        <v>6.7199999999999996E-2</v>
      </c>
      <c r="DT5" s="40">
        <v>6.7199999999999996E-2</v>
      </c>
      <c r="DU5" s="40">
        <v>6.7199999999999996E-2</v>
      </c>
      <c r="DV5" s="40">
        <v>6.7199999999999996E-2</v>
      </c>
      <c r="DW5" s="40">
        <v>6.7199999999999996E-2</v>
      </c>
      <c r="DX5" s="40">
        <v>6.7199999999999996E-2</v>
      </c>
      <c r="DY5" s="40">
        <v>6.7199999999999996E-2</v>
      </c>
      <c r="DZ5" s="40">
        <v>0.1094</v>
      </c>
      <c r="EA5" s="40">
        <v>0.1094</v>
      </c>
      <c r="EB5" s="40">
        <v>0.1094</v>
      </c>
      <c r="EC5" s="40">
        <v>0.1094</v>
      </c>
      <c r="ED5" s="40">
        <v>0.1094</v>
      </c>
      <c r="EE5" s="40">
        <v>0.1094</v>
      </c>
      <c r="EF5" s="40">
        <v>0.1094</v>
      </c>
      <c r="EG5" s="40">
        <v>0.1094</v>
      </c>
      <c r="EH5" s="40">
        <v>0.1094</v>
      </c>
      <c r="EI5" s="40">
        <v>0.1094</v>
      </c>
      <c r="EJ5" s="40">
        <v>0.1094</v>
      </c>
      <c r="EK5" s="40">
        <v>0.1094</v>
      </c>
      <c r="EL5" s="40">
        <v>0.1094</v>
      </c>
      <c r="EM5" s="40">
        <v>6.7199999999999996E-2</v>
      </c>
      <c r="EN5" s="40">
        <v>6.7199999999999996E-2</v>
      </c>
      <c r="EO5" s="40">
        <v>6.7199999999999996E-2</v>
      </c>
      <c r="EP5" s="40">
        <v>6.7199999999999996E-2</v>
      </c>
      <c r="EQ5" s="40">
        <v>6.7199999999999996E-2</v>
      </c>
      <c r="ER5" s="40">
        <v>6.7199999999999996E-2</v>
      </c>
      <c r="ES5" s="40">
        <v>6.7199999999999996E-2</v>
      </c>
      <c r="ET5" s="40">
        <v>6.7199999999999996E-2</v>
      </c>
      <c r="EU5" s="40">
        <v>6.7199999999999996E-2</v>
      </c>
      <c r="EV5" s="40">
        <v>6.7199999999999996E-2</v>
      </c>
      <c r="EW5" s="40">
        <v>6.7199999999999996E-2</v>
      </c>
      <c r="EX5" s="40">
        <v>6.7199999999999996E-2</v>
      </c>
      <c r="EY5" s="40">
        <v>6.7199999999999996E-2</v>
      </c>
      <c r="EZ5" s="40">
        <v>6.7199999999999996E-2</v>
      </c>
      <c r="FA5" s="40">
        <v>6.7199999999999996E-2</v>
      </c>
      <c r="FB5" s="40">
        <v>6.7199999999999996E-2</v>
      </c>
      <c r="FC5" s="40">
        <v>6.7199999999999996E-2</v>
      </c>
      <c r="FD5" s="40">
        <v>6.7199999999999996E-2</v>
      </c>
      <c r="FE5" s="40">
        <v>6.7199999999999996E-2</v>
      </c>
      <c r="FF5" s="40">
        <v>6.7199999999999996E-2</v>
      </c>
      <c r="FG5" s="40">
        <v>6.7199999999999996E-2</v>
      </c>
      <c r="FH5" s="40">
        <v>0.1094</v>
      </c>
      <c r="FI5" s="40">
        <v>0.1094</v>
      </c>
      <c r="FJ5" s="40">
        <v>0.1094</v>
      </c>
      <c r="FK5" s="40">
        <v>0.1094</v>
      </c>
      <c r="FL5" s="40">
        <v>6.7199999999999996E-2</v>
      </c>
      <c r="FM5" s="40">
        <v>6.7199999999999996E-2</v>
      </c>
      <c r="FN5" s="40">
        <v>6.7199999999999996E-2</v>
      </c>
    </row>
  </sheetData>
  <customSheetViews>
    <customSheetView guid="{7EEE2408-DE11-42CC-9A93-DB7BFD7B0F53}" scale="90" topLeftCell="A2">
      <selection activeCell="C4" sqref="C4:Z4"/>
      <pageMargins left="0.7" right="0.7" top="0.75" bottom="0.75" header="0.3" footer="0.3"/>
    </customSheetView>
    <customSheetView guid="{2E8A7D08-1C99-4FAB-BFF9-CA8A80A9E664}" scale="90" topLeftCell="A2">
      <selection activeCell="C4" sqref="C4:Z4"/>
      <pageMargins left="0.7" right="0.7" top="0.75" bottom="0.75" header="0.3" footer="0.3"/>
    </customSheetView>
  </customSheetViews>
  <mergeCells count="1">
    <mergeCell ref="C3:Z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Foglio27"/>
  <dimension ref="D3:N23"/>
  <sheetViews>
    <sheetView workbookViewId="0">
      <selection activeCell="S7" sqref="S7"/>
    </sheetView>
  </sheetViews>
  <sheetFormatPr defaultRowHeight="15"/>
  <cols>
    <col min="3" max="3" width="9.140625" customWidth="1"/>
  </cols>
  <sheetData>
    <row r="3" spans="4:14" ht="15.75" thickBot="1"/>
    <row r="4" spans="4:14" ht="20.25" thickTop="1" thickBot="1">
      <c r="D4" s="88" t="s">
        <v>28</v>
      </c>
      <c r="E4" s="89"/>
      <c r="F4" s="89"/>
      <c r="G4" s="90"/>
      <c r="J4" s="88" t="s">
        <v>31</v>
      </c>
      <c r="K4" s="89"/>
      <c r="L4" s="89"/>
      <c r="M4" s="90"/>
    </row>
    <row r="5" spans="4:14" ht="57.75" thickTop="1" thickBot="1">
      <c r="D5" s="2" t="s">
        <v>30</v>
      </c>
      <c r="E5" s="2" t="s">
        <v>33</v>
      </c>
      <c r="F5" s="2" t="s">
        <v>34</v>
      </c>
      <c r="G5" s="2" t="s">
        <v>29</v>
      </c>
      <c r="H5" s="82" t="s">
        <v>1353</v>
      </c>
      <c r="J5" s="2" t="s">
        <v>32</v>
      </c>
      <c r="K5" s="2" t="s">
        <v>33</v>
      </c>
      <c r="L5" s="2" t="s">
        <v>34</v>
      </c>
      <c r="M5" s="2" t="s">
        <v>29</v>
      </c>
      <c r="N5" s="82" t="s">
        <v>1353</v>
      </c>
    </row>
    <row r="6" spans="4:14" ht="15.75">
      <c r="D6" s="32">
        <v>1</v>
      </c>
      <c r="E6" s="33"/>
      <c r="F6" s="34"/>
      <c r="G6" s="34">
        <v>2</v>
      </c>
      <c r="H6" s="34" t="s">
        <v>44</v>
      </c>
      <c r="J6" s="32">
        <v>1</v>
      </c>
      <c r="K6" s="33"/>
      <c r="L6" s="33"/>
      <c r="M6" s="33">
        <v>6</v>
      </c>
      <c r="N6" s="33" t="s">
        <v>1319</v>
      </c>
    </row>
    <row r="7" spans="4:14" ht="15.75">
      <c r="D7" s="35">
        <v>2</v>
      </c>
      <c r="E7" s="36"/>
      <c r="F7" s="37"/>
      <c r="G7" s="37">
        <v>2</v>
      </c>
      <c r="H7" s="37" t="s">
        <v>44</v>
      </c>
    </row>
    <row r="8" spans="4:14" ht="15.75">
      <c r="D8" s="35">
        <v>3</v>
      </c>
      <c r="E8" s="36"/>
      <c r="F8" s="37"/>
      <c r="G8" s="37">
        <v>2</v>
      </c>
      <c r="H8" s="37" t="s">
        <v>44</v>
      </c>
    </row>
    <row r="9" spans="4:14" ht="15.75">
      <c r="D9" s="35">
        <v>4</v>
      </c>
      <c r="E9" s="36"/>
      <c r="F9" s="37"/>
      <c r="G9" s="37">
        <v>1</v>
      </c>
      <c r="H9" s="37" t="s">
        <v>1315</v>
      </c>
    </row>
    <row r="10" spans="4:14" ht="15.75">
      <c r="D10" s="35">
        <v>5</v>
      </c>
      <c r="E10" s="36"/>
      <c r="F10" s="37"/>
      <c r="G10" s="37">
        <v>1</v>
      </c>
      <c r="H10" s="37" t="s">
        <v>1315</v>
      </c>
    </row>
    <row r="11" spans="4:14" ht="15.75">
      <c r="D11" s="35">
        <v>6</v>
      </c>
      <c r="E11" s="36"/>
      <c r="F11" s="37"/>
      <c r="G11" s="37">
        <v>7</v>
      </c>
      <c r="H11" s="37" t="s">
        <v>1320</v>
      </c>
    </row>
    <row r="12" spans="4:14" ht="15.75">
      <c r="D12" s="35">
        <v>7</v>
      </c>
      <c r="E12" s="36"/>
      <c r="F12" s="37"/>
      <c r="G12" s="37">
        <v>7</v>
      </c>
      <c r="H12" s="37" t="s">
        <v>1320</v>
      </c>
    </row>
    <row r="13" spans="4:14" ht="15.75">
      <c r="D13" s="35">
        <v>8</v>
      </c>
      <c r="E13" s="36"/>
      <c r="F13" s="37"/>
      <c r="G13" s="37">
        <v>5</v>
      </c>
      <c r="H13" s="37" t="s">
        <v>1318</v>
      </c>
      <c r="J13" s="12"/>
    </row>
    <row r="14" spans="4:14" ht="15.75">
      <c r="D14" s="35">
        <v>9</v>
      </c>
      <c r="E14" s="36"/>
      <c r="F14" s="37"/>
      <c r="G14" s="37">
        <v>5</v>
      </c>
      <c r="H14" s="37" t="s">
        <v>1318</v>
      </c>
    </row>
    <row r="15" spans="4:14" ht="15.75">
      <c r="D15" s="35">
        <v>10</v>
      </c>
      <c r="E15" s="36"/>
      <c r="F15" s="37"/>
      <c r="G15" s="37">
        <v>3</v>
      </c>
      <c r="H15" s="37" t="s">
        <v>1316</v>
      </c>
      <c r="J15" s="12"/>
    </row>
    <row r="16" spans="4:14" ht="15.75">
      <c r="D16" s="35">
        <v>11</v>
      </c>
      <c r="E16" s="36"/>
      <c r="F16" s="37"/>
      <c r="G16" s="37">
        <v>4</v>
      </c>
      <c r="H16" s="37" t="s">
        <v>1317</v>
      </c>
      <c r="J16" s="12"/>
    </row>
    <row r="17" spans="13:13">
      <c r="M17" s="79"/>
    </row>
    <row r="18" spans="13:13">
      <c r="M18" s="79"/>
    </row>
    <row r="19" spans="13:13">
      <c r="M19" s="79"/>
    </row>
    <row r="20" spans="13:13">
      <c r="M20" s="79"/>
    </row>
    <row r="21" spans="13:13">
      <c r="M21" s="79"/>
    </row>
    <row r="22" spans="13:13">
      <c r="M22" s="79"/>
    </row>
    <row r="23" spans="13:13">
      <c r="M23" s="79"/>
    </row>
  </sheetData>
  <customSheetViews>
    <customSheetView guid="{7EEE2408-DE11-42CC-9A93-DB7BFD7B0F53}">
      <selection activeCell="S7" sqref="S7"/>
      <pageMargins left="0.7" right="0.7" top="0.75" bottom="0.75" header="0.3" footer="0.3"/>
      <pageSetup paperSize="9" orientation="portrait" r:id="rId1"/>
    </customSheetView>
    <customSheetView guid="{2E8A7D08-1C99-4FAB-BFF9-CA8A80A9E664}">
      <selection activeCell="S7" sqref="S7"/>
      <pageMargins left="0.7" right="0.7" top="0.75" bottom="0.75" header="0.3" footer="0.3"/>
      <pageSetup paperSize="9" orientation="portrait" r:id="rId2"/>
    </customSheetView>
  </customSheetViews>
  <mergeCells count="2">
    <mergeCell ref="D4:G4"/>
    <mergeCell ref="J4:M4"/>
  </mergeCells>
  <pageMargins left="0.7" right="0.7" top="0.75" bottom="0.75" header="0.3" footer="0.3"/>
  <pageSetup paperSize="9"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>
  <sheetPr codeName="Foglio19"/>
  <dimension ref="B1:AF40"/>
  <sheetViews>
    <sheetView zoomScale="98" zoomScaleNormal="98" workbookViewId="0">
      <selection activeCell="B15" sqref="B15"/>
    </sheetView>
  </sheetViews>
  <sheetFormatPr defaultRowHeight="15"/>
  <cols>
    <col min="1" max="1" width="4" style="1" customWidth="1"/>
    <col min="2" max="3" width="15.7109375" style="1" customWidth="1"/>
    <col min="4" max="4" width="3.42578125" style="1" customWidth="1"/>
    <col min="5" max="9" width="10.7109375" style="1" customWidth="1"/>
    <col min="10" max="10" width="3.42578125" style="1" customWidth="1"/>
    <col min="11" max="13" width="15.7109375" style="1" customWidth="1"/>
    <col min="14" max="14" width="3.7109375" style="1" customWidth="1"/>
    <col min="15" max="16" width="15.7109375" style="1" customWidth="1"/>
    <col min="17" max="17" width="3" style="1" customWidth="1"/>
    <col min="18" max="25" width="10.7109375" style="1" customWidth="1"/>
    <col min="26" max="26" width="3.85546875" style="1" customWidth="1"/>
    <col min="27" max="29" width="14.7109375" style="1" customWidth="1"/>
    <col min="30" max="16384" width="9.140625" style="1"/>
  </cols>
  <sheetData>
    <row r="1" spans="2:32" ht="20.25" customHeight="1"/>
    <row r="2" spans="2:32" ht="15.75" thickBot="1"/>
    <row r="3" spans="2:32" ht="24.95" customHeight="1" thickTop="1" thickBot="1">
      <c r="B3" s="91" t="s">
        <v>1329</v>
      </c>
      <c r="C3" s="93"/>
      <c r="E3" s="91" t="s">
        <v>1327</v>
      </c>
      <c r="F3" s="92"/>
      <c r="G3" s="92"/>
      <c r="H3" s="92"/>
      <c r="I3" s="93"/>
      <c r="K3" s="91" t="s">
        <v>1328</v>
      </c>
      <c r="L3" s="92"/>
      <c r="M3" s="93"/>
      <c r="N3" s="66"/>
      <c r="O3" s="91" t="s">
        <v>1339</v>
      </c>
      <c r="P3" s="93"/>
      <c r="Q3" s="59"/>
      <c r="R3" s="91" t="s">
        <v>1338</v>
      </c>
      <c r="S3" s="92"/>
      <c r="T3" s="92"/>
      <c r="U3" s="92"/>
      <c r="V3" s="92"/>
      <c r="W3" s="92"/>
      <c r="X3" s="92"/>
      <c r="Y3" s="93"/>
      <c r="AA3" s="91" t="s">
        <v>1343</v>
      </c>
      <c r="AB3" s="92"/>
      <c r="AC3" s="93"/>
    </row>
    <row r="4" spans="2:32" ht="23.25" thickTop="1" thickBot="1">
      <c r="B4" s="58" t="s">
        <v>1326</v>
      </c>
      <c r="C4" s="57" t="s">
        <v>1323</v>
      </c>
      <c r="E4" s="43" t="s">
        <v>6</v>
      </c>
      <c r="F4" s="43" t="s">
        <v>21</v>
      </c>
      <c r="G4" s="43" t="s">
        <v>19</v>
      </c>
      <c r="H4" s="44" t="s">
        <v>1345</v>
      </c>
      <c r="I4" s="45" t="s">
        <v>1325</v>
      </c>
      <c r="K4" s="43" t="s">
        <v>1324</v>
      </c>
      <c r="L4" s="43" t="s">
        <v>1344</v>
      </c>
      <c r="M4" s="45" t="s">
        <v>1323</v>
      </c>
      <c r="N4" s="60"/>
      <c r="O4" s="43" t="s">
        <v>1324</v>
      </c>
      <c r="P4" s="45" t="s">
        <v>1323</v>
      </c>
      <c r="Q4" s="59"/>
      <c r="R4" s="43" t="s">
        <v>1337</v>
      </c>
      <c r="S4" s="43" t="s">
        <v>1330</v>
      </c>
      <c r="T4" s="43" t="s">
        <v>1331</v>
      </c>
      <c r="U4" s="43" t="s">
        <v>1332</v>
      </c>
      <c r="V4" s="43" t="s">
        <v>1333</v>
      </c>
      <c r="W4" s="43" t="s">
        <v>1334</v>
      </c>
      <c r="X4" s="43" t="s">
        <v>1335</v>
      </c>
      <c r="Y4" s="43" t="s">
        <v>1336</v>
      </c>
      <c r="AA4" s="43" t="s">
        <v>1340</v>
      </c>
      <c r="AB4" s="68" t="s">
        <v>1341</v>
      </c>
      <c r="AC4" s="68" t="s">
        <v>1342</v>
      </c>
    </row>
    <row r="5" spans="2:32" ht="18.75" thickTop="1">
      <c r="B5" s="56">
        <v>500</v>
      </c>
      <c r="C5" s="56">
        <v>14020</v>
      </c>
      <c r="E5" s="46">
        <v>70</v>
      </c>
      <c r="F5" s="46">
        <v>929</v>
      </c>
      <c r="G5" s="46">
        <v>1.36</v>
      </c>
      <c r="H5" s="46">
        <v>0.8</v>
      </c>
      <c r="I5" s="46">
        <v>4133</v>
      </c>
      <c r="K5" s="49">
        <v>0.10199999999999999</v>
      </c>
      <c r="L5" s="62">
        <v>120</v>
      </c>
      <c r="M5" s="50">
        <v>9.9700000000000006</v>
      </c>
      <c r="N5" s="61"/>
      <c r="O5" s="49">
        <v>0.10199999999999999</v>
      </c>
      <c r="P5" s="62">
        <v>323</v>
      </c>
      <c r="Q5" s="59"/>
      <c r="R5" s="49">
        <v>0</v>
      </c>
      <c r="S5" s="49">
        <v>6.7199999999999996E-2</v>
      </c>
      <c r="T5" s="49">
        <v>6.7199999999999996E-2</v>
      </c>
      <c r="U5" s="49">
        <v>6.7199999999999996E-2</v>
      </c>
      <c r="V5" s="49">
        <v>6.7199999999999996E-2</v>
      </c>
      <c r="W5" s="49">
        <v>6.7199999999999996E-2</v>
      </c>
      <c r="X5" s="49">
        <v>6.7199999999999996E-2</v>
      </c>
      <c r="Y5" s="49">
        <v>6.7199999999999996E-2</v>
      </c>
      <c r="AA5" s="69">
        <v>1</v>
      </c>
      <c r="AB5" s="69">
        <v>0.9</v>
      </c>
      <c r="AC5" s="71">
        <v>4.0000000000000001E-8</v>
      </c>
      <c r="AF5" s="67"/>
    </row>
    <row r="6" spans="2:32" ht="18">
      <c r="B6" s="56">
        <v>1000</v>
      </c>
      <c r="C6" s="56">
        <v>30640</v>
      </c>
      <c r="E6" s="47">
        <v>90</v>
      </c>
      <c r="F6" s="47">
        <v>37512</v>
      </c>
      <c r="G6" s="47">
        <v>2.15</v>
      </c>
      <c r="H6" s="47">
        <v>0.8</v>
      </c>
      <c r="I6" s="47">
        <v>3563</v>
      </c>
      <c r="K6" s="51">
        <v>0.152</v>
      </c>
      <c r="L6" s="63">
        <v>120</v>
      </c>
      <c r="M6" s="52">
        <v>12.1</v>
      </c>
      <c r="N6" s="61"/>
      <c r="O6" s="51">
        <v>0.152</v>
      </c>
      <c r="P6" s="63">
        <v>529</v>
      </c>
      <c r="Q6" s="59"/>
      <c r="R6" s="51">
        <v>1</v>
      </c>
      <c r="S6" s="51">
        <v>6.7199999999999996E-2</v>
      </c>
      <c r="T6" s="51">
        <v>6.7199999999999996E-2</v>
      </c>
      <c r="U6" s="51">
        <v>6.7199999999999996E-2</v>
      </c>
      <c r="V6" s="51">
        <v>6.7199999999999996E-2</v>
      </c>
      <c r="W6" s="51">
        <v>6.7199999999999996E-2</v>
      </c>
      <c r="X6" s="51">
        <v>6.7199999999999996E-2</v>
      </c>
      <c r="Y6" s="51">
        <v>6.7199999999999996E-2</v>
      </c>
      <c r="AA6" s="51">
        <v>2</v>
      </c>
      <c r="AB6" s="51">
        <v>0.9</v>
      </c>
      <c r="AC6" s="72">
        <v>2E-8</v>
      </c>
      <c r="AF6" s="67"/>
    </row>
    <row r="7" spans="2:32" ht="18">
      <c r="B7" s="56">
        <v>2000</v>
      </c>
      <c r="C7" s="56">
        <v>61210</v>
      </c>
      <c r="E7" s="47">
        <v>120</v>
      </c>
      <c r="F7" s="47">
        <v>86972</v>
      </c>
      <c r="G7" s="47">
        <v>2.59</v>
      </c>
      <c r="H7" s="47">
        <v>0.8</v>
      </c>
      <c r="I7" s="47">
        <v>4339</v>
      </c>
      <c r="K7" s="51">
        <v>0.20300000000000001</v>
      </c>
      <c r="L7" s="63">
        <v>120</v>
      </c>
      <c r="M7" s="52">
        <v>14.49</v>
      </c>
      <c r="N7" s="61"/>
      <c r="O7" s="51">
        <v>0.20300000000000001</v>
      </c>
      <c r="P7" s="63">
        <v>779</v>
      </c>
      <c r="Q7" s="59"/>
      <c r="R7" s="51">
        <v>2</v>
      </c>
      <c r="S7" s="51">
        <v>6.7199999999999996E-2</v>
      </c>
      <c r="T7" s="51">
        <v>6.7199999999999996E-2</v>
      </c>
      <c r="U7" s="51">
        <v>6.7199999999999996E-2</v>
      </c>
      <c r="V7" s="51">
        <v>6.7199999999999996E-2</v>
      </c>
      <c r="W7" s="51">
        <v>6.7199999999999996E-2</v>
      </c>
      <c r="X7" s="51">
        <v>6.7199999999999996E-2</v>
      </c>
      <c r="Y7" s="51">
        <v>6.7199999999999996E-2</v>
      </c>
      <c r="AA7" s="51">
        <v>3</v>
      </c>
      <c r="AB7" s="51">
        <v>0.9</v>
      </c>
      <c r="AC7" s="72">
        <v>1E-8</v>
      </c>
      <c r="AF7" s="67"/>
    </row>
    <row r="8" spans="2:32" ht="18.75" thickBot="1">
      <c r="B8" s="56">
        <v>3750</v>
      </c>
      <c r="C8" s="56">
        <v>87460</v>
      </c>
      <c r="E8" s="48">
        <v>90</v>
      </c>
      <c r="F8" s="48">
        <v>187486</v>
      </c>
      <c r="G8" s="48">
        <v>2.41</v>
      </c>
      <c r="H8" s="48">
        <v>0.8</v>
      </c>
      <c r="I8" s="48">
        <v>3225</v>
      </c>
      <c r="K8" s="51">
        <v>0.254</v>
      </c>
      <c r="L8" s="63">
        <v>120</v>
      </c>
      <c r="M8" s="52">
        <v>15.55</v>
      </c>
      <c r="N8" s="61"/>
      <c r="O8" s="51">
        <v>0.254</v>
      </c>
      <c r="P8" s="63">
        <v>1113</v>
      </c>
      <c r="Q8" s="59"/>
      <c r="R8" s="51">
        <v>3</v>
      </c>
      <c r="S8" s="51">
        <v>6.7199999999999996E-2</v>
      </c>
      <c r="T8" s="51">
        <v>6.7199999999999996E-2</v>
      </c>
      <c r="U8" s="51">
        <v>6.7199999999999996E-2</v>
      </c>
      <c r="V8" s="51">
        <v>6.7199999999999996E-2</v>
      </c>
      <c r="W8" s="51">
        <v>6.7199999999999996E-2</v>
      </c>
      <c r="X8" s="51">
        <v>6.7199999999999996E-2</v>
      </c>
      <c r="Y8" s="51">
        <v>6.7199999999999996E-2</v>
      </c>
      <c r="AA8" s="51">
        <v>4</v>
      </c>
      <c r="AB8" s="51">
        <v>0.9</v>
      </c>
      <c r="AC8" s="72">
        <v>2E-8</v>
      </c>
      <c r="AF8" s="67"/>
    </row>
    <row r="9" spans="2:32" ht="18.75" thickBot="1">
      <c r="B9" s="56">
        <v>5000</v>
      </c>
      <c r="C9" s="56">
        <v>122420</v>
      </c>
      <c r="K9" s="51">
        <v>0.30499999999999999</v>
      </c>
      <c r="L9" s="63">
        <v>120</v>
      </c>
      <c r="M9" s="52">
        <v>18.28</v>
      </c>
      <c r="N9" s="61"/>
      <c r="O9" s="51">
        <v>0.30499999999999999</v>
      </c>
      <c r="P9" s="63">
        <v>1892</v>
      </c>
      <c r="Q9" s="59"/>
      <c r="R9" s="51">
        <v>4</v>
      </c>
      <c r="S9" s="51">
        <v>6.7199999999999996E-2</v>
      </c>
      <c r="T9" s="51">
        <v>6.7199999999999996E-2</v>
      </c>
      <c r="U9" s="51">
        <v>6.7199999999999996E-2</v>
      </c>
      <c r="V9" s="51">
        <v>6.7199999999999996E-2</v>
      </c>
      <c r="W9" s="51">
        <v>6.7199999999999996E-2</v>
      </c>
      <c r="X9" s="51">
        <v>6.7199999999999996E-2</v>
      </c>
      <c r="Y9" s="51">
        <v>6.7199999999999996E-2</v>
      </c>
      <c r="AA9" s="70">
        <v>5</v>
      </c>
      <c r="AB9" s="70">
        <v>0.9</v>
      </c>
      <c r="AC9" s="73">
        <v>1E-8</v>
      </c>
      <c r="AF9" s="67"/>
    </row>
    <row r="10" spans="2:32" ht="21.75" thickTop="1" thickBot="1">
      <c r="B10" s="55">
        <v>10000</v>
      </c>
      <c r="C10" s="55">
        <v>174930</v>
      </c>
      <c r="F10" s="43" t="s">
        <v>6</v>
      </c>
      <c r="G10" s="43" t="s">
        <v>21</v>
      </c>
      <c r="H10" s="43" t="s">
        <v>19</v>
      </c>
      <c r="K10" s="51">
        <v>0.35599999999999998</v>
      </c>
      <c r="L10" s="63">
        <v>120</v>
      </c>
      <c r="M10" s="52">
        <v>19.940000000000001</v>
      </c>
      <c r="N10" s="61"/>
      <c r="O10" s="51">
        <v>0.35599999999999998</v>
      </c>
      <c r="P10" s="63">
        <v>2282</v>
      </c>
      <c r="Q10" s="59"/>
      <c r="R10" s="51">
        <v>5</v>
      </c>
      <c r="S10" s="51">
        <v>6.7199999999999996E-2</v>
      </c>
      <c r="T10" s="51">
        <v>6.7199999999999996E-2</v>
      </c>
      <c r="U10" s="51">
        <v>6.7199999999999996E-2</v>
      </c>
      <c r="V10" s="51">
        <v>6.7199999999999996E-2</v>
      </c>
      <c r="W10" s="51">
        <v>6.7199999999999996E-2</v>
      </c>
      <c r="X10" s="51">
        <v>6.7199999999999996E-2</v>
      </c>
      <c r="Y10" s="51">
        <v>6.7199999999999996E-2</v>
      </c>
    </row>
    <row r="11" spans="2:32" ht="20.25" thickTop="1" thickBot="1">
      <c r="F11" s="43">
        <v>70</v>
      </c>
      <c r="G11" s="43">
        <v>909</v>
      </c>
      <c r="H11" s="43">
        <v>1.36</v>
      </c>
      <c r="K11" s="51">
        <v>0.40600000000000003</v>
      </c>
      <c r="L11" s="63">
        <v>120</v>
      </c>
      <c r="M11" s="52">
        <v>23.26</v>
      </c>
      <c r="N11" s="61"/>
      <c r="O11" s="51">
        <v>0.40600000000000003</v>
      </c>
      <c r="P11" s="63">
        <v>4063</v>
      </c>
      <c r="Q11" s="59"/>
      <c r="R11" s="51">
        <v>6</v>
      </c>
      <c r="S11" s="51">
        <v>6.7199999999999996E-2</v>
      </c>
      <c r="T11" s="51">
        <v>6.7199999999999996E-2</v>
      </c>
      <c r="U11" s="51">
        <v>6.7199999999999996E-2</v>
      </c>
      <c r="V11" s="51">
        <v>6.7199999999999996E-2</v>
      </c>
      <c r="W11" s="51">
        <v>6.7199999999999996E-2</v>
      </c>
      <c r="X11" s="51">
        <v>6.7199999999999996E-2</v>
      </c>
      <c r="Y11" s="51">
        <v>6.7199999999999996E-2</v>
      </c>
    </row>
    <row r="12" spans="2:32" ht="19.5" thickTop="1" thickBot="1">
      <c r="F12" s="81" t="s">
        <v>1348</v>
      </c>
      <c r="G12" s="81" t="s">
        <v>1347</v>
      </c>
      <c r="H12" s="81" t="s">
        <v>1349</v>
      </c>
      <c r="K12" s="51">
        <v>0.45700000000000002</v>
      </c>
      <c r="L12" s="63">
        <v>120</v>
      </c>
      <c r="M12" s="52">
        <v>26.65</v>
      </c>
      <c r="N12" s="61"/>
      <c r="O12" s="51">
        <v>0.45700000000000002</v>
      </c>
      <c r="P12" s="63">
        <v>4452</v>
      </c>
      <c r="Q12" s="59"/>
      <c r="R12" s="51">
        <v>7</v>
      </c>
      <c r="S12" s="51">
        <v>0.1094</v>
      </c>
      <c r="T12" s="51">
        <v>0.1094</v>
      </c>
      <c r="U12" s="51">
        <v>0.1094</v>
      </c>
      <c r="V12" s="51">
        <v>0.1094</v>
      </c>
      <c r="W12" s="51">
        <v>0.1094</v>
      </c>
      <c r="X12" s="51">
        <v>0.1094</v>
      </c>
      <c r="Y12" s="51">
        <v>6.7199999999999996E-2</v>
      </c>
    </row>
    <row r="13" spans="2:32" ht="18.75" thickTop="1">
      <c r="F13" s="46">
        <v>0</v>
      </c>
      <c r="G13" s="46">
        <f>F13*1000</f>
        <v>0</v>
      </c>
      <c r="H13" s="46">
        <f>IF($F$11-$G$11*F13^$H$11&gt;0,$F$11-$G$11*F13^$H$11,)</f>
        <v>70</v>
      </c>
      <c r="K13" s="51">
        <v>0.50800000000000001</v>
      </c>
      <c r="L13" s="63">
        <v>120</v>
      </c>
      <c r="M13" s="52">
        <v>29.58</v>
      </c>
      <c r="N13" s="61"/>
      <c r="O13" s="51">
        <v>0.50800000000000001</v>
      </c>
      <c r="P13" s="63">
        <v>4564</v>
      </c>
      <c r="Q13" s="59"/>
      <c r="R13" s="51">
        <v>8</v>
      </c>
      <c r="S13" s="51">
        <v>0.1094</v>
      </c>
      <c r="T13" s="51">
        <v>0.1094</v>
      </c>
      <c r="U13" s="51">
        <v>0.1094</v>
      </c>
      <c r="V13" s="51">
        <v>0.1094</v>
      </c>
      <c r="W13" s="51">
        <v>0.1094</v>
      </c>
      <c r="X13" s="51">
        <v>0.1094</v>
      </c>
      <c r="Y13" s="51">
        <v>6.7199999999999996E-2</v>
      </c>
    </row>
    <row r="14" spans="2:32" ht="18">
      <c r="F14" s="47">
        <v>0.05</v>
      </c>
      <c r="G14" s="47">
        <f t="shared" ref="G14:G16" si="0">F14*1000</f>
        <v>50</v>
      </c>
      <c r="H14" s="47">
        <f>IF($F$11-$G$11*F14^$H$11&gt;0,$F$11-$G$11*F14^$H$11,)</f>
        <v>54.541651673860557</v>
      </c>
      <c r="K14" s="51">
        <v>0.61</v>
      </c>
      <c r="L14" s="63">
        <v>120</v>
      </c>
      <c r="M14" s="52">
        <v>42.8</v>
      </c>
      <c r="N14" s="61"/>
      <c r="O14" s="51">
        <v>0.61</v>
      </c>
      <c r="P14" s="63">
        <v>5287</v>
      </c>
      <c r="Q14" s="59"/>
      <c r="R14" s="51">
        <v>9</v>
      </c>
      <c r="S14" s="51">
        <v>0.1094</v>
      </c>
      <c r="T14" s="51">
        <v>0.1094</v>
      </c>
      <c r="U14" s="51">
        <v>0.1094</v>
      </c>
      <c r="V14" s="51">
        <v>0.1094</v>
      </c>
      <c r="W14" s="51">
        <v>0.1094</v>
      </c>
      <c r="X14" s="51">
        <v>0.1094</v>
      </c>
      <c r="Y14" s="51">
        <v>6.7199999999999996E-2</v>
      </c>
    </row>
    <row r="15" spans="2:32" ht="18">
      <c r="F15" s="47">
        <v>0.1</v>
      </c>
      <c r="G15" s="47">
        <f t="shared" si="0"/>
        <v>100</v>
      </c>
      <c r="H15" s="47">
        <f>IF($F$11-$G$11*F15^$H$11&gt;0,$F$11-$G$11*F15^$H$11,)</f>
        <v>30.320710849368908</v>
      </c>
      <c r="K15" s="51">
        <v>0.71099999999999997</v>
      </c>
      <c r="L15" s="63">
        <v>120</v>
      </c>
      <c r="M15" s="52">
        <v>48.12</v>
      </c>
      <c r="N15" s="61"/>
      <c r="O15" s="51">
        <v>0.71099999999999997</v>
      </c>
      <c r="P15" s="63">
        <v>6122</v>
      </c>
      <c r="Q15" s="59"/>
      <c r="R15" s="51">
        <v>10</v>
      </c>
      <c r="S15" s="51">
        <v>0.27679999999999999</v>
      </c>
      <c r="T15" s="51">
        <v>0.27679999999999999</v>
      </c>
      <c r="U15" s="51">
        <v>0.27679999999999999</v>
      </c>
      <c r="V15" s="51">
        <v>0.27679999999999999</v>
      </c>
      <c r="W15" s="51">
        <v>0.27679999999999999</v>
      </c>
      <c r="X15" s="51">
        <v>0.1094</v>
      </c>
      <c r="Y15" s="51">
        <v>6.7199999999999996E-2</v>
      </c>
    </row>
    <row r="16" spans="2:32" ht="18.75" thickBot="1">
      <c r="F16" s="48">
        <v>0.15</v>
      </c>
      <c r="G16" s="48">
        <f t="shared" si="0"/>
        <v>150</v>
      </c>
      <c r="H16" s="48">
        <f>IF($F$11-$G$11*F16^$H$11&gt;0,$F$11-$G$11*F16^$H$11,)</f>
        <v>1.1271593861434326</v>
      </c>
      <c r="K16" s="53">
        <v>0.76200000000000001</v>
      </c>
      <c r="L16" s="64">
        <v>120</v>
      </c>
      <c r="M16" s="54">
        <v>51.11</v>
      </c>
      <c r="N16" s="61"/>
      <c r="O16" s="53">
        <v>0.76200000000000001</v>
      </c>
      <c r="P16" s="64">
        <v>6790</v>
      </c>
      <c r="Q16" s="59"/>
      <c r="R16" s="51">
        <v>11</v>
      </c>
      <c r="S16" s="51">
        <v>0.27679999999999999</v>
      </c>
      <c r="T16" s="51">
        <v>0.27679999999999999</v>
      </c>
      <c r="U16" s="51">
        <v>0.27679999999999999</v>
      </c>
      <c r="V16" s="51">
        <v>0.27679999999999999</v>
      </c>
      <c r="W16" s="51">
        <v>0.27679999999999999</v>
      </c>
      <c r="X16" s="51">
        <v>0.1094</v>
      </c>
      <c r="Y16" s="51">
        <v>6.7199999999999996E-2</v>
      </c>
    </row>
    <row r="17" spans="6:25" ht="18.75" thickBot="1">
      <c r="L17" s="30"/>
      <c r="Q17" s="59"/>
      <c r="R17" s="51">
        <v>12</v>
      </c>
      <c r="S17" s="51">
        <v>0.27679999999999999</v>
      </c>
      <c r="T17" s="51">
        <v>0.27679999999999999</v>
      </c>
      <c r="U17" s="51">
        <v>0.27679999999999999</v>
      </c>
      <c r="V17" s="51">
        <v>0.27679999999999999</v>
      </c>
      <c r="W17" s="51">
        <v>0.27679999999999999</v>
      </c>
      <c r="X17" s="51">
        <v>0.1094</v>
      </c>
      <c r="Y17" s="51">
        <v>6.7199999999999996E-2</v>
      </c>
    </row>
    <row r="18" spans="6:25" ht="21.75" thickTop="1" thickBot="1">
      <c r="F18" s="43" t="s">
        <v>6</v>
      </c>
      <c r="G18" s="43" t="s">
        <v>21</v>
      </c>
      <c r="H18" s="43" t="s">
        <v>19</v>
      </c>
      <c r="K18" s="43" t="s">
        <v>1324</v>
      </c>
      <c r="L18" s="65" t="s">
        <v>1344</v>
      </c>
      <c r="M18" s="45" t="s">
        <v>1323</v>
      </c>
      <c r="Q18" s="59"/>
      <c r="R18" s="51">
        <v>13</v>
      </c>
      <c r="S18" s="51">
        <v>0.27679999999999999</v>
      </c>
      <c r="T18" s="51">
        <v>0.27679999999999999</v>
      </c>
      <c r="U18" s="51">
        <v>0.27679999999999999</v>
      </c>
      <c r="V18" s="51">
        <v>0.27679999999999999</v>
      </c>
      <c r="W18" s="51">
        <v>0.27679999999999999</v>
      </c>
      <c r="X18" s="51">
        <v>0.1094</v>
      </c>
      <c r="Y18" s="51">
        <v>6.7199999999999996E-2</v>
      </c>
    </row>
    <row r="19" spans="6:25" ht="20.25" thickTop="1" thickBot="1">
      <c r="F19" s="43">
        <v>90</v>
      </c>
      <c r="G19" s="43">
        <v>37512</v>
      </c>
      <c r="H19" s="43">
        <v>2.15</v>
      </c>
      <c r="K19" s="49">
        <v>0.10199999999999999</v>
      </c>
      <c r="L19" s="62">
        <v>120</v>
      </c>
      <c r="M19" s="50">
        <v>8.31</v>
      </c>
      <c r="Q19" s="59"/>
      <c r="R19" s="51">
        <v>14</v>
      </c>
      <c r="S19" s="51">
        <v>0.27679999999999999</v>
      </c>
      <c r="T19" s="51">
        <v>0.27679999999999999</v>
      </c>
      <c r="U19" s="51">
        <v>0.27679999999999999</v>
      </c>
      <c r="V19" s="51">
        <v>0.27679999999999999</v>
      </c>
      <c r="W19" s="51">
        <v>0.27679999999999999</v>
      </c>
      <c r="X19" s="51">
        <v>0.1094</v>
      </c>
      <c r="Y19" s="51">
        <v>6.7199999999999996E-2</v>
      </c>
    </row>
    <row r="20" spans="6:25" ht="19.5" thickTop="1" thickBot="1">
      <c r="F20" s="81" t="s">
        <v>1348</v>
      </c>
      <c r="G20" s="81" t="s">
        <v>1347</v>
      </c>
      <c r="H20" s="81" t="s">
        <v>1349</v>
      </c>
      <c r="K20" s="51">
        <v>0.152</v>
      </c>
      <c r="L20" s="63">
        <v>120</v>
      </c>
      <c r="M20" s="52">
        <v>10.1</v>
      </c>
      <c r="Q20" s="59"/>
      <c r="R20" s="51">
        <v>15</v>
      </c>
      <c r="S20" s="51">
        <v>0.27679999999999999</v>
      </c>
      <c r="T20" s="51">
        <v>0.27679999999999999</v>
      </c>
      <c r="U20" s="51">
        <v>0.27679999999999999</v>
      </c>
      <c r="V20" s="51">
        <v>0.27679999999999999</v>
      </c>
      <c r="W20" s="51">
        <v>0.27679999999999999</v>
      </c>
      <c r="X20" s="51">
        <v>0.1094</v>
      </c>
      <c r="Y20" s="51">
        <v>6.7199999999999996E-2</v>
      </c>
    </row>
    <row r="21" spans="6:25" ht="18.75" thickTop="1">
      <c r="F21" s="46">
        <v>0</v>
      </c>
      <c r="G21" s="46">
        <f>F21*1000</f>
        <v>0</v>
      </c>
      <c r="H21" s="46">
        <f>IF($F$19-$G$19*F21^$H$19&gt;0,$F$19-$G$19*F21^$H$19,)</f>
        <v>90</v>
      </c>
      <c r="K21" s="51">
        <v>0.20300000000000001</v>
      </c>
      <c r="L21" s="63">
        <v>120</v>
      </c>
      <c r="M21" s="52">
        <v>12.1</v>
      </c>
      <c r="Q21" s="59"/>
      <c r="R21" s="51">
        <v>16</v>
      </c>
      <c r="S21" s="51">
        <v>0.27679999999999999</v>
      </c>
      <c r="T21" s="51">
        <v>0.27679999999999999</v>
      </c>
      <c r="U21" s="51">
        <v>0.27679999999999999</v>
      </c>
      <c r="V21" s="51">
        <v>0.27679999999999999</v>
      </c>
      <c r="W21" s="51">
        <v>0.27679999999999999</v>
      </c>
      <c r="X21" s="51">
        <v>0.1094</v>
      </c>
      <c r="Y21" s="51">
        <v>6.7199999999999996E-2</v>
      </c>
    </row>
    <row r="22" spans="6:25" ht="18">
      <c r="F22" s="47">
        <v>0.02</v>
      </c>
      <c r="G22" s="47">
        <f t="shared" ref="G22:G24" si="1">F22*1000</f>
        <v>20</v>
      </c>
      <c r="H22" s="47">
        <f>IF($F$19-$G$19*F22^$H$19&gt;0,$F$19-$G$19*F22^$H$19,)</f>
        <v>81.655799896795386</v>
      </c>
      <c r="K22" s="51">
        <v>0.254</v>
      </c>
      <c r="L22" s="63">
        <v>120</v>
      </c>
      <c r="M22" s="52">
        <v>12.96</v>
      </c>
      <c r="Q22" s="59"/>
      <c r="R22" s="51">
        <v>17</v>
      </c>
      <c r="S22" s="51">
        <v>0.1094</v>
      </c>
      <c r="T22" s="51">
        <v>0.1094</v>
      </c>
      <c r="U22" s="51">
        <v>0.1094</v>
      </c>
      <c r="V22" s="51">
        <v>0.1094</v>
      </c>
      <c r="W22" s="51">
        <v>0.1094</v>
      </c>
      <c r="X22" s="51">
        <v>0.1094</v>
      </c>
      <c r="Y22" s="51">
        <v>0.1094</v>
      </c>
    </row>
    <row r="23" spans="6:25" ht="18">
      <c r="F23" s="47">
        <v>0.04</v>
      </c>
      <c r="G23" s="47">
        <f t="shared" si="1"/>
        <v>40</v>
      </c>
      <c r="H23" s="47">
        <f>IF($F$19-$G$19*F23^$H$19&gt;0,$F$19-$G$19*F23^$H$19,)</f>
        <v>52.966121186635178</v>
      </c>
      <c r="K23" s="51">
        <v>0.30499999999999999</v>
      </c>
      <c r="L23" s="63">
        <v>120</v>
      </c>
      <c r="M23" s="52">
        <v>15.22</v>
      </c>
      <c r="Q23" s="59"/>
      <c r="R23" s="51">
        <v>18</v>
      </c>
      <c r="S23" s="51">
        <v>0.1094</v>
      </c>
      <c r="T23" s="51">
        <v>0.1094</v>
      </c>
      <c r="U23" s="51">
        <v>0.1094</v>
      </c>
      <c r="V23" s="51">
        <v>0.1094</v>
      </c>
      <c r="W23" s="51">
        <v>0.1094</v>
      </c>
      <c r="X23" s="51">
        <v>0.1094</v>
      </c>
      <c r="Y23" s="51">
        <v>0.1094</v>
      </c>
    </row>
    <row r="24" spans="6:25" ht="18.75" thickBot="1">
      <c r="F24" s="48">
        <v>0.06</v>
      </c>
      <c r="G24" s="48">
        <f t="shared" si="1"/>
        <v>60</v>
      </c>
      <c r="H24" s="48">
        <f>IF($F$19-$G$19*F24^$H$19&gt;0,$F$19-$G$19*F24^$H$19,)</f>
        <v>1.4486048389085369</v>
      </c>
      <c r="K24" s="51">
        <v>0.35599999999999998</v>
      </c>
      <c r="L24" s="63">
        <v>120</v>
      </c>
      <c r="M24" s="52">
        <v>16.62</v>
      </c>
      <c r="Q24" s="59"/>
      <c r="R24" s="51">
        <v>19</v>
      </c>
      <c r="S24" s="51">
        <v>0.1094</v>
      </c>
      <c r="T24" s="51">
        <v>0.1094</v>
      </c>
      <c r="U24" s="51">
        <v>0.1094</v>
      </c>
      <c r="V24" s="51">
        <v>0.1094</v>
      </c>
      <c r="W24" s="51">
        <v>0.1094</v>
      </c>
      <c r="X24" s="51">
        <v>0.1094</v>
      </c>
      <c r="Y24" s="51">
        <v>0.1094</v>
      </c>
    </row>
    <row r="25" spans="6:25" ht="18.75" thickBot="1">
      <c r="K25" s="51">
        <v>0.40600000000000003</v>
      </c>
      <c r="L25" s="63">
        <v>120</v>
      </c>
      <c r="M25" s="52">
        <v>19.41</v>
      </c>
      <c r="Q25" s="59"/>
      <c r="R25" s="51">
        <v>20</v>
      </c>
      <c r="S25" s="51">
        <v>0.1094</v>
      </c>
      <c r="T25" s="51">
        <v>0.1094</v>
      </c>
      <c r="U25" s="51">
        <v>0.1094</v>
      </c>
      <c r="V25" s="51">
        <v>0.1094</v>
      </c>
      <c r="W25" s="51">
        <v>0.1094</v>
      </c>
      <c r="X25" s="51">
        <v>6.7199999999999996E-2</v>
      </c>
      <c r="Y25" s="51">
        <v>0.1094</v>
      </c>
    </row>
    <row r="26" spans="6:25" ht="21.75" thickTop="1" thickBot="1">
      <c r="F26" s="43" t="s">
        <v>6</v>
      </c>
      <c r="G26" s="43" t="s">
        <v>21</v>
      </c>
      <c r="H26" s="43" t="s">
        <v>19</v>
      </c>
      <c r="K26" s="51">
        <v>0.45700000000000002</v>
      </c>
      <c r="L26" s="63">
        <v>120</v>
      </c>
      <c r="M26" s="52">
        <v>22.2</v>
      </c>
      <c r="Q26" s="59"/>
      <c r="R26" s="51">
        <v>21</v>
      </c>
      <c r="S26" s="51">
        <v>6.7199999999999996E-2</v>
      </c>
      <c r="T26" s="51">
        <v>6.7199999999999996E-2</v>
      </c>
      <c r="U26" s="51">
        <v>6.7199999999999996E-2</v>
      </c>
      <c r="V26" s="51">
        <v>6.7199999999999996E-2</v>
      </c>
      <c r="W26" s="51">
        <v>6.7199999999999996E-2</v>
      </c>
      <c r="X26" s="51">
        <v>6.7199999999999996E-2</v>
      </c>
      <c r="Y26" s="51">
        <v>6.7199999999999996E-2</v>
      </c>
    </row>
    <row r="27" spans="6:25" ht="20.25" thickTop="1" thickBot="1">
      <c r="F27" s="43">
        <v>120</v>
      </c>
      <c r="G27" s="43">
        <v>86972</v>
      </c>
      <c r="H27" s="43">
        <v>2.59</v>
      </c>
      <c r="K27" s="51">
        <v>0.50800000000000001</v>
      </c>
      <c r="L27" s="63">
        <v>120</v>
      </c>
      <c r="M27" s="52">
        <v>24.66</v>
      </c>
      <c r="Q27" s="59"/>
      <c r="R27" s="51">
        <v>22</v>
      </c>
      <c r="S27" s="51">
        <v>6.7199999999999996E-2</v>
      </c>
      <c r="T27" s="51">
        <v>6.7199999999999996E-2</v>
      </c>
      <c r="U27" s="51">
        <v>6.7199999999999996E-2</v>
      </c>
      <c r="V27" s="51">
        <v>6.7199999999999996E-2</v>
      </c>
      <c r="W27" s="51">
        <v>6.7199999999999996E-2</v>
      </c>
      <c r="X27" s="51">
        <v>6.7199999999999996E-2</v>
      </c>
      <c r="Y27" s="51">
        <v>6.7199999999999996E-2</v>
      </c>
    </row>
    <row r="28" spans="6:25" ht="19.5" thickTop="1" thickBot="1">
      <c r="F28" s="81" t="s">
        <v>1348</v>
      </c>
      <c r="G28" s="81" t="s">
        <v>1347</v>
      </c>
      <c r="H28" s="81" t="s">
        <v>1349</v>
      </c>
      <c r="K28" s="51">
        <v>0.61</v>
      </c>
      <c r="L28" s="63">
        <v>120</v>
      </c>
      <c r="M28" s="52">
        <v>35.69</v>
      </c>
      <c r="Q28" s="59"/>
      <c r="R28" s="53">
        <v>23</v>
      </c>
      <c r="S28" s="53">
        <v>6.7199999999999996E-2</v>
      </c>
      <c r="T28" s="53">
        <v>6.7199999999999996E-2</v>
      </c>
      <c r="U28" s="53">
        <v>6.7199999999999996E-2</v>
      </c>
      <c r="V28" s="53">
        <v>6.7199999999999996E-2</v>
      </c>
      <c r="W28" s="53">
        <v>6.7199999999999996E-2</v>
      </c>
      <c r="X28" s="53">
        <v>6.7199999999999996E-2</v>
      </c>
      <c r="Y28" s="53">
        <v>6.7199999999999996E-2</v>
      </c>
    </row>
    <row r="29" spans="6:25" ht="18.75" thickTop="1">
      <c r="F29" s="46">
        <v>0</v>
      </c>
      <c r="G29" s="46">
        <f>F29*1000</f>
        <v>0</v>
      </c>
      <c r="H29" s="46">
        <f>IF($F$27-$G$27*F29^$H$27&gt;0,$F$27-$G$27*F29^$H$27,)</f>
        <v>120</v>
      </c>
      <c r="K29" s="51">
        <v>0.71099999999999997</v>
      </c>
      <c r="L29" s="63">
        <v>120</v>
      </c>
      <c r="M29" s="52">
        <v>40.08</v>
      </c>
      <c r="Q29" s="59"/>
    </row>
    <row r="30" spans="6:25" ht="18.75" thickBot="1">
      <c r="F30" s="47">
        <v>2.5000000000000001E-2</v>
      </c>
      <c r="G30" s="47">
        <f t="shared" ref="G30:G32" si="2">F30*1000</f>
        <v>25</v>
      </c>
      <c r="H30" s="47">
        <f>IF($F$27-$G$27*F30^$H$27&gt;0,$F$27-$G$27*F30^$H$27,)</f>
        <v>113.8334241233656</v>
      </c>
      <c r="K30" s="53">
        <v>0.76200000000000001</v>
      </c>
      <c r="L30" s="64">
        <v>120</v>
      </c>
      <c r="M30" s="54">
        <v>42.6</v>
      </c>
      <c r="Q30" s="59"/>
    </row>
    <row r="31" spans="6:25" ht="15.75" thickTop="1">
      <c r="F31" s="47">
        <v>0.05</v>
      </c>
      <c r="G31" s="47">
        <f t="shared" si="2"/>
        <v>50</v>
      </c>
      <c r="H31" s="47">
        <f>IF($F$27-$G$27*F31^$H$27&gt;0,$F$27-$G$27*F31^$H$27,)</f>
        <v>82.871126876130035</v>
      </c>
    </row>
    <row r="32" spans="6:25" ht="15.75" thickBot="1">
      <c r="F32" s="48">
        <v>7.4999999999999997E-2</v>
      </c>
      <c r="G32" s="48">
        <f t="shared" si="2"/>
        <v>75</v>
      </c>
      <c r="H32" s="48">
        <f>IF($F$27-$G$27*F32^$H$27&gt;0,$F$27-$G$27*F32^$H$27,)</f>
        <v>13.882226482408981</v>
      </c>
    </row>
    <row r="33" spans="6:8" ht="15.75" thickBot="1"/>
    <row r="34" spans="6:8" ht="21.75" thickTop="1" thickBot="1">
      <c r="F34" s="43" t="s">
        <v>6</v>
      </c>
      <c r="G34" s="43" t="s">
        <v>21</v>
      </c>
      <c r="H34" s="43" t="s">
        <v>19</v>
      </c>
    </row>
    <row r="35" spans="6:8" ht="20.25" thickTop="1" thickBot="1">
      <c r="F35" s="43">
        <v>90</v>
      </c>
      <c r="G35" s="43">
        <v>187486</v>
      </c>
      <c r="H35" s="43">
        <v>2.41</v>
      </c>
    </row>
    <row r="36" spans="6:8" ht="17.25" thickTop="1" thickBot="1">
      <c r="F36" s="81" t="s">
        <v>1348</v>
      </c>
      <c r="G36" s="81" t="s">
        <v>1347</v>
      </c>
      <c r="H36" s="81" t="s">
        <v>1349</v>
      </c>
    </row>
    <row r="37" spans="6:8" ht="15.75" thickTop="1">
      <c r="F37" s="46">
        <v>0</v>
      </c>
      <c r="G37" s="46">
        <f>F37*1000</f>
        <v>0</v>
      </c>
      <c r="H37" s="46">
        <f>IF($F$35-$G$35*F37^$H$35&gt;0,$F$35-$G$35*F37^$H$35,)</f>
        <v>90</v>
      </c>
    </row>
    <row r="38" spans="6:8">
      <c r="F38" s="47">
        <v>1.2999999999999999E-2</v>
      </c>
      <c r="G38" s="47">
        <f t="shared" ref="G38:G40" si="3">F38*1000</f>
        <v>13</v>
      </c>
      <c r="H38" s="47">
        <f>IF($F$35-$G$35*F38^$H$35&gt;0,$F$35-$G$35*F38^$H$35,)</f>
        <v>84.659618010256139</v>
      </c>
    </row>
    <row r="39" spans="6:8">
      <c r="F39" s="47">
        <v>2.5999999999999999E-2</v>
      </c>
      <c r="G39" s="47">
        <f t="shared" si="3"/>
        <v>26</v>
      </c>
      <c r="H39" s="47">
        <f>IF($F$35-$G$35*F39^$H$35&gt;0,$F$35-$G$35*F39^$H$35,)</f>
        <v>61.617240833483265</v>
      </c>
    </row>
    <row r="40" spans="6:8" ht="15.75" thickBot="1">
      <c r="F40" s="48">
        <v>3.9E-2</v>
      </c>
      <c r="G40" s="48">
        <f t="shared" si="3"/>
        <v>39</v>
      </c>
      <c r="H40" s="48">
        <f>IF($F$35-$G$35*F40^$H$35&gt;0,$F$35-$G$35*F40^$H$35,)</f>
        <v>14.589026635434209</v>
      </c>
    </row>
  </sheetData>
  <customSheetViews>
    <customSheetView guid="{7EEE2408-DE11-42CC-9A93-DB7BFD7B0F53}" scale="98">
      <selection activeCell="B15" sqref="B15"/>
      <pageMargins left="0.7" right="0.7" top="0.75" bottom="0.75" header="0.3" footer="0.3"/>
      <pageSetup paperSize="9" orientation="portrait" r:id="rId1"/>
    </customSheetView>
    <customSheetView guid="{2E8A7D08-1C99-4FAB-BFF9-CA8A80A9E664}" scale="98">
      <selection activeCell="B15" sqref="B15"/>
      <pageMargins left="0.7" right="0.7" top="0.75" bottom="0.75" header="0.3" footer="0.3"/>
      <pageSetup paperSize="9" orientation="portrait" r:id="rId2"/>
    </customSheetView>
  </customSheetViews>
  <mergeCells count="6">
    <mergeCell ref="AA3:AC3"/>
    <mergeCell ref="K3:M3"/>
    <mergeCell ref="E3:I3"/>
    <mergeCell ref="B3:C3"/>
    <mergeCell ref="R3:Y3"/>
    <mergeCell ref="O3:P3"/>
  </mergeCell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1</vt:i4>
      </vt:variant>
    </vt:vector>
  </HeadingPairs>
  <TitlesOfParts>
    <vt:vector size="9" baseType="lpstr">
      <vt:lpstr>pipes</vt:lpstr>
      <vt:lpstr>nodes</vt:lpstr>
      <vt:lpstr>coords</vt:lpstr>
      <vt:lpstr>assets</vt:lpstr>
      <vt:lpstr>demand_patterns</vt:lpstr>
      <vt:lpstr>energy_patterns</vt:lpstr>
      <vt:lpstr>controls_design</vt:lpstr>
      <vt:lpstr>tab_data</vt:lpstr>
      <vt:lpstr>pipes!Area_stampa</vt:lpstr>
    </vt:vector>
  </TitlesOfParts>
  <LinksUpToDate>false</LinksUpToDate>
  <SharedDoc>false</SharedDoc>
  <HyperlinkBase>c:\network_analysis\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Luigi</cp:lastModifiedBy>
  <dcterms:created xsi:type="dcterms:W3CDTF">2006-09-25T09:17:32Z</dcterms:created>
  <dcterms:modified xsi:type="dcterms:W3CDTF">2013-12-04T11:27:56Z</dcterms:modified>
</cp:coreProperties>
</file>