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slicers/slicer2.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Karash\Desktop\"/>
    </mc:Choice>
  </mc:AlternateContent>
  <xr:revisionPtr revIDLastSave="0" documentId="13_ncr:1_{783183BE-0E18-409C-8B5F-A7B99901C9B8}" xr6:coauthVersionLast="47" xr6:coauthVersionMax="47" xr10:uidLastSave="{00000000-0000-0000-0000-000000000000}"/>
  <bookViews>
    <workbookView xWindow="-120" yWindow="-120" windowWidth="20730" windowHeight="11760" activeTab="3" xr2:uid="{00000000-000D-0000-FFFF-FFFF00000000}"/>
  </bookViews>
  <sheets>
    <sheet name="Sheet3" sheetId="4" r:id="rId1"/>
    <sheet name="Sheet1" sheetId="7" r:id="rId2"/>
    <sheet name="Prettylittlesparkles1" sheetId="1" r:id="rId3"/>
    <sheet name="DASHBOARD" sheetId="2" r:id="rId4"/>
  </sheets>
  <definedNames>
    <definedName name="_xlcn.WorksheetConnection_Prettylittlesparkles1B1L141" hidden="1">Prettylittlesparkles1!$B$1:$L$14</definedName>
    <definedName name="_xlcn.WorksheetConnection_Prettylittlesparkles1B1M141" hidden="1">Prettylittlesparkles1!$B$1:$M$14</definedName>
    <definedName name="Slicer_Product">#N/A</definedName>
  </definedNames>
  <calcPr calcId="191029"/>
  <pivotCaches>
    <pivotCache cacheId="29" r:id="rId5"/>
    <pivotCache cacheId="32" r:id="rId6"/>
  </pivotCaches>
  <extLst>
    <ext xmlns:x14="http://schemas.microsoft.com/office/spreadsheetml/2009/9/main" uri="{876F7934-8845-4945-9796-88D515C7AA90}">
      <x14:pivotCaches>
        <pivotCache cacheId="2" r:id="rId7"/>
      </x14:pivotCaches>
    </ext>
    <ext xmlns:x14="http://schemas.microsoft.com/office/spreadsheetml/2009/9/main" uri="{BBE1A952-AA13-448e-AADC-164F8A28A991}">
      <x14:slicerCaches>
        <x14:slicerCache r:id="rId8"/>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Range 1" name="Range 1" connection="WorksheetConnection_Prettylittlesparkles1!$B$1:$M$14"/>
          <x15:modelTable id="Range" name="Range" connection="WorksheetConnection_Prettylittlesparkles1!$B$1:$L$14"/>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5" i="1" l="1"/>
  <c r="M15" i="1"/>
  <c r="M14" i="1"/>
  <c r="M13" i="1"/>
  <c r="M12" i="1"/>
  <c r="M11" i="1"/>
  <c r="M10" i="1"/>
  <c r="M9" i="1"/>
  <c r="M8" i="1"/>
  <c r="M7" i="1"/>
  <c r="M6" i="1"/>
  <c r="M5" i="1"/>
  <c r="M4" i="1"/>
  <c r="M3" i="1"/>
  <c r="M2" i="1"/>
  <c r="K15" i="1"/>
  <c r="I15" i="1"/>
  <c r="J15" i="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61C6D4D-ED4B-441C-A5D6-81AB9E937E45}"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3D2362C0-89BA-488F-863C-B04256058162}" name="WorksheetConnection_Prettylittlesparkles1!$B$1:$L$14" type="102" refreshedVersion="7" minRefreshableVersion="5">
    <extLst>
      <ext xmlns:x15="http://schemas.microsoft.com/office/spreadsheetml/2010/11/main" uri="{DE250136-89BD-433C-8126-D09CA5730AF9}">
        <x15:connection id="Range" autoDelete="1">
          <x15:rangePr sourceName="_xlcn.WorksheetConnection_Prettylittlesparkles1B1L141"/>
        </x15:connection>
      </ext>
    </extLst>
  </connection>
  <connection id="3" xr16:uid="{DE60BFE2-A56E-41A1-8578-11503BF52554}" name="WorksheetConnection_Prettylittlesparkles1!$B$1:$M$14" type="102" refreshedVersion="7" minRefreshableVersion="5">
    <extLst>
      <ext xmlns:x15="http://schemas.microsoft.com/office/spreadsheetml/2010/11/main" uri="{DE250136-89BD-433C-8126-D09CA5730AF9}">
        <x15:connection id="Range 1" autoDelete="1">
          <x15:rangePr sourceName="_xlcn.WorksheetConnection_Prettylittlesparkles1B1M141"/>
        </x15:connection>
      </ext>
    </extLst>
  </connection>
</connections>
</file>

<file path=xl/sharedStrings.xml><?xml version="1.0" encoding="utf-8"?>
<sst xmlns="http://schemas.openxmlformats.org/spreadsheetml/2006/main" count="91" uniqueCount="61">
  <si>
    <t>ID</t>
  </si>
  <si>
    <t>Full_name</t>
  </si>
  <si>
    <t>Phone_number</t>
  </si>
  <si>
    <t>Location</t>
  </si>
  <si>
    <t>date</t>
  </si>
  <si>
    <t>Product</t>
  </si>
  <si>
    <t>Quantity</t>
  </si>
  <si>
    <t>Cost</t>
  </si>
  <si>
    <t>Revenue</t>
  </si>
  <si>
    <t>Expenses</t>
  </si>
  <si>
    <t>Payment_method</t>
  </si>
  <si>
    <t>Mary Wanjiku</t>
  </si>
  <si>
    <t>Kileleshwa</t>
  </si>
  <si>
    <t>Scarfs</t>
  </si>
  <si>
    <t>Mpesa</t>
  </si>
  <si>
    <t>Susan Kihika</t>
  </si>
  <si>
    <t>Umoja</t>
  </si>
  <si>
    <t>Earings</t>
  </si>
  <si>
    <t>Cash</t>
  </si>
  <si>
    <t>Joseph Kiragu</t>
  </si>
  <si>
    <t>Parklands</t>
  </si>
  <si>
    <t>Bracelets</t>
  </si>
  <si>
    <t>Joan Achieng</t>
  </si>
  <si>
    <t>Mirema</t>
  </si>
  <si>
    <t>Summer hats</t>
  </si>
  <si>
    <t>Wambui Wanjiku</t>
  </si>
  <si>
    <t>Thika</t>
  </si>
  <si>
    <t>Brigit Makeni</t>
  </si>
  <si>
    <t>Utawala</t>
  </si>
  <si>
    <t>Scarf</t>
  </si>
  <si>
    <t>Brian Karani</t>
  </si>
  <si>
    <t>Kasarani</t>
  </si>
  <si>
    <t>Mercy Owinda</t>
  </si>
  <si>
    <t>Ngong Road</t>
  </si>
  <si>
    <t>john Kariuki</t>
  </si>
  <si>
    <t>Kilimani</t>
  </si>
  <si>
    <t>Stacy Wambui</t>
  </si>
  <si>
    <t>Ngong</t>
  </si>
  <si>
    <t>Winnie Anyango</t>
  </si>
  <si>
    <t>Sally Mubebe</t>
  </si>
  <si>
    <t>Column1</t>
  </si>
  <si>
    <t>Mean</t>
  </si>
  <si>
    <t>Standard Error</t>
  </si>
  <si>
    <t>Median</t>
  </si>
  <si>
    <t>Mode</t>
  </si>
  <si>
    <t>Standard Deviation</t>
  </si>
  <si>
    <t>Sample Variance</t>
  </si>
  <si>
    <t>Kurtosis</t>
  </si>
  <si>
    <t>Skewness</t>
  </si>
  <si>
    <t>Range</t>
  </si>
  <si>
    <t>Minimum</t>
  </si>
  <si>
    <t>Maximum</t>
  </si>
  <si>
    <t>Sum</t>
  </si>
  <si>
    <t>Count</t>
  </si>
  <si>
    <t>DASHBOARD</t>
  </si>
  <si>
    <t>Row Labels</t>
  </si>
  <si>
    <t>Grand Total</t>
  </si>
  <si>
    <t>Sum of Revenue</t>
  </si>
  <si>
    <t>DATE</t>
  </si>
  <si>
    <t>PROFIT</t>
  </si>
  <si>
    <t>Sum of PROFIT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</si>
</sst>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2" formatCode="_-&quot;Ksh&quot;* #,##0_-;\-&quot;Ksh&quot;* #,##0_-;_-&quot;Ksh&quot;* &quot;-&quot;_-;_-@_-"/>
    <numFmt numFmtId="164" formatCode="000000000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indexed="8"/>
      <name val="Calibri"/>
      <family val="2"/>
      <scheme val="minor"/>
    </font>
    <font>
      <b/>
      <sz val="11"/>
      <color indexed="9"/>
      <name val="Calibri"/>
      <family val="2"/>
      <scheme val="minor"/>
    </font>
    <font>
      <sz val="48"/>
      <color theme="1" tint="0.249977111117893"/>
      <name val="Calibri"/>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9"/>
        <bgColor indexed="24"/>
      </patternFill>
    </fill>
    <fill>
      <patternFill patternType="darkGray">
        <fgColor indexed="21"/>
        <bgColor indexed="17"/>
      </patternFill>
    </fill>
    <fill>
      <patternFill patternType="solid">
        <fgColor indexed="42"/>
        <bgColor indexed="24"/>
      </patternFill>
    </fill>
    <fill>
      <patternFill patternType="solid">
        <fgColor theme="4" tint="0.79998168889431442"/>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ck">
        <color indexed="23"/>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1">
    <xf numFmtId="0" fontId="0" fillId="0" borderId="0" xfId="0"/>
    <xf numFmtId="0" fontId="18" fillId="33" borderId="0" xfId="0" applyFont="1" applyFill="1" applyBorder="1" applyAlignment="1"/>
    <xf numFmtId="0" fontId="18" fillId="35" borderId="0" xfId="0" applyFont="1" applyFill="1" applyBorder="1" applyAlignment="1"/>
    <xf numFmtId="0" fontId="18" fillId="35" borderId="10" xfId="0" applyFont="1" applyFill="1" applyBorder="1" applyAlignment="1"/>
    <xf numFmtId="0" fontId="19" fillId="34" borderId="0" xfId="0" applyFont="1" applyFill="1" applyBorder="1" applyAlignment="1">
      <alignment horizontal="center"/>
    </xf>
    <xf numFmtId="0" fontId="19" fillId="34" borderId="0" xfId="0" applyFont="1" applyFill="1" applyBorder="1" applyAlignment="1">
      <alignment horizontal="left"/>
    </xf>
    <xf numFmtId="0" fontId="18" fillId="35" borderId="0" xfId="0" applyFont="1" applyFill="1" applyBorder="1" applyAlignment="1">
      <alignment horizontal="left"/>
    </xf>
    <xf numFmtId="0" fontId="18" fillId="33" borderId="0" xfId="0" applyFont="1" applyFill="1" applyBorder="1" applyAlignment="1">
      <alignment horizontal="left"/>
    </xf>
    <xf numFmtId="0" fontId="18" fillId="35" borderId="10" xfId="0" applyFont="1" applyFill="1" applyBorder="1" applyAlignment="1">
      <alignment horizontal="left"/>
    </xf>
    <xf numFmtId="0" fontId="0" fillId="0" borderId="0" xfId="0" applyAlignment="1">
      <alignment horizontal="left"/>
    </xf>
    <xf numFmtId="14" fontId="18" fillId="35" borderId="0" xfId="0" applyNumberFormat="1" applyFont="1" applyFill="1" applyBorder="1" applyAlignment="1">
      <alignment horizontal="left"/>
    </xf>
    <xf numFmtId="14" fontId="18" fillId="33" borderId="0" xfId="0" applyNumberFormat="1" applyFont="1" applyFill="1" applyBorder="1" applyAlignment="1">
      <alignment horizontal="left"/>
    </xf>
    <xf numFmtId="14" fontId="18" fillId="35" borderId="10" xfId="0" applyNumberFormat="1" applyFont="1" applyFill="1" applyBorder="1" applyAlignment="1">
      <alignment horizontal="left"/>
    </xf>
    <xf numFmtId="164" fontId="19" fillId="34" borderId="0" xfId="0" applyNumberFormat="1" applyFont="1" applyFill="1" applyBorder="1" applyAlignment="1">
      <alignment horizontal="left"/>
    </xf>
    <xf numFmtId="164" fontId="18" fillId="35" borderId="0" xfId="0" applyNumberFormat="1" applyFont="1" applyFill="1" applyBorder="1" applyAlignment="1">
      <alignment horizontal="left"/>
    </xf>
    <xf numFmtId="164" fontId="18" fillId="33" borderId="0" xfId="0" applyNumberFormat="1" applyFont="1" applyFill="1" applyBorder="1" applyAlignment="1">
      <alignment horizontal="left"/>
    </xf>
    <xf numFmtId="164" fontId="18" fillId="35" borderId="10" xfId="0" applyNumberFormat="1" applyFont="1" applyFill="1" applyBorder="1" applyAlignment="1">
      <alignment horizontal="left"/>
    </xf>
    <xf numFmtId="42" fontId="18" fillId="35" borderId="0" xfId="0" applyNumberFormat="1" applyFont="1" applyFill="1" applyBorder="1" applyAlignment="1">
      <alignment horizontal="left"/>
    </xf>
    <xf numFmtId="42" fontId="18" fillId="33" borderId="0" xfId="0" applyNumberFormat="1" applyFont="1" applyFill="1" applyBorder="1" applyAlignment="1">
      <alignment horizontal="left"/>
    </xf>
    <xf numFmtId="42" fontId="18" fillId="35" borderId="10" xfId="0" applyNumberFormat="1" applyFont="1" applyFill="1" applyBorder="1" applyAlignment="1">
      <alignment horizontal="left"/>
    </xf>
    <xf numFmtId="42" fontId="16" fillId="0" borderId="0" xfId="0" applyNumberFormat="1" applyFont="1" applyAlignment="1">
      <alignment horizontal="left"/>
    </xf>
    <xf numFmtId="0" fontId="0" fillId="36" borderId="0" xfId="0" applyFill="1"/>
    <xf numFmtId="0" fontId="0" fillId="0" borderId="0" xfId="0" pivotButton="1"/>
    <xf numFmtId="14" fontId="0" fillId="0" borderId="0" xfId="0" applyNumberFormat="1" applyAlignment="1">
      <alignment horizontal="left"/>
    </xf>
    <xf numFmtId="0" fontId="0" fillId="0" borderId="0" xfId="0" applyNumberFormat="1"/>
    <xf numFmtId="42" fontId="0" fillId="0" borderId="0" xfId="0" applyNumberFormat="1"/>
    <xf numFmtId="42" fontId="16" fillId="0" borderId="0" xfId="0" applyNumberFormat="1" applyFont="1"/>
    <xf numFmtId="10" fontId="0" fillId="0" borderId="0" xfId="0" applyNumberFormat="1"/>
    <xf numFmtId="9" fontId="0" fillId="0" borderId="0" xfId="0" applyNumberFormat="1"/>
    <xf numFmtId="0" fontId="20" fillId="36" borderId="0" xfId="0" applyFont="1" applyFill="1"/>
    <xf numFmtId="0" fontId="16" fillId="0" borderId="0" xfId="0" applyNumberFormat="1" applyFont="1"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numFmt numFmtId="13" formatCode="0%"/>
    </dxf>
    <dxf>
      <font>
        <b/>
        <color theme="1"/>
      </font>
      <border>
        <bottom style="thin">
          <color theme="4"/>
        </bottom>
        <vertical/>
        <horizontal/>
      </border>
    </dxf>
    <dxf>
      <font>
        <color theme="1"/>
      </font>
      <fill>
        <patternFill>
          <bgColor theme="2" tint="-0.24994659260841701"/>
        </patternFill>
      </fill>
      <border diagonalUp="0" diagonalDown="0">
        <left/>
        <right/>
        <top/>
        <bottom/>
        <vertical/>
        <horizontal/>
      </border>
    </dxf>
  </dxfs>
  <tableStyles count="1" defaultTableStyle="TableStyleMedium2" defaultPivotStyle="PivotStyleLight16">
    <tableStyle name="SlicerStyleDark1 2" pivot="0" table="0" count="10" xr9:uid="{19E4FA46-3281-46E0-BC49-2C0E6B43AAEC}">
      <tableStyleElement type="wholeTable" dxfId="2"/>
      <tableStyleElement type="headerRow" dxfId="1"/>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SlicerStyleDark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powerPivotData" Target="model/item.data"/><Relationship Id="rId3" Type="http://schemas.openxmlformats.org/officeDocument/2006/relationships/worksheet" Target="worksheets/sheet3.xml"/><Relationship Id="rId7" Type="http://schemas.openxmlformats.org/officeDocument/2006/relationships/pivotCacheDefinition" Target="pivotCache/pivotCacheDefinition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[Prettylittlesparkles1.xlsx]Sheet3!PivotTable1</c:name>
    <c:fmtId val="0"/>
  </c:pivotSource>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a:t>SUM OF REVENUE BY DATE</a:t>
            </a:r>
          </a:p>
          <a:p>
            <a:pPr>
              <a:defRPr/>
            </a:pPr>
            <a:endParaRPr lang="en-US"/>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KE"/>
        </a:p>
      </c:txPr>
    </c:title>
    <c:autoTitleDeleted val="0"/>
    <c:pivotFmts>
      <c:pivotFmt>
        <c:idx val="0"/>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KE"/>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Sheet3!$B$3</c:f>
              <c:strCache>
                <c:ptCount val="1"/>
                <c:pt idx="0">
                  <c:v>Total</c:v>
                </c:pt>
              </c:strCache>
            </c:strRef>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KE"/>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Sheet3!$A$4:$A$7</c:f>
              <c:strCache>
                <c:ptCount val="3"/>
                <c:pt idx="0">
                  <c:v>01/12/2023</c:v>
                </c:pt>
                <c:pt idx="1">
                  <c:v>02/12/2023</c:v>
                </c:pt>
                <c:pt idx="2">
                  <c:v>03/12/2023</c:v>
                </c:pt>
              </c:strCache>
            </c:strRef>
          </c:cat>
          <c:val>
            <c:numRef>
              <c:f>Sheet3!$B$4:$B$7</c:f>
              <c:numCache>
                <c:formatCode>General</c:formatCode>
                <c:ptCount val="3"/>
                <c:pt idx="0">
                  <c:v>5400</c:v>
                </c:pt>
                <c:pt idx="1">
                  <c:v>2700</c:v>
                </c:pt>
                <c:pt idx="2">
                  <c:v>1800</c:v>
                </c:pt>
              </c:numCache>
            </c:numRef>
          </c:val>
          <c:extLst>
            <c:ext xmlns:c16="http://schemas.microsoft.com/office/drawing/2014/chart" uri="{C3380CC4-5D6E-409C-BE32-E72D297353CC}">
              <c16:uniqueId val="{00000000-E4D5-41CC-BE46-1A0AABD977C6}"/>
            </c:ext>
          </c:extLst>
        </c:ser>
        <c:dLbls>
          <c:dLblPos val="inEnd"/>
          <c:showLegendKey val="0"/>
          <c:showVal val="1"/>
          <c:showCatName val="0"/>
          <c:showSerName val="0"/>
          <c:showPercent val="0"/>
          <c:showBubbleSize val="0"/>
        </c:dLbls>
        <c:gapWidth val="41"/>
        <c:axId val="1478256944"/>
        <c:axId val="1478258608"/>
      </c:barChart>
      <c:catAx>
        <c:axId val="147825694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KE"/>
          </a:p>
        </c:txPr>
        <c:crossAx val="1478258608"/>
        <c:crosses val="autoZero"/>
        <c:auto val="1"/>
        <c:lblAlgn val="ctr"/>
        <c:lblOffset val="100"/>
        <c:noMultiLvlLbl val="0"/>
      </c:catAx>
      <c:valAx>
        <c:axId val="1478258608"/>
        <c:scaling>
          <c:orientation val="minMax"/>
        </c:scaling>
        <c:delete val="1"/>
        <c:axPos val="l"/>
        <c:numFmt formatCode="General" sourceLinked="1"/>
        <c:majorTickMark val="none"/>
        <c:minorTickMark val="none"/>
        <c:tickLblPos val="nextTo"/>
        <c:crossAx val="14782569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[Prettylittlesparkles1.xlsx]Sheet1!PivotTable1</c:name>
    <c:fmtId val="1"/>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PROFIT BY PRODUCT</a:t>
            </a:r>
          </a:p>
          <a:p>
            <a:pPr>
              <a:defRPr/>
            </a:pP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KE"/>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Sheet1!$B$3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CD5F-4BE7-A1C8-947796477D42}"/>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CD5F-4BE7-A1C8-947796477D42}"/>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CD5F-4BE7-A1C8-947796477D42}"/>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CD5F-4BE7-A1C8-947796477D42}"/>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CD5F-4BE7-A1C8-947796477D4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Sheet1!$A$4:$A$9</c:f>
              <c:strCache>
                <c:ptCount val="5"/>
                <c:pt idx="0">
                  <c:v>Bracelets</c:v>
                </c:pt>
                <c:pt idx="1">
                  <c:v>Earings</c:v>
                </c:pt>
                <c:pt idx="2">
                  <c:v>Scarf</c:v>
                </c:pt>
                <c:pt idx="3">
                  <c:v>Scarfs</c:v>
                </c:pt>
                <c:pt idx="4">
                  <c:v>Summer hats</c:v>
                </c:pt>
              </c:strCache>
            </c:strRef>
          </c:cat>
          <c:val>
            <c:numRef>
              <c:f>Sheet1!$B$4:$B$9</c:f>
              <c:numCache>
                <c:formatCode>0%</c:formatCode>
                <c:ptCount val="5"/>
                <c:pt idx="0">
                  <c:v>2.2959183673469389E-2</c:v>
                </c:pt>
                <c:pt idx="1">
                  <c:v>0.44132653061224492</c:v>
                </c:pt>
                <c:pt idx="2">
                  <c:v>2.5510204081632654E-2</c:v>
                </c:pt>
                <c:pt idx="3">
                  <c:v>0.35714285714285715</c:v>
                </c:pt>
                <c:pt idx="4">
                  <c:v>0.15306122448979592</c:v>
                </c:pt>
              </c:numCache>
            </c:numRef>
          </c:val>
          <c:extLst>
            <c:ext xmlns:c16="http://schemas.microsoft.com/office/drawing/2014/chart" uri="{C3380CC4-5D6E-409C-BE32-E72D297353CC}">
              <c16:uniqueId val="{00000000-19C1-4CDE-9603-2C3F8D20F34D}"/>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[Prettylittlesparkles1.xlsx]Sheet3!PivotTable1</c:name>
    <c:fmtId val="4"/>
  </c:pivotSource>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a:t>SUM OF REVENUE BY DATE</a:t>
            </a:r>
          </a:p>
          <a:p>
            <a:pPr>
              <a:defRPr/>
            </a:pPr>
            <a:endParaRPr lang="en-US"/>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KE"/>
        </a:p>
      </c:txPr>
    </c:title>
    <c:autoTitleDeleted val="0"/>
    <c:pivotFmts>
      <c:pivotFmt>
        <c:idx val="0"/>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circle"/>
          <c:size val="6"/>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KE"/>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KE"/>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KE"/>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Sheet3!$B$3</c:f>
              <c:strCache>
                <c:ptCount val="1"/>
                <c:pt idx="0">
                  <c:v>Total</c:v>
                </c:pt>
              </c:strCache>
            </c:strRef>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KE"/>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Sheet3!$A$4:$A$7</c:f>
              <c:strCache>
                <c:ptCount val="3"/>
                <c:pt idx="0">
                  <c:v>01/12/2023</c:v>
                </c:pt>
                <c:pt idx="1">
                  <c:v>02/12/2023</c:v>
                </c:pt>
                <c:pt idx="2">
                  <c:v>03/12/2023</c:v>
                </c:pt>
              </c:strCache>
            </c:strRef>
          </c:cat>
          <c:val>
            <c:numRef>
              <c:f>Sheet3!$B$4:$B$7</c:f>
              <c:numCache>
                <c:formatCode>General</c:formatCode>
                <c:ptCount val="3"/>
                <c:pt idx="0">
                  <c:v>5400</c:v>
                </c:pt>
                <c:pt idx="1">
                  <c:v>2700</c:v>
                </c:pt>
                <c:pt idx="2">
                  <c:v>1800</c:v>
                </c:pt>
              </c:numCache>
            </c:numRef>
          </c:val>
          <c:extLst>
            <c:ext xmlns:c16="http://schemas.microsoft.com/office/drawing/2014/chart" uri="{C3380CC4-5D6E-409C-BE32-E72D297353CC}">
              <c16:uniqueId val="{00000000-B8B4-4EBA-A983-F2F0B92F3B7B}"/>
            </c:ext>
          </c:extLst>
        </c:ser>
        <c:dLbls>
          <c:dLblPos val="inEnd"/>
          <c:showLegendKey val="0"/>
          <c:showVal val="1"/>
          <c:showCatName val="0"/>
          <c:showSerName val="0"/>
          <c:showPercent val="0"/>
          <c:showBubbleSize val="0"/>
        </c:dLbls>
        <c:gapWidth val="41"/>
        <c:axId val="1478256944"/>
        <c:axId val="1478258608"/>
      </c:barChart>
      <c:catAx>
        <c:axId val="147825694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KE"/>
          </a:p>
        </c:txPr>
        <c:crossAx val="1478258608"/>
        <c:crosses val="autoZero"/>
        <c:auto val="1"/>
        <c:lblAlgn val="ctr"/>
        <c:lblOffset val="100"/>
        <c:noMultiLvlLbl val="0"/>
      </c:catAx>
      <c:valAx>
        <c:axId val="1478258608"/>
        <c:scaling>
          <c:orientation val="minMax"/>
        </c:scaling>
        <c:delete val="1"/>
        <c:axPos val="l"/>
        <c:numFmt formatCode="General" sourceLinked="1"/>
        <c:majorTickMark val="none"/>
        <c:minorTickMark val="none"/>
        <c:tickLblPos val="nextTo"/>
        <c:crossAx val="14782569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dk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[Prettylittlesparkles1.xlsx]Sheet1!PivotTable1</c:name>
    <c:fmtId val="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 OF PROFIT BY PRODUCT</a:t>
            </a:r>
          </a:p>
          <a:p>
            <a:pPr>
              <a:defRPr/>
            </a:pP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KE"/>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Sheet1!$B$3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A382-4AD1-A6D7-959C269F822F}"/>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A382-4AD1-A6D7-959C269F822F}"/>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A382-4AD1-A6D7-959C269F822F}"/>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A382-4AD1-A6D7-959C269F822F}"/>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A382-4AD1-A6D7-959C269F822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Sheet1!$A$4:$A$9</c:f>
              <c:strCache>
                <c:ptCount val="5"/>
                <c:pt idx="0">
                  <c:v>Bracelets</c:v>
                </c:pt>
                <c:pt idx="1">
                  <c:v>Earings</c:v>
                </c:pt>
                <c:pt idx="2">
                  <c:v>Scarf</c:v>
                </c:pt>
                <c:pt idx="3">
                  <c:v>Scarfs</c:v>
                </c:pt>
                <c:pt idx="4">
                  <c:v>Summer hats</c:v>
                </c:pt>
              </c:strCache>
            </c:strRef>
          </c:cat>
          <c:val>
            <c:numRef>
              <c:f>Sheet1!$B$4:$B$9</c:f>
              <c:numCache>
                <c:formatCode>0%</c:formatCode>
                <c:ptCount val="5"/>
                <c:pt idx="0">
                  <c:v>2.2959183673469389E-2</c:v>
                </c:pt>
                <c:pt idx="1">
                  <c:v>0.44132653061224492</c:v>
                </c:pt>
                <c:pt idx="2">
                  <c:v>2.5510204081632654E-2</c:v>
                </c:pt>
                <c:pt idx="3">
                  <c:v>0.35714285714285715</c:v>
                </c:pt>
                <c:pt idx="4">
                  <c:v>0.15306122448979592</c:v>
                </c:pt>
              </c:numCache>
            </c:numRef>
          </c:val>
          <c:extLst>
            <c:ext xmlns:c16="http://schemas.microsoft.com/office/drawing/2014/chart" uri="{C3380CC4-5D6E-409C-BE32-E72D297353CC}">
              <c16:uniqueId val="{0000000A-A382-4AD1-A6D7-959C269F822F}"/>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2</xdr:col>
      <xdr:colOff>409575</xdr:colOff>
      <xdr:row>5</xdr:row>
      <xdr:rowOff>9525</xdr:rowOff>
    </xdr:from>
    <xdr:to>
      <xdr:col>10</xdr:col>
      <xdr:colOff>104775</xdr:colOff>
      <xdr:row>19</xdr:row>
      <xdr:rowOff>85725</xdr:rowOff>
    </xdr:to>
    <xdr:graphicFrame macro="">
      <xdr:nvGraphicFramePr>
        <xdr:cNvPr id="2" name="Chart 1">
          <a:extLst>
            <a:ext uri="{FF2B5EF4-FFF2-40B4-BE49-F238E27FC236}">
              <a16:creationId xmlns:a16="http://schemas.microsoft.com/office/drawing/2014/main" id="{245ADE30-A0DB-4255-A54C-591084F926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304800</xdr:colOff>
      <xdr:row>3</xdr:row>
      <xdr:rowOff>161926</xdr:rowOff>
    </xdr:from>
    <xdr:to>
      <xdr:col>14</xdr:col>
      <xdr:colOff>304800</xdr:colOff>
      <xdr:row>11</xdr:row>
      <xdr:rowOff>161926</xdr:rowOff>
    </xdr:to>
    <mc:AlternateContent xmlns:mc="http://schemas.openxmlformats.org/markup-compatibility/2006" xmlns:a14="http://schemas.microsoft.com/office/drawing/2010/main">
      <mc:Choice Requires="a14">
        <xdr:graphicFrame macro="">
          <xdr:nvGraphicFramePr>
            <xdr:cNvPr id="3" name="Product">
              <a:extLst>
                <a:ext uri="{FF2B5EF4-FFF2-40B4-BE49-F238E27FC236}">
                  <a16:creationId xmlns:a16="http://schemas.microsoft.com/office/drawing/2014/main" id="{04E89CE8-0E4A-48ED-BB2C-01BAB9102397}"/>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7581900" y="733426"/>
              <a:ext cx="1828800" cy="1524000"/>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180975</xdr:colOff>
      <xdr:row>7</xdr:row>
      <xdr:rowOff>85725</xdr:rowOff>
    </xdr:from>
    <xdr:to>
      <xdr:col>12</xdr:col>
      <xdr:colOff>228600</xdr:colOff>
      <xdr:row>21</xdr:row>
      <xdr:rowOff>161925</xdr:rowOff>
    </xdr:to>
    <xdr:graphicFrame macro="">
      <xdr:nvGraphicFramePr>
        <xdr:cNvPr id="5" name="Chart 4">
          <a:extLst>
            <a:ext uri="{FF2B5EF4-FFF2-40B4-BE49-F238E27FC236}">
              <a16:creationId xmlns:a16="http://schemas.microsoft.com/office/drawing/2014/main" id="{0F5634CE-B225-4928-9360-1C8CECBE21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600074</xdr:colOff>
      <xdr:row>0</xdr:row>
      <xdr:rowOff>171450</xdr:rowOff>
    </xdr:from>
    <xdr:to>
      <xdr:col>5</xdr:col>
      <xdr:colOff>19050</xdr:colOff>
      <xdr:row>6</xdr:row>
      <xdr:rowOff>38100</xdr:rowOff>
    </xdr:to>
    <xdr:pic>
      <xdr:nvPicPr>
        <xdr:cNvPr id="3" name="Picture 2">
          <a:extLst>
            <a:ext uri="{FF2B5EF4-FFF2-40B4-BE49-F238E27FC236}">
              <a16:creationId xmlns:a16="http://schemas.microsoft.com/office/drawing/2014/main" id="{0CC46645-2DB8-4CFC-92C4-A516B8EA39B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00074" y="171450"/>
          <a:ext cx="2466976" cy="1600200"/>
        </a:xfrm>
        <a:prstGeom prst="rect">
          <a:avLst/>
        </a:prstGeom>
      </xdr:spPr>
    </xdr:pic>
    <xdr:clientData/>
  </xdr:twoCellAnchor>
  <xdr:twoCellAnchor>
    <xdr:from>
      <xdr:col>0</xdr:col>
      <xdr:colOff>438150</xdr:colOff>
      <xdr:row>6</xdr:row>
      <xdr:rowOff>95250</xdr:rowOff>
    </xdr:from>
    <xdr:to>
      <xdr:col>8</xdr:col>
      <xdr:colOff>133350</xdr:colOff>
      <xdr:row>20</xdr:row>
      <xdr:rowOff>85725</xdr:rowOff>
    </xdr:to>
    <xdr:graphicFrame macro="">
      <xdr:nvGraphicFramePr>
        <xdr:cNvPr id="4" name="Chart 3">
          <a:extLst>
            <a:ext uri="{FF2B5EF4-FFF2-40B4-BE49-F238E27FC236}">
              <a16:creationId xmlns:a16="http://schemas.microsoft.com/office/drawing/2014/main" id="{9A886D84-81DE-4354-B4AA-FFD9BC47DB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8</xdr:col>
      <xdr:colOff>361949</xdr:colOff>
      <xdr:row>7</xdr:row>
      <xdr:rowOff>104775</xdr:rowOff>
    </xdr:from>
    <xdr:to>
      <xdr:col>11</xdr:col>
      <xdr:colOff>342900</xdr:colOff>
      <xdr:row>15</xdr:row>
      <xdr:rowOff>95251</xdr:rowOff>
    </xdr:to>
    <mc:AlternateContent xmlns:mc="http://schemas.openxmlformats.org/markup-compatibility/2006" xmlns:a14="http://schemas.microsoft.com/office/drawing/2010/main">
      <mc:Choice Requires="a14">
        <xdr:graphicFrame macro="">
          <xdr:nvGraphicFramePr>
            <xdr:cNvPr id="5" name="Product 1">
              <a:extLst>
                <a:ext uri="{FF2B5EF4-FFF2-40B4-BE49-F238E27FC236}">
                  <a16:creationId xmlns:a16="http://schemas.microsoft.com/office/drawing/2014/main" id="{0FAD5B1D-0E8D-4E76-BDE6-5EE6095764A2}"/>
                </a:ext>
              </a:extLst>
            </xdr:cNvPr>
            <xdr:cNvGraphicFramePr/>
          </xdr:nvGraphicFramePr>
          <xdr:xfrm>
            <a:off x="0" y="0"/>
            <a:ext cx="0" cy="0"/>
          </xdr:xfrm>
          <a:graphic>
            <a:graphicData uri="http://schemas.microsoft.com/office/drawing/2010/slicer">
              <sle:slicer xmlns:sle="http://schemas.microsoft.com/office/drawing/2010/slicer" name="Product 1"/>
            </a:graphicData>
          </a:graphic>
        </xdr:graphicFrame>
      </mc:Choice>
      <mc:Fallback xmlns="">
        <xdr:sp macro="" textlink="">
          <xdr:nvSpPr>
            <xdr:cNvPr id="0" name=""/>
            <xdr:cNvSpPr>
              <a:spLocks noTextEdit="1"/>
            </xdr:cNvSpPr>
          </xdr:nvSpPr>
          <xdr:spPr>
            <a:xfrm>
              <a:off x="5238749" y="2419350"/>
              <a:ext cx="1809751" cy="1514476"/>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581025</xdr:colOff>
      <xdr:row>6</xdr:row>
      <xdr:rowOff>66675</xdr:rowOff>
    </xdr:from>
    <xdr:to>
      <xdr:col>19</xdr:col>
      <xdr:colOff>276225</xdr:colOff>
      <xdr:row>20</xdr:row>
      <xdr:rowOff>142875</xdr:rowOff>
    </xdr:to>
    <xdr:graphicFrame macro="">
      <xdr:nvGraphicFramePr>
        <xdr:cNvPr id="7" name="Chart 6">
          <a:extLst>
            <a:ext uri="{FF2B5EF4-FFF2-40B4-BE49-F238E27FC236}">
              <a16:creationId xmlns:a16="http://schemas.microsoft.com/office/drawing/2014/main" id="{B397F0DE-6F15-470F-ADC3-B5C7196EDE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rash" refreshedDate="45271.89376215278" backgroundQuery="1" createdVersion="7" refreshedVersion="7" minRefreshableVersion="3" recordCount="0" supportSubquery="1" supportAdvancedDrill="1" xr:uid="{CC15147F-96B5-46EA-9641-8CF0867539EE}">
  <cacheSource type="external" connectionId="1"/>
  <cacheFields count="3">
    <cacheField name="[Range].[date].[date]" caption="date" numFmtId="0" hierarchy="3" level="1">
      <sharedItems containsSemiMixedTypes="0" containsNonDate="0" containsDate="1" containsString="0" minDate="2023-12-01T00:00:00" maxDate="2023-12-04T00:00:00" count="3">
        <d v="2023-12-01T00:00:00"/>
        <d v="2023-12-02T00:00:00"/>
        <d v="2023-12-03T00:00:00"/>
      </sharedItems>
    </cacheField>
    <cacheField name="[Measures].[Sum of Revenue]" caption="Sum of Revenue" numFmtId="0" hierarchy="26" level="32767"/>
    <cacheField name="[Range].[Product].[Product]" caption="Product" numFmtId="0" hierarchy="5" level="1">
      <sharedItems containsSemiMixedTypes="0" containsNonDate="0" containsString="0"/>
    </cacheField>
  </cacheFields>
  <cacheHierarchies count="28">
    <cacheHierarchy uniqueName="[Range].[Full_name]" caption="Full_name" attribute="1" defaultMemberUniqueName="[Range].[Full_name].[All]" allUniqueName="[Range].[Full_name].[All]" dimensionUniqueName="[Range]" displayFolder="" count="0" memberValueDatatype="130" unbalanced="0"/>
    <cacheHierarchy uniqueName="[Range].[Phone_number]" caption="Phone_number" attribute="1" defaultMemberUniqueName="[Range].[Phone_number].[All]" allUniqueName="[Range].[Phone_number].[All]" dimensionUniqueName="[Range]" displayFolder="" count="0" memberValueDatatype="20" unbalanced="0"/>
    <cacheHierarchy uniqueName="[Range].[Location]" caption="Location" attribute="1" defaultMemberUniqueName="[Range].[Location].[All]" allUniqueName="[Range].[Location].[All]" dimensionUniqueName="[Range]" displayFolder="" count="0" memberValueDatatype="130" unbalanced="0"/>
    <cacheHierarchy uniqueName="[Range].[date]" caption="date" attribute="1" time="1" defaultMemberUniqueName="[Range].[date].[All]" allUniqueName="[Range].[date].[All]" dimensionUniqueName="[Range]" displayFolder="" count="2" memberValueDatatype="7" unbalanced="0">
      <fieldsUsage count="2">
        <fieldUsage x="-1"/>
        <fieldUsage x="0"/>
      </fieldsUsage>
    </cacheHierarchy>
    <cacheHierarchy uniqueName="[Range].[ID]" caption="ID" attribute="1" defaultMemberUniqueName="[Range].[ID].[All]" allUniqueName="[Range].[ID].[All]" dimensionUniqueName="[Range]" displayFolder="" count="0" memberValueDatatype="20" unbalanced="0"/>
    <cacheHierarchy uniqueName="[Range].[Product]" caption="Product" attribute="1" defaultMemberUniqueName="[Range].[Product].[All]" allUniqueName="[Range].[Product].[All]" dimensionUniqueName="[Range]" displayFolder="" count="2" memberValueDatatype="130" unbalanced="0">
      <fieldsUsage count="2">
        <fieldUsage x="-1"/>
        <fieldUsage x="2"/>
      </fieldsUsage>
    </cacheHierarchy>
    <cacheHierarchy uniqueName="[Range].[Quantity]" caption="Quantity" attribute="1" defaultMemberUniqueName="[Range].[Quantity].[All]" allUniqueName="[Range].[Quantity].[All]" dimensionUniqueName="[Range]" displayFolder="" count="0" memberValueDatatype="20" unbalanced="0"/>
    <cacheHierarchy uniqueName="[Range].[Cost]" caption="Cost" attribute="1" defaultMemberUniqueName="[Range].[Cost].[All]" allUniqueName="[Range].[Cost].[All]" dimensionUniqueName="[Range]" displayFolder="" count="0" memberValueDatatype="20" unbalanced="0"/>
    <cacheHierarchy uniqueName="[Range].[Revenue]" caption="Revenue" attribute="1" defaultMemberUniqueName="[Range].[Revenue].[All]" allUniqueName="[Range].[Revenue].[All]" dimensionUniqueName="[Range]" displayFolder="" count="0" memberValueDatatype="20" unbalanced="0"/>
    <cacheHierarchy uniqueName="[Range].[Expenses]" caption="Expenses" attribute="1" defaultMemberUniqueName="[Range].[Expenses].[All]" allUniqueName="[Range].[Expenses].[All]" dimensionUniqueName="[Range]" displayFolder="" count="0" memberValueDatatype="20" unbalanced="0"/>
    <cacheHierarchy uniqueName="[Range].[Payment_method]" caption="Payment_method" attribute="1" defaultMemberUniqueName="[Range].[Payment_method].[All]" allUniqueName="[Range].[Payment_method].[All]" dimensionUniqueName="[Range]" displayFolder="" count="0" memberValueDatatype="130" unbalanced="0"/>
    <cacheHierarchy uniqueName="[Range 1].[Full_name]" caption="Full_name" attribute="1" defaultMemberUniqueName="[Range 1].[Full_name].[All]" allUniqueName="[Range 1].[Full_name].[All]" dimensionUniqueName="[Range 1]" displayFolder="" count="0" memberValueDatatype="130" unbalanced="0"/>
    <cacheHierarchy uniqueName="[Range 1].[Phone_number]" caption="Phone_number" attribute="1" defaultMemberUniqueName="[Range 1].[Phone_number].[All]" allUniqueName="[Range 1].[Phone_number].[All]" dimensionUniqueName="[Range 1]" displayFolder="" count="0" memberValueDatatype="20" unbalanced="0"/>
    <cacheHierarchy uniqueName="[Range 1].[Location]" caption="Location" attribute="1" defaultMemberUniqueName="[Range 1].[Location].[All]" allUniqueName="[Range 1].[Location].[All]" dimensionUniqueName="[Range 1]" displayFolder="" count="0" memberValueDatatype="130" unbalanced="0"/>
    <cacheHierarchy uniqueName="[Range 1].[date]" caption="date" attribute="1" time="1" defaultMemberUniqueName="[Range 1].[date].[All]" allUniqueName="[Range 1].[date].[All]" dimensionUniqueName="[Range 1]" displayFolder="" count="0" memberValueDatatype="7" unbalanced="0"/>
    <cacheHierarchy uniqueName="[Range 1].[ID]" caption="ID" attribute="1" defaultMemberUniqueName="[Range 1].[ID].[All]" allUniqueName="[Range 1].[ID].[All]" dimensionUniqueName="[Range 1]" displayFolder="" count="0" memberValueDatatype="20" unbalanced="0"/>
    <cacheHierarchy uniqueName="[Range 1].[Product]" caption="Product" attribute="1" defaultMemberUniqueName="[Range 1].[Product].[All]" allUniqueName="[Range 1].[Product].[All]" dimensionUniqueName="[Range 1]" displayFolder="" count="0" memberValueDatatype="130" unbalanced="0"/>
    <cacheHierarchy uniqueName="[Range 1].[Quantity]" caption="Quantity" attribute="1" defaultMemberUniqueName="[Range 1].[Quantity].[All]" allUniqueName="[Range 1].[Quantity].[All]" dimensionUniqueName="[Range 1]" displayFolder="" count="0" memberValueDatatype="20" unbalanced="0"/>
    <cacheHierarchy uniqueName="[Range 1].[Cost]" caption="Cost" attribute="1" defaultMemberUniqueName="[Range 1].[Cost].[All]" allUniqueName="[Range 1].[Cost].[All]" dimensionUniqueName="[Range 1]" displayFolder="" count="0" memberValueDatatype="20" unbalanced="0"/>
    <cacheHierarchy uniqueName="[Range 1].[Revenue]" caption="Revenue" attribute="1" defaultMemberUniqueName="[Range 1].[Revenue].[All]" allUniqueName="[Range 1].[Revenue].[All]" dimensionUniqueName="[Range 1]" displayFolder="" count="0" memberValueDatatype="20" unbalanced="0"/>
    <cacheHierarchy uniqueName="[Range 1].[Expenses]" caption="Expenses" attribute="1" defaultMemberUniqueName="[Range 1].[Expenses].[All]" allUniqueName="[Range 1].[Expenses].[All]" dimensionUniqueName="[Range 1]" displayFolder="" count="0" memberValueDatatype="20" unbalanced="0"/>
    <cacheHierarchy uniqueName="[Range 1].[Payment_method]" caption="Payment_method" attribute="1" defaultMemberUniqueName="[Range 1].[Payment_method].[All]" allUniqueName="[Range 1].[Payment_method].[All]" dimensionUniqueName="[Range 1]" displayFolder="" count="0" memberValueDatatype="130" unbalanced="0"/>
    <cacheHierarchy uniqueName="[Range 1].[PROFIT]" caption="PROFIT" attribute="1" defaultMemberUniqueName="[Range 1].[PROFIT].[All]" allUniqueName="[Range 1].[PROFIT].[All]" dimensionUniqueName="[Range 1]" displayFolder="" count="0" memberValueDatatype="20" unbalanced="0"/>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No measures defined]" caption="__No measures defined" measure="1" displayFolder="" count="0" hidden="1"/>
    <cacheHierarchy uniqueName="[Measures].[Sum of Revenue]" caption="Sum of Revenue" measure="1" displayFolder="" measureGroup="Range" count="0" oneField="1" hidden="1">
      <fieldsUsage count="1">
        <fieldUsage x="1"/>
      </fieldsUsage>
      <extLst>
        <ext xmlns:x15="http://schemas.microsoft.com/office/spreadsheetml/2010/11/main" uri="{B97F6D7D-B522-45F9-BDA1-12C45D357490}">
          <x15:cacheHierarchy aggregatedColumn="8"/>
        </ext>
      </extLst>
    </cacheHierarchy>
    <cacheHierarchy uniqueName="[Measures].[Sum of PROFIT]" caption="Sum of PROFIT" measure="1" displayFolder="" measureGroup="Range 1" count="0" hidden="1">
      <extLst>
        <ext xmlns:x15="http://schemas.microsoft.com/office/spreadsheetml/2010/11/main" uri="{B97F6D7D-B522-45F9-BDA1-12C45D357490}">
          <x15:cacheHierarchy aggregatedColumn="22"/>
        </ext>
      </extLst>
    </cacheHierarchy>
  </cacheHierarchies>
  <kpis count="0"/>
  <dimensions count="3">
    <dimension measure="1" name="Measures" uniqueName="[Measures]" caption="Measures"/>
    <dimension name="Range" uniqueName="[Range]" caption="Range"/>
    <dimension name="Range 1" uniqueName="[Range 1]" caption="Range 1"/>
  </dimensions>
  <measureGroups count="2">
    <measureGroup name="Range" caption="Range"/>
    <measureGroup name="Range 1" caption="Range 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rash" refreshedDate="45271.893762615742" backgroundQuery="1" createdVersion="7" refreshedVersion="7" minRefreshableVersion="3" recordCount="0" supportSubquery="1" supportAdvancedDrill="1" xr:uid="{29DA780F-734A-4FC4-85EB-BA0A15C886D4}">
  <cacheSource type="external" connectionId="1"/>
  <cacheFields count="3">
    <cacheField name="[Range 1].[Product].[Product]" caption="Product" numFmtId="0" hierarchy="16" level="1">
      <sharedItems count="5">
        <s v="Bracelets"/>
        <s v="Earings"/>
        <s v="Scarf"/>
        <s v="Scarfs"/>
        <s v="Summer hats"/>
      </sharedItems>
    </cacheField>
    <cacheField name="[Measures].[Sum of PROFIT]" caption="Sum of PROFIT" numFmtId="0" hierarchy="27" level="32767"/>
    <cacheField name="[Range].[Product].[Product]" caption="Product" numFmtId="0" hierarchy="5" level="1">
      <sharedItems containsSemiMixedTypes="0" containsNonDate="0" containsString="0"/>
    </cacheField>
  </cacheFields>
  <cacheHierarchies count="28">
    <cacheHierarchy uniqueName="[Range].[Full_name]" caption="Full_name" attribute="1" defaultMemberUniqueName="[Range].[Full_name].[All]" allUniqueName="[Range].[Full_name].[All]" dimensionUniqueName="[Range]" displayFolder="" count="0" memberValueDatatype="130" unbalanced="0"/>
    <cacheHierarchy uniqueName="[Range].[Phone_number]" caption="Phone_number" attribute="1" defaultMemberUniqueName="[Range].[Phone_number].[All]" allUniqueName="[Range].[Phone_number].[All]" dimensionUniqueName="[Range]" displayFolder="" count="0" memberValueDatatype="20" unbalanced="0"/>
    <cacheHierarchy uniqueName="[Range].[Location]" caption="Location" attribute="1" defaultMemberUniqueName="[Range].[Location].[All]" allUniqueName="[Range].[Location].[All]" dimensionUniqueName="[Range]" displayFolder="" count="0" memberValueDatatype="130" unbalanced="0"/>
    <cacheHierarchy uniqueName="[Range].[date]" caption="date" attribute="1" time="1" defaultMemberUniqueName="[Range].[date].[All]" allUniqueName="[Range].[date].[All]" dimensionUniqueName="[Range]" displayFolder="" count="0" memberValueDatatype="7" unbalanced="0"/>
    <cacheHierarchy uniqueName="[Range].[ID]" caption="ID" attribute="1" defaultMemberUniqueName="[Range].[ID].[All]" allUniqueName="[Range].[ID].[All]" dimensionUniqueName="[Range]" displayFolder="" count="0" memberValueDatatype="20" unbalanced="0"/>
    <cacheHierarchy uniqueName="[Range].[Product]" caption="Product" attribute="1" defaultMemberUniqueName="[Range].[Product].[All]" allUniqueName="[Range].[Product].[All]" dimensionUniqueName="[Range]" displayFolder="" count="2" memberValueDatatype="130" unbalanced="0">
      <fieldsUsage count="2">
        <fieldUsage x="-1"/>
        <fieldUsage x="2"/>
      </fieldsUsage>
    </cacheHierarchy>
    <cacheHierarchy uniqueName="[Range].[Quantity]" caption="Quantity" attribute="1" defaultMemberUniqueName="[Range].[Quantity].[All]" allUniqueName="[Range].[Quantity].[All]" dimensionUniqueName="[Range]" displayFolder="" count="0" memberValueDatatype="20" unbalanced="0"/>
    <cacheHierarchy uniqueName="[Range].[Cost]" caption="Cost" attribute="1" defaultMemberUniqueName="[Range].[Cost].[All]" allUniqueName="[Range].[Cost].[All]" dimensionUniqueName="[Range]" displayFolder="" count="0" memberValueDatatype="20" unbalanced="0"/>
    <cacheHierarchy uniqueName="[Range].[Revenue]" caption="Revenue" attribute="1" defaultMemberUniqueName="[Range].[Revenue].[All]" allUniqueName="[Range].[Revenue].[All]" dimensionUniqueName="[Range]" displayFolder="" count="0" memberValueDatatype="20" unbalanced="0"/>
    <cacheHierarchy uniqueName="[Range].[Expenses]" caption="Expenses" attribute="1" defaultMemberUniqueName="[Range].[Expenses].[All]" allUniqueName="[Range].[Expenses].[All]" dimensionUniqueName="[Range]" displayFolder="" count="0" memberValueDatatype="20" unbalanced="0"/>
    <cacheHierarchy uniqueName="[Range].[Payment_method]" caption="Payment_method" attribute="1" defaultMemberUniqueName="[Range].[Payment_method].[All]" allUniqueName="[Range].[Payment_method].[All]" dimensionUniqueName="[Range]" displayFolder="" count="0" memberValueDatatype="130" unbalanced="0"/>
    <cacheHierarchy uniqueName="[Range 1].[Full_name]" caption="Full_name" attribute="1" defaultMemberUniqueName="[Range 1].[Full_name].[All]" allUniqueName="[Range 1].[Full_name].[All]" dimensionUniqueName="[Range 1]" displayFolder="" count="0" memberValueDatatype="130" unbalanced="0"/>
    <cacheHierarchy uniqueName="[Range 1].[Phone_number]" caption="Phone_number" attribute="1" defaultMemberUniqueName="[Range 1].[Phone_number].[All]" allUniqueName="[Range 1].[Phone_number].[All]" dimensionUniqueName="[Range 1]" displayFolder="" count="0" memberValueDatatype="20" unbalanced="0"/>
    <cacheHierarchy uniqueName="[Range 1].[Location]" caption="Location" attribute="1" defaultMemberUniqueName="[Range 1].[Location].[All]" allUniqueName="[Range 1].[Location].[All]" dimensionUniqueName="[Range 1]" displayFolder="" count="0" memberValueDatatype="130" unbalanced="0"/>
    <cacheHierarchy uniqueName="[Range 1].[date]" caption="date" attribute="1" time="1" defaultMemberUniqueName="[Range 1].[date].[All]" allUniqueName="[Range 1].[date].[All]" dimensionUniqueName="[Range 1]" displayFolder="" count="0" memberValueDatatype="7" unbalanced="0"/>
    <cacheHierarchy uniqueName="[Range 1].[ID]" caption="ID" attribute="1" defaultMemberUniqueName="[Range 1].[ID].[All]" allUniqueName="[Range 1].[ID].[All]" dimensionUniqueName="[Range 1]" displayFolder="" count="0" memberValueDatatype="20" unbalanced="0"/>
    <cacheHierarchy uniqueName="[Range 1].[Product]" caption="Product" attribute="1" defaultMemberUniqueName="[Range 1].[Product].[All]" allUniqueName="[Range 1].[Product].[All]" dimensionUniqueName="[Range 1]" displayFolder="" count="2" memberValueDatatype="130" unbalanced="0">
      <fieldsUsage count="2">
        <fieldUsage x="-1"/>
        <fieldUsage x="0"/>
      </fieldsUsage>
    </cacheHierarchy>
    <cacheHierarchy uniqueName="[Range 1].[Quantity]" caption="Quantity" attribute="1" defaultMemberUniqueName="[Range 1].[Quantity].[All]" allUniqueName="[Range 1].[Quantity].[All]" dimensionUniqueName="[Range 1]" displayFolder="" count="2" memberValueDatatype="20" unbalanced="0"/>
    <cacheHierarchy uniqueName="[Range 1].[Cost]" caption="Cost" attribute="1" defaultMemberUniqueName="[Range 1].[Cost].[All]" allUniqueName="[Range 1].[Cost].[All]" dimensionUniqueName="[Range 1]" displayFolder="" count="0" memberValueDatatype="20" unbalanced="0"/>
    <cacheHierarchy uniqueName="[Range 1].[Revenue]" caption="Revenue" attribute="1" defaultMemberUniqueName="[Range 1].[Revenue].[All]" allUniqueName="[Range 1].[Revenue].[All]" dimensionUniqueName="[Range 1]" displayFolder="" count="0" memberValueDatatype="20" unbalanced="0"/>
    <cacheHierarchy uniqueName="[Range 1].[Expenses]" caption="Expenses" attribute="1" defaultMemberUniqueName="[Range 1].[Expenses].[All]" allUniqueName="[Range 1].[Expenses].[All]" dimensionUniqueName="[Range 1]" displayFolder="" count="0" memberValueDatatype="20" unbalanced="0"/>
    <cacheHierarchy uniqueName="[Range 1].[Payment_method]" caption="Payment_method" attribute="1" defaultMemberUniqueName="[Range 1].[Payment_method].[All]" allUniqueName="[Range 1].[Payment_method].[All]" dimensionUniqueName="[Range 1]" displayFolder="" count="0" memberValueDatatype="130" unbalanced="0"/>
    <cacheHierarchy uniqueName="[Range 1].[PROFIT]" caption="PROFIT" attribute="1" defaultMemberUniqueName="[Range 1].[PROFIT].[All]" allUniqueName="[Range 1].[PROFIT].[All]" dimensionUniqueName="[Range 1]" displayFolder="" count="0" memberValueDatatype="20" unbalanced="0"/>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No measures defined]" caption="__No measures defined" measure="1" displayFolder="" count="0" hidden="1"/>
    <cacheHierarchy uniqueName="[Measures].[Sum of Revenue]" caption="Sum of Revenue" measure="1" displayFolder="" measureGroup="Range" count="0" hidden="1">
      <extLst>
        <ext xmlns:x15="http://schemas.microsoft.com/office/spreadsheetml/2010/11/main" uri="{B97F6D7D-B522-45F9-BDA1-12C45D357490}">
          <x15:cacheHierarchy aggregatedColumn="8"/>
        </ext>
      </extLst>
    </cacheHierarchy>
    <cacheHierarchy uniqueName="[Measures].[Sum of PROFIT]" caption="Sum of PROFIT" measure="1" displayFolder="" measureGroup="Range 1" count="0" oneField="1" hidden="1">
      <fieldsUsage count="1">
        <fieldUsage x="1"/>
      </fieldsUsage>
      <extLst>
        <ext xmlns:x15="http://schemas.microsoft.com/office/spreadsheetml/2010/11/main" uri="{B97F6D7D-B522-45F9-BDA1-12C45D357490}">
          <x15:cacheHierarchy aggregatedColumn="22"/>
        </ext>
      </extLst>
    </cacheHierarchy>
  </cacheHierarchies>
  <kpis count="0"/>
  <dimensions count="3">
    <dimension measure="1" name="Measures" uniqueName="[Measures]" caption="Measures"/>
    <dimension name="Range" uniqueName="[Range]" caption="Range"/>
    <dimension name="Range 1" uniqueName="[Range 1]" caption="Range 1"/>
  </dimensions>
  <measureGroups count="2">
    <measureGroup name="Range" caption="Range"/>
    <measureGroup name="Range 1" caption="Range 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rash" refreshedDate="45271.721026041669" backgroundQuery="1" createdVersion="3" refreshedVersion="7" minRefreshableVersion="3" recordCount="0" supportSubquery="1" supportAdvancedDrill="1" xr:uid="{EFA1B5EF-9132-4EF3-9BB2-74A2C13A4DC1}">
  <cacheSource type="external" connectionId="1">
    <extLst>
      <ext xmlns:x14="http://schemas.microsoft.com/office/spreadsheetml/2009/9/main" uri="{F057638F-6D5F-4e77-A914-E7F072B9BCA8}">
        <x14:sourceConnection name="ThisWorkbookDataModel"/>
      </ext>
    </extLst>
  </cacheSource>
  <cacheFields count="0"/>
  <cacheHierarchies count="27">
    <cacheHierarchy uniqueName="[Range].[Full_name]" caption="Full_name" attribute="1" defaultMemberUniqueName="[Range].[Full_name].[All]" allUniqueName="[Range].[Full_name].[All]" dimensionUniqueName="[Range]" displayFolder="" count="0" memberValueDatatype="130" unbalanced="0"/>
    <cacheHierarchy uniqueName="[Range].[Phone_number]" caption="Phone_number" attribute="1" defaultMemberUniqueName="[Range].[Phone_number].[All]" allUniqueName="[Range].[Phone_number].[All]" dimensionUniqueName="[Range]" displayFolder="" count="0" memberValueDatatype="20" unbalanced="0"/>
    <cacheHierarchy uniqueName="[Range].[Location]" caption="Location" attribute="1" defaultMemberUniqueName="[Range].[Location].[All]" allUniqueName="[Range].[Location].[All]" dimensionUniqueName="[Range]" displayFolder="" count="0" memberValueDatatype="130" unbalanced="0"/>
    <cacheHierarchy uniqueName="[Range].[date]" caption="date" attribute="1" time="1" defaultMemberUniqueName="[Range].[date].[All]" allUniqueName="[Range].[date].[All]" dimensionUniqueName="[Range]" displayFolder="" count="0" memberValueDatatype="7" unbalanced="0"/>
    <cacheHierarchy uniqueName="[Range].[ID]" caption="ID" attribute="1" defaultMemberUniqueName="[Range].[ID].[All]" allUniqueName="[Range].[ID].[All]" dimensionUniqueName="[Range]" displayFolder="" count="0" memberValueDatatype="20" unbalanced="0"/>
    <cacheHierarchy uniqueName="[Range].[Product]" caption="Product" attribute="1" defaultMemberUniqueName="[Range].[Product].[All]" allUniqueName="[Range].[Product].[All]" dimensionUniqueName="[Range]" displayFolder="" count="0" memberValueDatatype="130" unbalanced="0"/>
    <cacheHierarchy uniqueName="[Range].[Quantity]" caption="Quantity" attribute="1" defaultMemberUniqueName="[Range].[Quantity].[All]" allUniqueName="[Range].[Quantity].[All]" dimensionUniqueName="[Range]" displayFolder="" count="0" memberValueDatatype="20" unbalanced="0"/>
    <cacheHierarchy uniqueName="[Range].[Cost]" caption="Cost" attribute="1" defaultMemberUniqueName="[Range].[Cost].[All]" allUniqueName="[Range].[Cost].[All]" dimensionUniqueName="[Range]" displayFolder="" count="0" memberValueDatatype="20" unbalanced="0"/>
    <cacheHierarchy uniqueName="[Range].[Revenue]" caption="Revenue" attribute="1" defaultMemberUniqueName="[Range].[Revenue].[All]" allUniqueName="[Range].[Revenue].[All]" dimensionUniqueName="[Range]" displayFolder="" count="0" memberValueDatatype="20" unbalanced="0"/>
    <cacheHierarchy uniqueName="[Range].[Expenses]" caption="Expenses" attribute="1" defaultMemberUniqueName="[Range].[Expenses].[All]" allUniqueName="[Range].[Expenses].[All]" dimensionUniqueName="[Range]" displayFolder="" count="0" memberValueDatatype="20" unbalanced="0"/>
    <cacheHierarchy uniqueName="[Range].[Payment_method]" caption="Payment_method" attribute="1" defaultMemberUniqueName="[Range].[Payment_method].[All]" allUniqueName="[Range].[Payment_method].[All]" dimensionUniqueName="[Range]" displayFolder="" count="0" memberValueDatatype="130" unbalanced="0"/>
    <cacheHierarchy uniqueName="[Range 1].[Full_name]" caption="Full_name" attribute="1" defaultMemberUniqueName="[Range 1].[Full_name].[All]" allUniqueName="[Range 1].[Full_name].[All]" dimensionUniqueName="[Range 1]" displayFolder="" count="0" memberValueDatatype="130" unbalanced="0"/>
    <cacheHierarchy uniqueName="[Range 1].[Phone_number]" caption="Phone_number" attribute="1" defaultMemberUniqueName="[Range 1].[Phone_number].[All]" allUniqueName="[Range 1].[Phone_number].[All]" dimensionUniqueName="[Range 1]" displayFolder="" count="0" memberValueDatatype="20" unbalanced="0"/>
    <cacheHierarchy uniqueName="[Range 1].[Location]" caption="Location" attribute="1" defaultMemberUniqueName="[Range 1].[Location].[All]" allUniqueName="[Range 1].[Location].[All]" dimensionUniqueName="[Range 1]" displayFolder="" count="0" memberValueDatatype="130" unbalanced="0"/>
    <cacheHierarchy uniqueName="[Range 1].[date]" caption="date" attribute="1" time="1" defaultMemberUniqueName="[Range 1].[date].[All]" allUniqueName="[Range 1].[date].[All]" dimensionUniqueName="[Range 1]" displayFolder="" count="0" memberValueDatatype="7" unbalanced="0"/>
    <cacheHierarchy uniqueName="[Range 1].[ID]" caption="ID" attribute="1" defaultMemberUniqueName="[Range 1].[ID].[All]" allUniqueName="[Range 1].[ID].[All]" dimensionUniqueName="[Range 1]" displayFolder="" count="0" memberValueDatatype="20" unbalanced="0"/>
    <cacheHierarchy uniqueName="[Range 1].[Product]" caption="Product" attribute="1" defaultMemberUniqueName="[Range 1].[Product].[All]" allUniqueName="[Range 1].[Product].[All]" dimensionUniqueName="[Range 1]" displayFolder="" count="2" memberValueDatatype="130" unbalanced="0"/>
    <cacheHierarchy uniqueName="[Range 1].[Quantity]" caption="Quantity" attribute="1" defaultMemberUniqueName="[Range 1].[Quantity].[All]" allUniqueName="[Range 1].[Quantity].[All]" dimensionUniqueName="[Range 1]" displayFolder="" count="0" memberValueDatatype="20" unbalanced="0"/>
    <cacheHierarchy uniqueName="[Range 1].[Cost]" caption="Cost" attribute="1" defaultMemberUniqueName="[Range 1].[Cost].[All]" allUniqueName="[Range 1].[Cost].[All]" dimensionUniqueName="[Range 1]" displayFolder="" count="0" memberValueDatatype="20" unbalanced="0"/>
    <cacheHierarchy uniqueName="[Range 1].[Revenue]" caption="Revenue" attribute="1" defaultMemberUniqueName="[Range 1].[Revenue].[All]" allUniqueName="[Range 1].[Revenue].[All]" dimensionUniqueName="[Range 1]" displayFolder="" count="0" memberValueDatatype="20" unbalanced="0"/>
    <cacheHierarchy uniqueName="[Range 1].[Expenses]" caption="Expenses" attribute="1" defaultMemberUniqueName="[Range 1].[Expenses].[All]" allUniqueName="[Range 1].[Expenses].[All]" dimensionUniqueName="[Range 1]" displayFolder="" count="0" memberValueDatatype="20" unbalanced="0"/>
    <cacheHierarchy uniqueName="[Range 1].[Payment_method]" caption="Payment_method" attribute="1" defaultMemberUniqueName="[Range 1].[Payment_method].[All]" allUniqueName="[Range 1].[Payment_method].[All]" dimensionUniqueName="[Range 1]" displayFolder="" count="0" memberValueDatatype="130" unbalanced="0"/>
    <cacheHierarchy uniqueName="[Range 1].[PROFIT]" caption="PROFIT" attribute="1" defaultMemberUniqueName="[Range 1].[PROFIT].[All]" allUniqueName="[Range 1].[PROFIT].[All]" dimensionUniqueName="[Range 1]" displayFolder="" count="0" memberValueDatatype="20" unbalanced="0"/>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No measures defined]" caption="__No measures defined" measure="1" displayFolder="" count="0" hidden="1"/>
    <cacheHierarchy uniqueName="[Measures].[Sum of Revenue]" caption="Sum of Revenue" measure="1" displayFolder="" measureGroup="Range" count="0" hidden="1">
      <extLst>
        <ext xmlns:x15="http://schemas.microsoft.com/office/spreadsheetml/2010/11/main" uri="{B97F6D7D-B522-45F9-BDA1-12C45D357490}">
          <x15:cacheHierarchy aggregatedColumn="8"/>
        </ext>
      </extLst>
    </cacheHierarchy>
  </cacheHierarchies>
  <kpis count="0"/>
  <dimensions count="3">
    <dimension measure="1" name="Measures" uniqueName="[Measures]" caption="Measures"/>
    <dimension name="Range" uniqueName="[Range]" caption="Range"/>
    <dimension name="Range 1" uniqueName="[Range 1]" caption="Range 1"/>
  </dimensions>
  <measureGroups count="2">
    <measureGroup name="Range" caption="Range"/>
    <measureGroup name="Range 1" caption="Range 1"/>
  </measureGroups>
  <maps count="2">
    <map measureGroup="0" dimension="1"/>
    <map measureGroup="1" dimension="2"/>
  </maps>
  <extLst>
    <ext xmlns:x14="http://schemas.microsoft.com/office/spreadsheetml/2009/9/main" uri="{725AE2AE-9491-48be-B2B4-4EB974FC3084}">
      <x14:pivotCacheDefinition slicerData="1" pivotCacheId="953773468"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10332A1-C510-471D-ABA6-788DD84E1200}" name="PivotTable1" cacheId="29"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chartFormat="6" rowHeaderCaption="DATE">
  <location ref="A3:B7" firstHeaderRow="1" firstDataRow="1" firstDataCol="1"/>
  <pivotFields count="3">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1">
    <field x="0"/>
  </rowFields>
  <rowItems count="4">
    <i>
      <x/>
    </i>
    <i>
      <x v="1"/>
    </i>
    <i>
      <x v="2"/>
    </i>
    <i t="grand">
      <x/>
    </i>
  </rowItems>
  <colItems count="1">
    <i/>
  </colItems>
  <dataFields count="1">
    <dataField name="Sum of Revenue" fld="1"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Hierarchies count="28">
    <pivotHierarchy dragToData="1"/>
    <pivotHierarchy dragToData="1"/>
    <pivotHierarchy dragToData="1"/>
    <pivotHierarchy dragToData="1"/>
    <pivotHierarchy dragToData="1"/>
    <pivotHierarchy multipleItemSelectionAllowed="1" dragToData="1">
      <members count="1" level="1">
        <member name="[Range].[Product].&amp;[Earing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Prettylittlesparkles1!$B$1:$L$14">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499CFB7-FB3C-4363-86E0-826D97C9F310}" name="PivotTable1" cacheId="3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B9" firstHeaderRow="1" firstDataRow="1" firstDataCol="1"/>
  <pivotFields count="3">
    <pivotField axis="axisRow" allDrilled="1" subtotalTop="0" showAll="0"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Fields count="1">
    <field x="0"/>
  </rowFields>
  <rowItems count="6">
    <i>
      <x/>
    </i>
    <i>
      <x v="1"/>
    </i>
    <i>
      <x v="2"/>
    </i>
    <i>
      <x v="3"/>
    </i>
    <i>
      <x v="4"/>
    </i>
    <i t="grand">
      <x/>
    </i>
  </rowItems>
  <colItems count="1">
    <i/>
  </colItems>
  <dataFields count="1">
    <dataField name="Sum of PROFIT" fld="1" showDataAs="percentOfTotal" baseField="0" baseItem="0" numFmtId="10"/>
  </dataFields>
  <formats count="1">
    <format dxfId="0">
      <pivotArea collapsedLevelsAreSubtotals="1" fieldPosition="0">
        <references count="1">
          <reference field="0" count="0"/>
        </references>
      </pivotArea>
    </format>
  </formats>
  <chartFormats count="19">
    <chartFormat chart="0" format="1"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2" format="2">
      <pivotArea type="data" outline="0" fieldPosition="0">
        <references count="2">
          <reference field="4294967294" count="1" selected="0">
            <x v="0"/>
          </reference>
          <reference field="0" count="1" selected="0">
            <x v="0"/>
          </reference>
        </references>
      </pivotArea>
    </chartFormat>
    <chartFormat chart="2" format="3">
      <pivotArea type="data" outline="0" fieldPosition="0">
        <references count="2">
          <reference field="4294967294" count="1" selected="0">
            <x v="0"/>
          </reference>
          <reference field="0" count="1" selected="0">
            <x v="1"/>
          </reference>
        </references>
      </pivotArea>
    </chartFormat>
    <chartFormat chart="2" format="4">
      <pivotArea type="data" outline="0" fieldPosition="0">
        <references count="2">
          <reference field="4294967294" count="1" selected="0">
            <x v="0"/>
          </reference>
          <reference field="0" count="1" selected="0">
            <x v="2"/>
          </reference>
        </references>
      </pivotArea>
    </chartFormat>
    <chartFormat chart="2" format="5">
      <pivotArea type="data" outline="0" fieldPosition="0">
        <references count="2">
          <reference field="4294967294" count="1" selected="0">
            <x v="0"/>
          </reference>
          <reference field="0" count="1" selected="0">
            <x v="3"/>
          </reference>
        </references>
      </pivotArea>
    </chartFormat>
    <chartFormat chart="2" format="6">
      <pivotArea type="data" outline="0" fieldPosition="0">
        <references count="2">
          <reference field="4294967294" count="1" selected="0">
            <x v="0"/>
          </reference>
          <reference field="0" count="1" selected="0">
            <x v="4"/>
          </reference>
        </references>
      </pivotArea>
    </chartFormat>
    <chartFormat chart="3" format="7" series="1">
      <pivotArea type="data" outline="0" fieldPosition="0">
        <references count="1">
          <reference field="4294967294" count="1" selected="0">
            <x v="0"/>
          </reference>
        </references>
      </pivotArea>
    </chartFormat>
    <chartFormat chart="3" format="8">
      <pivotArea type="data" outline="0" fieldPosition="0">
        <references count="2">
          <reference field="4294967294" count="1" selected="0">
            <x v="0"/>
          </reference>
          <reference field="0" count="1" selected="0">
            <x v="0"/>
          </reference>
        </references>
      </pivotArea>
    </chartFormat>
    <chartFormat chart="3" format="9">
      <pivotArea type="data" outline="0" fieldPosition="0">
        <references count="2">
          <reference field="4294967294" count="1" selected="0">
            <x v="0"/>
          </reference>
          <reference field="0" count="1" selected="0">
            <x v="1"/>
          </reference>
        </references>
      </pivotArea>
    </chartFormat>
    <chartFormat chart="3" format="10">
      <pivotArea type="data" outline="0" fieldPosition="0">
        <references count="2">
          <reference field="4294967294" count="1" selected="0">
            <x v="0"/>
          </reference>
          <reference field="0" count="1" selected="0">
            <x v="2"/>
          </reference>
        </references>
      </pivotArea>
    </chartFormat>
    <chartFormat chart="3" format="11">
      <pivotArea type="data" outline="0" fieldPosition="0">
        <references count="2">
          <reference field="4294967294" count="1" selected="0">
            <x v="0"/>
          </reference>
          <reference field="0" count="1" selected="0">
            <x v="3"/>
          </reference>
        </references>
      </pivotArea>
    </chartFormat>
    <chartFormat chart="3" format="12">
      <pivotArea type="data" outline="0" fieldPosition="0">
        <references count="2">
          <reference field="4294967294" count="1" selected="0">
            <x v="0"/>
          </reference>
          <reference field="0" count="1" selected="0">
            <x v="4"/>
          </reference>
        </references>
      </pivotArea>
    </chartFormat>
    <chartFormat chart="1" format="1">
      <pivotArea type="data" outline="0" fieldPosition="0">
        <references count="2">
          <reference field="4294967294" count="1" selected="0">
            <x v="0"/>
          </reference>
          <reference field="0" count="1" selected="0">
            <x v="0"/>
          </reference>
        </references>
      </pivotArea>
    </chartFormat>
    <chartFormat chart="1" format="2">
      <pivotArea type="data" outline="0" fieldPosition="0">
        <references count="2">
          <reference field="4294967294" count="1" selected="0">
            <x v="0"/>
          </reference>
          <reference field="0" count="1" selected="0">
            <x v="1"/>
          </reference>
        </references>
      </pivotArea>
    </chartFormat>
    <chartFormat chart="1" format="3">
      <pivotArea type="data" outline="0" fieldPosition="0">
        <references count="2">
          <reference field="4294967294" count="1" selected="0">
            <x v="0"/>
          </reference>
          <reference field="0" count="1" selected="0">
            <x v="2"/>
          </reference>
        </references>
      </pivotArea>
    </chartFormat>
    <chartFormat chart="1" format="4">
      <pivotArea type="data" outline="0" fieldPosition="0">
        <references count="2">
          <reference field="4294967294" count="1" selected="0">
            <x v="0"/>
          </reference>
          <reference field="0" count="1" selected="0">
            <x v="3"/>
          </reference>
        </references>
      </pivotArea>
    </chartFormat>
    <chartFormat chart="1" format="5">
      <pivotArea type="data" outline="0" fieldPosition="0">
        <references count="2">
          <reference field="4294967294" count="1" selected="0">
            <x v="0"/>
          </reference>
          <reference field="0" count="1" selected="0">
            <x v="4"/>
          </reference>
        </references>
      </pivotArea>
    </chartFormat>
  </chartFormats>
  <pivotHierarchies count="28">
    <pivotHierarchy dragToData="1"/>
    <pivotHierarchy dragToData="1"/>
    <pivotHierarchy dragToData="1"/>
    <pivotHierarchy dragToData="1"/>
    <pivotHierarchy dragToData="1"/>
    <pivotHierarchy multipleItemSelectionAllowed="1" dragToData="1">
      <members count="1" level="1">
        <member name="[Range].[Product].&amp;[Earing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Prettylittlesparkles1!$B$1:$M$14">
        <x15:activeTabTopLevelEntity name="[Range 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FA1AFFF2-7548-4F1F-BE52-6478E1D15BD7}" sourceName="[Range].[Product]">
  <pivotTables>
    <pivotTable tabId="4" name="PivotTable1"/>
    <pivotTable tabId="7" name="PivotTable1"/>
  </pivotTables>
  <data>
    <olap pivotCacheId="953773468">
      <levels count="2">
        <level uniqueName="[Range].[Product].[(All)]" sourceCaption="(All)" count="0"/>
        <level uniqueName="[Range].[Product].[Product]" sourceCaption="Product" count="5">
          <ranges>
            <range startItem="0">
              <i n="[Range].[Product].&amp;[Bracelets]" c="Bracelets"/>
              <i n="[Range].[Product].&amp;[Earings]" c="Earings"/>
              <i n="[Range].[Product].&amp;[Scarf]" c="Scarf"/>
              <i n="[Range].[Product].&amp;[Scarfs]" c="Scarfs"/>
              <i n="[Range].[Product].&amp;[Summer hats]" c="Summer hats"/>
            </range>
          </ranges>
        </level>
      </levels>
      <selections count="1">
        <selection n="[Range].[Product].&amp;[Earings]"/>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xr10:uid="{5117D3C3-F885-4D92-ABF3-A14A8268A95C}" cache="Slicer_Product" caption="Product" showCaption="0" level="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1" xr10:uid="{99FCADEE-F580-48C3-88ED-6FA2A0174CF3}" cache="Slicer_Product" caption="Product" showCaption="0" level="1" style="SlicerStyleDark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D5A4AB-17BC-4C0E-892C-679237875FD9}">
  <dimension ref="A3:B7"/>
  <sheetViews>
    <sheetView workbookViewId="0">
      <selection activeCell="A22" sqref="A22"/>
    </sheetView>
  </sheetViews>
  <sheetFormatPr defaultRowHeight="15" x14ac:dyDescent="0.25"/>
  <cols>
    <col min="1" max="1" width="11.28515625" bestFit="1" customWidth="1"/>
    <col min="2" max="2" width="15.5703125" bestFit="1" customWidth="1"/>
  </cols>
  <sheetData>
    <row r="3" spans="1:2" x14ac:dyDescent="0.25">
      <c r="A3" s="22" t="s">
        <v>58</v>
      </c>
      <c r="B3" t="s">
        <v>57</v>
      </c>
    </row>
    <row r="4" spans="1:2" x14ac:dyDescent="0.25">
      <c r="A4" s="23">
        <v>45261</v>
      </c>
      <c r="B4" s="24">
        <v>5400</v>
      </c>
    </row>
    <row r="5" spans="1:2" x14ac:dyDescent="0.25">
      <c r="A5" s="23">
        <v>45262</v>
      </c>
      <c r="B5" s="24">
        <v>2700</v>
      </c>
    </row>
    <row r="6" spans="1:2" x14ac:dyDescent="0.25">
      <c r="A6" s="23">
        <v>45263</v>
      </c>
      <c r="B6" s="24">
        <v>1800</v>
      </c>
    </row>
    <row r="7" spans="1:2" x14ac:dyDescent="0.25">
      <c r="A7" s="9" t="s">
        <v>56</v>
      </c>
      <c r="B7" s="24">
        <v>9900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087703-99E3-41BB-8362-047AA56887DD}">
  <dimension ref="A3:B9"/>
  <sheetViews>
    <sheetView workbookViewId="0">
      <selection activeCell="M4" sqref="M4"/>
    </sheetView>
  </sheetViews>
  <sheetFormatPr defaultRowHeight="15" x14ac:dyDescent="0.25"/>
  <cols>
    <col min="1" max="1" width="13.140625" bestFit="1" customWidth="1"/>
    <col min="2" max="2" width="14" bestFit="1" customWidth="1"/>
    <col min="3" max="7" width="5" bestFit="1" customWidth="1"/>
    <col min="8" max="8" width="11.28515625" bestFit="1" customWidth="1"/>
  </cols>
  <sheetData>
    <row r="3" spans="1:2" x14ac:dyDescent="0.25">
      <c r="A3" s="22" t="s">
        <v>55</v>
      </c>
      <c r="B3" t="s">
        <v>60</v>
      </c>
    </row>
    <row r="4" spans="1:2" x14ac:dyDescent="0.25">
      <c r="A4" s="9" t="s">
        <v>21</v>
      </c>
      <c r="B4" s="28">
        <v>2.2959183673469389E-2</v>
      </c>
    </row>
    <row r="5" spans="1:2" x14ac:dyDescent="0.25">
      <c r="A5" s="9" t="s">
        <v>17</v>
      </c>
      <c r="B5" s="28">
        <v>0.44132653061224492</v>
      </c>
    </row>
    <row r="6" spans="1:2" x14ac:dyDescent="0.25">
      <c r="A6" s="9" t="s">
        <v>29</v>
      </c>
      <c r="B6" s="28">
        <v>2.5510204081632654E-2</v>
      </c>
    </row>
    <row r="7" spans="1:2" x14ac:dyDescent="0.25">
      <c r="A7" s="9" t="s">
        <v>13</v>
      </c>
      <c r="B7" s="28">
        <v>0.35714285714285715</v>
      </c>
    </row>
    <row r="8" spans="1:2" x14ac:dyDescent="0.25">
      <c r="A8" s="9" t="s">
        <v>24</v>
      </c>
      <c r="B8" s="28">
        <v>0.15306122448979592</v>
      </c>
    </row>
    <row r="9" spans="1:2" x14ac:dyDescent="0.25">
      <c r="A9" s="9" t="s">
        <v>56</v>
      </c>
      <c r="B9" s="27">
        <v>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7"/>
  <sheetViews>
    <sheetView showGridLines="0" workbookViewId="0">
      <selection activeCell="K19" sqref="K19"/>
    </sheetView>
  </sheetViews>
  <sheetFormatPr defaultRowHeight="15" x14ac:dyDescent="0.25"/>
  <cols>
    <col min="1" max="1" width="6.85546875" style="9" customWidth="1"/>
    <col min="2" max="2" width="16.28515625" style="9" bestFit="1" customWidth="1"/>
    <col min="3" max="3" width="14.85546875" style="9" bestFit="1" customWidth="1"/>
    <col min="4" max="4" width="14" style="9" customWidth="1"/>
    <col min="5" max="5" width="14.7109375" style="9" customWidth="1"/>
    <col min="6" max="6" width="7" style="9" customWidth="1"/>
    <col min="7" max="7" width="14.42578125" style="9" customWidth="1"/>
    <col min="8" max="8" width="8.7109375" style="9" bestFit="1" customWidth="1"/>
    <col min="9" max="9" width="11.5703125" style="9" customWidth="1"/>
    <col min="10" max="10" width="14.7109375" style="9" customWidth="1"/>
    <col min="11" max="11" width="11.140625" style="9" customWidth="1"/>
    <col min="12" max="12" width="17" bestFit="1" customWidth="1"/>
    <col min="13" max="13" width="11.28515625" customWidth="1"/>
    <col min="14" max="14" width="18.140625" bestFit="1" customWidth="1"/>
    <col min="15" max="15" width="12.7109375" bestFit="1" customWidth="1"/>
  </cols>
  <sheetData>
    <row r="1" spans="1:15" x14ac:dyDescent="0.25">
      <c r="A1" s="5" t="s">
        <v>0</v>
      </c>
      <c r="B1" s="5" t="s">
        <v>1</v>
      </c>
      <c r="C1" s="13" t="s">
        <v>2</v>
      </c>
      <c r="D1" s="5" t="s">
        <v>3</v>
      </c>
      <c r="E1" s="5" t="s">
        <v>4</v>
      </c>
      <c r="F1" s="5" t="s">
        <v>0</v>
      </c>
      <c r="G1" s="5" t="s">
        <v>5</v>
      </c>
      <c r="H1" s="5" t="s">
        <v>6</v>
      </c>
      <c r="I1" s="5" t="s">
        <v>7</v>
      </c>
      <c r="J1" s="5" t="s">
        <v>8</v>
      </c>
      <c r="K1" s="5" t="s">
        <v>9</v>
      </c>
      <c r="L1" s="4" t="s">
        <v>10</v>
      </c>
      <c r="M1" s="5" t="s">
        <v>59</v>
      </c>
    </row>
    <row r="2" spans="1:15" x14ac:dyDescent="0.25">
      <c r="A2" s="6">
        <v>1001</v>
      </c>
      <c r="B2" s="6" t="s">
        <v>11</v>
      </c>
      <c r="C2" s="14">
        <v>712456789</v>
      </c>
      <c r="D2" s="6" t="s">
        <v>12</v>
      </c>
      <c r="E2" s="10">
        <v>45261</v>
      </c>
      <c r="F2" s="6">
        <v>1001</v>
      </c>
      <c r="G2" s="6" t="s">
        <v>13</v>
      </c>
      <c r="H2" s="6">
        <v>3</v>
      </c>
      <c r="I2" s="17">
        <v>1000</v>
      </c>
      <c r="J2" s="17">
        <v>3000</v>
      </c>
      <c r="K2" s="17">
        <v>500</v>
      </c>
      <c r="L2" s="2" t="s">
        <v>14</v>
      </c>
      <c r="M2" s="25">
        <f t="shared" ref="M2:M14" si="0">J2-K2</f>
        <v>2500</v>
      </c>
      <c r="N2" s="4" t="s">
        <v>40</v>
      </c>
      <c r="O2" s="4"/>
    </row>
    <row r="3" spans="1:15" x14ac:dyDescent="0.25">
      <c r="A3" s="6">
        <v>1002</v>
      </c>
      <c r="B3" s="6" t="s">
        <v>15</v>
      </c>
      <c r="C3" s="14">
        <v>789563423</v>
      </c>
      <c r="D3" s="6" t="s">
        <v>16</v>
      </c>
      <c r="E3" s="10">
        <v>45261</v>
      </c>
      <c r="F3" s="6">
        <v>1002</v>
      </c>
      <c r="G3" s="6" t="s">
        <v>17</v>
      </c>
      <c r="H3" s="6">
        <v>5</v>
      </c>
      <c r="I3" s="17">
        <v>450</v>
      </c>
      <c r="J3" s="17">
        <v>2250</v>
      </c>
      <c r="K3" s="17">
        <v>250</v>
      </c>
      <c r="L3" s="2" t="s">
        <v>18</v>
      </c>
      <c r="M3" s="25">
        <f t="shared" si="0"/>
        <v>2000</v>
      </c>
      <c r="N3" s="2"/>
      <c r="O3" s="2"/>
    </row>
    <row r="4" spans="1:15" x14ac:dyDescent="0.25">
      <c r="A4" s="7">
        <v>1003</v>
      </c>
      <c r="B4" s="7" t="s">
        <v>19</v>
      </c>
      <c r="C4" s="15">
        <v>754671256</v>
      </c>
      <c r="D4" s="7" t="s">
        <v>20</v>
      </c>
      <c r="E4" s="11">
        <v>45261</v>
      </c>
      <c r="F4" s="7">
        <v>1003</v>
      </c>
      <c r="G4" s="7" t="s">
        <v>21</v>
      </c>
      <c r="H4" s="7">
        <v>2</v>
      </c>
      <c r="I4" s="18">
        <v>300</v>
      </c>
      <c r="J4" s="18">
        <v>600</v>
      </c>
      <c r="K4" s="18">
        <v>150</v>
      </c>
      <c r="L4" s="1" t="s">
        <v>14</v>
      </c>
      <c r="M4" s="25">
        <f t="shared" si="0"/>
        <v>450</v>
      </c>
      <c r="N4" s="2" t="s">
        <v>41</v>
      </c>
      <c r="O4" s="2">
        <v>1923.0769230769231</v>
      </c>
    </row>
    <row r="5" spans="1:15" x14ac:dyDescent="0.25">
      <c r="A5" s="7">
        <v>1004</v>
      </c>
      <c r="B5" s="7" t="s">
        <v>22</v>
      </c>
      <c r="C5" s="15">
        <v>789563412</v>
      </c>
      <c r="D5" s="7" t="s">
        <v>23</v>
      </c>
      <c r="E5" s="11">
        <v>45261</v>
      </c>
      <c r="F5" s="7">
        <v>1004</v>
      </c>
      <c r="G5" s="7" t="s">
        <v>24</v>
      </c>
      <c r="H5" s="7">
        <v>1</v>
      </c>
      <c r="I5" s="18">
        <v>1500</v>
      </c>
      <c r="J5" s="18">
        <v>1500</v>
      </c>
      <c r="K5" s="18">
        <v>750</v>
      </c>
      <c r="L5" s="1" t="s">
        <v>14</v>
      </c>
      <c r="M5" s="25">
        <f t="shared" si="0"/>
        <v>750</v>
      </c>
      <c r="N5" s="1" t="s">
        <v>42</v>
      </c>
      <c r="O5" s="1">
        <v>223.72254054504427</v>
      </c>
    </row>
    <row r="6" spans="1:15" x14ac:dyDescent="0.25">
      <c r="A6" s="6">
        <v>1005</v>
      </c>
      <c r="B6" s="6" t="s">
        <v>25</v>
      </c>
      <c r="C6" s="14">
        <v>712786956</v>
      </c>
      <c r="D6" s="6" t="s">
        <v>26</v>
      </c>
      <c r="E6" s="10">
        <v>45261</v>
      </c>
      <c r="F6" s="6">
        <v>1005</v>
      </c>
      <c r="G6" s="6" t="s">
        <v>17</v>
      </c>
      <c r="H6" s="6">
        <v>7</v>
      </c>
      <c r="I6" s="17">
        <v>450</v>
      </c>
      <c r="J6" s="17">
        <v>3150</v>
      </c>
      <c r="K6" s="17">
        <v>250</v>
      </c>
      <c r="L6" s="2" t="s">
        <v>14</v>
      </c>
      <c r="M6" s="25">
        <f t="shared" si="0"/>
        <v>2900</v>
      </c>
      <c r="N6" s="1" t="s">
        <v>43</v>
      </c>
      <c r="O6" s="1">
        <v>2000</v>
      </c>
    </row>
    <row r="7" spans="1:15" x14ac:dyDescent="0.25">
      <c r="A7" s="6">
        <v>1006</v>
      </c>
      <c r="B7" s="6" t="s">
        <v>27</v>
      </c>
      <c r="C7" s="14">
        <v>713246789</v>
      </c>
      <c r="D7" s="6" t="s">
        <v>28</v>
      </c>
      <c r="E7" s="10">
        <v>45262</v>
      </c>
      <c r="F7" s="6">
        <v>1006</v>
      </c>
      <c r="G7" s="6" t="s">
        <v>29</v>
      </c>
      <c r="H7" s="6">
        <v>1</v>
      </c>
      <c r="I7" s="17">
        <v>1000</v>
      </c>
      <c r="J7" s="17">
        <v>1000</v>
      </c>
      <c r="K7" s="17">
        <v>500</v>
      </c>
      <c r="L7" s="2" t="s">
        <v>18</v>
      </c>
      <c r="M7" s="25">
        <f t="shared" si="0"/>
        <v>500</v>
      </c>
      <c r="N7" s="2" t="s">
        <v>44</v>
      </c>
      <c r="O7" s="2">
        <v>2000</v>
      </c>
    </row>
    <row r="8" spans="1:15" x14ac:dyDescent="0.25">
      <c r="A8" s="7">
        <v>1007</v>
      </c>
      <c r="B8" s="7" t="s">
        <v>30</v>
      </c>
      <c r="C8" s="15">
        <v>745673898</v>
      </c>
      <c r="D8" s="7" t="s">
        <v>31</v>
      </c>
      <c r="E8" s="11">
        <v>45262</v>
      </c>
      <c r="F8" s="7">
        <v>1007</v>
      </c>
      <c r="G8" s="7" t="s">
        <v>17</v>
      </c>
      <c r="H8" s="7">
        <v>4</v>
      </c>
      <c r="I8" s="18">
        <v>450</v>
      </c>
      <c r="J8" s="18">
        <v>1800</v>
      </c>
      <c r="K8" s="18">
        <v>250</v>
      </c>
      <c r="L8" s="1" t="s">
        <v>14</v>
      </c>
      <c r="M8" s="25">
        <f t="shared" si="0"/>
        <v>1550</v>
      </c>
      <c r="N8" s="2" t="s">
        <v>45</v>
      </c>
      <c r="O8" s="2">
        <v>806.64309141222839</v>
      </c>
    </row>
    <row r="9" spans="1:15" x14ac:dyDescent="0.25">
      <c r="A9" s="7">
        <v>1008</v>
      </c>
      <c r="B9" s="7" t="s">
        <v>32</v>
      </c>
      <c r="C9" s="15">
        <v>789564389</v>
      </c>
      <c r="D9" s="7" t="s">
        <v>33</v>
      </c>
      <c r="E9" s="11">
        <v>45262</v>
      </c>
      <c r="F9" s="7">
        <v>1008</v>
      </c>
      <c r="G9" s="7" t="s">
        <v>17</v>
      </c>
      <c r="H9" s="7">
        <v>2</v>
      </c>
      <c r="I9" s="18">
        <v>450</v>
      </c>
      <c r="J9" s="18">
        <v>900</v>
      </c>
      <c r="K9" s="18">
        <v>250</v>
      </c>
      <c r="L9" s="1" t="s">
        <v>14</v>
      </c>
      <c r="M9" s="25">
        <f t="shared" si="0"/>
        <v>650</v>
      </c>
      <c r="N9" s="1" t="s">
        <v>46</v>
      </c>
      <c r="O9" s="1">
        <v>650673.07692307665</v>
      </c>
    </row>
    <row r="10" spans="1:15" x14ac:dyDescent="0.25">
      <c r="A10" s="6">
        <v>1009</v>
      </c>
      <c r="B10" s="6" t="s">
        <v>34</v>
      </c>
      <c r="C10" s="14">
        <v>754678343</v>
      </c>
      <c r="D10" s="6" t="s">
        <v>35</v>
      </c>
      <c r="E10" s="10">
        <v>45262</v>
      </c>
      <c r="F10" s="6">
        <v>1009</v>
      </c>
      <c r="G10" s="6" t="s">
        <v>13</v>
      </c>
      <c r="H10" s="6">
        <v>2</v>
      </c>
      <c r="I10" s="17">
        <v>1000</v>
      </c>
      <c r="J10" s="17">
        <v>2000</v>
      </c>
      <c r="K10" s="17">
        <v>500</v>
      </c>
      <c r="L10" s="2" t="s">
        <v>14</v>
      </c>
      <c r="M10" s="25">
        <f t="shared" si="0"/>
        <v>1500</v>
      </c>
      <c r="N10" s="1" t="s">
        <v>47</v>
      </c>
      <c r="O10" s="1">
        <v>-0.70770475392007315</v>
      </c>
    </row>
    <row r="11" spans="1:15" x14ac:dyDescent="0.25">
      <c r="A11" s="6">
        <v>1009</v>
      </c>
      <c r="B11" s="6" t="s">
        <v>34</v>
      </c>
      <c r="C11" s="14">
        <v>754678343</v>
      </c>
      <c r="D11" s="6" t="s">
        <v>35</v>
      </c>
      <c r="E11" s="10">
        <v>45262</v>
      </c>
      <c r="F11" s="6">
        <v>1009</v>
      </c>
      <c r="G11" s="6" t="s">
        <v>13</v>
      </c>
      <c r="H11" s="6">
        <v>2</v>
      </c>
      <c r="I11" s="17">
        <v>1000</v>
      </c>
      <c r="J11" s="17">
        <v>2000</v>
      </c>
      <c r="K11" s="17">
        <v>500</v>
      </c>
      <c r="L11" s="2" t="s">
        <v>14</v>
      </c>
      <c r="M11" s="25">
        <f t="shared" si="0"/>
        <v>1500</v>
      </c>
      <c r="N11" s="2" t="s">
        <v>48</v>
      </c>
      <c r="O11" s="2">
        <v>2.4070644700957235E-2</v>
      </c>
    </row>
    <row r="12" spans="1:15" x14ac:dyDescent="0.25">
      <c r="A12" s="7">
        <v>1010</v>
      </c>
      <c r="B12" s="7" t="s">
        <v>36</v>
      </c>
      <c r="C12" s="15">
        <v>789988965</v>
      </c>
      <c r="D12" s="7" t="s">
        <v>37</v>
      </c>
      <c r="E12" s="11">
        <v>45263</v>
      </c>
      <c r="F12" s="7">
        <v>1010</v>
      </c>
      <c r="G12" s="7" t="s">
        <v>24</v>
      </c>
      <c r="H12" s="7">
        <v>2</v>
      </c>
      <c r="I12" s="18">
        <v>1500</v>
      </c>
      <c r="J12" s="18">
        <v>3000</v>
      </c>
      <c r="K12" s="18">
        <v>750</v>
      </c>
      <c r="L12" s="1" t="s">
        <v>18</v>
      </c>
      <c r="M12" s="25">
        <f t="shared" si="0"/>
        <v>2250</v>
      </c>
      <c r="N12" s="2" t="s">
        <v>49</v>
      </c>
      <c r="O12" s="2">
        <v>2550</v>
      </c>
    </row>
    <row r="13" spans="1:15" x14ac:dyDescent="0.25">
      <c r="A13" s="7">
        <v>1011</v>
      </c>
      <c r="B13" s="7" t="s">
        <v>38</v>
      </c>
      <c r="C13" s="15">
        <v>789899865</v>
      </c>
      <c r="D13" s="7" t="s">
        <v>26</v>
      </c>
      <c r="E13" s="11">
        <v>45263</v>
      </c>
      <c r="F13" s="7">
        <v>1011</v>
      </c>
      <c r="G13" s="7" t="s">
        <v>17</v>
      </c>
      <c r="H13" s="7">
        <v>4</v>
      </c>
      <c r="I13" s="18">
        <v>450</v>
      </c>
      <c r="J13" s="18">
        <v>1800</v>
      </c>
      <c r="K13" s="18">
        <v>250</v>
      </c>
      <c r="L13" s="1" t="s">
        <v>14</v>
      </c>
      <c r="M13" s="25">
        <f t="shared" si="0"/>
        <v>1550</v>
      </c>
      <c r="N13" s="1" t="s">
        <v>50</v>
      </c>
      <c r="O13" s="1">
        <v>600</v>
      </c>
    </row>
    <row r="14" spans="1:15" ht="15.75" thickBot="1" x14ac:dyDescent="0.3">
      <c r="A14" s="8">
        <v>1012</v>
      </c>
      <c r="B14" s="8" t="s">
        <v>39</v>
      </c>
      <c r="C14" s="16">
        <v>789561234</v>
      </c>
      <c r="D14" s="8" t="s">
        <v>16</v>
      </c>
      <c r="E14" s="12">
        <v>45263</v>
      </c>
      <c r="F14" s="8">
        <v>1012</v>
      </c>
      <c r="G14" s="8" t="s">
        <v>13</v>
      </c>
      <c r="H14" s="8">
        <v>2</v>
      </c>
      <c r="I14" s="19">
        <v>1000</v>
      </c>
      <c r="J14" s="19">
        <v>2000</v>
      </c>
      <c r="K14" s="19">
        <v>500</v>
      </c>
      <c r="L14" s="3" t="s">
        <v>18</v>
      </c>
      <c r="M14" s="25">
        <f t="shared" si="0"/>
        <v>1500</v>
      </c>
      <c r="N14" s="1" t="s">
        <v>51</v>
      </c>
      <c r="O14" s="1">
        <v>3150</v>
      </c>
    </row>
    <row r="15" spans="1:15" ht="15.75" thickTop="1" x14ac:dyDescent="0.25">
      <c r="H15" s="30">
        <f>COUNTA(H2:H14)</f>
        <v>13</v>
      </c>
      <c r="I15" s="20">
        <f>SUM(I2:I14)</f>
        <v>10550</v>
      </c>
      <c r="J15" s="20">
        <f>SUM(J2:J14)</f>
        <v>25000</v>
      </c>
      <c r="K15" s="20">
        <f>SUM(K2:K14)</f>
        <v>5400</v>
      </c>
      <c r="M15" s="26">
        <f>SUM(M2:M14)</f>
        <v>19600</v>
      </c>
      <c r="N15" s="2" t="s">
        <v>52</v>
      </c>
      <c r="O15" s="2">
        <v>25000</v>
      </c>
    </row>
    <row r="16" spans="1:15" ht="15.75" thickBot="1" x14ac:dyDescent="0.3">
      <c r="N16" s="3" t="s">
        <v>53</v>
      </c>
      <c r="O16" s="3">
        <v>13</v>
      </c>
    </row>
    <row r="17" spans="15:15" ht="15.75" thickTop="1" x14ac:dyDescent="0.25">
      <c r="O17">
        <v>0</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5A0256-FCBF-4A49-B9FB-503744251449}">
  <sheetPr>
    <pageSetUpPr fitToPage="1"/>
  </sheetPr>
  <dimension ref="A1:T27"/>
  <sheetViews>
    <sheetView showGridLines="0" tabSelected="1" zoomScaleNormal="100" workbookViewId="0">
      <selection activeCell="J26" sqref="J26"/>
    </sheetView>
  </sheetViews>
  <sheetFormatPr defaultRowHeight="15" x14ac:dyDescent="0.25"/>
  <sheetData>
    <row r="1" spans="1:20" x14ac:dyDescent="0.25">
      <c r="A1" s="21"/>
      <c r="B1" s="21"/>
      <c r="C1" s="21"/>
      <c r="D1" s="21"/>
      <c r="E1" s="21"/>
      <c r="F1" s="21"/>
      <c r="G1" s="21"/>
      <c r="H1" s="21"/>
      <c r="I1" s="21"/>
      <c r="J1" s="21"/>
      <c r="K1" s="21"/>
      <c r="L1" s="21"/>
      <c r="M1" s="21"/>
      <c r="N1" s="21"/>
      <c r="O1" s="21"/>
      <c r="P1" s="21"/>
      <c r="Q1" s="21"/>
      <c r="R1" s="21"/>
      <c r="S1" s="21"/>
      <c r="T1" s="21"/>
    </row>
    <row r="2" spans="1:20" x14ac:dyDescent="0.25">
      <c r="A2" s="21"/>
      <c r="B2" s="21"/>
      <c r="C2" s="21"/>
      <c r="D2" s="21"/>
      <c r="E2" s="21"/>
      <c r="F2" s="21"/>
      <c r="G2" s="21"/>
      <c r="H2" s="21"/>
      <c r="I2" s="21"/>
      <c r="J2" s="21"/>
      <c r="K2" s="21"/>
      <c r="L2" s="21"/>
      <c r="M2" s="21"/>
      <c r="N2" s="21"/>
      <c r="O2" s="21"/>
      <c r="P2" s="21"/>
      <c r="Q2" s="21"/>
      <c r="R2" s="21"/>
      <c r="S2" s="21"/>
      <c r="T2" s="21"/>
    </row>
    <row r="3" spans="1:20" x14ac:dyDescent="0.25">
      <c r="A3" s="21"/>
      <c r="B3" s="21"/>
      <c r="C3" s="21"/>
      <c r="D3" s="21"/>
      <c r="E3" s="21"/>
      <c r="F3" s="21"/>
      <c r="G3" s="21"/>
      <c r="H3" s="21"/>
      <c r="I3" s="21"/>
      <c r="J3" s="21"/>
      <c r="K3" s="21"/>
      <c r="L3" s="21"/>
      <c r="M3" s="21"/>
      <c r="N3" s="21"/>
      <c r="O3" s="21"/>
      <c r="P3" s="21"/>
      <c r="Q3" s="21"/>
      <c r="R3" s="21"/>
      <c r="S3" s="21"/>
      <c r="T3" s="21"/>
    </row>
    <row r="4" spans="1:20" x14ac:dyDescent="0.25">
      <c r="A4" s="21"/>
      <c r="B4" s="21"/>
      <c r="C4" s="21"/>
      <c r="D4" s="21"/>
      <c r="E4" s="21"/>
      <c r="F4" s="21"/>
      <c r="G4" s="21"/>
      <c r="H4" s="21"/>
      <c r="I4" s="21"/>
      <c r="J4" s="21"/>
      <c r="K4" s="21"/>
      <c r="L4" s="21"/>
      <c r="M4" s="21"/>
      <c r="N4" s="21"/>
      <c r="O4" s="21"/>
      <c r="P4" s="21"/>
      <c r="Q4" s="21"/>
      <c r="R4" s="21"/>
      <c r="S4" s="21"/>
      <c r="T4" s="21"/>
    </row>
    <row r="5" spans="1:20" ht="61.5" x14ac:dyDescent="0.9">
      <c r="A5" s="21"/>
      <c r="B5" s="21"/>
      <c r="C5" s="21"/>
      <c r="D5" s="21"/>
      <c r="E5" s="21"/>
      <c r="F5" s="29" t="s">
        <v>54</v>
      </c>
      <c r="G5" s="29"/>
      <c r="H5" s="29"/>
      <c r="I5" s="29"/>
      <c r="J5" s="29"/>
      <c r="K5" s="29"/>
      <c r="L5" s="29"/>
      <c r="M5" s="29"/>
      <c r="N5" s="21"/>
      <c r="O5" s="21"/>
      <c r="P5" s="21"/>
      <c r="Q5" s="21"/>
      <c r="R5" s="21"/>
      <c r="S5" s="21"/>
      <c r="T5" s="21"/>
    </row>
    <row r="6" spans="1:20" x14ac:dyDescent="0.25">
      <c r="A6" s="21"/>
      <c r="B6" s="21"/>
      <c r="C6" s="21"/>
      <c r="D6" s="21"/>
      <c r="E6" s="21"/>
      <c r="F6" s="21"/>
      <c r="G6" s="21"/>
      <c r="H6" s="21"/>
      <c r="I6" s="21"/>
      <c r="J6" s="21"/>
      <c r="K6" s="21"/>
      <c r="L6" s="21"/>
      <c r="M6" s="21"/>
      <c r="N6" s="21"/>
      <c r="O6" s="21"/>
      <c r="P6" s="21"/>
      <c r="Q6" s="21"/>
      <c r="R6" s="21"/>
      <c r="S6" s="21"/>
      <c r="T6" s="21"/>
    </row>
    <row r="7" spans="1:20" x14ac:dyDescent="0.25">
      <c r="A7" s="21"/>
      <c r="B7" s="21"/>
      <c r="C7" s="21"/>
      <c r="D7" s="21"/>
      <c r="E7" s="21"/>
      <c r="F7" s="21"/>
      <c r="G7" s="21"/>
      <c r="H7" s="21"/>
      <c r="I7" s="21"/>
      <c r="J7" s="21"/>
      <c r="K7" s="21"/>
      <c r="L7" s="21"/>
      <c r="M7" s="21"/>
      <c r="N7" s="21"/>
      <c r="O7" s="21"/>
      <c r="P7" s="21"/>
      <c r="Q7" s="21"/>
      <c r="R7" s="21"/>
      <c r="S7" s="21"/>
      <c r="T7" s="21"/>
    </row>
    <row r="8" spans="1:20" x14ac:dyDescent="0.25">
      <c r="A8" s="21"/>
      <c r="B8" s="21"/>
      <c r="C8" s="21"/>
      <c r="D8" s="21"/>
      <c r="E8" s="21"/>
      <c r="F8" s="21"/>
      <c r="G8" s="21"/>
      <c r="H8" s="21"/>
      <c r="I8" s="21"/>
      <c r="J8" s="21"/>
      <c r="K8" s="21"/>
      <c r="L8" s="21"/>
      <c r="M8" s="21"/>
      <c r="N8" s="21"/>
      <c r="O8" s="21"/>
      <c r="P8" s="21"/>
      <c r="Q8" s="21"/>
      <c r="R8" s="21"/>
      <c r="S8" s="21"/>
      <c r="T8" s="21"/>
    </row>
    <row r="9" spans="1:20" x14ac:dyDescent="0.25">
      <c r="A9" s="21"/>
      <c r="B9" s="21"/>
      <c r="C9" s="21"/>
      <c r="D9" s="21"/>
      <c r="E9" s="21"/>
      <c r="F9" s="21"/>
      <c r="G9" s="21"/>
      <c r="H9" s="21"/>
      <c r="I9" s="21"/>
      <c r="J9" s="21"/>
      <c r="K9" s="21"/>
      <c r="L9" s="21"/>
      <c r="M9" s="21"/>
      <c r="N9" s="21"/>
      <c r="O9" s="21"/>
      <c r="P9" s="21"/>
      <c r="Q9" s="21"/>
      <c r="R9" s="21"/>
      <c r="S9" s="21"/>
      <c r="T9" s="21"/>
    </row>
    <row r="10" spans="1:20" x14ac:dyDescent="0.25">
      <c r="A10" s="21"/>
      <c r="B10" s="21"/>
      <c r="C10" s="21"/>
      <c r="D10" s="21"/>
      <c r="E10" s="21"/>
      <c r="F10" s="21"/>
      <c r="G10" s="21"/>
      <c r="H10" s="21"/>
      <c r="I10" s="21"/>
      <c r="J10" s="21"/>
      <c r="K10" s="21"/>
      <c r="L10" s="21"/>
      <c r="M10" s="21"/>
      <c r="N10" s="21"/>
      <c r="O10" s="21"/>
      <c r="P10" s="21"/>
      <c r="Q10" s="21"/>
      <c r="R10" s="21"/>
      <c r="S10" s="21"/>
      <c r="T10" s="21"/>
    </row>
    <row r="11" spans="1:20" x14ac:dyDescent="0.25">
      <c r="A11" s="21"/>
      <c r="B11" s="21"/>
      <c r="C11" s="21"/>
      <c r="D11" s="21"/>
      <c r="E11" s="21"/>
      <c r="F11" s="21"/>
      <c r="G11" s="21"/>
      <c r="H11" s="21"/>
      <c r="I11" s="21"/>
      <c r="J11" s="21"/>
      <c r="K11" s="21"/>
      <c r="L11" s="21"/>
      <c r="M11" s="21"/>
      <c r="N11" s="21"/>
      <c r="O11" s="21"/>
      <c r="P11" s="21"/>
      <c r="Q11" s="21"/>
      <c r="R11" s="21"/>
      <c r="S11" s="21"/>
      <c r="T11" s="21"/>
    </row>
    <row r="12" spans="1:20" x14ac:dyDescent="0.25">
      <c r="A12" s="21"/>
      <c r="B12" s="21"/>
      <c r="C12" s="21"/>
      <c r="D12" s="21"/>
      <c r="E12" s="21"/>
      <c r="F12" s="21"/>
      <c r="G12" s="21"/>
      <c r="H12" s="21"/>
      <c r="I12" s="21"/>
      <c r="J12" s="21"/>
      <c r="K12" s="21"/>
      <c r="L12" s="21"/>
      <c r="M12" s="21"/>
      <c r="N12" s="21"/>
      <c r="O12" s="21"/>
      <c r="P12" s="21"/>
      <c r="Q12" s="21"/>
      <c r="R12" s="21"/>
      <c r="S12" s="21"/>
      <c r="T12" s="21"/>
    </row>
    <row r="13" spans="1:20" x14ac:dyDescent="0.25">
      <c r="A13" s="21"/>
      <c r="B13" s="21"/>
      <c r="C13" s="21"/>
      <c r="D13" s="21"/>
      <c r="E13" s="21"/>
      <c r="F13" s="21"/>
      <c r="G13" s="21"/>
      <c r="H13" s="21"/>
      <c r="I13" s="21"/>
      <c r="J13" s="21"/>
      <c r="K13" s="21"/>
      <c r="L13" s="21"/>
      <c r="M13" s="21"/>
      <c r="N13" s="21"/>
      <c r="O13" s="21"/>
      <c r="P13" s="21"/>
      <c r="Q13" s="21"/>
      <c r="R13" s="21"/>
      <c r="S13" s="21"/>
      <c r="T13" s="21"/>
    </row>
    <row r="14" spans="1:20" x14ac:dyDescent="0.25">
      <c r="A14" s="21"/>
      <c r="B14" s="21"/>
      <c r="C14" s="21"/>
      <c r="D14" s="21"/>
      <c r="E14" s="21"/>
      <c r="F14" s="21"/>
      <c r="G14" s="21"/>
      <c r="H14" s="21"/>
      <c r="I14" s="21"/>
      <c r="J14" s="21"/>
      <c r="K14" s="21"/>
      <c r="L14" s="21"/>
      <c r="M14" s="21"/>
      <c r="N14" s="21"/>
      <c r="O14" s="21"/>
      <c r="P14" s="21"/>
      <c r="Q14" s="21"/>
      <c r="R14" s="21"/>
      <c r="S14" s="21"/>
      <c r="T14" s="21"/>
    </row>
    <row r="15" spans="1:20" x14ac:dyDescent="0.25">
      <c r="A15" s="21"/>
      <c r="B15" s="21"/>
      <c r="C15" s="21"/>
      <c r="D15" s="21"/>
      <c r="E15" s="21"/>
      <c r="F15" s="21"/>
      <c r="G15" s="21"/>
      <c r="H15" s="21"/>
      <c r="I15" s="21"/>
      <c r="J15" s="21"/>
      <c r="K15" s="21"/>
      <c r="L15" s="21"/>
      <c r="M15" s="21"/>
      <c r="N15" s="21"/>
      <c r="O15" s="21"/>
      <c r="P15" s="21"/>
      <c r="Q15" s="21"/>
      <c r="R15" s="21"/>
      <c r="S15" s="21"/>
      <c r="T15" s="21"/>
    </row>
    <row r="16" spans="1:20" x14ac:dyDescent="0.25">
      <c r="A16" s="21"/>
      <c r="B16" s="21"/>
      <c r="C16" s="21"/>
      <c r="D16" s="21"/>
      <c r="E16" s="21"/>
      <c r="F16" s="21"/>
      <c r="G16" s="21"/>
      <c r="H16" s="21"/>
      <c r="I16" s="21"/>
      <c r="J16" s="21"/>
      <c r="K16" s="21"/>
      <c r="L16" s="21"/>
      <c r="M16" s="21"/>
      <c r="N16" s="21"/>
      <c r="O16" s="21"/>
      <c r="P16" s="21"/>
      <c r="Q16" s="21"/>
      <c r="R16" s="21"/>
      <c r="S16" s="21"/>
      <c r="T16" s="21"/>
    </row>
    <row r="17" spans="1:20" x14ac:dyDescent="0.25">
      <c r="A17" s="21"/>
      <c r="B17" s="21"/>
      <c r="C17" s="21"/>
      <c r="D17" s="21"/>
      <c r="E17" s="21"/>
      <c r="F17" s="21"/>
      <c r="G17" s="21"/>
      <c r="H17" s="21"/>
      <c r="I17" s="21"/>
      <c r="J17" s="21"/>
      <c r="K17" s="21"/>
      <c r="L17" s="21"/>
      <c r="M17" s="21"/>
      <c r="N17" s="21"/>
      <c r="O17" s="21"/>
      <c r="P17" s="21"/>
      <c r="Q17" s="21"/>
      <c r="R17" s="21"/>
      <c r="S17" s="21"/>
      <c r="T17" s="21"/>
    </row>
    <row r="18" spans="1:20" x14ac:dyDescent="0.25">
      <c r="A18" s="21"/>
      <c r="B18" s="21"/>
      <c r="C18" s="21"/>
      <c r="D18" s="21"/>
      <c r="E18" s="21"/>
      <c r="F18" s="21"/>
      <c r="G18" s="21"/>
      <c r="H18" s="21"/>
      <c r="I18" s="21"/>
      <c r="J18" s="21"/>
      <c r="K18" s="21"/>
      <c r="L18" s="21"/>
      <c r="M18" s="21"/>
      <c r="N18" s="21"/>
      <c r="O18" s="21"/>
      <c r="P18" s="21"/>
      <c r="Q18" s="21"/>
      <c r="R18" s="21"/>
      <c r="S18" s="21"/>
      <c r="T18" s="21"/>
    </row>
    <row r="19" spans="1:20" x14ac:dyDescent="0.25">
      <c r="A19" s="21"/>
      <c r="B19" s="21"/>
      <c r="C19" s="21"/>
      <c r="D19" s="21"/>
      <c r="E19" s="21"/>
      <c r="F19" s="21"/>
      <c r="G19" s="21"/>
      <c r="H19" s="21"/>
      <c r="I19" s="21"/>
      <c r="J19" s="21"/>
      <c r="K19" s="21"/>
      <c r="L19" s="21"/>
      <c r="M19" s="21"/>
      <c r="N19" s="21"/>
      <c r="O19" s="21"/>
      <c r="P19" s="21"/>
      <c r="Q19" s="21"/>
      <c r="R19" s="21"/>
      <c r="S19" s="21"/>
      <c r="T19" s="21"/>
    </row>
    <row r="20" spans="1:20" x14ac:dyDescent="0.25">
      <c r="A20" s="21"/>
      <c r="B20" s="21"/>
      <c r="C20" s="21"/>
      <c r="D20" s="21"/>
      <c r="E20" s="21"/>
      <c r="F20" s="21"/>
      <c r="G20" s="21"/>
      <c r="H20" s="21"/>
      <c r="I20" s="21"/>
      <c r="J20" s="21"/>
      <c r="K20" s="21"/>
      <c r="L20" s="21"/>
      <c r="M20" s="21"/>
      <c r="N20" s="21"/>
      <c r="O20" s="21"/>
      <c r="P20" s="21"/>
      <c r="Q20" s="21"/>
      <c r="R20" s="21"/>
      <c r="S20" s="21"/>
      <c r="T20" s="21"/>
    </row>
    <row r="21" spans="1:20" x14ac:dyDescent="0.25">
      <c r="A21" s="21"/>
      <c r="B21" s="21"/>
      <c r="C21" s="21"/>
      <c r="D21" s="21"/>
      <c r="E21" s="21"/>
      <c r="F21" s="21"/>
      <c r="G21" s="21"/>
      <c r="H21" s="21"/>
      <c r="I21" s="21"/>
      <c r="J21" s="21"/>
      <c r="K21" s="21"/>
      <c r="L21" s="21"/>
      <c r="M21" s="21"/>
      <c r="N21" s="21"/>
      <c r="O21" s="21"/>
      <c r="P21" s="21"/>
      <c r="Q21" s="21"/>
      <c r="R21" s="21"/>
      <c r="S21" s="21"/>
      <c r="T21" s="21"/>
    </row>
    <row r="22" spans="1:20" x14ac:dyDescent="0.25">
      <c r="A22" s="21"/>
      <c r="B22" s="21"/>
      <c r="C22" s="21"/>
      <c r="D22" s="21"/>
      <c r="E22" s="21"/>
      <c r="F22" s="21"/>
      <c r="G22" s="21"/>
      <c r="H22" s="21"/>
      <c r="I22" s="21"/>
      <c r="J22" s="21"/>
      <c r="K22" s="21"/>
      <c r="L22" s="21"/>
      <c r="M22" s="21"/>
      <c r="N22" s="21"/>
      <c r="O22" s="21"/>
      <c r="P22" s="21"/>
      <c r="Q22" s="21"/>
      <c r="R22" s="21"/>
      <c r="S22" s="21"/>
      <c r="T22" s="21"/>
    </row>
    <row r="23" spans="1:20" x14ac:dyDescent="0.25">
      <c r="A23" s="21"/>
      <c r="B23" s="21"/>
      <c r="C23" s="21"/>
      <c r="D23" s="21"/>
      <c r="E23" s="21"/>
      <c r="F23" s="21"/>
      <c r="G23" s="21"/>
      <c r="H23" s="21"/>
      <c r="I23" s="21"/>
      <c r="J23" s="21"/>
      <c r="K23" s="21"/>
      <c r="L23" s="21"/>
      <c r="M23" s="21"/>
      <c r="N23" s="21"/>
      <c r="O23" s="21"/>
      <c r="P23" s="21"/>
      <c r="Q23" s="21"/>
      <c r="R23" s="21"/>
      <c r="S23" s="21"/>
      <c r="T23" s="21"/>
    </row>
    <row r="24" spans="1:20" x14ac:dyDescent="0.25">
      <c r="A24" s="21"/>
      <c r="B24" s="21"/>
      <c r="C24" s="21"/>
      <c r="D24" s="21"/>
      <c r="E24" s="21"/>
      <c r="F24" s="21"/>
      <c r="G24" s="21"/>
      <c r="H24" s="21"/>
      <c r="I24" s="21"/>
      <c r="J24" s="21"/>
      <c r="K24" s="21"/>
      <c r="L24" s="21"/>
      <c r="M24" s="21"/>
      <c r="N24" s="21"/>
      <c r="O24" s="21"/>
      <c r="P24" s="21"/>
      <c r="Q24" s="21"/>
      <c r="R24" s="21"/>
      <c r="S24" s="21"/>
      <c r="T24" s="21"/>
    </row>
    <row r="25" spans="1:20" x14ac:dyDescent="0.25">
      <c r="A25" s="21"/>
      <c r="B25" s="21"/>
      <c r="C25" s="21"/>
      <c r="D25" s="21"/>
      <c r="E25" s="21"/>
      <c r="F25" s="21"/>
      <c r="G25" s="21"/>
      <c r="H25" s="21"/>
      <c r="I25" s="21"/>
      <c r="J25" s="21"/>
      <c r="K25" s="21"/>
      <c r="L25" s="21"/>
      <c r="M25" s="21"/>
      <c r="N25" s="21"/>
      <c r="O25" s="21"/>
      <c r="P25" s="21"/>
      <c r="Q25" s="21"/>
      <c r="R25" s="21"/>
      <c r="S25" s="21"/>
      <c r="T25" s="21"/>
    </row>
    <row r="26" spans="1:20" x14ac:dyDescent="0.25">
      <c r="A26" s="21"/>
      <c r="B26" s="21"/>
      <c r="C26" s="21"/>
      <c r="D26" s="21"/>
      <c r="E26" s="21"/>
      <c r="F26" s="21"/>
      <c r="G26" s="21"/>
      <c r="H26" s="21"/>
      <c r="I26" s="21"/>
      <c r="J26" s="21"/>
      <c r="K26" s="21"/>
      <c r="L26" s="21"/>
      <c r="M26" s="21"/>
      <c r="N26" s="21"/>
      <c r="O26" s="21"/>
      <c r="P26" s="21"/>
      <c r="Q26" s="21"/>
      <c r="R26" s="21"/>
      <c r="S26" s="21"/>
      <c r="T26" s="21"/>
    </row>
    <row r="27" spans="1:20" x14ac:dyDescent="0.25">
      <c r="A27" s="21"/>
      <c r="B27" s="21"/>
      <c r="C27" s="21"/>
      <c r="D27" s="21"/>
      <c r="E27" s="21"/>
      <c r="F27" s="21"/>
      <c r="G27" s="21"/>
      <c r="H27" s="21"/>
      <c r="I27" s="21"/>
      <c r="J27" s="21"/>
      <c r="K27" s="21"/>
      <c r="L27" s="21"/>
      <c r="M27" s="21"/>
      <c r="N27" s="21"/>
      <c r="O27" s="21"/>
      <c r="P27" s="21"/>
      <c r="Q27" s="21"/>
      <c r="R27" s="21"/>
      <c r="S27" s="21"/>
      <c r="T27" s="21"/>
    </row>
  </sheetData>
  <pageMargins left="0.7" right="0.7" top="0.75" bottom="0.75" header="0.3" footer="0.3"/>
  <pageSetup scale="49" fitToHeight="0"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Sheet3</vt:lpstr>
      <vt:lpstr>Sheet1</vt:lpstr>
      <vt:lpstr>Prettylittlesparkles1</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Karash</dc:creator>
  <cp:lastModifiedBy>Karash</cp:lastModifiedBy>
  <cp:lastPrinted>2023-12-11T18:14:47Z</cp:lastPrinted>
  <dcterms:created xsi:type="dcterms:W3CDTF">2023-12-11T12:18:35Z</dcterms:created>
  <dcterms:modified xsi:type="dcterms:W3CDTF">2023-12-11T19:15:43Z</dcterms:modified>
</cp:coreProperties>
</file>