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5-1-calculoIII-A-not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<sst xmlns="http://schemas.openxmlformats.org/spreadsheetml/2006/main" count="118" uniqueCount="107">
  <si>
    <t xml:space="preserve">Matrícula</t>
  </si>
  <si>
    <t xml:space="preserve">CPF</t>
  </si>
  <si>
    <t xml:space="preserve">Nome</t>
  </si>
  <si>
    <t xml:space="preserve">Sobrenome</t>
  </si>
  <si>
    <t xml:space="preserve">Email</t>
  </si>
  <si>
    <t xml:space="preserve">Trabalho</t>
  </si>
  <si>
    <t xml:space="preserve">VA1</t>
  </si>
  <si>
    <t xml:space="preserve">APVA2</t>
  </si>
  <si>
    <t xml:space="preserve">VA2</t>
  </si>
  <si>
    <t xml:space="preserve">N2</t>
  </si>
  <si>
    <t xml:space="preserve">NP</t>
  </si>
  <si>
    <t xml:space="preserve">SITUACAO</t>
  </si>
  <si>
    <t xml:space="preserve">VS</t>
  </si>
  <si>
    <t xml:space="preserve">AMANDA BEATRIZ</t>
  </si>
  <si>
    <t xml:space="preserve">BATISTA DE SOUZA</t>
  </si>
  <si>
    <t xml:space="preserve">amandabbs@id.uff.br</t>
  </si>
  <si>
    <t xml:space="preserve">AMAURI</t>
  </si>
  <si>
    <t xml:space="preserve">DA SILVA JUNIOR</t>
  </si>
  <si>
    <t xml:space="preserve">amauri_junior@id.uff.br</t>
  </si>
  <si>
    <t xml:space="preserve">ausente</t>
  </si>
  <si>
    <t xml:space="preserve">ANNA KAROLINA</t>
  </si>
  <si>
    <t xml:space="preserve">NETO DOS SANTOS</t>
  </si>
  <si>
    <t xml:space="preserve">annaneto@id.uff.br</t>
  </si>
  <si>
    <t xml:space="preserve">ARTHUR</t>
  </si>
  <si>
    <t xml:space="preserve">PEIXOTO FIGUEIREDO</t>
  </si>
  <si>
    <t xml:space="preserve">arthurpf@id.uff.br</t>
  </si>
  <si>
    <t xml:space="preserve">BRUNO</t>
  </si>
  <si>
    <t xml:space="preserve">DOS SANTOS ALVES</t>
  </si>
  <si>
    <t xml:space="preserve">br_santos@id.uff.br</t>
  </si>
  <si>
    <t xml:space="preserve">DAVI</t>
  </si>
  <si>
    <t xml:space="preserve">FONTES MARINHO</t>
  </si>
  <si>
    <t xml:space="preserve">davifm@id.uff.br</t>
  </si>
  <si>
    <t xml:space="preserve">EDGAR</t>
  </si>
  <si>
    <t xml:space="preserve">RODRIGUES LUTTERBACH NETO</t>
  </si>
  <si>
    <t xml:space="preserve">edgarrln@id.uff.br</t>
  </si>
  <si>
    <t xml:space="preserve">ERICK</t>
  </si>
  <si>
    <t xml:space="preserve">SPINELLI DE MELO</t>
  </si>
  <si>
    <t xml:space="preserve">erickspinelli@id.uff.br</t>
  </si>
  <si>
    <t xml:space="preserve">FELIPE</t>
  </si>
  <si>
    <t xml:space="preserve">LOPES DE OLIVEIRA SILVA</t>
  </si>
  <si>
    <t xml:space="preserve">felipelos@id.uff.br</t>
  </si>
  <si>
    <t xml:space="preserve">GABRYEL CAUA</t>
  </si>
  <si>
    <t xml:space="preserve">MARQUES DE OLIVEIRA</t>
  </si>
  <si>
    <t xml:space="preserve">gabryelcaua@id.uff.br</t>
  </si>
  <si>
    <t xml:space="preserve">GIOVANA</t>
  </si>
  <si>
    <t xml:space="preserve">PEREIRA DA CUNHA</t>
  </si>
  <si>
    <t xml:space="preserve">giovanapc@id.uff.br</t>
  </si>
  <si>
    <t xml:space="preserve">GIOVANNA</t>
  </si>
  <si>
    <t xml:space="preserve">CHATACK REIS DA SILVA</t>
  </si>
  <si>
    <t xml:space="preserve">giovannachatack@id.uff.br</t>
  </si>
  <si>
    <t xml:space="preserve">HUGO LEONARDO</t>
  </si>
  <si>
    <t xml:space="preserve">DE SOUZA MELO</t>
  </si>
  <si>
    <t xml:space="preserve">hl_melo@id.uff.br</t>
  </si>
  <si>
    <t xml:space="preserve">ICARO</t>
  </si>
  <si>
    <t xml:space="preserve">LOUVERA DA SILVA</t>
  </si>
  <si>
    <t xml:space="preserve">icarolouvera@id.uff.br</t>
  </si>
  <si>
    <t xml:space="preserve">ISABELLE</t>
  </si>
  <si>
    <t xml:space="preserve">PIRES VIMERCATI</t>
  </si>
  <si>
    <t xml:space="preserve">isabellevimercati@id.uff.br</t>
  </si>
  <si>
    <t xml:space="preserve">JHONNY</t>
  </si>
  <si>
    <t xml:space="preserve">PEREIRA SANTANA DA SILVA</t>
  </si>
  <si>
    <t xml:space="preserve">jp_santana@id.uff.br</t>
  </si>
  <si>
    <t xml:space="preserve">JOAO GABRIEL</t>
  </si>
  <si>
    <t xml:space="preserve">DE FREITAS GOULART</t>
  </si>
  <si>
    <t xml:space="preserve">jgfreitasgoulart@id.uff.br</t>
  </si>
  <si>
    <t xml:space="preserve">JOAO PAULO</t>
  </si>
  <si>
    <t xml:space="preserve">DE MOURA SOARES</t>
  </si>
  <si>
    <t xml:space="preserve">jpmourasoares@id.uff.br</t>
  </si>
  <si>
    <t xml:space="preserve">JOAO VICTOR</t>
  </si>
  <si>
    <t xml:space="preserve">GABRIEL ROCHA BARCELOS</t>
  </si>
  <si>
    <t xml:space="preserve">jorocha@id.uff.br</t>
  </si>
  <si>
    <t xml:space="preserve">JULIA</t>
  </si>
  <si>
    <t xml:space="preserve">DOS SANTOS TEMOTEO</t>
  </si>
  <si>
    <t xml:space="preserve">juliatemoteo@id.uff.br</t>
  </si>
  <si>
    <t xml:space="preserve">KAUAI</t>
  </si>
  <si>
    <t xml:space="preserve">PEREIRA DOS SANTOS</t>
  </si>
  <si>
    <t xml:space="preserve">kauaipereira@id.uff.br</t>
  </si>
  <si>
    <t xml:space="preserve">LAISA ALICE</t>
  </si>
  <si>
    <t xml:space="preserve">DE JESUS ANDRADE</t>
  </si>
  <si>
    <t xml:space="preserve">laisaalice@id.uff.br</t>
  </si>
  <si>
    <t xml:space="preserve">LUCAS BRITO</t>
  </si>
  <si>
    <t xml:space="preserve">ENDSON OLIVEIRA</t>
  </si>
  <si>
    <t xml:space="preserve">lucas_endson@id.uff.br</t>
  </si>
  <si>
    <t xml:space="preserve">MARCELA JUNIA</t>
  </si>
  <si>
    <t xml:space="preserve">DE BARROS SOARES</t>
  </si>
  <si>
    <t xml:space="preserve">juniasoares@id.uff.br</t>
  </si>
  <si>
    <t xml:space="preserve">MARIA EDUARDA</t>
  </si>
  <si>
    <t xml:space="preserve">BARROSO CUNHA</t>
  </si>
  <si>
    <t xml:space="preserve">mariabarroso@id.uff.br</t>
  </si>
  <si>
    <t xml:space="preserve">MARIA JULIA</t>
  </si>
  <si>
    <t xml:space="preserve">DIAS DE MELLO</t>
  </si>
  <si>
    <t xml:space="preserve">mello_maria@id.uff.br</t>
  </si>
  <si>
    <t xml:space="preserve">NATHALIA</t>
  </si>
  <si>
    <t xml:space="preserve">DE CASTRO MARTINS</t>
  </si>
  <si>
    <t xml:space="preserve">martinsnathalia@id.uff.br</t>
  </si>
  <si>
    <t xml:space="preserve">RENAN VALLI</t>
  </si>
  <si>
    <t xml:space="preserve">DE ABREU E SOUZA</t>
  </si>
  <si>
    <t xml:space="preserve">renanv@id.uff.br</t>
  </si>
  <si>
    <t xml:space="preserve">RICARDO</t>
  </si>
  <si>
    <t xml:space="preserve">MENEZES GUERRA PINTO BANDEIRA</t>
  </si>
  <si>
    <t xml:space="preserve">ricardobandeira@id.uff.br</t>
  </si>
  <si>
    <t xml:space="preserve">SARAH</t>
  </si>
  <si>
    <t xml:space="preserve">SANTOS DA SILVA</t>
  </si>
  <si>
    <t xml:space="preserve">sarahsantos@id.uff.br</t>
  </si>
  <si>
    <t xml:space="preserve">WILLIAM</t>
  </si>
  <si>
    <t xml:space="preserve">PORTO ROCHA</t>
  </si>
  <si>
    <t xml:space="preserve">williamportorocha@id.uff.br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</si>
</sst>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provado" xfId="20"/>
    <cellStyle name="reprovado" xfId="21"/>
  </cellStyles>
  <dxfs count="2">
    <dxf>
      <font>
        <color rgb="FFFFFFFF"/>
      </font>
      <fill>
        <patternFill>
          <bgColor rgb="FFFF4000"/>
        </patternFill>
      </fill>
    </dxf>
    <dxf>
      <font>
        <color rgb="FFFFFFFF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:Q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08"/>
    <col collapsed="false" customWidth="true" hidden="false" outlineLevel="0" max="2" min="2" style="1" width="12.28"/>
    <col collapsed="false" customWidth="true" hidden="false" outlineLevel="0" max="3" min="3" style="1" width="17.71"/>
    <col collapsed="false" customWidth="true" hidden="false" outlineLevel="0" max="4" min="4" style="1" width="34.66"/>
    <col collapsed="false" customWidth="true" hidden="false" outlineLevel="0" max="5" min="5" style="1" width="22.99"/>
    <col collapsed="false" customWidth="true" hidden="false" outlineLevel="0" max="6" min="6" style="1" width="8.52"/>
    <col collapsed="false" customWidth="true" hidden="false" outlineLevel="0" max="7" min="7" style="1" width="7.97"/>
    <col collapsed="false" customWidth="true" hidden="false" outlineLevel="0" max="8" min="8" style="1" width="7.55"/>
    <col collapsed="false" customWidth="true" hidden="false" outlineLevel="0" max="9" min="9" style="1" width="7.09"/>
    <col collapsed="false" customWidth="true" hidden="false" outlineLevel="0" max="10" min="10" style="1" width="7.23"/>
    <col collapsed="false" customWidth="true" hidden="false" outlineLevel="0" max="11" min="11" style="0" width="6.81"/>
    <col collapsed="false" customWidth="true" hidden="false" outlineLevel="0" max="14" min="14" style="1" width="3.94"/>
    <col collapsed="false" customWidth="false" hidden="false" outlineLevel="0" max="17" min="15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1" t="n">
        <v>122063030</v>
      </c>
      <c r="B2" s="1" t="n">
        <v>20659335778</v>
      </c>
      <c r="C2" s="1" t="s">
        <v>13</v>
      </c>
      <c r="D2" s="1" t="s">
        <v>14</v>
      </c>
      <c r="E2" s="1" t="s">
        <v>15</v>
      </c>
      <c r="G2" s="1" t="n">
        <v>3.1</v>
      </c>
      <c r="H2" s="1" t="n">
        <v>3.8</v>
      </c>
      <c r="I2" s="1" t="n">
        <v>5.1</v>
      </c>
      <c r="J2" s="1" t="n">
        <f aca="false">IF(I2="ausente",I2,IF(H2="ausente",ROUND(I2*10/7,1),IF(I2+H2&gt;10,10,I2+H2)))</f>
        <v>8.9</v>
      </c>
      <c r="K2" s="2" t="n">
        <f aca="false">SUM(F2:I2)/2</f>
        <v>6</v>
      </c>
      <c r="L2" s="3" t="str">
        <f aca="false">IF(K2&lt;4,"REP.",IF(K2&lt;6,"VS","APR."))</f>
        <v>APR.</v>
      </c>
      <c r="N2" s="2"/>
      <c r="O2" s="2"/>
      <c r="P2" s="2"/>
      <c r="Q2" s="2"/>
    </row>
    <row r="3" customFormat="false" ht="12.8" hidden="false" customHeight="false" outlineLevel="0" collapsed="false">
      <c r="A3" s="1" t="n">
        <v>218060065</v>
      </c>
      <c r="B3" s="1" t="n">
        <v>17768732707</v>
      </c>
      <c r="C3" s="1" t="s">
        <v>16</v>
      </c>
      <c r="D3" s="1" t="s">
        <v>17</v>
      </c>
      <c r="E3" s="1" t="s">
        <v>18</v>
      </c>
      <c r="G3" s="1" t="s">
        <v>19</v>
      </c>
      <c r="H3" s="1" t="n">
        <v>3.8</v>
      </c>
      <c r="I3" s="1" t="n">
        <v>6.5</v>
      </c>
      <c r="J3" s="1" t="n">
        <f aca="false">IF(I3="ausente",I3,IF(H3="ausente",ROUND(I3*10/7,1),IF(I3+H3&gt;10,10,I3+H3)))</f>
        <v>10</v>
      </c>
      <c r="K3" s="2" t="n">
        <f aca="false">SUM(F3:I3)/2</f>
        <v>5.15</v>
      </c>
      <c r="L3" s="3" t="str">
        <f aca="false">IF(K3&lt;4,"REP.",IF(K3&lt;6,"VS","APR."))</f>
        <v>VS</v>
      </c>
      <c r="N3" s="2"/>
      <c r="O3" s="2"/>
      <c r="P3" s="2"/>
      <c r="Q3" s="2"/>
    </row>
    <row r="4" customFormat="false" ht="12.8" hidden="false" customHeight="false" outlineLevel="0" collapsed="false">
      <c r="A4" s="1" t="n">
        <v>222060080</v>
      </c>
      <c r="B4" s="1" t="n">
        <v>17160671708</v>
      </c>
      <c r="C4" s="1" t="s">
        <v>20</v>
      </c>
      <c r="D4" s="1" t="s">
        <v>21</v>
      </c>
      <c r="E4" s="1" t="s">
        <v>22</v>
      </c>
      <c r="F4" s="1" t="n">
        <v>1</v>
      </c>
      <c r="G4" s="1" t="n">
        <v>5.2</v>
      </c>
      <c r="H4" s="1" t="n">
        <v>3.8</v>
      </c>
      <c r="I4" s="1" t="n">
        <v>6</v>
      </c>
      <c r="J4" s="1" t="n">
        <f aca="false">IF(I4="ausente",I4,IF(H4="ausente",ROUND(I4*10/7,1),IF(I4+H4&gt;10,10,I4+H4)))</f>
        <v>9.8</v>
      </c>
      <c r="K4" s="2" t="n">
        <f aca="false">SUM(F4:I4)/2</f>
        <v>8</v>
      </c>
      <c r="L4" s="3" t="str">
        <f aca="false">IF(K4&lt;4,"REP.",IF(K4&lt;6,"VS","APR."))</f>
        <v>APR.</v>
      </c>
      <c r="N4" s="2"/>
      <c r="O4" s="2"/>
      <c r="P4" s="2"/>
      <c r="Q4" s="2"/>
    </row>
    <row r="5" customFormat="false" ht="12.8" hidden="false" customHeight="false" outlineLevel="0" collapsed="false">
      <c r="A5" s="1" t="n">
        <v>222060075</v>
      </c>
      <c r="B5" s="1" t="n">
        <v>12867997755</v>
      </c>
      <c r="C5" s="1" t="s">
        <v>23</v>
      </c>
      <c r="D5" s="1" t="s">
        <v>24</v>
      </c>
      <c r="E5" s="1" t="s">
        <v>25</v>
      </c>
      <c r="G5" s="1" t="n">
        <v>2.1</v>
      </c>
      <c r="H5" s="1" t="n">
        <v>2.5</v>
      </c>
      <c r="I5" s="1" t="s">
        <v>19</v>
      </c>
      <c r="J5" s="1" t="str">
        <f aca="false">IF(I5="ausente",I5,IF(H5="ausente",ROUND(I5*10/7,1),IF(I5+H5&gt;10,10,I5+H5)))</f>
        <v>ausente</v>
      </c>
      <c r="K5" s="2" t="n">
        <f aca="false">SUM(F5:I5)/2</f>
        <v>2.3</v>
      </c>
      <c r="L5" s="3" t="str">
        <f aca="false">IF(K5&lt;4,"REP.",IF(K5&lt;6,"VS","APR."))</f>
        <v>REP.</v>
      </c>
      <c r="N5" s="2"/>
      <c r="O5" s="2"/>
      <c r="P5" s="2"/>
      <c r="Q5" s="2"/>
    </row>
    <row r="6" customFormat="false" ht="12.8" hidden="false" customHeight="false" outlineLevel="0" collapsed="false">
      <c r="A6" s="1" t="n">
        <v>119060011</v>
      </c>
      <c r="B6" s="1" t="n">
        <v>16177752748</v>
      </c>
      <c r="C6" s="1" t="s">
        <v>26</v>
      </c>
      <c r="D6" s="1" t="s">
        <v>27</v>
      </c>
      <c r="E6" s="1" t="s">
        <v>28</v>
      </c>
      <c r="F6" s="1" t="n">
        <v>1</v>
      </c>
      <c r="G6" s="1" t="n">
        <v>7</v>
      </c>
      <c r="H6" s="1" t="s">
        <v>19</v>
      </c>
      <c r="I6" s="1" t="n">
        <f aca="false">ROUND(5/7*10,1)</f>
        <v>7.1</v>
      </c>
      <c r="J6" s="1" t="n">
        <f aca="false">IF(I6="ausente",I6,IF(H6="ausente",ROUND(I6*10/7,1),IF(I6+H6&gt;10,10,I6+H6)))</f>
        <v>10.1</v>
      </c>
      <c r="K6" s="2" t="n">
        <f aca="false">SUM(F6:I6)/2</f>
        <v>7.55</v>
      </c>
      <c r="L6" s="3" t="str">
        <f aca="false">IF(K6&lt;4,"REP.",IF(K6&lt;6,"VS","APR."))</f>
        <v>APR.</v>
      </c>
      <c r="N6" s="2"/>
      <c r="O6" s="2"/>
      <c r="P6" s="2"/>
      <c r="Q6" s="2"/>
    </row>
    <row r="7" customFormat="false" ht="12.8" hidden="false" customHeight="false" outlineLevel="0" collapsed="false">
      <c r="A7" s="1" t="n">
        <v>123060035</v>
      </c>
      <c r="B7" s="1" t="n">
        <v>15503886739</v>
      </c>
      <c r="C7" s="1" t="s">
        <v>29</v>
      </c>
      <c r="D7" s="1" t="s">
        <v>30</v>
      </c>
      <c r="E7" s="1" t="s">
        <v>31</v>
      </c>
      <c r="F7" s="1" t="n">
        <v>1</v>
      </c>
      <c r="G7" s="1" t="n">
        <v>5.9</v>
      </c>
      <c r="H7" s="1" t="n">
        <v>3.5</v>
      </c>
      <c r="I7" s="1" t="n">
        <v>5.2</v>
      </c>
      <c r="J7" s="1" t="n">
        <f aca="false">IF(I7="ausente",I7,IF(H7="ausente",ROUND(I7*10/7,1),IF(I7+H7&gt;10,10,I7+H7)))</f>
        <v>8.7</v>
      </c>
      <c r="K7" s="2" t="n">
        <f aca="false">SUM(F7:I7)/2</f>
        <v>7.8</v>
      </c>
      <c r="L7" s="3" t="str">
        <f aca="false">IF(K7&lt;4,"REP.",IF(K7&lt;6,"VS","APR."))</f>
        <v>APR.</v>
      </c>
      <c r="N7" s="2"/>
      <c r="O7" s="2"/>
      <c r="P7" s="2"/>
      <c r="Q7" s="2"/>
    </row>
    <row r="8" customFormat="false" ht="12.8" hidden="false" customHeight="false" outlineLevel="0" collapsed="false">
      <c r="A8" s="1" t="n">
        <v>123060005</v>
      </c>
      <c r="B8" s="1" t="n">
        <v>14638287727</v>
      </c>
      <c r="C8" s="1" t="s">
        <v>32</v>
      </c>
      <c r="D8" s="1" t="s">
        <v>33</v>
      </c>
      <c r="E8" s="1" t="s">
        <v>34</v>
      </c>
      <c r="F8" s="1" t="n">
        <v>1</v>
      </c>
      <c r="G8" s="1" t="n">
        <v>6.8</v>
      </c>
      <c r="H8" s="1" t="n">
        <v>3.5</v>
      </c>
      <c r="I8" s="1" t="n">
        <v>5.2</v>
      </c>
      <c r="J8" s="1" t="n">
        <f aca="false">IF(I8="ausente",I8,IF(H8="ausente",ROUND(I8*10/7,1),IF(I8+H8&gt;10,10,I8+H8)))</f>
        <v>8.7</v>
      </c>
      <c r="K8" s="2" t="n">
        <f aca="false">SUM(F8:I8)/2</f>
        <v>8.25</v>
      </c>
      <c r="L8" s="3" t="str">
        <f aca="false">IF(K8&lt;4,"REP.",IF(K8&lt;6,"VS","APR."))</f>
        <v>APR.</v>
      </c>
      <c r="N8" s="2"/>
      <c r="O8" s="2"/>
      <c r="P8" s="2"/>
      <c r="Q8" s="2"/>
    </row>
    <row r="9" customFormat="false" ht="12.8" hidden="false" customHeight="false" outlineLevel="0" collapsed="false">
      <c r="A9" s="1" t="n">
        <v>124063005</v>
      </c>
      <c r="B9" s="1" t="n">
        <v>20641991797</v>
      </c>
      <c r="C9" s="1" t="s">
        <v>35</v>
      </c>
      <c r="D9" s="1" t="s">
        <v>36</v>
      </c>
      <c r="E9" s="1" t="s">
        <v>37</v>
      </c>
      <c r="F9" s="1" t="n">
        <v>1</v>
      </c>
      <c r="G9" s="1" t="n">
        <v>8</v>
      </c>
      <c r="H9" s="1" t="n">
        <v>3.8</v>
      </c>
      <c r="I9" s="1" t="n">
        <v>6</v>
      </c>
      <c r="J9" s="1" t="n">
        <f aca="false">IF(I9="ausente",I9,IF(H9="ausente",ROUND(I9*10/7,1),IF(I9+H9&gt;10,10,I9+H9)))</f>
        <v>9.8</v>
      </c>
      <c r="K9" s="2" t="n">
        <f aca="false">SUM(F9:I9)/2</f>
        <v>9.4</v>
      </c>
      <c r="L9" s="3" t="str">
        <f aca="false">IF(K9&lt;4,"REP.",IF(K9&lt;6,"VS","APR."))</f>
        <v>APR.</v>
      </c>
      <c r="N9" s="2"/>
      <c r="O9" s="2"/>
      <c r="P9" s="2"/>
      <c r="Q9" s="2"/>
    </row>
    <row r="10" customFormat="false" ht="12.8" hidden="false" customHeight="false" outlineLevel="0" collapsed="false">
      <c r="A10" s="1" t="n">
        <v>124063010</v>
      </c>
      <c r="B10" s="1" t="n">
        <v>21787775704</v>
      </c>
      <c r="C10" s="1" t="s">
        <v>38</v>
      </c>
      <c r="D10" s="1" t="s">
        <v>39</v>
      </c>
      <c r="E10" s="1" t="s">
        <v>40</v>
      </c>
      <c r="F10" s="1" t="n">
        <v>1</v>
      </c>
      <c r="G10" s="1" t="n">
        <v>7.8</v>
      </c>
      <c r="H10" s="1" t="n">
        <v>4</v>
      </c>
      <c r="I10" s="1" t="n">
        <v>5.5</v>
      </c>
      <c r="J10" s="1" t="n">
        <f aca="false">IF(I10="ausente",I10,IF(H10="ausente",ROUND(I10*10/7,1),IF(I10+H10&gt;10,10,I10+H10)))</f>
        <v>9.5</v>
      </c>
      <c r="K10" s="2" t="n">
        <f aca="false">SUM(F10:I10)/2</f>
        <v>9.15</v>
      </c>
      <c r="L10" s="3" t="str">
        <f aca="false">IF(K10&lt;4,"REP.",IF(K10&lt;6,"VS","APR."))</f>
        <v>APR.</v>
      </c>
      <c r="N10" s="2"/>
      <c r="O10" s="2"/>
      <c r="P10" s="2"/>
      <c r="Q10" s="2"/>
    </row>
    <row r="11" customFormat="false" ht="12.8" hidden="false" customHeight="false" outlineLevel="0" collapsed="false">
      <c r="A11" s="1" t="n">
        <v>222060072</v>
      </c>
      <c r="B11" s="1" t="n">
        <v>16726513798</v>
      </c>
      <c r="C11" s="1" t="s">
        <v>41</v>
      </c>
      <c r="D11" s="1" t="s">
        <v>42</v>
      </c>
      <c r="E11" s="1" t="s">
        <v>43</v>
      </c>
      <c r="F11" s="1" t="n">
        <v>1</v>
      </c>
      <c r="G11" s="1" t="n">
        <v>6.4</v>
      </c>
      <c r="H11" s="1" t="n">
        <v>2.3</v>
      </c>
      <c r="I11" s="1" t="n">
        <v>4.7</v>
      </c>
      <c r="J11" s="1" t="n">
        <f aca="false">IF(I11="ausente",I11,IF(H11="ausente",ROUND(I11*10/7,1),IF(I11+H11&gt;10,10,I11+H11)))</f>
        <v>7</v>
      </c>
      <c r="K11" s="2" t="n">
        <f aca="false">SUM(F11:I11)/2</f>
        <v>7.2</v>
      </c>
      <c r="L11" s="3" t="str">
        <f aca="false">IF(K11&lt;4,"REP.",IF(K11&lt;6,"VS","APR."))</f>
        <v>APR.</v>
      </c>
      <c r="N11" s="2"/>
      <c r="O11" s="2"/>
      <c r="P11" s="2"/>
      <c r="Q11" s="2"/>
    </row>
    <row r="12" customFormat="false" ht="12.8" hidden="false" customHeight="false" outlineLevel="0" collapsed="false">
      <c r="A12" s="1" t="n">
        <v>124063014</v>
      </c>
      <c r="B12" s="1" t="n">
        <v>18489865728</v>
      </c>
      <c r="C12" s="1" t="s">
        <v>44</v>
      </c>
      <c r="D12" s="1" t="s">
        <v>45</v>
      </c>
      <c r="E12" s="1" t="s">
        <v>46</v>
      </c>
      <c r="F12" s="1" t="n">
        <v>1</v>
      </c>
      <c r="G12" s="1" t="n">
        <v>6.3</v>
      </c>
      <c r="H12" s="1" t="n">
        <v>4</v>
      </c>
      <c r="I12" s="1" t="n">
        <v>5.5</v>
      </c>
      <c r="J12" s="1" t="n">
        <f aca="false">IF(I12="ausente",I12,IF(H12="ausente",ROUND(I12*10/7,1),IF(I12+H12&gt;10,10,I12+H12)))</f>
        <v>9.5</v>
      </c>
      <c r="K12" s="2" t="n">
        <f aca="false">SUM(F12:I12)/2</f>
        <v>8.4</v>
      </c>
      <c r="L12" s="3" t="str">
        <f aca="false">IF(K12&lt;4,"REP.",IF(K12&lt;6,"VS","APR."))</f>
        <v>APR.</v>
      </c>
      <c r="N12" s="2"/>
      <c r="O12" s="2"/>
      <c r="P12" s="2"/>
      <c r="Q12" s="2"/>
    </row>
    <row r="13" customFormat="false" ht="12.8" hidden="false" customHeight="false" outlineLevel="0" collapsed="false">
      <c r="A13" s="1" t="n">
        <v>221063047</v>
      </c>
      <c r="B13" s="1" t="n">
        <v>12925899730</v>
      </c>
      <c r="C13" s="1" t="s">
        <v>47</v>
      </c>
      <c r="D13" s="1" t="s">
        <v>48</v>
      </c>
      <c r="E13" s="1" t="s">
        <v>49</v>
      </c>
      <c r="F13" s="1" t="n">
        <v>1</v>
      </c>
      <c r="G13" s="1" t="n">
        <v>5.4</v>
      </c>
      <c r="H13" s="1" t="n">
        <v>4</v>
      </c>
      <c r="I13" s="1" t="n">
        <v>5.4</v>
      </c>
      <c r="J13" s="1" t="n">
        <f aca="false">IF(I13="ausente",I13,IF(H13="ausente",ROUND(I13*10/7,1),IF(I13+H13&gt;10,10,I13+H13)))</f>
        <v>9.4</v>
      </c>
      <c r="K13" s="2" t="n">
        <f aca="false">SUM(F13:I13)/2</f>
        <v>7.9</v>
      </c>
      <c r="L13" s="3" t="str">
        <f aca="false">IF(K13&lt;4,"REP.",IF(K13&lt;6,"VS","APR."))</f>
        <v>APR.</v>
      </c>
      <c r="N13" s="2"/>
      <c r="O13" s="2"/>
      <c r="P13" s="2"/>
      <c r="Q13" s="2"/>
    </row>
    <row r="14" customFormat="false" ht="12.8" hidden="false" customHeight="false" outlineLevel="0" collapsed="false">
      <c r="A14" s="1" t="n">
        <v>622060025</v>
      </c>
      <c r="B14" s="1" t="n">
        <v>14318250776</v>
      </c>
      <c r="C14" s="1" t="s">
        <v>50</v>
      </c>
      <c r="D14" s="1" t="s">
        <v>51</v>
      </c>
      <c r="E14" s="1" t="s">
        <v>52</v>
      </c>
      <c r="G14" s="1" t="n">
        <v>2.7</v>
      </c>
      <c r="H14" s="1" t="n">
        <v>2.5</v>
      </c>
      <c r="I14" s="1" t="n">
        <v>5.5</v>
      </c>
      <c r="J14" s="1" t="n">
        <f aca="false">IF(I14="ausente",I14,IF(H14="ausente",ROUND(I14*10/7,1),IF(I14+H14&gt;10,10,I14+H14)))</f>
        <v>8</v>
      </c>
      <c r="K14" s="2" t="n">
        <f aca="false">SUM(F14:I14)/2</f>
        <v>5.35</v>
      </c>
      <c r="L14" s="3" t="str">
        <f aca="false">IF(K14&lt;4,"REP.",IF(K14&lt;6,"VS","APR."))</f>
        <v>VS</v>
      </c>
      <c r="N14" s="2"/>
      <c r="O14" s="2"/>
      <c r="P14" s="2"/>
      <c r="Q14" s="2"/>
    </row>
    <row r="15" customFormat="false" ht="12.8" hidden="false" customHeight="false" outlineLevel="0" collapsed="false">
      <c r="A15" s="1" t="n">
        <v>217063059</v>
      </c>
      <c r="B15" s="1" t="n">
        <v>17113001793</v>
      </c>
      <c r="C15" s="1" t="s">
        <v>53</v>
      </c>
      <c r="D15" s="1" t="s">
        <v>54</v>
      </c>
      <c r="E15" s="1" t="s">
        <v>55</v>
      </c>
      <c r="H15" s="1" t="s">
        <v>19</v>
      </c>
      <c r="I15" s="1" t="s">
        <v>19</v>
      </c>
      <c r="J15" s="1" t="str">
        <f aca="false">IF(I15="ausente",I15,IF(H15="ausente",ROUND(I15*10/7,1),IF(I15+H15&gt;10,10,I15+H15)))</f>
        <v>ausente</v>
      </c>
      <c r="K15" s="2" t="n">
        <f aca="false">SUM(F15:I15)/2</f>
        <v>0</v>
      </c>
      <c r="L15" s="3" t="str">
        <f aca="false">IF(K15&lt;4,"REP.",IF(K15&lt;6,"VS","APR."))</f>
        <v>REP.</v>
      </c>
      <c r="N15" s="2"/>
      <c r="O15" s="2"/>
      <c r="P15" s="2"/>
      <c r="Q15" s="2"/>
    </row>
    <row r="16" customFormat="false" ht="12.8" hidden="false" customHeight="false" outlineLevel="0" collapsed="false">
      <c r="A16" s="1" t="n">
        <v>221060040</v>
      </c>
      <c r="B16" s="1" t="n">
        <v>16634910707</v>
      </c>
      <c r="C16" s="1" t="s">
        <v>56</v>
      </c>
      <c r="D16" s="1" t="s">
        <v>57</v>
      </c>
      <c r="E16" s="1" t="s">
        <v>58</v>
      </c>
      <c r="G16" s="1" t="n">
        <v>5.7</v>
      </c>
      <c r="H16" s="1" t="n">
        <v>2.5</v>
      </c>
      <c r="I16" s="1" t="n">
        <v>6.5</v>
      </c>
      <c r="J16" s="1" t="n">
        <f aca="false">IF(I16="ausente",I16,IF(H16="ausente",ROUND(I16*10/7,1),IF(I16+H16&gt;10,10,I16+H16)))</f>
        <v>9</v>
      </c>
      <c r="K16" s="2" t="n">
        <f aca="false">SUM(F16:I16)/2</f>
        <v>7.35</v>
      </c>
      <c r="L16" s="3" t="str">
        <f aca="false">IF(K16&lt;4,"REP.",IF(K16&lt;6,"VS","APR."))</f>
        <v>APR.</v>
      </c>
      <c r="N16" s="2"/>
      <c r="O16" s="2"/>
      <c r="P16" s="2"/>
      <c r="Q16" s="2"/>
    </row>
    <row r="17" customFormat="false" ht="12.8" hidden="false" customHeight="false" outlineLevel="0" collapsed="false">
      <c r="A17" s="1" t="n">
        <v>221063049</v>
      </c>
      <c r="B17" s="1" t="n">
        <v>19452549718</v>
      </c>
      <c r="C17" s="1" t="s">
        <v>59</v>
      </c>
      <c r="D17" s="1" t="s">
        <v>60</v>
      </c>
      <c r="E17" s="1" t="s">
        <v>61</v>
      </c>
      <c r="F17" s="1" t="n">
        <v>1</v>
      </c>
      <c r="G17" s="1" t="n">
        <v>2.6</v>
      </c>
      <c r="H17" s="1" t="n">
        <v>3.8</v>
      </c>
      <c r="I17" s="1" t="n">
        <v>5.4</v>
      </c>
      <c r="J17" s="1" t="n">
        <f aca="false">IF(I17="ausente",I17,IF(H17="ausente",ROUND(I17*10/7,1),IF(I17+H17&gt;10,10,I17+H17)))</f>
        <v>9.2</v>
      </c>
      <c r="K17" s="2" t="n">
        <f aca="false">SUM(F17:I17)/2</f>
        <v>6.4</v>
      </c>
      <c r="L17" s="3" t="str">
        <f aca="false">IF(K17&lt;4,"REP.",IF(K17&lt;6,"VS","APR."))</f>
        <v>APR.</v>
      </c>
      <c r="N17" s="2"/>
      <c r="O17" s="2"/>
      <c r="P17" s="2"/>
      <c r="Q17" s="2"/>
    </row>
    <row r="18" customFormat="false" ht="12.8" hidden="false" customHeight="false" outlineLevel="0" collapsed="false">
      <c r="A18" s="1" t="n">
        <v>222060050</v>
      </c>
      <c r="B18" s="1" t="n">
        <v>18029785771</v>
      </c>
      <c r="C18" s="1" t="s">
        <v>62</v>
      </c>
      <c r="D18" s="1" t="s">
        <v>63</v>
      </c>
      <c r="E18" s="1" t="s">
        <v>64</v>
      </c>
      <c r="G18" s="1" t="s">
        <v>19</v>
      </c>
      <c r="H18" s="1" t="n">
        <v>3.5</v>
      </c>
      <c r="I18" s="1" t="n">
        <v>4.7</v>
      </c>
      <c r="J18" s="1" t="n">
        <f aca="false">IF(I18="ausente",I18,IF(H18="ausente",ROUND(I18*10/7,1),IF(I18+H18&gt;10,10,I18+H18)))</f>
        <v>8.2</v>
      </c>
      <c r="K18" s="2" t="n">
        <f aca="false">SUM(F18:I18)/2</f>
        <v>4.1</v>
      </c>
      <c r="L18" s="3" t="str">
        <f aca="false">IF(K18&lt;4,"REP.",IF(K18&lt;6,"VS","APR."))</f>
        <v>VS</v>
      </c>
      <c r="N18" s="2"/>
      <c r="O18" s="2"/>
      <c r="P18" s="2"/>
      <c r="Q18" s="2"/>
    </row>
    <row r="19" customFormat="false" ht="12.8" hidden="false" customHeight="false" outlineLevel="0" collapsed="false">
      <c r="A19" s="1" t="n">
        <v>222060071</v>
      </c>
      <c r="B19" s="1" t="n">
        <v>19141940717</v>
      </c>
      <c r="C19" s="1" t="s">
        <v>65</v>
      </c>
      <c r="D19" s="1" t="s">
        <v>66</v>
      </c>
      <c r="E19" s="1" t="s">
        <v>67</v>
      </c>
      <c r="F19" s="1" t="n">
        <v>1</v>
      </c>
      <c r="G19" s="1" t="s">
        <v>19</v>
      </c>
      <c r="H19" s="1" t="n">
        <v>2.3</v>
      </c>
      <c r="I19" s="1" t="n">
        <v>7</v>
      </c>
      <c r="J19" s="1" t="n">
        <f aca="false">IF(I19="ausente",I19,IF(H19="ausente",ROUND(I19*10/7,1),IF(I19+H19&gt;10,10,I19+H19)))</f>
        <v>9.3</v>
      </c>
      <c r="K19" s="2" t="n">
        <f aca="false">SUM(F19:I19)/2</f>
        <v>5.15</v>
      </c>
      <c r="L19" s="3" t="str">
        <f aca="false">IF(K19&lt;4,"REP.",IF(K19&lt;6,"VS","APR."))</f>
        <v>VS</v>
      </c>
      <c r="N19" s="2"/>
      <c r="O19" s="2"/>
      <c r="P19" s="2"/>
      <c r="Q19" s="2"/>
    </row>
    <row r="20" customFormat="false" ht="12.8" hidden="false" customHeight="false" outlineLevel="0" collapsed="false">
      <c r="A20" s="1" t="n">
        <v>123060040</v>
      </c>
      <c r="B20" s="1" t="n">
        <v>20328991759</v>
      </c>
      <c r="C20" s="1" t="s">
        <v>68</v>
      </c>
      <c r="D20" s="1" t="s">
        <v>69</v>
      </c>
      <c r="E20" s="1" t="s">
        <v>70</v>
      </c>
      <c r="F20" s="1" t="n">
        <v>1</v>
      </c>
      <c r="G20" s="1" t="n">
        <v>10</v>
      </c>
      <c r="H20" s="1" t="n">
        <v>4</v>
      </c>
      <c r="I20" s="1" t="n">
        <v>7</v>
      </c>
      <c r="J20" s="1" t="n">
        <f aca="false">IF(I20="ausente",I20,IF(H20="ausente",ROUND(I20*10/7,1),IF(I20+H20&gt;10,10,I20+H20)))</f>
        <v>10</v>
      </c>
      <c r="K20" s="2" t="n">
        <f aca="false">SUM(F20:I20)/2</f>
        <v>11</v>
      </c>
      <c r="L20" s="3" t="str">
        <f aca="false">IF(K20&lt;4,"REP.",IF(K20&lt;6,"VS","APR."))</f>
        <v>APR.</v>
      </c>
      <c r="N20" s="2"/>
      <c r="O20" s="2"/>
      <c r="P20" s="2"/>
      <c r="Q20" s="2"/>
    </row>
    <row r="21" customFormat="false" ht="12.8" hidden="false" customHeight="false" outlineLevel="0" collapsed="false">
      <c r="A21" s="1" t="n">
        <v>123060041</v>
      </c>
      <c r="B21" s="1" t="n">
        <v>16067776707</v>
      </c>
      <c r="C21" s="1" t="s">
        <v>71</v>
      </c>
      <c r="D21" s="1" t="s">
        <v>72</v>
      </c>
      <c r="E21" s="1" t="s">
        <v>73</v>
      </c>
      <c r="F21" s="1" t="n">
        <v>1</v>
      </c>
      <c r="G21" s="1" t="n">
        <v>6.6</v>
      </c>
      <c r="H21" s="1" t="n">
        <v>4</v>
      </c>
      <c r="I21" s="1" t="n">
        <v>7</v>
      </c>
      <c r="J21" s="1" t="n">
        <f aca="false">IF(I21="ausente",I21,IF(H21="ausente",ROUND(I21*10/7,1),IF(I21+H21&gt;10,10,I21+H21)))</f>
        <v>10</v>
      </c>
      <c r="K21" s="2" t="n">
        <f aca="false">SUM(F21:I21)/2</f>
        <v>9.3</v>
      </c>
      <c r="L21" s="3" t="str">
        <f aca="false">IF(K21&lt;4,"REP.",IF(K21&lt;6,"VS","APR."))</f>
        <v>APR.</v>
      </c>
      <c r="N21" s="2"/>
      <c r="O21" s="2"/>
      <c r="P21" s="2"/>
      <c r="Q21" s="2"/>
    </row>
    <row r="22" customFormat="false" ht="12.8" hidden="false" customHeight="false" outlineLevel="0" collapsed="false">
      <c r="A22" s="1" t="n">
        <v>123060020</v>
      </c>
      <c r="B22" s="1" t="n">
        <v>15794854723</v>
      </c>
      <c r="C22" s="1" t="s">
        <v>74</v>
      </c>
      <c r="D22" s="1" t="s">
        <v>75</v>
      </c>
      <c r="E22" s="1" t="s">
        <v>76</v>
      </c>
      <c r="F22" s="1" t="n">
        <v>1</v>
      </c>
      <c r="G22" s="1" t="n">
        <v>5.8</v>
      </c>
      <c r="H22" s="1" t="n">
        <v>3.5</v>
      </c>
      <c r="I22" s="1" t="n">
        <v>7</v>
      </c>
      <c r="J22" s="1" t="n">
        <f aca="false">IF(I22="ausente",I22,IF(H22="ausente",ROUND(I22*10/7,1),IF(I22+H22&gt;10,10,I22+H22)))</f>
        <v>10</v>
      </c>
      <c r="K22" s="2" t="n">
        <f aca="false">SUM(F22:I22)/2</f>
        <v>8.65</v>
      </c>
      <c r="L22" s="3" t="str">
        <f aca="false">IF(K22&lt;4,"REP.",IF(K22&lt;6,"VS","APR."))</f>
        <v>APR.</v>
      </c>
      <c r="N22" s="2"/>
      <c r="O22" s="2"/>
      <c r="P22" s="2"/>
      <c r="Q22" s="2"/>
    </row>
    <row r="23" customFormat="false" ht="12.8" hidden="false" customHeight="false" outlineLevel="0" collapsed="false">
      <c r="A23" s="1" t="n">
        <v>222063052</v>
      </c>
      <c r="B23" s="1" t="n">
        <v>70334032245</v>
      </c>
      <c r="C23" s="1" t="s">
        <v>77</v>
      </c>
      <c r="D23" s="1" t="s">
        <v>78</v>
      </c>
      <c r="E23" s="1" t="s">
        <v>79</v>
      </c>
      <c r="G23" s="1" t="s">
        <v>19</v>
      </c>
      <c r="H23" s="1" t="s">
        <v>19</v>
      </c>
      <c r="I23" s="1" t="s">
        <v>19</v>
      </c>
      <c r="J23" s="1" t="str">
        <f aca="false">IF(I23="ausente",I23,IF(H23="ausente",ROUND(I23*10/7,1),IF(I23+H23&gt;10,10,I23+H23)))</f>
        <v>ausente</v>
      </c>
      <c r="K23" s="2" t="n">
        <f aca="false">SUM(F23:I23)/2</f>
        <v>0</v>
      </c>
      <c r="L23" s="3" t="str">
        <f aca="false">IF(K23&lt;4,"REP.",IF(K23&lt;6,"VS","APR."))</f>
        <v>REP.</v>
      </c>
      <c r="N23" s="2"/>
      <c r="O23" s="2"/>
      <c r="P23" s="2"/>
      <c r="Q23" s="2"/>
    </row>
    <row r="24" customFormat="false" ht="12.8" hidden="false" customHeight="false" outlineLevel="0" collapsed="false">
      <c r="A24" s="1" t="n">
        <v>123063018</v>
      </c>
      <c r="B24" s="1" t="n">
        <v>6413413930</v>
      </c>
      <c r="C24" s="1" t="s">
        <v>80</v>
      </c>
      <c r="D24" s="1" t="s">
        <v>81</v>
      </c>
      <c r="E24" s="1" t="s">
        <v>82</v>
      </c>
      <c r="G24" s="1" t="n">
        <v>6.8</v>
      </c>
      <c r="H24" s="1" t="n">
        <v>2.8</v>
      </c>
      <c r="I24" s="1" t="n">
        <v>5.5</v>
      </c>
      <c r="J24" s="1" t="n">
        <f aca="false">IF(I24="ausente",I24,IF(H24="ausente",ROUND(I24*10/7,1),IF(I24+H24&gt;10,10,I24+H24)))</f>
        <v>8.3</v>
      </c>
      <c r="K24" s="2" t="n">
        <f aca="false">SUM(F24:I24)/2</f>
        <v>7.55</v>
      </c>
      <c r="L24" s="3" t="str">
        <f aca="false">IF(K24&lt;4,"REP.",IF(K24&lt;6,"VS","APR."))</f>
        <v>APR.</v>
      </c>
      <c r="N24" s="2"/>
      <c r="O24" s="2"/>
      <c r="P24" s="2"/>
      <c r="Q24" s="2"/>
    </row>
    <row r="25" customFormat="false" ht="12.8" hidden="false" customHeight="false" outlineLevel="0" collapsed="false">
      <c r="A25" s="1" t="n">
        <v>124063013</v>
      </c>
      <c r="B25" s="1" t="n">
        <v>12659124671</v>
      </c>
      <c r="C25" s="1" t="s">
        <v>83</v>
      </c>
      <c r="D25" s="1" t="s">
        <v>84</v>
      </c>
      <c r="E25" s="1" t="s">
        <v>85</v>
      </c>
      <c r="F25" s="1" t="n">
        <v>1</v>
      </c>
      <c r="G25" s="1" t="n">
        <v>7.7</v>
      </c>
      <c r="H25" s="1" t="n">
        <v>3.8</v>
      </c>
      <c r="I25" s="1" t="n">
        <v>6</v>
      </c>
      <c r="J25" s="1" t="n">
        <f aca="false">IF(I25="ausente",I25,IF(H25="ausente",ROUND(I25*10/7,1),IF(I25+H25&gt;10,10,I25+H25)))</f>
        <v>9.8</v>
      </c>
      <c r="K25" s="2" t="n">
        <f aca="false">SUM(F25:I25)/2</f>
        <v>9.25</v>
      </c>
      <c r="L25" s="3" t="str">
        <f aca="false">IF(K25&lt;4,"REP.",IF(K25&lt;6,"VS","APR."))</f>
        <v>APR.</v>
      </c>
      <c r="N25" s="2"/>
      <c r="O25" s="2"/>
      <c r="P25" s="2"/>
      <c r="Q25" s="2"/>
    </row>
    <row r="26" customFormat="false" ht="12.8" hidden="false" customHeight="false" outlineLevel="0" collapsed="false">
      <c r="A26" s="1" t="n">
        <v>221063042</v>
      </c>
      <c r="B26" s="1" t="n">
        <v>16431997735</v>
      </c>
      <c r="C26" s="1" t="s">
        <v>86</v>
      </c>
      <c r="D26" s="1" t="s">
        <v>87</v>
      </c>
      <c r="E26" s="1" t="s">
        <v>88</v>
      </c>
      <c r="F26" s="1" t="n">
        <v>1</v>
      </c>
      <c r="G26" s="1" t="n">
        <v>2.9</v>
      </c>
      <c r="H26" s="1" t="n">
        <v>3.8</v>
      </c>
      <c r="I26" s="1" t="n">
        <v>6</v>
      </c>
      <c r="J26" s="1" t="n">
        <f aca="false">IF(I26="ausente",I26,IF(H26="ausente",ROUND(I26*10/7,1),IF(I26+H26&gt;10,10,I26+H26)))</f>
        <v>9.8</v>
      </c>
      <c r="K26" s="2" t="n">
        <f aca="false">SUM(F26:I26)/2</f>
        <v>6.85</v>
      </c>
      <c r="L26" s="3" t="str">
        <f aca="false">IF(K26&lt;4,"REP.",IF(K26&lt;6,"VS","APR."))</f>
        <v>APR.</v>
      </c>
      <c r="N26" s="2"/>
      <c r="O26" s="2"/>
      <c r="P26" s="2"/>
      <c r="Q26" s="2"/>
    </row>
    <row r="27" customFormat="false" ht="12.8" hidden="false" customHeight="false" outlineLevel="0" collapsed="false">
      <c r="A27" s="1" t="n">
        <v>124063011</v>
      </c>
      <c r="B27" s="1" t="n">
        <v>19108934711</v>
      </c>
      <c r="C27" s="1" t="s">
        <v>89</v>
      </c>
      <c r="D27" s="1" t="s">
        <v>90</v>
      </c>
      <c r="E27" s="1" t="s">
        <v>91</v>
      </c>
      <c r="F27" s="1" t="n">
        <v>1</v>
      </c>
      <c r="G27" s="1" t="n">
        <v>5.9</v>
      </c>
      <c r="H27" s="1" t="n">
        <v>4</v>
      </c>
      <c r="I27" s="1" t="n">
        <v>5.5</v>
      </c>
      <c r="J27" s="1" t="n">
        <f aca="false">IF(I27="ausente",I27,IF(H27="ausente",ROUND(I27*10/7,1),IF(I27+H27&gt;10,10,I27+H27)))</f>
        <v>9.5</v>
      </c>
      <c r="K27" s="2" t="n">
        <f aca="false">SUM(F27:I27)/2</f>
        <v>8.2</v>
      </c>
      <c r="L27" s="3" t="str">
        <f aca="false">IF(K27&lt;4,"REP.",IF(K27&lt;6,"VS","APR."))</f>
        <v>APR.</v>
      </c>
      <c r="N27" s="2"/>
      <c r="O27" s="2"/>
      <c r="P27" s="2"/>
      <c r="Q27" s="2"/>
    </row>
    <row r="28" customFormat="false" ht="12.8" hidden="false" customHeight="false" outlineLevel="0" collapsed="false">
      <c r="A28" s="1" t="n">
        <v>122063021</v>
      </c>
      <c r="B28" s="1" t="n">
        <v>15649797765</v>
      </c>
      <c r="C28" s="1" t="s">
        <v>92</v>
      </c>
      <c r="D28" s="1" t="s">
        <v>93</v>
      </c>
      <c r="E28" s="1" t="s">
        <v>94</v>
      </c>
      <c r="F28" s="1" t="n">
        <v>1</v>
      </c>
      <c r="G28" s="1" t="n">
        <v>4</v>
      </c>
      <c r="H28" s="1" t="n">
        <v>3.8</v>
      </c>
      <c r="I28" s="1" t="n">
        <v>6</v>
      </c>
      <c r="J28" s="1" t="n">
        <f aca="false">IF(I28="ausente",I28,IF(H28="ausente",ROUND(I28*10/7,1),IF(I28+H28&gt;10,10,I28+H28)))</f>
        <v>9.8</v>
      </c>
      <c r="K28" s="2" t="n">
        <f aca="false">SUM(F28:I28)/2</f>
        <v>7.4</v>
      </c>
      <c r="L28" s="3" t="str">
        <f aca="false">IF(K28&lt;4,"REP.",IF(K28&lt;6,"VS","APR."))</f>
        <v>APR.</v>
      </c>
      <c r="N28" s="2"/>
      <c r="O28" s="2"/>
      <c r="P28" s="2"/>
      <c r="Q28" s="2"/>
    </row>
    <row r="29" customFormat="false" ht="12.8" hidden="false" customHeight="false" outlineLevel="0" collapsed="false">
      <c r="A29" s="1" t="n">
        <v>323063024</v>
      </c>
      <c r="B29" s="1" t="n">
        <v>16383888730</v>
      </c>
      <c r="C29" s="1" t="s">
        <v>95</v>
      </c>
      <c r="D29" s="1" t="s">
        <v>96</v>
      </c>
      <c r="E29" s="1" t="s">
        <v>97</v>
      </c>
      <c r="G29" s="1" t="n">
        <v>2.1</v>
      </c>
      <c r="H29" s="1" t="n">
        <v>2.8</v>
      </c>
      <c r="I29" s="1" t="n">
        <v>5.5</v>
      </c>
      <c r="J29" s="1" t="n">
        <f aca="false">IF(I29="ausente",I29,IF(H29="ausente",ROUND(I29*10/7,1),IF(I29+H29&gt;10,10,I29+H29)))</f>
        <v>8.3</v>
      </c>
      <c r="K29" s="2" t="n">
        <f aca="false">SUM(F29:I29)/2</f>
        <v>5.2</v>
      </c>
      <c r="L29" s="3" t="str">
        <f aca="false">IF(K29&lt;4,"REP.",IF(K29&lt;6,"VS","APR."))</f>
        <v>VS</v>
      </c>
      <c r="N29" s="2"/>
      <c r="O29" s="2"/>
      <c r="P29" s="2"/>
      <c r="Q29" s="2"/>
    </row>
    <row r="30" customFormat="false" ht="12.8" hidden="false" customHeight="false" outlineLevel="0" collapsed="false">
      <c r="A30" s="1" t="n">
        <v>119060034</v>
      </c>
      <c r="B30" s="1" t="n">
        <v>17536347766</v>
      </c>
      <c r="C30" s="1" t="s">
        <v>98</v>
      </c>
      <c r="D30" s="1" t="s">
        <v>99</v>
      </c>
      <c r="E30" s="1" t="s">
        <v>100</v>
      </c>
      <c r="G30" s="1" t="s">
        <v>19</v>
      </c>
      <c r="H30" s="1" t="n">
        <v>3.8</v>
      </c>
      <c r="I30" s="1" t="n">
        <v>6</v>
      </c>
      <c r="J30" s="1" t="n">
        <f aca="false">IF(I30="ausente",I30,IF(H30="ausente",ROUND(I30*10/7,1),IF(I30+H30&gt;10,10,I30+H30)))</f>
        <v>9.8</v>
      </c>
      <c r="K30" s="2" t="n">
        <f aca="false">SUM(F30:I30)/2</f>
        <v>4.9</v>
      </c>
      <c r="L30" s="3" t="str">
        <f aca="false">IF(K30&lt;4,"REP.",IF(K30&lt;6,"VS","APR."))</f>
        <v>VS</v>
      </c>
      <c r="N30" s="2"/>
      <c r="O30" s="2"/>
      <c r="P30" s="2"/>
      <c r="Q30" s="2"/>
    </row>
    <row r="31" customFormat="false" ht="12.8" hidden="false" customHeight="false" outlineLevel="0" collapsed="false">
      <c r="A31" s="1" t="n">
        <v>218060075</v>
      </c>
      <c r="B31" s="1" t="n">
        <v>16691161742</v>
      </c>
      <c r="C31" s="1" t="s">
        <v>101</v>
      </c>
      <c r="D31" s="1" t="s">
        <v>102</v>
      </c>
      <c r="E31" s="1" t="s">
        <v>103</v>
      </c>
      <c r="F31" s="1" t="n">
        <v>1</v>
      </c>
      <c r="G31" s="1" t="n">
        <v>8</v>
      </c>
      <c r="H31" s="1" t="n">
        <v>3.8</v>
      </c>
      <c r="I31" s="1" t="n">
        <v>5.5</v>
      </c>
      <c r="J31" s="1" t="n">
        <f aca="false">IF(I31="ausente",I31,IF(H31="ausente",ROUND(I31*10/7,1),IF(I31+H31&gt;10,10,I31+H31)))</f>
        <v>9.3</v>
      </c>
      <c r="K31" s="2" t="n">
        <f aca="false">SUM(F31:I31)/2</f>
        <v>9.15</v>
      </c>
      <c r="L31" s="3" t="str">
        <f aca="false">IF(K31&lt;4,"REP.",IF(K31&lt;6,"VS","APR."))</f>
        <v>APR.</v>
      </c>
      <c r="N31" s="2"/>
      <c r="O31" s="2"/>
      <c r="P31" s="2"/>
      <c r="Q31" s="2"/>
    </row>
    <row r="32" customFormat="false" ht="12.8" hidden="false" customHeight="false" outlineLevel="0" collapsed="false">
      <c r="A32" s="1" t="n">
        <v>124063031</v>
      </c>
      <c r="B32" s="1" t="n">
        <v>19750656709</v>
      </c>
      <c r="C32" s="1" t="s">
        <v>104</v>
      </c>
      <c r="D32" s="1" t="s">
        <v>105</v>
      </c>
      <c r="E32" s="1" t="s">
        <v>106</v>
      </c>
      <c r="F32" s="1" t="n">
        <v>1</v>
      </c>
      <c r="G32" s="1" t="n">
        <v>8.9</v>
      </c>
      <c r="H32" s="1" t="n">
        <v>3.8</v>
      </c>
      <c r="I32" s="1" t="s">
        <v>19</v>
      </c>
      <c r="J32" s="1" t="str">
        <f aca="false">IF(I32="ausente",I32,IF(H32="ausente",ROUND(I32*10/7,1),IF(I32+H32&gt;10,10,I32+H32)))</f>
        <v>ausente</v>
      </c>
      <c r="K32" s="2" t="n">
        <f aca="false">SUM(F32:I32)/2</f>
        <v>6.85</v>
      </c>
      <c r="L32" s="3" t="str">
        <f aca="false">IF(K32&lt;4,"REP.",IF(K32&lt;6,"VS","APR."))</f>
        <v>APR.</v>
      </c>
      <c r="N32" s="2"/>
      <c r="O32" s="2"/>
      <c r="P32" s="2"/>
      <c r="Q32" s="2"/>
    </row>
  </sheetData>
  <conditionalFormatting sqref="L2:L32">
    <cfRule type="cellIs" priority="2" operator="equal" aboveAverage="0" equalAverage="0" bottom="0" percent="0" rank="0" text="" dxfId="0">
      <formula>"REP."</formula>
    </cfRule>
    <cfRule type="cellIs" priority="3" operator="equal" aboveAverage="0" equalAverage="0" bottom="0" percent="0" rank="0" text="" dxfId="1">
      <formula>"APR."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2025-07-02T09:09:56Z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