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K:\Agricoltura\Progetti\IUFFI\IUFFIWEB\Repository\conf\web\WEB-INF\conf\"/>
    </mc:Choice>
  </mc:AlternateContent>
  <xr:revisionPtr revIDLastSave="0" documentId="13_ncr:1_{C27C7109-ADA0-4355-BFE3-47554916EE77}" xr6:coauthVersionLast="47" xr6:coauthVersionMax="47" xr10:uidLastSave="{00000000-0000-0000-0000-000000000000}"/>
  <bookViews>
    <workbookView xWindow="20370" yWindow="-120" windowWidth="29040" windowHeight="15840" tabRatio="500" activeTab="1" xr2:uid="{00000000-000D-0000-FFFF-FFFF00000000}"/>
  </bookViews>
  <sheets>
    <sheet name="Summary" sheetId="1" r:id="rId1"/>
    <sheet name="Table 1 Official Activities" sheetId="2" r:id="rId2"/>
    <sheet name="Table 2 Contract Activities" sheetId="3" r:id="rId3"/>
    <sheet name="Table 3 Official Other Measures" sheetId="4" r:id="rId4"/>
    <sheet name="Table 4 Contract Other Measures" sheetId="5" r:id="rId5"/>
    <sheet name="legenda" sheetId="6" r:id="rId6"/>
  </sheets>
  <definedNames>
    <definedName name="_xlnm._FilterDatabase" localSheetId="1">'Table 1 Official Activities'!$A$5:$BD$59</definedName>
    <definedName name="_xlnm.Print_Area" localSheetId="1">'Table 1 Official Activities'!$A$1:$AX$59</definedName>
    <definedName name="_xlnm.Print_Area" localSheetId="2">'Table 2 Contract Activities'!$A$1:$AK$60</definedName>
    <definedName name="description">legenda!$I$2:$I$7</definedName>
    <definedName name="location">legenda!$C$2:$C$47</definedName>
    <definedName name="Organismo">legenda!$B$2:$B$41</definedName>
    <definedName name="Regioni">legenda!$A$2:$A$22</definedName>
    <definedName name="results">legenda!$D$2:$D$3</definedName>
    <definedName name="Sample">legenda!$G$2:$G$20</definedName>
    <definedName name="test">legenda!#REF!</definedName>
    <definedName name="Tipology_of_sample">legenda!$G$2:$G$21</definedName>
    <definedName name="trap">legenda!$F$2:$F$20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6" i="5" l="1"/>
  <c r="G26" i="5"/>
  <c r="L25" i="5"/>
  <c r="I25" i="5"/>
  <c r="L24" i="5"/>
  <c r="I24" i="5"/>
  <c r="L23" i="5"/>
  <c r="I23" i="5"/>
  <c r="L22" i="5"/>
  <c r="I22" i="5"/>
  <c r="L21" i="5"/>
  <c r="I21" i="5"/>
  <c r="L20" i="5"/>
  <c r="I20" i="5"/>
  <c r="L19" i="5"/>
  <c r="I19" i="5"/>
  <c r="L18" i="5"/>
  <c r="I18" i="5"/>
  <c r="L17" i="5"/>
  <c r="I17" i="5"/>
  <c r="L16" i="5"/>
  <c r="I16" i="5"/>
  <c r="L15" i="5"/>
  <c r="I15" i="5"/>
  <c r="L14" i="5"/>
  <c r="I14" i="5"/>
  <c r="L13" i="5"/>
  <c r="I13" i="5"/>
  <c r="L12" i="5"/>
  <c r="I12" i="5"/>
  <c r="L11" i="5"/>
  <c r="I11" i="5"/>
  <c r="L10" i="5"/>
  <c r="I10" i="5"/>
  <c r="L9" i="5"/>
  <c r="I9" i="5"/>
  <c r="L8" i="5"/>
  <c r="I8" i="5"/>
  <c r="L7" i="5"/>
  <c r="I7" i="5"/>
  <c r="L6" i="5"/>
  <c r="I6" i="5"/>
  <c r="L5" i="5"/>
  <c r="L26" i="5" s="1"/>
  <c r="I5" i="5"/>
  <c r="H26" i="4"/>
  <c r="E26" i="4"/>
  <c r="J25" i="4"/>
  <c r="G25" i="4"/>
  <c r="J24" i="4"/>
  <c r="G24" i="4"/>
  <c r="J23" i="4"/>
  <c r="G23" i="4"/>
  <c r="J22" i="4"/>
  <c r="G22" i="4"/>
  <c r="J21" i="4"/>
  <c r="G21" i="4"/>
  <c r="J20" i="4"/>
  <c r="G20" i="4"/>
  <c r="J19" i="4"/>
  <c r="G19" i="4"/>
  <c r="J18" i="4"/>
  <c r="G18" i="4"/>
  <c r="J17" i="4"/>
  <c r="G17" i="4"/>
  <c r="J16" i="4"/>
  <c r="G16" i="4"/>
  <c r="J15" i="4"/>
  <c r="G15" i="4"/>
  <c r="J14" i="4"/>
  <c r="G14" i="4"/>
  <c r="J13" i="4"/>
  <c r="G13" i="4"/>
  <c r="J12" i="4"/>
  <c r="G12" i="4"/>
  <c r="J11" i="4"/>
  <c r="G11" i="4"/>
  <c r="J10" i="4"/>
  <c r="G10" i="4"/>
  <c r="J9" i="4"/>
  <c r="G9" i="4"/>
  <c r="J8" i="4"/>
  <c r="G8" i="4"/>
  <c r="J7" i="4"/>
  <c r="G7" i="4"/>
  <c r="J6" i="4"/>
  <c r="G6" i="4"/>
  <c r="G26" i="4" s="1"/>
  <c r="J5" i="4"/>
  <c r="G5" i="4"/>
  <c r="J4" i="4"/>
  <c r="J26" i="4" s="1"/>
  <c r="G4" i="4"/>
  <c r="AI60" i="3"/>
  <c r="AF60" i="3"/>
  <c r="V60" i="3"/>
  <c r="O60" i="3"/>
  <c r="H45" i="1" s="1"/>
  <c r="L60" i="3"/>
  <c r="H44" i="1" s="1"/>
  <c r="K60" i="3"/>
  <c r="H43" i="1" s="1"/>
  <c r="J60" i="3"/>
  <c r="I60" i="3"/>
  <c r="AH59" i="3"/>
  <c r="AB59" i="3"/>
  <c r="S59" i="3"/>
  <c r="N59" i="3"/>
  <c r="AH58" i="3"/>
  <c r="AB58" i="3"/>
  <c r="S58" i="3"/>
  <c r="N58" i="3"/>
  <c r="AH57" i="3"/>
  <c r="AB57" i="3"/>
  <c r="S57" i="3"/>
  <c r="N57" i="3"/>
  <c r="AH56" i="3"/>
  <c r="AB56" i="3"/>
  <c r="S56" i="3"/>
  <c r="N56" i="3"/>
  <c r="AH55" i="3"/>
  <c r="AB55" i="3"/>
  <c r="S55" i="3"/>
  <c r="N55" i="3"/>
  <c r="AH54" i="3"/>
  <c r="AB54" i="3"/>
  <c r="S54" i="3"/>
  <c r="N54" i="3"/>
  <c r="AH53" i="3"/>
  <c r="AB53" i="3"/>
  <c r="S53" i="3"/>
  <c r="N53" i="3"/>
  <c r="AH52" i="3"/>
  <c r="AB52" i="3"/>
  <c r="S52" i="3"/>
  <c r="N52" i="3"/>
  <c r="AH51" i="3"/>
  <c r="AB51" i="3"/>
  <c r="S51" i="3"/>
  <c r="N51" i="3"/>
  <c r="AH50" i="3"/>
  <c r="AB50" i="3"/>
  <c r="S50" i="3"/>
  <c r="N50" i="3"/>
  <c r="AH49" i="3"/>
  <c r="AB49" i="3"/>
  <c r="S49" i="3"/>
  <c r="N49" i="3"/>
  <c r="AH48" i="3"/>
  <c r="AB48" i="3"/>
  <c r="S48" i="3"/>
  <c r="N48" i="3"/>
  <c r="AH47" i="3"/>
  <c r="AB47" i="3"/>
  <c r="S47" i="3"/>
  <c r="N47" i="3"/>
  <c r="AH46" i="3"/>
  <c r="AB46" i="3"/>
  <c r="S46" i="3"/>
  <c r="N46" i="3"/>
  <c r="AH45" i="3"/>
  <c r="AB45" i="3"/>
  <c r="S45" i="3"/>
  <c r="N45" i="3"/>
  <c r="AH44" i="3"/>
  <c r="AB44" i="3"/>
  <c r="S44" i="3"/>
  <c r="N44" i="3"/>
  <c r="AH43" i="3"/>
  <c r="AB43" i="3"/>
  <c r="S43" i="3"/>
  <c r="N43" i="3"/>
  <c r="AH42" i="3"/>
  <c r="AB42" i="3"/>
  <c r="S42" i="3"/>
  <c r="N42" i="3"/>
  <c r="AH41" i="3"/>
  <c r="AB41" i="3"/>
  <c r="S41" i="3"/>
  <c r="N41" i="3"/>
  <c r="AH40" i="3"/>
  <c r="AB40" i="3"/>
  <c r="S40" i="3"/>
  <c r="N40" i="3"/>
  <c r="AH39" i="3"/>
  <c r="AB39" i="3"/>
  <c r="S39" i="3"/>
  <c r="N39" i="3"/>
  <c r="AH38" i="3"/>
  <c r="AB38" i="3"/>
  <c r="S38" i="3"/>
  <c r="N38" i="3"/>
  <c r="AH37" i="3"/>
  <c r="AB37" i="3"/>
  <c r="S37" i="3"/>
  <c r="N37" i="3"/>
  <c r="AH36" i="3"/>
  <c r="AB36" i="3"/>
  <c r="S36" i="3"/>
  <c r="N36" i="3"/>
  <c r="AH35" i="3"/>
  <c r="AB35" i="3"/>
  <c r="S35" i="3"/>
  <c r="N35" i="3"/>
  <c r="AH34" i="3"/>
  <c r="AB34" i="3"/>
  <c r="S34" i="3"/>
  <c r="N34" i="3"/>
  <c r="AH33" i="3"/>
  <c r="AB33" i="3"/>
  <c r="S33" i="3"/>
  <c r="N33" i="3"/>
  <c r="AH32" i="3"/>
  <c r="AB32" i="3"/>
  <c r="S32" i="3"/>
  <c r="N32" i="3"/>
  <c r="AH31" i="3"/>
  <c r="AB31" i="3"/>
  <c r="S31" i="3"/>
  <c r="N31" i="3"/>
  <c r="AH30" i="3"/>
  <c r="AB30" i="3"/>
  <c r="S30" i="3"/>
  <c r="N30" i="3"/>
  <c r="AH29" i="3"/>
  <c r="AB29" i="3"/>
  <c r="S29" i="3"/>
  <c r="N29" i="3"/>
  <c r="AH28" i="3"/>
  <c r="AB28" i="3"/>
  <c r="S28" i="3"/>
  <c r="N28" i="3"/>
  <c r="AH27" i="3"/>
  <c r="AB27" i="3"/>
  <c r="S27" i="3"/>
  <c r="N27" i="3"/>
  <c r="AH26" i="3"/>
  <c r="AB26" i="3"/>
  <c r="S26" i="3"/>
  <c r="N26" i="3"/>
  <c r="AH25" i="3"/>
  <c r="AB25" i="3"/>
  <c r="S25" i="3"/>
  <c r="N25" i="3"/>
  <c r="AH24" i="3"/>
  <c r="AB24" i="3"/>
  <c r="S24" i="3"/>
  <c r="N24" i="3"/>
  <c r="AH23" i="3"/>
  <c r="AB23" i="3"/>
  <c r="S23" i="3"/>
  <c r="N23" i="3"/>
  <c r="AH22" i="3"/>
  <c r="AB22" i="3"/>
  <c r="S22" i="3"/>
  <c r="N22" i="3"/>
  <c r="AH21" i="3"/>
  <c r="AB21" i="3"/>
  <c r="S21" i="3"/>
  <c r="N21" i="3"/>
  <c r="AH20" i="3"/>
  <c r="AB20" i="3"/>
  <c r="S20" i="3"/>
  <c r="N20" i="3"/>
  <c r="AH19" i="3"/>
  <c r="AB19" i="3"/>
  <c r="S19" i="3"/>
  <c r="N19" i="3"/>
  <c r="AH18" i="3"/>
  <c r="AB18" i="3"/>
  <c r="S18" i="3"/>
  <c r="N18" i="3"/>
  <c r="AH17" i="3"/>
  <c r="AB17" i="3"/>
  <c r="S17" i="3"/>
  <c r="N17" i="3"/>
  <c r="AH16" i="3"/>
  <c r="AB16" i="3"/>
  <c r="S16" i="3"/>
  <c r="N16" i="3"/>
  <c r="AH15" i="3"/>
  <c r="AB15" i="3"/>
  <c r="S15" i="3"/>
  <c r="N15" i="3"/>
  <c r="AH14" i="3"/>
  <c r="AB14" i="3"/>
  <c r="S14" i="3"/>
  <c r="N14" i="3"/>
  <c r="AH13" i="3"/>
  <c r="AB13" i="3"/>
  <c r="S13" i="3"/>
  <c r="N13" i="3"/>
  <c r="AH12" i="3"/>
  <c r="AB12" i="3"/>
  <c r="S12" i="3"/>
  <c r="N12" i="3"/>
  <c r="AH11" i="3"/>
  <c r="AB11" i="3"/>
  <c r="S11" i="3"/>
  <c r="N11" i="3"/>
  <c r="AH10" i="3"/>
  <c r="AB10" i="3"/>
  <c r="S10" i="3"/>
  <c r="N10" i="3"/>
  <c r="AH9" i="3"/>
  <c r="AB9" i="3"/>
  <c r="S9" i="3"/>
  <c r="N9" i="3"/>
  <c r="AH8" i="3"/>
  <c r="AB8" i="3"/>
  <c r="S8" i="3"/>
  <c r="N8" i="3"/>
  <c r="AH7" i="3"/>
  <c r="AB7" i="3"/>
  <c r="S7" i="3"/>
  <c r="N7" i="3"/>
  <c r="AH6" i="3"/>
  <c r="AH60" i="3" s="1"/>
  <c r="J56" i="1" s="1"/>
  <c r="S6" i="3"/>
  <c r="S60" i="3" s="1"/>
  <c r="J45" i="1" s="1"/>
  <c r="N6" i="3"/>
  <c r="AU60" i="2"/>
  <c r="AR60" i="2"/>
  <c r="AK60" i="2"/>
  <c r="AH60" i="2"/>
  <c r="AE60" i="2"/>
  <c r="AA60" i="2"/>
  <c r="X60" i="2"/>
  <c r="H16" i="1" s="1"/>
  <c r="R60" i="2"/>
  <c r="Q60" i="2"/>
  <c r="N60" i="2"/>
  <c r="K60" i="2"/>
  <c r="J60" i="2"/>
  <c r="H12" i="1" s="1"/>
  <c r="I60" i="2"/>
  <c r="H11" i="1" s="1"/>
  <c r="H60" i="2"/>
  <c r="AT59" i="2"/>
  <c r="AM59" i="2"/>
  <c r="AJ59" i="2"/>
  <c r="AG59" i="2"/>
  <c r="AC59" i="2"/>
  <c r="Z59" i="2"/>
  <c r="AD59" i="2" s="1"/>
  <c r="T59" i="2"/>
  <c r="U59" i="2" s="1"/>
  <c r="M59" i="2"/>
  <c r="AT58" i="2"/>
  <c r="AM58" i="2"/>
  <c r="AJ58" i="2"/>
  <c r="AG58" i="2"/>
  <c r="AC58" i="2"/>
  <c r="Z58" i="2"/>
  <c r="AD58" i="2" s="1"/>
  <c r="T58" i="2"/>
  <c r="U58" i="2" s="1"/>
  <c r="M58" i="2"/>
  <c r="AT57" i="2"/>
  <c r="AM57" i="2"/>
  <c r="AJ57" i="2"/>
  <c r="AG57" i="2"/>
  <c r="AC57" i="2"/>
  <c r="Z57" i="2"/>
  <c r="AD57" i="2" s="1"/>
  <c r="T57" i="2"/>
  <c r="U57" i="2" s="1"/>
  <c r="M57" i="2"/>
  <c r="AT56" i="2"/>
  <c r="AM56" i="2"/>
  <c r="AJ56" i="2"/>
  <c r="AG56" i="2"/>
  <c r="AC56" i="2"/>
  <c r="Z56" i="2"/>
  <c r="AD56" i="2" s="1"/>
  <c r="T56" i="2"/>
  <c r="U56" i="2" s="1"/>
  <c r="M56" i="2"/>
  <c r="AT55" i="2"/>
  <c r="AM55" i="2"/>
  <c r="AJ55" i="2"/>
  <c r="AG55" i="2"/>
  <c r="AC55" i="2"/>
  <c r="Z55" i="2"/>
  <c r="U55" i="2"/>
  <c r="T55" i="2"/>
  <c r="M55" i="2"/>
  <c r="AT54" i="2"/>
  <c r="AM54" i="2"/>
  <c r="AJ54" i="2"/>
  <c r="AG54" i="2"/>
  <c r="AC54" i="2"/>
  <c r="Z54" i="2"/>
  <c r="T54" i="2"/>
  <c r="U54" i="2" s="1"/>
  <c r="M54" i="2"/>
  <c r="AT53" i="2"/>
  <c r="AM53" i="2"/>
  <c r="AJ53" i="2"/>
  <c r="AG53" i="2"/>
  <c r="AC53" i="2"/>
  <c r="AD53" i="2" s="1"/>
  <c r="Z53" i="2"/>
  <c r="T53" i="2"/>
  <c r="U53" i="2" s="1"/>
  <c r="M53" i="2"/>
  <c r="AT52" i="2"/>
  <c r="AM52" i="2"/>
  <c r="AJ52" i="2"/>
  <c r="AG52" i="2"/>
  <c r="AC52" i="2"/>
  <c r="Z52" i="2"/>
  <c r="T52" i="2"/>
  <c r="U52" i="2" s="1"/>
  <c r="M52" i="2"/>
  <c r="AT51" i="2"/>
  <c r="AM51" i="2"/>
  <c r="AJ51" i="2"/>
  <c r="AG51" i="2"/>
  <c r="AC51" i="2"/>
  <c r="Z51" i="2"/>
  <c r="U51" i="2"/>
  <c r="T51" i="2"/>
  <c r="M51" i="2"/>
  <c r="AT50" i="2"/>
  <c r="AM50" i="2"/>
  <c r="AJ50" i="2"/>
  <c r="AG50" i="2"/>
  <c r="AC50" i="2"/>
  <c r="Z50" i="2"/>
  <c r="T50" i="2"/>
  <c r="U50" i="2" s="1"/>
  <c r="M50" i="2"/>
  <c r="AT49" i="2"/>
  <c r="AM49" i="2"/>
  <c r="AJ49" i="2"/>
  <c r="AG49" i="2"/>
  <c r="AC49" i="2"/>
  <c r="Z49" i="2"/>
  <c r="T49" i="2"/>
  <c r="U49" i="2" s="1"/>
  <c r="M49" i="2"/>
  <c r="AT48" i="2"/>
  <c r="AM48" i="2"/>
  <c r="AJ48" i="2"/>
  <c r="AG48" i="2"/>
  <c r="AC48" i="2"/>
  <c r="Z48" i="2"/>
  <c r="T48" i="2"/>
  <c r="U48" i="2" s="1"/>
  <c r="M48" i="2"/>
  <c r="AT47" i="2"/>
  <c r="AM47" i="2"/>
  <c r="AJ47" i="2"/>
  <c r="AG47" i="2"/>
  <c r="AC47" i="2"/>
  <c r="Z47" i="2"/>
  <c r="U47" i="2"/>
  <c r="T47" i="2"/>
  <c r="M47" i="2"/>
  <c r="AT46" i="2"/>
  <c r="AM46" i="2"/>
  <c r="AJ46" i="2"/>
  <c r="AG46" i="2"/>
  <c r="AC46" i="2"/>
  <c r="Z46" i="2"/>
  <c r="T46" i="2"/>
  <c r="U46" i="2" s="1"/>
  <c r="M46" i="2"/>
  <c r="AT45" i="2"/>
  <c r="AM45" i="2"/>
  <c r="AJ45" i="2"/>
  <c r="AG45" i="2"/>
  <c r="AC45" i="2"/>
  <c r="Z45" i="2"/>
  <c r="T45" i="2"/>
  <c r="U45" i="2" s="1"/>
  <c r="M45" i="2"/>
  <c r="AT44" i="2"/>
  <c r="AM44" i="2"/>
  <c r="AJ44" i="2"/>
  <c r="AG44" i="2"/>
  <c r="AC44" i="2"/>
  <c r="Z44" i="2"/>
  <c r="T44" i="2"/>
  <c r="U44" i="2" s="1"/>
  <c r="M44" i="2"/>
  <c r="AT43" i="2"/>
  <c r="AM43" i="2"/>
  <c r="AJ43" i="2"/>
  <c r="AG43" i="2"/>
  <c r="AC43" i="2"/>
  <c r="Z43" i="2"/>
  <c r="T43" i="2"/>
  <c r="U43" i="2" s="1"/>
  <c r="M43" i="2"/>
  <c r="AT42" i="2"/>
  <c r="AM42" i="2"/>
  <c r="AJ42" i="2"/>
  <c r="AG42" i="2"/>
  <c r="AC42" i="2"/>
  <c r="Z42" i="2"/>
  <c r="T42" i="2"/>
  <c r="U42" i="2" s="1"/>
  <c r="M42" i="2"/>
  <c r="AT41" i="2"/>
  <c r="AM41" i="2"/>
  <c r="AJ41" i="2"/>
  <c r="AG41" i="2"/>
  <c r="AC41" i="2"/>
  <c r="Z41" i="2"/>
  <c r="T41" i="2"/>
  <c r="U41" i="2" s="1"/>
  <c r="M41" i="2"/>
  <c r="AT40" i="2"/>
  <c r="AM40" i="2"/>
  <c r="AJ40" i="2"/>
  <c r="AG40" i="2"/>
  <c r="AC40" i="2"/>
  <c r="Z40" i="2"/>
  <c r="T40" i="2"/>
  <c r="U40" i="2" s="1"/>
  <c r="M40" i="2"/>
  <c r="AT39" i="2"/>
  <c r="AM39" i="2"/>
  <c r="AJ39" i="2"/>
  <c r="AG39" i="2"/>
  <c r="AC39" i="2"/>
  <c r="Z39" i="2"/>
  <c r="U39" i="2"/>
  <c r="T39" i="2"/>
  <c r="M39" i="2"/>
  <c r="AT38" i="2"/>
  <c r="AM38" i="2"/>
  <c r="AJ38" i="2"/>
  <c r="AG38" i="2"/>
  <c r="AC38" i="2"/>
  <c r="Z38" i="2"/>
  <c r="T38" i="2"/>
  <c r="U38" i="2" s="1"/>
  <c r="M38" i="2"/>
  <c r="AT37" i="2"/>
  <c r="AM37" i="2"/>
  <c r="AJ37" i="2"/>
  <c r="AG37" i="2"/>
  <c r="AC37" i="2"/>
  <c r="Z37" i="2"/>
  <c r="T37" i="2"/>
  <c r="U37" i="2" s="1"/>
  <c r="M37" i="2"/>
  <c r="AT36" i="2"/>
  <c r="AM36" i="2"/>
  <c r="AJ36" i="2"/>
  <c r="AG36" i="2"/>
  <c r="AC36" i="2"/>
  <c r="Z36" i="2"/>
  <c r="T36" i="2"/>
  <c r="U36" i="2" s="1"/>
  <c r="M36" i="2"/>
  <c r="AT35" i="2"/>
  <c r="AM35" i="2"/>
  <c r="AJ35" i="2"/>
  <c r="AG35" i="2"/>
  <c r="AC35" i="2"/>
  <c r="Z35" i="2"/>
  <c r="T35" i="2"/>
  <c r="U35" i="2" s="1"/>
  <c r="M35" i="2"/>
  <c r="AT34" i="2"/>
  <c r="AM34" i="2"/>
  <c r="AJ34" i="2"/>
  <c r="AG34" i="2"/>
  <c r="AC34" i="2"/>
  <c r="Z34" i="2"/>
  <c r="T34" i="2"/>
  <c r="U34" i="2" s="1"/>
  <c r="M34" i="2"/>
  <c r="AT33" i="2"/>
  <c r="AM33" i="2"/>
  <c r="AJ33" i="2"/>
  <c r="AG33" i="2"/>
  <c r="AD33" i="2"/>
  <c r="AC33" i="2"/>
  <c r="Z33" i="2"/>
  <c r="T33" i="2"/>
  <c r="U33" i="2" s="1"/>
  <c r="M33" i="2"/>
  <c r="AT32" i="2"/>
  <c r="AM32" i="2"/>
  <c r="AJ32" i="2"/>
  <c r="AG32" i="2"/>
  <c r="AC32" i="2"/>
  <c r="Z32" i="2"/>
  <c r="T32" i="2"/>
  <c r="U32" i="2" s="1"/>
  <c r="M32" i="2"/>
  <c r="AT31" i="2"/>
  <c r="AM31" i="2"/>
  <c r="AJ31" i="2"/>
  <c r="AG31" i="2"/>
  <c r="AC31" i="2"/>
  <c r="Z31" i="2"/>
  <c r="T31" i="2"/>
  <c r="U31" i="2" s="1"/>
  <c r="M31" i="2"/>
  <c r="AT30" i="2"/>
  <c r="AM30" i="2"/>
  <c r="AJ30" i="2"/>
  <c r="AG30" i="2"/>
  <c r="AC30" i="2"/>
  <c r="Z30" i="2"/>
  <c r="T30" i="2"/>
  <c r="U30" i="2" s="1"/>
  <c r="M30" i="2"/>
  <c r="AT29" i="2"/>
  <c r="AM29" i="2"/>
  <c r="AJ29" i="2"/>
  <c r="AG29" i="2"/>
  <c r="AC29" i="2"/>
  <c r="Z29" i="2"/>
  <c r="T29" i="2"/>
  <c r="U29" i="2" s="1"/>
  <c r="M29" i="2"/>
  <c r="AT28" i="2"/>
  <c r="AM28" i="2"/>
  <c r="AJ28" i="2"/>
  <c r="AG28" i="2"/>
  <c r="AC28" i="2"/>
  <c r="Z28" i="2"/>
  <c r="T28" i="2"/>
  <c r="U28" i="2" s="1"/>
  <c r="M28" i="2"/>
  <c r="AT27" i="2"/>
  <c r="AM27" i="2"/>
  <c r="AJ27" i="2"/>
  <c r="AG27" i="2"/>
  <c r="AC27" i="2"/>
  <c r="Z27" i="2"/>
  <c r="T27" i="2"/>
  <c r="U27" i="2" s="1"/>
  <c r="M27" i="2"/>
  <c r="AT26" i="2"/>
  <c r="AM26" i="2"/>
  <c r="AJ26" i="2"/>
  <c r="AG26" i="2"/>
  <c r="AC26" i="2"/>
  <c r="Z26" i="2"/>
  <c r="T26" i="2"/>
  <c r="U26" i="2" s="1"/>
  <c r="M26" i="2"/>
  <c r="AT25" i="2"/>
  <c r="AM25" i="2"/>
  <c r="AJ25" i="2"/>
  <c r="AG25" i="2"/>
  <c r="AC25" i="2"/>
  <c r="Z25" i="2"/>
  <c r="T25" i="2"/>
  <c r="U25" i="2" s="1"/>
  <c r="M25" i="2"/>
  <c r="AT24" i="2"/>
  <c r="AM24" i="2"/>
  <c r="AJ24" i="2"/>
  <c r="AG24" i="2"/>
  <c r="AC24" i="2"/>
  <c r="Z24" i="2"/>
  <c r="T24" i="2"/>
  <c r="U24" i="2" s="1"/>
  <c r="M24" i="2"/>
  <c r="AT23" i="2"/>
  <c r="AM23" i="2"/>
  <c r="AJ23" i="2"/>
  <c r="AG23" i="2"/>
  <c r="AC23" i="2"/>
  <c r="Z23" i="2"/>
  <c r="T23" i="2"/>
  <c r="U23" i="2" s="1"/>
  <c r="M23" i="2"/>
  <c r="AT22" i="2"/>
  <c r="AM22" i="2"/>
  <c r="AJ22" i="2"/>
  <c r="AG22" i="2"/>
  <c r="AC22" i="2"/>
  <c r="Z22" i="2"/>
  <c r="AD22" i="2" s="1"/>
  <c r="T22" i="2"/>
  <c r="U22" i="2" s="1"/>
  <c r="M22" i="2"/>
  <c r="AT21" i="2"/>
  <c r="AM21" i="2"/>
  <c r="AJ21" i="2"/>
  <c r="AG21" i="2"/>
  <c r="AC21" i="2"/>
  <c r="Z21" i="2"/>
  <c r="U21" i="2"/>
  <c r="T21" i="2"/>
  <c r="M21" i="2"/>
  <c r="AT20" i="2"/>
  <c r="AM20" i="2"/>
  <c r="AJ20" i="2"/>
  <c r="AG20" i="2"/>
  <c r="AC20" i="2"/>
  <c r="Z20" i="2"/>
  <c r="AD20" i="2" s="1"/>
  <c r="T20" i="2"/>
  <c r="U20" i="2" s="1"/>
  <c r="M20" i="2"/>
  <c r="AT19" i="2"/>
  <c r="AM19" i="2"/>
  <c r="AJ19" i="2"/>
  <c r="AG19" i="2"/>
  <c r="AC19" i="2"/>
  <c r="Z19" i="2"/>
  <c r="T19" i="2"/>
  <c r="U19" i="2" s="1"/>
  <c r="M19" i="2"/>
  <c r="AT18" i="2"/>
  <c r="AM18" i="2"/>
  <c r="AJ18" i="2"/>
  <c r="AG18" i="2"/>
  <c r="AC18" i="2"/>
  <c r="Z18" i="2"/>
  <c r="T18" i="2"/>
  <c r="U18" i="2" s="1"/>
  <c r="M18" i="2"/>
  <c r="AT17" i="2"/>
  <c r="AM17" i="2"/>
  <c r="AJ17" i="2"/>
  <c r="AG17" i="2"/>
  <c r="AC17" i="2"/>
  <c r="Z17" i="2"/>
  <c r="U17" i="2"/>
  <c r="T17" i="2"/>
  <c r="M17" i="2"/>
  <c r="AT16" i="2"/>
  <c r="AM16" i="2"/>
  <c r="AJ16" i="2"/>
  <c r="AG16" i="2"/>
  <c r="AC16" i="2"/>
  <c r="Z16" i="2"/>
  <c r="T16" i="2"/>
  <c r="U16" i="2" s="1"/>
  <c r="M16" i="2"/>
  <c r="AT15" i="2"/>
  <c r="AM15" i="2"/>
  <c r="AJ15" i="2"/>
  <c r="AG15" i="2"/>
  <c r="AC15" i="2"/>
  <c r="Z15" i="2"/>
  <c r="T15" i="2"/>
  <c r="U15" i="2" s="1"/>
  <c r="M15" i="2"/>
  <c r="AT14" i="2"/>
  <c r="AM14" i="2"/>
  <c r="AJ14" i="2"/>
  <c r="AG14" i="2"/>
  <c r="AC14" i="2"/>
  <c r="Z14" i="2"/>
  <c r="T14" i="2"/>
  <c r="U14" i="2" s="1"/>
  <c r="M14" i="2"/>
  <c r="AT13" i="2"/>
  <c r="AM13" i="2"/>
  <c r="AJ13" i="2"/>
  <c r="AG13" i="2"/>
  <c r="AC13" i="2"/>
  <c r="Z13" i="2"/>
  <c r="T13" i="2"/>
  <c r="U13" i="2" s="1"/>
  <c r="M13" i="2"/>
  <c r="AT12" i="2"/>
  <c r="AM12" i="2"/>
  <c r="AJ12" i="2"/>
  <c r="AG12" i="2"/>
  <c r="AC12" i="2"/>
  <c r="Z12" i="2"/>
  <c r="T12" i="2"/>
  <c r="U12" i="2" s="1"/>
  <c r="M12" i="2"/>
  <c r="AT11" i="2"/>
  <c r="AM11" i="2"/>
  <c r="AJ11" i="2"/>
  <c r="AG11" i="2"/>
  <c r="AC11" i="2"/>
  <c r="Z11" i="2"/>
  <c r="AD11" i="2" s="1"/>
  <c r="T11" i="2"/>
  <c r="U11" i="2" s="1"/>
  <c r="M11" i="2"/>
  <c r="AT10" i="2"/>
  <c r="AM10" i="2"/>
  <c r="AJ10" i="2"/>
  <c r="AG10" i="2"/>
  <c r="AC10" i="2"/>
  <c r="Z10" i="2"/>
  <c r="T10" i="2"/>
  <c r="U10" i="2" s="1"/>
  <c r="M10" i="2"/>
  <c r="AT9" i="2"/>
  <c r="AM9" i="2"/>
  <c r="AJ9" i="2"/>
  <c r="AG9" i="2"/>
  <c r="AC9" i="2"/>
  <c r="Z9" i="2"/>
  <c r="T9" i="2"/>
  <c r="U9" i="2" s="1"/>
  <c r="M9" i="2"/>
  <c r="AT8" i="2"/>
  <c r="AM8" i="2"/>
  <c r="AJ8" i="2"/>
  <c r="AG8" i="2"/>
  <c r="AC8" i="2"/>
  <c r="Z8" i="2"/>
  <c r="T8" i="2"/>
  <c r="U8" i="2" s="1"/>
  <c r="M8" i="2"/>
  <c r="AT7" i="2"/>
  <c r="AM7" i="2"/>
  <c r="AJ7" i="2"/>
  <c r="AG7" i="2"/>
  <c r="AC7" i="2"/>
  <c r="Z7" i="2"/>
  <c r="T7" i="2"/>
  <c r="U7" i="2" s="1"/>
  <c r="M7" i="2"/>
  <c r="AT6" i="2"/>
  <c r="AM6" i="2"/>
  <c r="AJ6" i="2"/>
  <c r="AG6" i="2"/>
  <c r="AC6" i="2"/>
  <c r="Z6" i="2"/>
  <c r="U6" i="2"/>
  <c r="T6" i="2"/>
  <c r="M6" i="2"/>
  <c r="I59" i="1"/>
  <c r="H58" i="1"/>
  <c r="J57" i="1"/>
  <c r="H57" i="1"/>
  <c r="K56" i="1"/>
  <c r="H47" i="1"/>
  <c r="H42" i="1"/>
  <c r="H41" i="1"/>
  <c r="E34" i="1"/>
  <c r="E33" i="1"/>
  <c r="I28" i="1"/>
  <c r="J27" i="1"/>
  <c r="H27" i="1"/>
  <c r="J26" i="1"/>
  <c r="H26" i="1"/>
  <c r="K25" i="1"/>
  <c r="H14" i="1"/>
  <c r="H13" i="1"/>
  <c r="H10" i="1"/>
  <c r="AD8" i="2" l="1"/>
  <c r="AD49" i="2"/>
  <c r="AD52" i="2"/>
  <c r="AD16" i="2"/>
  <c r="AD54" i="2"/>
  <c r="AN54" i="2" s="1"/>
  <c r="AD17" i="2"/>
  <c r="AD21" i="2"/>
  <c r="AD25" i="2"/>
  <c r="AN25" i="2" s="1"/>
  <c r="AD26" i="2"/>
  <c r="AD27" i="2"/>
  <c r="AD28" i="2"/>
  <c r="AD30" i="2"/>
  <c r="AD41" i="2"/>
  <c r="AD43" i="2"/>
  <c r="AD44" i="2"/>
  <c r="AN44" i="2" s="1"/>
  <c r="AN17" i="2"/>
  <c r="AN20" i="2"/>
  <c r="AN49" i="2"/>
  <c r="AN52" i="2"/>
  <c r="AD7" i="2"/>
  <c r="AN7" i="2" s="1"/>
  <c r="AN26" i="2"/>
  <c r="AN30" i="2"/>
  <c r="AN57" i="2"/>
  <c r="AN58" i="2"/>
  <c r="AN8" i="2"/>
  <c r="AD9" i="2"/>
  <c r="AD12" i="2"/>
  <c r="AN12" i="2" s="1"/>
  <c r="AD13" i="2"/>
  <c r="AN13" i="2" s="1"/>
  <c r="AD14" i="2"/>
  <c r="AN14" i="2" s="1"/>
  <c r="AD15" i="2"/>
  <c r="AN15" i="2" s="1"/>
  <c r="AD34" i="2"/>
  <c r="AN34" i="2" s="1"/>
  <c r="AD36" i="2"/>
  <c r="AN36" i="2" s="1"/>
  <c r="AD37" i="2"/>
  <c r="AN37" i="2" s="1"/>
  <c r="AN11" i="2"/>
  <c r="AN16" i="2"/>
  <c r="AN41" i="2"/>
  <c r="AD46" i="2"/>
  <c r="AN46" i="2" s="1"/>
  <c r="AD18" i="2"/>
  <c r="AN18" i="2" s="1"/>
  <c r="AD48" i="2"/>
  <c r="AN48" i="2" s="1"/>
  <c r="AD50" i="2"/>
  <c r="AN50" i="2" s="1"/>
  <c r="AC60" i="2"/>
  <c r="AN27" i="2"/>
  <c r="AN28" i="2"/>
  <c r="AN59" i="2"/>
  <c r="AD29" i="2"/>
  <c r="AN29" i="2" s="1"/>
  <c r="AD45" i="2"/>
  <c r="AN45" i="2" s="1"/>
  <c r="AN21" i="2"/>
  <c r="AD31" i="2"/>
  <c r="AN31" i="2" s="1"/>
  <c r="AD32" i="2"/>
  <c r="AN32" i="2" s="1"/>
  <c r="AD38" i="2"/>
  <c r="AN38" i="2" s="1"/>
  <c r="AN53" i="2"/>
  <c r="AN22" i="2"/>
  <c r="AD24" i="2"/>
  <c r="AN24" i="2" s="1"/>
  <c r="AN56" i="2"/>
  <c r="AN33" i="2"/>
  <c r="AD40" i="2"/>
  <c r="AN40" i="2" s="1"/>
  <c r="AN9" i="2"/>
  <c r="AD10" i="2"/>
  <c r="AN10" i="2" s="1"/>
  <c r="AD35" i="2"/>
  <c r="AN35" i="2" s="1"/>
  <c r="AD42" i="2"/>
  <c r="AN42" i="2" s="1"/>
  <c r="N60" i="3"/>
  <c r="J41" i="1" s="1"/>
  <c r="AB60" i="3"/>
  <c r="J47" i="1" s="1"/>
  <c r="U60" i="2"/>
  <c r="J14" i="1" s="1"/>
  <c r="AT60" i="2"/>
  <c r="J25" i="1" s="1"/>
  <c r="AD19" i="2"/>
  <c r="AN19" i="2" s="1"/>
  <c r="AD51" i="2"/>
  <c r="AN51" i="2" s="1"/>
  <c r="Z60" i="2"/>
  <c r="AD23" i="2"/>
  <c r="AN23" i="2" s="1"/>
  <c r="AD55" i="2"/>
  <c r="AN55" i="2" s="1"/>
  <c r="AD6" i="2"/>
  <c r="AG60" i="2"/>
  <c r="AJ60" i="2"/>
  <c r="AD39" i="2"/>
  <c r="AN39" i="2" s="1"/>
  <c r="M60" i="2"/>
  <c r="J10" i="1" s="1"/>
  <c r="AM60" i="2"/>
  <c r="AN43" i="2"/>
  <c r="T60" i="2"/>
  <c r="AD47" i="2"/>
  <c r="AN47" i="2" s="1"/>
  <c r="I26" i="5"/>
  <c r="J58" i="1" s="1"/>
  <c r="J59" i="1" l="1"/>
  <c r="AD60" i="2"/>
  <c r="AN6" i="2"/>
  <c r="AN60" i="2" s="1"/>
  <c r="J16" i="1" s="1"/>
  <c r="J2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 authorId="0" shapeId="0" xr:uid="{00000000-0006-0000-0000-000007000000}">
      <text>
        <r>
          <rPr>
            <sz val="9"/>
            <color rgb="FF000000"/>
            <rFont val="Tahoma"/>
            <family val="2"/>
            <charset val="1"/>
          </rPr>
          <t xml:space="preserve">Indicare lo Status riportato in legenda, come proposto dalla Commissione, per l'anno precedente al monitoraggio: Aiutarsi con il documento IO 06 Rev 00 
</t>
        </r>
      </text>
    </comment>
    <comment ref="G9" authorId="0" shapeId="0" xr:uid="{00000000-0006-0000-0000-000008000000}">
      <text>
        <r>
          <rPr>
            <sz val="11"/>
            <color rgb="FF000000"/>
            <rFont val="Arial"/>
            <family val="2"/>
            <charset val="1"/>
          </rPr>
          <t xml:space="preserve">Riportare quanto indicato nella colonna "H" del </t>
        </r>
        <r>
          <rPr>
            <b/>
            <sz val="9"/>
            <color rgb="FF000000"/>
            <rFont val="Tahoma"/>
            <family val="2"/>
            <charset val="1"/>
          </rPr>
          <t>DATASHEET 02</t>
        </r>
        <r>
          <rPr>
            <sz val="9"/>
            <color rgb="FF000000"/>
            <rFont val="Tahoma"/>
            <family val="2"/>
            <charset val="1"/>
          </rPr>
          <t xml:space="preserve"> presentato per Intermediate Report</t>
        </r>
      </text>
    </comment>
    <comment ref="I9" authorId="0" shapeId="0" xr:uid="{00000000-0006-0000-0000-00000C000000}">
      <text>
        <r>
          <rPr>
            <sz val="11"/>
            <color rgb="FF000000"/>
            <rFont val="Arial"/>
            <family val="2"/>
            <charset val="1"/>
          </rPr>
          <t xml:space="preserve">Riportare quanto indicato del </t>
        </r>
        <r>
          <rPr>
            <b/>
            <sz val="9"/>
            <color rgb="FF000000"/>
            <rFont val="Tahoma"/>
            <family val="2"/>
            <charset val="1"/>
          </rPr>
          <t xml:space="preserve">DATASHEET 02 </t>
        </r>
        <r>
          <rPr>
            <sz val="9"/>
            <color rgb="FF000000"/>
            <rFont val="Tahoma"/>
            <family val="2"/>
            <charset val="1"/>
          </rPr>
          <t xml:space="preserve">presentato per Intermediate Report
</t>
        </r>
      </text>
    </comment>
    <comment ref="K14" authorId="0" shapeId="0" xr:uid="{00000000-0006-0000-0000-00000F000000}">
      <text>
        <r>
          <rPr>
            <sz val="9"/>
            <color rgb="FF000000"/>
            <rFont val="Tahoma"/>
            <family val="2"/>
            <charset val="1"/>
          </rPr>
          <t>L'inserimento dei numeri dei CAMPIONI POSITIVI verrà effettuato dal CREA-DC</t>
        </r>
      </text>
    </comment>
    <comment ref="K16" authorId="0" shapeId="0" xr:uid="{00000000-0006-0000-0000-000010000000}">
      <text>
        <r>
          <rPr>
            <sz val="9"/>
            <color rgb="FF000000"/>
            <rFont val="Tahoma"/>
            <family val="2"/>
            <charset val="1"/>
          </rPr>
          <t>L'inserimento dei numeri degli individui IDENTIFICATI POSITIVI verrà effettuato dal CREA-DC</t>
        </r>
      </text>
    </comment>
    <comment ref="G19" authorId="0" shapeId="0" xr:uid="{00000000-0006-0000-0000-000009000000}">
      <text>
        <r>
          <rPr>
            <sz val="11"/>
            <color rgb="FF000000"/>
            <rFont val="Arial"/>
            <family val="2"/>
            <charset val="1"/>
          </rPr>
          <t xml:space="preserve">Riportare i numeri per tipologia di tests come indicato nel </t>
        </r>
        <r>
          <rPr>
            <b/>
            <sz val="10"/>
            <color rgb="FF000000"/>
            <rFont val="Tahoma"/>
            <family val="2"/>
            <charset val="1"/>
          </rPr>
          <t>DATASHEET 02</t>
        </r>
        <r>
          <rPr>
            <sz val="10"/>
            <color rgb="FF000000"/>
            <rFont val="Tahoma"/>
            <family val="2"/>
            <charset val="1"/>
          </rPr>
          <t xml:space="preserve"> </t>
        </r>
      </text>
    </comment>
    <comment ref="H19" authorId="0" shapeId="0" xr:uid="{00000000-0006-0000-0000-00000A000000}">
      <text>
        <r>
          <rPr>
            <sz val="10"/>
            <color rgb="FF000000"/>
            <rFont val="Tahoma"/>
            <family val="2"/>
            <charset val="1"/>
          </rPr>
          <t xml:space="preserve">L'inserimento dei numeri dei tests TOTALI per singola  tipologia diagnostica verrà effettuato dal CREA-DC
</t>
        </r>
      </text>
    </comment>
    <comment ref="I19" authorId="0" shapeId="0" xr:uid="{00000000-0006-0000-0000-00000D000000}">
      <text>
        <r>
          <rPr>
            <sz val="11"/>
            <color rgb="FF000000"/>
            <rFont val="Arial"/>
            <family val="2"/>
            <charset val="1"/>
          </rPr>
          <t xml:space="preserve">Riportare i costi per singola tipologia di test come indicato nel </t>
        </r>
        <r>
          <rPr>
            <b/>
            <sz val="10"/>
            <color rgb="FF000000"/>
            <rFont val="Tahoma"/>
            <family val="2"/>
            <charset val="1"/>
          </rPr>
          <t>DATASHEET 02</t>
        </r>
        <r>
          <rPr>
            <sz val="10"/>
            <color rgb="FF000000"/>
            <rFont val="Tahoma"/>
            <family val="2"/>
            <charset val="1"/>
          </rPr>
          <t xml:space="preserve"> 
</t>
        </r>
      </text>
    </comment>
    <comment ref="J19" authorId="0" shapeId="0" xr:uid="{00000000-0006-0000-0000-00000E000000}">
      <text>
        <r>
          <rPr>
            <sz val="11"/>
            <color rgb="FF000000"/>
            <rFont val="Arial"/>
            <family val="2"/>
            <charset val="1"/>
          </rPr>
          <t xml:space="preserve">L'inserimento dei costi TOTALI per singola  tipologia diagnostica verrà effettuato dal CREA-DC
</t>
        </r>
        <r>
          <rPr>
            <sz val="9"/>
            <color rgb="FF000000"/>
            <rFont val="Tahoma"/>
            <family val="2"/>
            <charset val="1"/>
          </rPr>
          <t xml:space="preserve">
</t>
        </r>
      </text>
    </comment>
    <comment ref="K19" authorId="0" shapeId="0" xr:uid="{00000000-0006-0000-0000-000011000000}">
      <text>
        <r>
          <rPr>
            <sz val="9"/>
            <color rgb="FF000000"/>
            <rFont val="Tahoma"/>
            <family val="2"/>
            <charset val="1"/>
          </rPr>
          <t>L'inserimento dei numeri dei tests POSITIVI per singola  tipologia diagnostica verrà effettuato dal CREA-DC</t>
        </r>
      </text>
    </comment>
    <comment ref="F26" authorId="0" shapeId="0" xr:uid="{00000000-0006-0000-0000-000002000000}">
      <text>
        <r>
          <rPr>
            <sz val="9"/>
            <color rgb="FF000000"/>
            <rFont val="Tahoma"/>
            <family val="2"/>
            <charset val="1"/>
          </rPr>
          <t xml:space="preserve">nel caso di materiale divulgativo 
</t>
        </r>
      </text>
    </comment>
    <comment ref="F27" authorId="0" shapeId="0" xr:uid="{00000000-0006-0000-0000-000003000000}">
      <text>
        <r>
          <rPr>
            <sz val="9"/>
            <color rgb="FF000000"/>
            <rFont val="Tahoma"/>
            <family val="2"/>
            <charset val="1"/>
          </rPr>
          <t xml:space="preserve">tempo realmente impiegato per corsi formativi, seminari etc.
</t>
        </r>
      </text>
    </comment>
    <comment ref="E36" authorId="0" shapeId="0" xr:uid="{00000000-0006-0000-0000-000001000000}">
      <text>
        <r>
          <rPr>
            <b/>
            <sz val="9"/>
            <color rgb="FF000000"/>
            <rFont val="Tahoma"/>
            <family val="2"/>
            <charset val="1"/>
          </rPr>
          <t xml:space="preserve">Seguire le stesse indicazioni per la compilazione dell' ANNEX I
</t>
        </r>
      </text>
    </comment>
    <comment ref="K45" authorId="0" shapeId="0" xr:uid="{00000000-0006-0000-0000-000012000000}">
      <text>
        <r>
          <rPr>
            <sz val="9"/>
            <color rgb="FF000000"/>
            <rFont val="Tahoma"/>
            <family val="2"/>
            <charset val="1"/>
          </rPr>
          <t>L'inserimento dei numeri dei CAMPIONI POSITIVI verrà effettuato dal CREA-DC</t>
        </r>
      </text>
    </comment>
    <comment ref="K47" authorId="0" shapeId="0" xr:uid="{00000000-0006-0000-0000-000013000000}">
      <text>
        <r>
          <rPr>
            <sz val="9"/>
            <color rgb="FF000000"/>
            <rFont val="Tahoma"/>
            <family val="2"/>
            <charset val="1"/>
          </rPr>
          <t>L'inserimento dei numeri degli individui IDENTIFICATI POSITIVI verrà effettuato dal CREA-DC</t>
        </r>
      </text>
    </comment>
    <comment ref="F50" authorId="0" shapeId="0" xr:uid="{00000000-0006-0000-0000-000004000000}">
      <text>
        <r>
          <rPr>
            <sz val="11"/>
            <color rgb="FF000000"/>
            <rFont val="Arial"/>
            <family val="2"/>
            <charset val="1"/>
          </rPr>
          <t xml:space="preserve">Riportare le tipologie di tests come indicato nel </t>
        </r>
        <r>
          <rPr>
            <b/>
            <sz val="9"/>
            <color rgb="FF000000"/>
            <rFont val="Tahoma"/>
            <family val="2"/>
            <charset val="1"/>
          </rPr>
          <t>DATASHEET 02</t>
        </r>
        <r>
          <rPr>
            <sz val="9"/>
            <color rgb="FF000000"/>
            <rFont val="Tahoma"/>
            <family val="2"/>
            <charset val="1"/>
          </rPr>
          <t xml:space="preserve"> </t>
        </r>
      </text>
    </comment>
    <comment ref="H50" authorId="0" shapeId="0" xr:uid="{00000000-0006-0000-0000-00000B000000}">
      <text>
        <r>
          <rPr>
            <sz val="9"/>
            <color rgb="FF000000"/>
            <rFont val="Tahoma"/>
            <family val="2"/>
            <charset val="1"/>
          </rPr>
          <t>L'inserimento dei numeri dei tests TOTALI per singola  tipologia diagnostica verrà effettuato dal CREA-DC</t>
        </r>
      </text>
    </comment>
    <comment ref="K50" authorId="0" shapeId="0" xr:uid="{00000000-0006-0000-0000-000014000000}">
      <text>
        <r>
          <rPr>
            <sz val="9"/>
            <color rgb="FF000000"/>
            <rFont val="Tahoma"/>
            <family val="2"/>
            <charset val="1"/>
          </rPr>
          <t>L'inserimento dei numeri dei tests POSITIVI per singola  tipologia diagnostica verrà effettuato dal CREA-DC</t>
        </r>
      </text>
    </comment>
    <comment ref="F57" authorId="0" shapeId="0" xr:uid="{00000000-0006-0000-0000-000005000000}">
      <text>
        <r>
          <rPr>
            <sz val="9"/>
            <color rgb="FF000000"/>
            <rFont val="Tahoma"/>
            <family val="2"/>
            <charset val="1"/>
          </rPr>
          <t xml:space="preserve">Nel caso di materiale divulgativo </t>
        </r>
      </text>
    </comment>
    <comment ref="F58" authorId="0" shapeId="0" xr:uid="{00000000-0006-0000-0000-000006000000}">
      <text>
        <r>
          <rPr>
            <sz val="9"/>
            <color rgb="FF000000"/>
            <rFont val="Tahoma"/>
            <family val="2"/>
            <charset val="1"/>
          </rPr>
          <t xml:space="preserve">Da indicare SEMPRE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W2" authorId="0" shapeId="0" xr:uid="{00000000-0006-0000-0100-000015000000}">
      <text>
        <r>
          <rPr>
            <sz val="10"/>
            <color rgb="FF000000"/>
            <rFont val="Tahoma"/>
            <family val="2"/>
            <charset val="1"/>
          </rPr>
          <t>informazioni aggiuntive se ritenute necessarie</t>
        </r>
      </text>
    </comment>
    <comment ref="A4" authorId="0" shapeId="0" xr:uid="{00000000-0006-0000-0100-000001000000}">
      <text>
        <r>
          <rPr>
            <sz val="11"/>
            <color rgb="FF000000"/>
            <rFont val="Arial"/>
            <family val="2"/>
            <charset val="1"/>
          </rPr>
          <t xml:space="preserve">
</t>
        </r>
        <r>
          <rPr>
            <sz val="10"/>
            <color rgb="FFFF0000"/>
            <rFont val="Tahoma"/>
            <family val="2"/>
            <charset val="1"/>
          </rPr>
          <t xml:space="preserve">Deve essere indicato il nominativo del  rilevatore/operatore di  laboratorio da associare al proprio costo unitario.
In alternativa è possibile indicare i nominativi (sullo stesso rigo) di una squadra ispettiva/staff di laboratorio associata/o ad un costo medio unitario generato dai singoli costi riportati nel </t>
        </r>
        <r>
          <rPr>
            <b/>
            <sz val="10"/>
            <color rgb="FFFF0000"/>
            <rFont val="Tahoma"/>
            <family val="2"/>
            <charset val="1"/>
          </rPr>
          <t>documento M 05</t>
        </r>
        <r>
          <rPr>
            <sz val="10"/>
            <color rgb="FFFF0000"/>
            <rFont val="Tahoma"/>
            <family val="2"/>
            <charset val="1"/>
          </rPr>
          <t xml:space="preserve"> allegato alla rendicontazione finale </t>
        </r>
      </text>
    </comment>
    <comment ref="AE4" authorId="0" shapeId="0" xr:uid="{00000000-0006-0000-0100-00000D000000}">
      <text>
        <r>
          <rPr>
            <sz val="10"/>
            <color rgb="FF000000"/>
            <rFont val="Tahoma"/>
            <family val="2"/>
            <charset val="1"/>
          </rPr>
          <t>Attività legata al posizionamento delle trappole</t>
        </r>
      </text>
    </comment>
    <comment ref="AH4" authorId="0" shapeId="0" xr:uid="{00000000-0006-0000-0100-00000E000000}">
      <text>
        <r>
          <rPr>
            <sz val="11"/>
            <color rgb="FF000000"/>
            <rFont val="Arial"/>
            <family val="2"/>
            <charset val="1"/>
          </rPr>
          <t>Attività per i controlli e/o sostituzione delle trappole/attrattivo</t>
        </r>
        <r>
          <rPr>
            <b/>
            <sz val="10"/>
            <color rgb="FF000000"/>
            <rFont val="Tahoma"/>
            <family val="2"/>
            <charset val="1"/>
          </rPr>
          <t xml:space="preserve"> </t>
        </r>
      </text>
    </comment>
    <comment ref="AK4" authorId="0" shapeId="0" xr:uid="{00000000-0006-0000-0100-00000F000000}">
      <text>
        <r>
          <rPr>
            <sz val="10"/>
            <color rgb="FF000000"/>
            <rFont val="Tahoma"/>
            <family val="2"/>
            <charset val="1"/>
          </rPr>
          <t xml:space="preserve">Attività finale con rimozione della trappola </t>
        </r>
      </text>
    </comment>
    <comment ref="B5" authorId="0" shapeId="0" xr:uid="{00000000-0006-0000-0100-000002000000}">
      <text>
        <r>
          <rPr>
            <sz val="10"/>
            <color rgb="FF000000"/>
            <rFont val="Tahoma"/>
            <family val="2"/>
            <charset val="1"/>
          </rPr>
          <t xml:space="preserve">in aggiunta o in alternativa a ID monitoring report, inserire il n di protocollo / ID dell'autorizzazione alla missione
</t>
        </r>
      </text>
    </comment>
    <comment ref="C5" authorId="0" shapeId="0" xr:uid="{00000000-0006-0000-0100-000003000000}">
      <text>
        <r>
          <rPr>
            <sz val="11"/>
            <color rgb="FF000000"/>
            <rFont val="Arial"/>
            <family val="2"/>
            <charset val="1"/>
          </rPr>
          <t xml:space="preserve">in alternativa o in aggiunta a ID trip authorization, inserire ID di scheda di monitoraggio </t>
        </r>
        <r>
          <rPr>
            <sz val="10"/>
            <color rgb="FFFF0000"/>
            <rFont val="Tahoma"/>
            <family val="2"/>
            <charset val="1"/>
          </rPr>
          <t>qualunque sia il criterio utilizzato per la sua composizione o generazione da software</t>
        </r>
      </text>
    </comment>
    <comment ref="D5" authorId="0" shapeId="0" xr:uid="{00000000-0006-0000-0100-000004000000}">
      <text>
        <r>
          <rPr>
            <sz val="10"/>
            <color rgb="FF000000"/>
            <rFont val="Tahoma"/>
            <family val="2"/>
            <charset val="1"/>
          </rPr>
          <t xml:space="preserve">riportare la data del sopralluogo e non la data dell'autorizzazione alla missione nel caso si sia inserito ID trip authorization </t>
        </r>
      </text>
    </comment>
    <comment ref="E5" authorId="0" shapeId="0" xr:uid="{00000000-0006-0000-0100-000005000000}">
      <text>
        <r>
          <rPr>
            <sz val="11"/>
            <color rgb="FF000000"/>
            <rFont val="Arial"/>
            <family val="2"/>
            <charset val="1"/>
          </rPr>
          <t xml:space="preserve">Inserimento mediante "Menu a tendina". In caso di "Other"  specificare nella colonna Note.
Aiutarsi con </t>
        </r>
        <r>
          <rPr>
            <b/>
            <sz val="10"/>
            <color rgb="FF000000"/>
            <rFont val="Tahoma"/>
            <family val="2"/>
            <charset val="1"/>
          </rPr>
          <t xml:space="preserve">IO 07 - </t>
        </r>
        <r>
          <rPr>
            <sz val="10"/>
            <color rgb="FF000000"/>
            <rFont val="Tahoma"/>
            <family val="2"/>
            <charset val="1"/>
          </rPr>
          <t>Equiparazione terminologia per identificazione delle diverse location</t>
        </r>
      </text>
    </comment>
    <comment ref="I5" authorId="0" shapeId="0" xr:uid="{00000000-0006-0000-0100-000006000000}">
      <text>
        <r>
          <rPr>
            <sz val="10"/>
            <color rgb="FF000000"/>
            <rFont val="Tahoma"/>
            <family val="2"/>
            <charset val="1"/>
          </rPr>
          <t>da compilare in alternativa alla superficie, solo nei casi  in cui non fosse possibile indicarla (alberature stradali, vivai, ecc..)</t>
        </r>
      </text>
    </comment>
    <comment ref="J5" authorId="0" shapeId="0" xr:uid="{00000000-0006-0000-0100-000007000000}">
      <text>
        <r>
          <rPr>
            <sz val="11"/>
            <color rgb="FF000000"/>
            <rFont val="Arial"/>
            <family val="2"/>
            <charset val="1"/>
          </rPr>
          <t xml:space="preserve">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sz val="10"/>
            <color rgb="FFFF0000"/>
            <rFont val="Tahoma"/>
            <family val="2"/>
            <charset val="1"/>
          </rPr>
          <t>"IO 06 - Definizione Survey".</t>
        </r>
      </text>
    </comment>
    <comment ref="O5" authorId="0" shapeId="0" xr:uid="{00000000-0006-0000-0100-000008000000}">
      <text>
        <r>
          <rPr>
            <sz val="10"/>
            <color rgb="FF000000"/>
            <rFont val="Tahoma"/>
            <family val="2"/>
            <charset val="1"/>
          </rPr>
          <t xml:space="preserve">inserire il numero assegnato in maniera univoca al campione in fase di prelievo nella location.
</t>
        </r>
      </text>
    </comment>
    <comment ref="P5" authorId="0" shapeId="0" xr:uid="{00000000-0006-0000-0100-000009000000}">
      <text>
        <r>
          <rPr>
            <sz val="11"/>
            <color rgb="FF000000"/>
            <rFont val="Arial"/>
            <family val="2"/>
            <charset val="1"/>
          </rPr>
          <t xml:space="preserve">Specificare la tipologia del campione raccolto mediante "Menù a tendina". In caso di "Other"  specificare nella colonna Note. Aiutarsi con </t>
        </r>
        <r>
          <rPr>
            <b/>
            <sz val="10"/>
            <color rgb="FF000000"/>
            <rFont val="Tahoma"/>
            <family val="2"/>
            <charset val="1"/>
          </rPr>
          <t>IO 02 - Tabelle terminologia inglese vs italiano</t>
        </r>
        <r>
          <rPr>
            <sz val="10"/>
            <color rgb="FF000000"/>
            <rFont val="Tahoma"/>
            <family val="2"/>
            <charset val="1"/>
          </rPr>
          <t xml:space="preserve"> per la traduzione.</t>
        </r>
      </text>
    </comment>
    <comment ref="V5" authorId="0" shapeId="0" xr:uid="{00000000-0006-0000-0100-00000A000000}">
      <text>
        <r>
          <rPr>
            <sz val="10"/>
            <color rgb="FF000000"/>
            <rFont val="Tahoma"/>
            <family val="2"/>
            <charset val="1"/>
          </rPr>
          <t>Al fine della tracciabilità dell'attività, inserire il codice assegnato in maniera univoca per ogni singola trappola utilizzata. 
Nel caso di trappole cromotropiche, tale codice corrisponderà al codice campione nel testing</t>
        </r>
      </text>
    </comment>
    <comment ref="W5" authorId="0" shapeId="0" xr:uid="{00000000-0006-0000-0100-00000B000000}">
      <text>
        <r>
          <rPr>
            <sz val="11"/>
            <color rgb="FF000000"/>
            <rFont val="Arial"/>
            <family val="2"/>
            <charset val="1"/>
          </rPr>
          <t xml:space="preserve">E' obbligatorio inserire la tipologia anche in caso di trappole multistagionali non acquistate nell'anno ma  a cui si riferisce l'attività. Aiutarsi con il documento </t>
        </r>
        <r>
          <rPr>
            <b/>
            <sz val="10"/>
            <color rgb="FF000000"/>
            <rFont val="Tahoma"/>
            <family val="2"/>
            <charset val="1"/>
          </rPr>
          <t xml:space="preserve">IO 02 - Tabelle terminologia inglese vs italiano </t>
        </r>
        <r>
          <rPr>
            <sz val="10"/>
            <color rgb="FF000000"/>
            <rFont val="Tahoma"/>
            <family val="2"/>
            <charset val="1"/>
          </rPr>
          <t xml:space="preserve">per la traduzione.
</t>
        </r>
      </text>
    </comment>
    <comment ref="AA5" authorId="0" shapeId="0" xr:uid="{00000000-0006-0000-0100-00000C000000}">
      <text>
        <r>
          <rPr>
            <sz val="10"/>
            <color rgb="FF000000"/>
            <rFont val="Tahoma"/>
            <family val="2"/>
            <charset val="1"/>
          </rPr>
          <t xml:space="preserve">Riportare il dato al momento della collocazione della trappola e nei record successivi ad ogni sostituzione relativamente a quella stessa trappola. 
</t>
        </r>
      </text>
    </comment>
    <comment ref="AO5" authorId="0" shapeId="0" xr:uid="{00000000-0006-0000-0100-000010000000}">
      <text>
        <r>
          <rPr>
            <sz val="10"/>
            <color rgb="FF000000"/>
            <rFont val="Tahoma"/>
            <family val="2"/>
            <charset val="1"/>
          </rPr>
          <t>Inserire il numero assegnato in maniera univoca al campione in fase di prelievo
Non inserire ID del laboratorio se non collegabile all'ID di prelievo.</t>
        </r>
      </text>
    </comment>
    <comment ref="AP5" authorId="0" shapeId="0" xr:uid="{00000000-0006-0000-0100-000011000000}">
      <text>
        <r>
          <rPr>
            <sz val="10"/>
            <color rgb="FF000000"/>
            <rFont val="Tahoma"/>
            <family val="2"/>
            <charset val="1"/>
          </rPr>
          <t>Indicare la tipologia del campione sul quale verrà effettuato il test mediante "Menù a tendina".</t>
        </r>
      </text>
    </comment>
    <comment ref="AQ5" authorId="0" shapeId="0" xr:uid="{00000000-0006-0000-0100-000012000000}">
      <text>
        <r>
          <rPr>
            <sz val="11"/>
            <color rgb="FF000000"/>
            <rFont val="Arial"/>
            <family val="2"/>
            <charset val="1"/>
          </rPr>
          <t xml:space="preserve">In caso di "Other", indicare nelle Note la tipologia. Aiutarsi con documento </t>
        </r>
        <r>
          <rPr>
            <b/>
            <sz val="10"/>
            <color rgb="FF000000"/>
            <rFont val="Tahoma"/>
            <family val="2"/>
            <charset val="1"/>
          </rPr>
          <t xml:space="preserve">IO 02 - Tabelle terminologia inglese vs italiano </t>
        </r>
        <r>
          <rPr>
            <sz val="10"/>
            <color rgb="FF000000"/>
            <rFont val="Tahoma"/>
            <family val="2"/>
            <charset val="1"/>
          </rPr>
          <t xml:space="preserve">per la traduzione e </t>
        </r>
        <r>
          <rPr>
            <b/>
            <sz val="10"/>
            <color rgb="FF000000"/>
            <rFont val="Tahoma"/>
            <family val="2"/>
            <charset val="1"/>
          </rPr>
          <t xml:space="preserve">IO 05 - Tabella per test diagnostici.
</t>
        </r>
      </text>
    </comment>
    <comment ref="AU5" authorId="0" shapeId="0" xr:uid="{00000000-0006-0000-0100-000013000000}">
      <text>
        <r>
          <rPr>
            <sz val="10"/>
            <color rgb="FF000000"/>
            <rFont val="Tahoma"/>
            <family val="2"/>
            <charset val="1"/>
          </rPr>
          <t>Indicare il numero di test positivi.</t>
        </r>
      </text>
    </comment>
    <comment ref="AV5" authorId="0" shapeId="0" xr:uid="{00000000-0006-0000-0100-000014000000}">
      <text>
        <r>
          <rPr>
            <sz val="10"/>
            <color rgb="FF000000"/>
            <rFont val="Tahoma"/>
            <family val="2"/>
            <charset val="1"/>
          </rPr>
          <t>Si deve intendere l'esito della singola attività di  monitoraggio condotta in quella determinata area/location anche da una semplice visual inspection o trapping.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K2" authorId="0" shapeId="0" xr:uid="{00000000-0006-0000-0200-000011000000}">
      <text>
        <r>
          <rPr>
            <sz val="10"/>
            <color rgb="FF000000"/>
            <rFont val="Tahoma"/>
            <family val="2"/>
            <charset val="1"/>
          </rPr>
          <t>Informazioni aggiuntive se ritenute necessarie</t>
        </r>
      </text>
    </comment>
    <comment ref="W4" authorId="0" shapeId="0" xr:uid="{00000000-0006-0000-0200-000009000000}">
      <text>
        <r>
          <rPr>
            <sz val="9"/>
            <color rgb="FF000000"/>
            <rFont val="Tahoma"/>
            <family val="2"/>
            <charset val="1"/>
          </rPr>
          <t>Indicare con si e no le varie azioni che compongono il costo della fattura</t>
        </r>
      </text>
    </comment>
    <comment ref="C5" authorId="0" shapeId="0" xr:uid="{00000000-0006-0000-0200-000001000000}">
      <text>
        <r>
          <rPr>
            <sz val="11"/>
            <color rgb="FF000000"/>
            <rFont val="Arial"/>
            <family val="2"/>
            <charset val="1"/>
          </rPr>
          <t>L'emissione della fattura deve essere entro 31/12 /2018</t>
        </r>
        <r>
          <rPr>
            <b/>
            <sz val="9"/>
            <color rgb="FF000000"/>
            <rFont val="Tahoma"/>
            <family val="2"/>
            <charset val="1"/>
          </rPr>
          <t xml:space="preserve"> </t>
        </r>
      </text>
    </comment>
    <comment ref="E5" authorId="0" shapeId="0" xr:uid="{00000000-0006-0000-0200-000002000000}">
      <text>
        <r>
          <rPr>
            <sz val="10"/>
            <color rgb="FF000000"/>
            <rFont val="Tahoma"/>
            <family val="2"/>
            <charset val="1"/>
          </rPr>
          <t>il pagamento deve risultare entro il 30/04/2019</t>
        </r>
      </text>
    </comment>
    <comment ref="F5" authorId="0" shapeId="0" xr:uid="{00000000-0006-0000-0200-000003000000}">
      <text>
        <r>
          <rPr>
            <sz val="9"/>
            <color rgb="FF000000"/>
            <rFont val="Tahoma"/>
            <family val="2"/>
            <charset val="1"/>
          </rPr>
          <t>Inserimento mediante "Menu a tendina". In caso di "Other"  specificare nella colonna Note.
Aiutarsi con IO 07 - Equiparazione terminologia per identificazione delle diverse location</t>
        </r>
      </text>
    </comment>
    <comment ref="J5" authorId="0" shapeId="0" xr:uid="{00000000-0006-0000-0200-000004000000}">
      <text>
        <r>
          <rPr>
            <sz val="10"/>
            <color rgb="FF000000"/>
            <rFont val="Tahoma"/>
            <family val="2"/>
            <charset val="1"/>
          </rPr>
          <t>Da compilare in alternativa alla superficie, solo nei casi  in cui non fosse possibile indicarla in quanto molto ridotta (garden center, nursery, green area) o lineare (urban street)</t>
        </r>
      </text>
    </comment>
    <comment ref="K5" authorId="0" shapeId="0" xr:uid="{00000000-0006-0000-0200-000005000000}">
      <text>
        <r>
          <rPr>
            <sz val="11"/>
            <color rgb="FF000000"/>
            <rFont val="Arial"/>
            <family val="2"/>
            <charset val="1"/>
          </rPr>
          <t>Per "survey" si intende l'attività di indagine per verificare la presenza o assenza di un pest attraverso le misure di “sampling” (visual inspection, visual inspection+sample taking, sample taking, trapping) ognuna delle quali è effettuata da un tecnico o più rilevatori, in una determinata location, su una determinata superficie geografica, per un determinato pest, in un determinato giorno. 
Ad ogni singola "survey", nell’ambito di un determinato pest, corrisponde:
-  un ID univoco. 
- almeno una coordinata geografica GPS 
- una superficie coperta dall’azione di indagine mediante “sampling”
- oppure, nei casi ammissibili, il numero degli alberi controllati
Per gli approfondimenti si rimanda al documento "</t>
        </r>
        <r>
          <rPr>
            <b/>
            <sz val="10"/>
            <color rgb="FF000000"/>
            <rFont val="Tahoma"/>
            <family val="2"/>
            <charset val="1"/>
          </rPr>
          <t>IO 06 - Definizione Survey</t>
        </r>
        <r>
          <rPr>
            <sz val="10"/>
            <color rgb="FF000000"/>
            <rFont val="Tahoma"/>
            <family val="2"/>
            <charset val="1"/>
          </rPr>
          <t>".</t>
        </r>
      </text>
    </comment>
    <comment ref="P5" authorId="0" shapeId="0" xr:uid="{00000000-0006-0000-0200-000006000000}">
      <text>
        <r>
          <rPr>
            <sz val="10"/>
            <color rgb="FF000000"/>
            <rFont val="Tahoma"/>
            <family val="2"/>
            <charset val="1"/>
          </rPr>
          <t>Inserire il numero assegnato in maniera univoca al campione in fase di prelievo
Non inserire ID del laboratorio se non collegabile all'ID di prelievo</t>
        </r>
      </text>
    </comment>
    <comment ref="Q5" authorId="0" shapeId="0" xr:uid="{00000000-0006-0000-0200-000007000000}">
      <text>
        <r>
          <rPr>
            <sz val="11"/>
            <color rgb="FF000000"/>
            <rFont val="Arial"/>
            <family val="2"/>
            <charset val="1"/>
          </rPr>
          <t xml:space="preserve">Specificare la tipologia del campione raccolto. Aiutarsi con documento </t>
        </r>
        <r>
          <rPr>
            <b/>
            <sz val="10"/>
            <color rgb="FF000000"/>
            <rFont val="Tahoma"/>
            <family val="2"/>
            <charset val="1"/>
          </rPr>
          <t>IO 02 - Tabelle terminologia inglese vs italiano</t>
        </r>
        <r>
          <rPr>
            <sz val="10"/>
            <color rgb="FF000000"/>
            <rFont val="Tahoma"/>
            <family val="2"/>
            <charset val="1"/>
          </rPr>
          <t xml:space="preserve"> per la traduzione</t>
        </r>
      </text>
    </comment>
    <comment ref="T5" authorId="0" shapeId="0" xr:uid="{00000000-0006-0000-0200-000008000000}">
      <text>
        <r>
          <rPr>
            <sz val="10"/>
            <color rgb="FF000000"/>
            <rFont val="Tahoma"/>
            <family val="2"/>
            <charset val="1"/>
          </rPr>
          <t xml:space="preserve">Inserire il codice assegnato in maniera univoca per ogni singola trappola utilizzata. 
Nel caso di trappole cromotropiche, tale codice corrispoderà anche al codice campione nel testing
</t>
        </r>
      </text>
    </comment>
    <comment ref="Y5" authorId="0" shapeId="0" xr:uid="{00000000-0006-0000-0200-00000A000000}">
      <text>
        <r>
          <rPr>
            <sz val="10"/>
            <color rgb="FF000000"/>
            <rFont val="Tahoma"/>
            <family val="2"/>
            <charset val="1"/>
          </rPr>
          <t>Attività legata al posizionamento delle trappole</t>
        </r>
      </text>
    </comment>
    <comment ref="Z5" authorId="0" shapeId="0" xr:uid="{00000000-0006-0000-0200-00000B000000}">
      <text>
        <r>
          <rPr>
            <sz val="11"/>
            <color rgb="FF000000"/>
            <rFont val="Arial"/>
            <family val="2"/>
            <charset val="1"/>
          </rPr>
          <t>Attività per i controlli e/o sostituzione delle trappole o attività finale con rimozione della trappola</t>
        </r>
        <r>
          <rPr>
            <sz val="9"/>
            <color rgb="FF000000"/>
            <rFont val="Tahoma"/>
            <family val="2"/>
            <charset val="1"/>
          </rPr>
          <t xml:space="preserve"> </t>
        </r>
      </text>
    </comment>
    <comment ref="AC5" authorId="0" shapeId="0" xr:uid="{00000000-0006-0000-0200-00000C000000}">
      <text>
        <r>
          <rPr>
            <sz val="10"/>
            <color rgb="FF000000"/>
            <rFont val="Tahoma"/>
            <family val="2"/>
            <charset val="1"/>
          </rPr>
          <t>Inserire il numero assegnato in maniera univoca al campione in fase di prelievo
Non inserire ID del laboratorio se non  collegabile all'ID di prelievo
Nel caso di trappole cromotopiche riportare il trap code</t>
        </r>
      </text>
    </comment>
    <comment ref="AD5" authorId="0" shapeId="0" xr:uid="{00000000-0006-0000-0200-00000D000000}">
      <text>
        <r>
          <rPr>
            <sz val="10"/>
            <color rgb="FF000000"/>
            <rFont val="Tahoma"/>
            <family val="2"/>
            <charset val="1"/>
          </rPr>
          <t>Indicare la tipologia del campione sul quale verrà effettuato il test mediante "Menù a tendina".</t>
        </r>
      </text>
    </comment>
    <comment ref="AE5" authorId="0" shapeId="0" xr:uid="{00000000-0006-0000-0200-00000E000000}">
      <text>
        <r>
          <rPr>
            <sz val="11"/>
            <color rgb="FF000000"/>
            <rFont val="Arial"/>
            <family val="2"/>
            <charset val="1"/>
          </rPr>
          <t>In caso di "Other", indicare nelle Note la tipologia. Aiutarsi con</t>
        </r>
        <r>
          <rPr>
            <b/>
            <sz val="10"/>
            <color rgb="FF000000"/>
            <rFont val="Tahoma"/>
            <family val="2"/>
            <charset val="1"/>
          </rPr>
          <t xml:space="preserve"> documento IO 02 - Tabelle terminologia inglese vs italiano </t>
        </r>
        <r>
          <rPr>
            <sz val="10"/>
            <color rgb="FF000000"/>
            <rFont val="Tahoma"/>
            <family val="2"/>
            <charset val="1"/>
          </rPr>
          <t>per la traduzione</t>
        </r>
        <r>
          <rPr>
            <b/>
            <sz val="10"/>
            <color rgb="FF000000"/>
            <rFont val="Tahoma"/>
            <family val="2"/>
            <charset val="1"/>
          </rPr>
          <t xml:space="preserve"> e IO 05 - Tabella per test diagnostici.
</t>
        </r>
      </text>
    </comment>
    <comment ref="AI5" authorId="0" shapeId="0" xr:uid="{00000000-0006-0000-0200-00000F000000}">
      <text>
        <r>
          <rPr>
            <sz val="10"/>
            <color rgb="FF000000"/>
            <rFont val="Tahoma"/>
            <family val="2"/>
            <charset val="1"/>
          </rPr>
          <t>Indicare il numero di test positivi.</t>
        </r>
      </text>
    </comment>
    <comment ref="AJ5" authorId="0" shapeId="0" xr:uid="{00000000-0006-0000-0200-000010000000}">
      <text>
        <r>
          <rPr>
            <sz val="10"/>
            <color rgb="FF000000"/>
            <rFont val="Tahoma"/>
            <family val="2"/>
            <charset val="1"/>
          </rPr>
          <t xml:space="preserve">Si deve intendere l'esito del monitoraggio di quella determinata area/location anche da una semplice visual inspection o trapping
</t>
        </r>
      </text>
    </comment>
  </commentList>
</comments>
</file>

<file path=xl/sharedStrings.xml><?xml version="1.0" encoding="utf-8"?>
<sst xmlns="http://schemas.openxmlformats.org/spreadsheetml/2006/main" count="476" uniqueCount="324">
  <si>
    <t>Region:</t>
  </si>
  <si>
    <t>Piemonte</t>
  </si>
  <si>
    <t>Category and organism:</t>
  </si>
  <si>
    <t xml:space="preserve">Pest Status 2018  </t>
  </si>
  <si>
    <t>TABLE 1 - OFFICIAL STAFF ACTIVITIES                     ANNEX I</t>
  </si>
  <si>
    <t>Eligible activities and measures</t>
  </si>
  <si>
    <t>Eligible direct costs</t>
  </si>
  <si>
    <t>Technical report</t>
  </si>
  <si>
    <t>Financial report</t>
  </si>
  <si>
    <t>Positive Sample</t>
  </si>
  <si>
    <t>Activities</t>
  </si>
  <si>
    <t>Measures</t>
  </si>
  <si>
    <t>indicators</t>
  </si>
  <si>
    <t>Data in Application 2021 and after adjustment</t>
  </si>
  <si>
    <t xml:space="preserve">Incurred  </t>
  </si>
  <si>
    <t xml:space="preserve"> Annual budget  2021  after adjustment</t>
  </si>
  <si>
    <t xml:space="preserve">TOTAL expenditures incurred </t>
  </si>
  <si>
    <t>Sampling</t>
  </si>
  <si>
    <t>a) Visual inspections</t>
  </si>
  <si>
    <t>costs for official personnel</t>
  </si>
  <si>
    <r>
      <rPr>
        <sz val="11"/>
        <color rgb="FF000000"/>
        <rFont val="Arial"/>
        <family val="2"/>
        <charset val="1"/>
      </rPr>
      <t>n° km</t>
    </r>
    <r>
      <rPr>
        <vertAlign val="superscript"/>
        <sz val="11"/>
        <color rgb="FF000000"/>
        <rFont val="Arial"/>
        <family val="2"/>
        <charset val="1"/>
      </rPr>
      <t>2</t>
    </r>
    <r>
      <rPr>
        <sz val="11"/>
        <color rgb="FF000000"/>
        <rFont val="Arial"/>
        <family val="2"/>
        <charset val="1"/>
      </rPr>
      <t xml:space="preserve"> surveyed</t>
    </r>
  </si>
  <si>
    <t>n° trees</t>
  </si>
  <si>
    <t>n° survey</t>
  </si>
  <si>
    <t>n° hours</t>
  </si>
  <si>
    <t>b) Sample taking</t>
  </si>
  <si>
    <t>costs for official  personnel
costs for consumables</t>
  </si>
  <si>
    <t>n° sample taking</t>
  </si>
  <si>
    <t>c) Trapping</t>
  </si>
  <si>
    <t xml:space="preserve">costs for official  personnel
costs for traps
costs for attractans </t>
  </si>
  <si>
    <t>n° traps placed</t>
  </si>
  <si>
    <t>Testing</t>
  </si>
  <si>
    <t>costs for official  personnel 
costs for test kits 
costs for reagents 
costs for consumables</t>
  </si>
  <si>
    <t>TOTALE</t>
  </si>
  <si>
    <t xml:space="preserve">Other measures (Informative campaign, sniffer dogs)
</t>
  </si>
  <si>
    <t>n° of units</t>
  </si>
  <si>
    <t>TOTAL</t>
  </si>
  <si>
    <t xml:space="preserve">TABLE 2 - CONTRACTED ACTIVITIES                       ANNEX II </t>
  </si>
  <si>
    <t>Data of application aaaa after adjustment</t>
  </si>
  <si>
    <t xml:space="preserve"> Annual budget  aaaa after adjustment</t>
  </si>
  <si>
    <t>Invoice</t>
  </si>
  <si>
    <t>Other measures 
(Informative campaign, sniffer dogs)</t>
  </si>
  <si>
    <t xml:space="preserve"> Invoice</t>
  </si>
  <si>
    <t>n° of contracts</t>
  </si>
  <si>
    <t>Date</t>
  </si>
  <si>
    <t>"Plant Healthy Survey"  Responsable</t>
  </si>
  <si>
    <t>Administrative Responsable</t>
  </si>
  <si>
    <t>Name Surname</t>
  </si>
  <si>
    <t>Signature</t>
  </si>
  <si>
    <t>official stamp</t>
  </si>
  <si>
    <t xml:space="preserve">TABLE 1 - OFFICIAL STAFF ACTIVITIES                  </t>
  </si>
  <si>
    <t>TRACEABILITY</t>
  </si>
  <si>
    <t>TECHNICAL INFORMATION</t>
  </si>
  <si>
    <t>VISUAL INSPECTIONS</t>
  </si>
  <si>
    <t>SAMPLE TAKING</t>
  </si>
  <si>
    <t>TRAPPING</t>
  </si>
  <si>
    <t>TESTING</t>
  </si>
  <si>
    <t>RESULT OF SURVEY</t>
  </si>
  <si>
    <t>Note</t>
  </si>
  <si>
    <t>name of inspector</t>
  </si>
  <si>
    <t xml:space="preserve">Report/Document </t>
  </si>
  <si>
    <t>traps</t>
  </si>
  <si>
    <t>placing of traps</t>
  </si>
  <si>
    <t>control of traps/pheromone replacing</t>
  </si>
  <si>
    <t>collecting of traps</t>
  </si>
  <si>
    <t>TOTAL COST</t>
  </si>
  <si>
    <t xml:space="preserve">ID trip authorization  </t>
  </si>
  <si>
    <t xml:space="preserve">ID monitoring report  </t>
  </si>
  <si>
    <t>date</t>
  </si>
  <si>
    <t>typology of location</t>
  </si>
  <si>
    <t xml:space="preserve">geographical coordinates GPS-WGS 84 / EPSG: 4326 
 </t>
  </si>
  <si>
    <t>sup. (ha)</t>
  </si>
  <si>
    <t>n. trees</t>
  </si>
  <si>
    <t>n. survey</t>
  </si>
  <si>
    <t>unit cost</t>
  </si>
  <si>
    <t xml:space="preserve">n. samples </t>
  </si>
  <si>
    <t>sample  code</t>
  </si>
  <si>
    <t>typology of samples</t>
  </si>
  <si>
    <t>consumable  cost</t>
  </si>
  <si>
    <t>tot. personal cost</t>
  </si>
  <si>
    <t>Trap code</t>
  </si>
  <si>
    <t>typology of trap</t>
  </si>
  <si>
    <t>n. traps placed</t>
  </si>
  <si>
    <t>unit cost/</t>
  </si>
  <si>
    <t>Total cost</t>
  </si>
  <si>
    <t xml:space="preserve">n. attractant </t>
  </si>
  <si>
    <t xml:space="preserve">TOTAL COST CONSUMABLE </t>
  </si>
  <si>
    <t>sample code</t>
  </si>
  <si>
    <t>typology of sample</t>
  </si>
  <si>
    <t>typology of test</t>
  </si>
  <si>
    <t>n. tests</t>
  </si>
  <si>
    <t>n. positive tests</t>
  </si>
  <si>
    <r>
      <rPr>
        <b/>
        <sz val="11"/>
        <rFont val="Arial"/>
        <family val="2"/>
        <charset val="1"/>
      </rPr>
      <t xml:space="preserve">
</t>
    </r>
    <r>
      <rPr>
        <sz val="11"/>
        <rFont val="Arial"/>
        <family val="2"/>
        <charset val="1"/>
      </rPr>
      <t>present/absent</t>
    </r>
  </si>
  <si>
    <t xml:space="preserve"> Table 2  / CONTRACTED ACTIVITIES                    </t>
  </si>
  <si>
    <t>SAMPLING                                       -                      SAMPLING</t>
  </si>
  <si>
    <t>name of supplier</t>
  </si>
  <si>
    <t>actions included in the cost</t>
  </si>
  <si>
    <t>n. invoice</t>
  </si>
  <si>
    <t>date of invoice</t>
  </si>
  <si>
    <t>n. payment</t>
  </si>
  <si>
    <t>date of payment</t>
  </si>
  <si>
    <t>typology of area or location</t>
  </si>
  <si>
    <t>geographical coordinates GPS-WGS 84 / EPSG: 4326</t>
  </si>
  <si>
    <t>Sup. (ha)</t>
  </si>
  <si>
    <t>n.survey</t>
  </si>
  <si>
    <t>trap</t>
  </si>
  <si>
    <t xml:space="preserve"> attractant </t>
  </si>
  <si>
    <t>placing</t>
  </si>
  <si>
    <t>control/ collecting</t>
  </si>
  <si>
    <t>tipology of test</t>
  </si>
  <si>
    <t>(Date and sign)</t>
  </si>
  <si>
    <t xml:space="preserve">TABLE 3 - OFFICIAL OTHER MEASURES            </t>
  </si>
  <si>
    <t>TECHNICAL AND FINANCIAL INFORMATION</t>
  </si>
  <si>
    <t>NOTES</t>
  </si>
  <si>
    <t>name of technician</t>
  </si>
  <si>
    <t>n° report/ document</t>
  </si>
  <si>
    <t>Description of measure                     (free text describing the measure)</t>
  </si>
  <si>
    <t>No. Hours</t>
  </si>
  <si>
    <t>Unit Cost</t>
  </si>
  <si>
    <t>Total Cost</t>
  </si>
  <si>
    <t>No. of Units</t>
  </si>
  <si>
    <t xml:space="preserve"> </t>
  </si>
  <si>
    <t>Total</t>
  </si>
  <si>
    <t>Pest Survey  Responsable</t>
  </si>
  <si>
    <t xml:space="preserve">TABLE 4 - CONTRACTED OTHER MEASURES            </t>
  </si>
  <si>
    <t>INFORMATION OTHER MEASURES</t>
  </si>
  <si>
    <t>Typology of measure                     (free text describing the measure)</t>
  </si>
  <si>
    <t>No. of Contracts</t>
  </si>
  <si>
    <t>date of  invoice</t>
  </si>
  <si>
    <t>Regioni</t>
  </si>
  <si>
    <t>Organismo</t>
  </si>
  <si>
    <t>Typology of location (EU)</t>
  </si>
  <si>
    <t>Results</t>
  </si>
  <si>
    <t>Typology of test (EU)</t>
  </si>
  <si>
    <t>Typology of trap</t>
  </si>
  <si>
    <t>Typology of sample for s.taking</t>
  </si>
  <si>
    <t>Typology of sample for testing</t>
  </si>
  <si>
    <t>Description of other measures</t>
  </si>
  <si>
    <t>si/no</t>
  </si>
  <si>
    <t>Pest status</t>
  </si>
  <si>
    <t>Abruzzo</t>
  </si>
  <si>
    <r>
      <rPr>
        <i/>
        <sz val="11"/>
        <color rgb="FF000000"/>
        <rFont val="Arial"/>
        <family val="2"/>
        <charset val="1"/>
      </rPr>
      <t xml:space="preserve">A - Aleurocanthus </t>
    </r>
    <r>
      <rPr>
        <sz val="11"/>
        <color rgb="FF000000"/>
        <rFont val="Arial"/>
        <family val="2"/>
        <charset val="1"/>
      </rPr>
      <t>spp.</t>
    </r>
  </si>
  <si>
    <t>THEME 1: Forests and landscap plantations</t>
  </si>
  <si>
    <t>Present</t>
  </si>
  <si>
    <t>ELISA</t>
  </si>
  <si>
    <t>CHROMOTROPIC TRAP</t>
  </si>
  <si>
    <t>Bark</t>
  </si>
  <si>
    <t>Informative campaign</t>
  </si>
  <si>
    <t>si</t>
  </si>
  <si>
    <t>Present: in all parts of the Region</t>
  </si>
  <si>
    <t>Basilicata</t>
  </si>
  <si>
    <r>
      <rPr>
        <i/>
        <sz val="11"/>
        <color rgb="FF000000"/>
        <rFont val="Arial"/>
        <family val="2"/>
        <charset val="1"/>
      </rPr>
      <t xml:space="preserve">A - Citrus tristeza virus </t>
    </r>
    <r>
      <rPr>
        <sz val="11"/>
        <color rgb="FF000000"/>
        <rFont val="Arial"/>
        <family val="2"/>
        <charset val="1"/>
      </rPr>
      <t>(non-European strains)</t>
    </r>
  </si>
  <si>
    <t xml:space="preserve"> - deciduous forest (broadleaves)</t>
  </si>
  <si>
    <t>Absent</t>
  </si>
  <si>
    <t>Biotest (biological test, pathogenicity test)</t>
  </si>
  <si>
    <t>THEYSOHN BARK BEETLE SLOT TRAP</t>
  </si>
  <si>
    <t>Branch</t>
  </si>
  <si>
    <t>Sniffer dogs</t>
  </si>
  <si>
    <t>no</t>
  </si>
  <si>
    <t>Present:only in some parts of the Region</t>
  </si>
  <si>
    <t>Calabria</t>
  </si>
  <si>
    <t>A - Diaporthe vaccinii</t>
  </si>
  <si>
    <t xml:space="preserve"> - coniferous forest</t>
  </si>
  <si>
    <t>Extraction (and microscopy, for Nematodes)</t>
  </si>
  <si>
    <t>MULTIFUNNEL</t>
  </si>
  <si>
    <t>Chipboard</t>
  </si>
  <si>
    <t>Present: in specific parts of the Region where host crops are not grown</t>
  </si>
  <si>
    <t>Campania</t>
  </si>
  <si>
    <t>A - Dacus dorsalis - Bactrocera dorsalis</t>
  </si>
  <si>
    <t xml:space="preserve"> - mixed forest</t>
  </si>
  <si>
    <t>IF Test</t>
  </si>
  <si>
    <t>CROSS VANE</t>
  </si>
  <si>
    <t>Cutting</t>
  </si>
  <si>
    <t>Present: seasonally</t>
  </si>
  <si>
    <t>Emilia Romagna</t>
  </si>
  <si>
    <t>A - Pterandrus rosa</t>
  </si>
  <si>
    <t xml:space="preserve"> - christmas trees and greenery in forest</t>
  </si>
  <si>
    <t>Microscopically Identification (Microscopy)</t>
  </si>
  <si>
    <t>PITFALLTRAP</t>
  </si>
  <si>
    <t>Fruit</t>
  </si>
  <si>
    <t>Present: under eradication</t>
  </si>
  <si>
    <t>Friuli Venezia Giulia</t>
  </si>
  <si>
    <t>A - Rhagoletis fausta</t>
  </si>
  <si>
    <t xml:space="preserve"> - christmas trees and greenery plantations on farmland</t>
  </si>
  <si>
    <t xml:space="preserve">Molecular Testing 1 = Reverse Transcriptase (RT) - PCR </t>
  </si>
  <si>
    <t>STINK BUG TRAP</t>
  </si>
  <si>
    <t>Insect- adult</t>
  </si>
  <si>
    <t>Present: under containment, in case eradication is impossible</t>
  </si>
  <si>
    <t>Lazio</t>
  </si>
  <si>
    <t>A - Rhagoletis pomonella</t>
  </si>
  <si>
    <t xml:space="preserve"> - natural forest and untouched forest</t>
  </si>
  <si>
    <t>Molecular testing 2 = Nested - PCR</t>
  </si>
  <si>
    <t>DELTA TRAP</t>
  </si>
  <si>
    <t>Insect- larvae</t>
  </si>
  <si>
    <t>Present at low prevalence</t>
  </si>
  <si>
    <t>Lombardia</t>
  </si>
  <si>
    <t>A - Phyllosticta citricarpa</t>
  </si>
  <si>
    <t xml:space="preserve"> - nature (i.e.: wetland; natural meadow; protected area)</t>
  </si>
  <si>
    <t>Molecular testing 3 = LAMP</t>
  </si>
  <si>
    <t>MALAISE TRAP</t>
  </si>
  <si>
    <t>Leaf</t>
  </si>
  <si>
    <t>Absent: pest eradicated</t>
  </si>
  <si>
    <t>Marche</t>
  </si>
  <si>
    <t>A - Toxoptera citricida</t>
  </si>
  <si>
    <t xml:space="preserve"> - shelterbelt in agricultural areas</t>
  </si>
  <si>
    <t>Morphological identification</t>
  </si>
  <si>
    <t>LIGHT TRAP</t>
  </si>
  <si>
    <t>Mixed sample</t>
  </si>
  <si>
    <t>Absent: pest no longer present for reasons other than eradication</t>
  </si>
  <si>
    <t>Molise</t>
  </si>
  <si>
    <t xml:space="preserve">A - Xanthomonas citri pv. citri and Xanthomonas citri pv. aurantifolii (all strains pathogenic to Citrus) </t>
  </si>
  <si>
    <t xml:space="preserve"> - park outside towns as well as road resting area (service station)</t>
  </si>
  <si>
    <t>Nutritional and Enzymatic Tests (Biochemical test)</t>
  </si>
  <si>
    <t>REBEL TRAP</t>
  </si>
  <si>
    <t>Root</t>
  </si>
  <si>
    <t>Nematode</t>
  </si>
  <si>
    <t>Absent: pest records invalid</t>
  </si>
  <si>
    <r>
      <rPr>
        <i/>
        <sz val="11"/>
        <color rgb="FF000000"/>
        <rFont val="Arial"/>
        <family val="2"/>
        <charset val="1"/>
      </rPr>
      <t>A - Candidatus Liberibacter</t>
    </r>
    <r>
      <rPr>
        <sz val="11"/>
        <color rgb="FF000000"/>
        <rFont val="Arial"/>
        <family val="2"/>
        <charset val="1"/>
      </rPr>
      <t xml:space="preserve"> spp. and </t>
    </r>
    <r>
      <rPr>
        <i/>
        <sz val="11"/>
        <color rgb="FF000000"/>
        <rFont val="Arial"/>
        <family val="2"/>
        <charset val="1"/>
      </rPr>
      <t>Diaphorina citri</t>
    </r>
    <r>
      <rPr>
        <sz val="11"/>
        <color rgb="FF000000"/>
        <rFont val="Arial"/>
        <family val="2"/>
        <charset val="1"/>
      </rPr>
      <t xml:space="preserve">, </t>
    </r>
    <r>
      <rPr>
        <i/>
        <sz val="11"/>
        <color rgb="FF000000"/>
        <rFont val="Arial"/>
        <family val="2"/>
        <charset val="1"/>
      </rPr>
      <t>Trioza erytreae</t>
    </r>
  </si>
  <si>
    <t xml:space="preserve"> - single trees and shrubs in the landscape</t>
  </si>
  <si>
    <t>PCR</t>
  </si>
  <si>
    <t>FOOD LURE BASED TRAP</t>
  </si>
  <si>
    <t>Sawdust</t>
  </si>
  <si>
    <t>Absent: pest records unreliable</t>
  </si>
  <si>
    <t>Puglia</t>
  </si>
  <si>
    <t>A - Erwinia stewartii</t>
  </si>
  <si>
    <t xml:space="preserve"> - others</t>
  </si>
  <si>
    <t>PCR+Sequencing/RT-PCR+Sequencing</t>
  </si>
  <si>
    <t>MCPHAIL TRAP</t>
  </si>
  <si>
    <t>Shoot</t>
  </si>
  <si>
    <t>Absent: intercepted only</t>
  </si>
  <si>
    <t>Sardegna</t>
  </si>
  <si>
    <t>A - Agrilus anxius</t>
  </si>
  <si>
    <t>THEME 2: Berry and Fruit</t>
  </si>
  <si>
    <t>Plating technique (isolation of bacteria colonies)</t>
  </si>
  <si>
    <t>WATER TRAPS</t>
  </si>
  <si>
    <t>Soil sample</t>
  </si>
  <si>
    <t>Transient: non- actionable</t>
  </si>
  <si>
    <t>Sicilia</t>
  </si>
  <si>
    <t>A - Agrilus planipennis</t>
  </si>
  <si>
    <t xml:space="preserve"> - plantation (orchard)</t>
  </si>
  <si>
    <t>Real-time PCR</t>
  </si>
  <si>
    <t>FUNNEL TRAP</t>
  </si>
  <si>
    <t>Tubers</t>
  </si>
  <si>
    <t>Chromotropic/Sticky Trap</t>
  </si>
  <si>
    <t>Transient: actionable. Under survaillace</t>
  </si>
  <si>
    <t>Toscana</t>
  </si>
  <si>
    <t>A - Dendrolimus sibiricus</t>
  </si>
  <si>
    <t xml:space="preserve"> - pomet collection</t>
  </si>
  <si>
    <t>Selective (Tissue) Culture Media</t>
  </si>
  <si>
    <t>VARIO TRAP</t>
  </si>
  <si>
    <t>Wood packing - pallet</t>
  </si>
  <si>
    <t>Transient: actionable under eradication</t>
  </si>
  <si>
    <t>Umbria</t>
  </si>
  <si>
    <r>
      <rPr>
        <i/>
        <sz val="11"/>
        <color rgb="FF000000"/>
        <rFont val="Arial"/>
        <family val="2"/>
        <charset val="1"/>
      </rPr>
      <t xml:space="preserve">A - Monochamus </t>
    </r>
    <r>
      <rPr>
        <sz val="11"/>
        <color rgb="FF000000"/>
        <rFont val="Arial"/>
        <family val="2"/>
        <charset val="1"/>
      </rPr>
      <t>spp. (non-European)</t>
    </r>
  </si>
  <si>
    <t xml:space="preserve"> - private garden (single fruit tree)</t>
  </si>
  <si>
    <t>Serological Test 1 = DTBIA</t>
  </si>
  <si>
    <t>Other*</t>
  </si>
  <si>
    <t>Other</t>
  </si>
  <si>
    <t>Veneto</t>
  </si>
  <si>
    <r>
      <rPr>
        <i/>
        <sz val="11"/>
        <color rgb="FF000000"/>
        <rFont val="Arial"/>
        <family val="2"/>
        <charset val="1"/>
      </rPr>
      <t xml:space="preserve">A - Pissodes </t>
    </r>
    <r>
      <rPr>
        <sz val="11"/>
        <color rgb="FF000000"/>
        <rFont val="Arial"/>
        <family val="2"/>
        <charset val="1"/>
      </rPr>
      <t>spp. (non-European)</t>
    </r>
  </si>
  <si>
    <t>Serological Tests 2 = Lateral flow</t>
  </si>
  <si>
    <t>seeds</t>
  </si>
  <si>
    <t>Provincia Autonoma Trento</t>
  </si>
  <si>
    <t>A - Anthonomus eugenii</t>
  </si>
  <si>
    <t>THEME 3: Cities or urban amenity vegetation and plantations</t>
  </si>
  <si>
    <t>Other testing*</t>
  </si>
  <si>
    <t>plant</t>
  </si>
  <si>
    <t>soil sample</t>
  </si>
  <si>
    <r>
      <rPr>
        <i/>
        <sz val="11"/>
        <color rgb="FF000000"/>
        <rFont val="Arial"/>
        <family val="2"/>
        <charset val="1"/>
      </rPr>
      <t>A - Scirtothrips</t>
    </r>
    <r>
      <rPr>
        <sz val="11"/>
        <color rgb="FF000000"/>
        <rFont val="Arial"/>
        <family val="2"/>
        <charset val="1"/>
      </rPr>
      <t xml:space="preserve"> sp.</t>
    </r>
  </si>
  <si>
    <t xml:space="preserve"> - park, golf course etc</t>
  </si>
  <si>
    <t>*specify in Note</t>
  </si>
  <si>
    <t>A - Thaumatotibia leucotreta</t>
  </si>
  <si>
    <t xml:space="preserve"> - rest area, road etc (urban tree and shrub)</t>
  </si>
  <si>
    <t xml:space="preserve">A - Spodoptera frugiperda </t>
  </si>
  <si>
    <t xml:space="preserve"> - urban amenity forest</t>
  </si>
  <si>
    <t>A - Scrobipalpopsis solanivora 
(Tecia solanivora)</t>
  </si>
  <si>
    <t xml:space="preserve"> - private garden</t>
  </si>
  <si>
    <t xml:space="preserve"> - cemetery</t>
  </si>
  <si>
    <t>B - Xylella fastidiosa</t>
  </si>
  <si>
    <t xml:space="preserve"> - others (risk site)</t>
  </si>
  <si>
    <t>B - Bursaphelenchus xylophilus</t>
  </si>
  <si>
    <t>THEME 4: Agricultural crops</t>
  </si>
  <si>
    <r>
      <rPr>
        <i/>
        <sz val="11"/>
        <color rgb="FF000000"/>
        <rFont val="Arial"/>
        <family val="2"/>
        <charset val="1"/>
      </rPr>
      <t>B - Anoplophora chinensis</t>
    </r>
    <r>
      <rPr>
        <sz val="11"/>
        <color rgb="FF000000"/>
        <rFont val="Arial"/>
        <family val="2"/>
        <charset val="1"/>
      </rPr>
      <t xml:space="preserve"> </t>
    </r>
  </si>
  <si>
    <t xml:space="preserve"> - ware potato field </t>
  </si>
  <si>
    <t>B - Anoplophora glabripennis</t>
  </si>
  <si>
    <t xml:space="preserve"> - industrial potato field</t>
  </si>
  <si>
    <r>
      <rPr>
        <i/>
        <sz val="11"/>
        <color rgb="FF000000"/>
        <rFont val="Arial"/>
        <family val="2"/>
        <charset val="1"/>
      </rPr>
      <t>B - Epitrix cucumeris</t>
    </r>
    <r>
      <rPr>
        <sz val="11"/>
        <color rgb="FF000000"/>
        <rFont val="Arial"/>
        <family val="2"/>
        <charset val="1"/>
      </rPr>
      <t xml:space="preserve">, </t>
    </r>
    <r>
      <rPr>
        <i/>
        <sz val="11"/>
        <color rgb="FF000000"/>
        <rFont val="Arial"/>
        <family val="2"/>
        <charset val="1"/>
      </rPr>
      <t>E. similaris</t>
    </r>
    <r>
      <rPr>
        <sz val="11"/>
        <color rgb="FF000000"/>
        <rFont val="Arial"/>
        <family val="2"/>
        <charset val="1"/>
      </rPr>
      <t xml:space="preserve">, </t>
    </r>
    <r>
      <rPr>
        <i/>
        <sz val="11"/>
        <color rgb="FF000000"/>
        <rFont val="Arial"/>
        <family val="2"/>
        <charset val="1"/>
      </rPr>
      <t>E.subcrinita, E. tuberis</t>
    </r>
  </si>
  <si>
    <t xml:space="preserve"> - agricultural crops, 
   other than potatoes</t>
  </si>
  <si>
    <t>B - Gibberella circinata</t>
  </si>
  <si>
    <t>B - Pomacea</t>
  </si>
  <si>
    <t>THEME 5: Wood and timber -
Risk companies and their surroundings</t>
  </si>
  <si>
    <t>B - Pseudomonas syringae pv. actinidiae</t>
  </si>
  <si>
    <t xml:space="preserve"> - wood industry (i.e sawmill)</t>
  </si>
  <si>
    <t xml:space="preserve"> - importer (risk material and wood packaging items)</t>
  </si>
  <si>
    <t>C - Synchytrium endobioticum</t>
  </si>
  <si>
    <t xml:space="preserve"> - harbour area (entry point: harbour area)</t>
  </si>
  <si>
    <r>
      <rPr>
        <i/>
        <sz val="11"/>
        <color rgb="FF000000"/>
        <rFont val="Arial"/>
        <family val="2"/>
        <charset val="1"/>
      </rPr>
      <t>C - Clavibacter michiganensis</t>
    </r>
    <r>
      <rPr>
        <sz val="11"/>
        <color rgb="FF000000"/>
        <rFont val="Arial"/>
        <family val="2"/>
        <charset val="1"/>
      </rPr>
      <t xml:space="preserve"> ssp. s</t>
    </r>
    <r>
      <rPr>
        <i/>
        <sz val="11"/>
        <color rgb="FF000000"/>
        <rFont val="Arial"/>
        <family val="2"/>
        <charset val="1"/>
      </rPr>
      <t>epedonicus</t>
    </r>
  </si>
  <si>
    <t xml:space="preserve"> - heating plant with biofuels</t>
  </si>
  <si>
    <t>C - Ralstonia solanacearum</t>
  </si>
  <si>
    <t xml:space="preserve"> - surroundings to fuelwood storage and sales</t>
  </si>
  <si>
    <r>
      <rPr>
        <i/>
        <sz val="11"/>
        <color rgb="FF000000"/>
        <rFont val="Arial"/>
        <family val="2"/>
        <charset val="1"/>
      </rPr>
      <t>C - Globodera pallida</t>
    </r>
    <r>
      <rPr>
        <sz val="11"/>
        <color rgb="FF000000"/>
        <rFont val="Arial"/>
        <family val="2"/>
        <charset val="1"/>
      </rPr>
      <t xml:space="preserve"> and </t>
    </r>
    <r>
      <rPr>
        <i/>
        <sz val="11"/>
        <color rgb="FF000000"/>
        <rFont val="Arial"/>
        <family val="2"/>
        <charset val="1"/>
      </rPr>
      <t>G. rostochiensis</t>
    </r>
  </si>
  <si>
    <t xml:space="preserve"> - others (plantation for wood production)</t>
  </si>
  <si>
    <t>C - Popillia japonica</t>
  </si>
  <si>
    <t>THEME 6: Trade and transport</t>
  </si>
  <si>
    <t>C - Grapevine flavescence dorée phytoplasma</t>
  </si>
  <si>
    <t xml:space="preserve"> - wholesale business</t>
  </si>
  <si>
    <t xml:space="preserve">C - Meloidogyne chitwoodi
(all populations) and Meloidogyne fallax
</t>
  </si>
  <si>
    <t xml:space="preserve"> - retail business, including garden centers</t>
  </si>
  <si>
    <t xml:space="preserve"> - storage and transportation centers (entry point: airport area)</t>
  </si>
  <si>
    <t>D - Agrilus auroguttatus</t>
  </si>
  <si>
    <t>D - Aromia bungii</t>
  </si>
  <si>
    <t xml:space="preserve">THEME 7: Other specific surveys </t>
  </si>
  <si>
    <r>
      <rPr>
        <i/>
        <sz val="11"/>
        <color rgb="FF000000"/>
        <rFont val="Arial"/>
        <family val="2"/>
        <charset val="1"/>
      </rPr>
      <t>D - Candidatus</t>
    </r>
    <r>
      <rPr>
        <sz val="11"/>
        <color rgb="FF000000"/>
        <rFont val="Arial"/>
        <family val="2"/>
        <charset val="1"/>
      </rPr>
      <t xml:space="preserve"> Liberibacter solanacearum</t>
    </r>
  </si>
  <si>
    <t xml:space="preserve"> - location with specific product or activity</t>
  </si>
  <si>
    <r>
      <rPr>
        <i/>
        <sz val="11"/>
        <color rgb="FF000000"/>
        <rFont val="Arial"/>
        <family val="2"/>
        <charset val="1"/>
      </rPr>
      <t>D - Geosmithia morbida</t>
    </r>
    <r>
      <rPr>
        <sz val="11"/>
        <color rgb="FF000000"/>
        <rFont val="Arial"/>
        <family val="2"/>
        <charset val="1"/>
      </rPr>
      <t xml:space="preserve"> and </t>
    </r>
    <r>
      <rPr>
        <i/>
        <sz val="11"/>
        <color rgb="FF000000"/>
        <rFont val="Arial"/>
        <family val="2"/>
        <charset val="1"/>
      </rPr>
      <t>Pityophthorus juglandis</t>
    </r>
  </si>
  <si>
    <t xml:space="preserve"> - location with specific harmful organisms</t>
  </si>
  <si>
    <t>D - Polygraphus proximus</t>
  </si>
  <si>
    <t xml:space="preserve"> - wood packaging</t>
  </si>
  <si>
    <t>D - Scaphoideus titanus</t>
  </si>
  <si>
    <t>D - Tomato leaf curl New Delhi virus (ToLCNDV)</t>
  </si>
  <si>
    <t>D - Xylosandrus crassiusculus</t>
  </si>
  <si>
    <t xml:space="preserve">D - Rose rosette virus and its vector Phyllocoptes fructiphilus </t>
  </si>
  <si>
    <t>D - Thekopsora minima</t>
  </si>
  <si>
    <t>E - Meloidogyne graminicola</t>
  </si>
  <si>
    <t>E - Xylophilus ampelinus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</si>
</sst>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410]\ #,##0.00;[Red]\-[$€-410]\ #,##0.00"/>
    <numFmt numFmtId="165" formatCode="&quot;€ &quot;#,##0.00"/>
    <numFmt numFmtId="166" formatCode="0.000"/>
    <numFmt numFmtId="167" formatCode="0.0"/>
    <numFmt numFmtId="168" formatCode="_-&quot;€ &quot;* #,##0.00_-;&quot;-€ &quot;* #,##0.00_-;_-&quot;€ &quot;* \-??_-;_-@_-"/>
    <numFmt numFmtId="169" formatCode="yyyy\ mm\ dd"/>
    <numFmt numFmtId="170" formatCode="0.00000"/>
    <numFmt numFmtId="171" formatCode="_-* #,##0.00\ [$€-410]_-;\-* #,##0.00\ [$€-410]_-;_-* \-??\ [$€-410]_-;_-@_-"/>
    <numFmt numFmtId="172" formatCode="0.0000"/>
    <numFmt numFmtId="173" formatCode="_-* #,##0.00&quot; €&quot;_-;\-* #,##0.00&quot; €&quot;_-;_-* \-??&quot; €&quot;_-;_-@_-"/>
    <numFmt numFmtId="175" formatCode="#,##0.00&quot; €&quot;"/>
    <numFmt numFmtId="176" formatCode="hh\.mm"/>
  </numFmts>
  <fonts count="32" x14ac:knownFonts="1">
    <font>
      <sz val="11"/>
      <color rgb="FF000000"/>
      <name val="Arial"/>
      <family val="2"/>
      <charset val="1"/>
    </font>
    <font>
      <b/>
      <i/>
      <sz val="16"/>
      <color rgb="FF000000"/>
      <name val="Arial"/>
      <family val="2"/>
      <charset val="1"/>
    </font>
    <font>
      <b/>
      <i/>
      <u/>
      <sz val="11"/>
      <color rgb="FF000000"/>
      <name val="Arial"/>
      <family val="2"/>
      <charset val="1"/>
    </font>
    <font>
      <b/>
      <sz val="14"/>
      <name val="Arial"/>
      <family val="2"/>
      <charset val="1"/>
    </font>
    <font>
      <sz val="14"/>
      <name val="Arial"/>
      <family val="2"/>
      <charset val="1"/>
    </font>
    <font>
      <sz val="14"/>
      <color rgb="FF000000"/>
      <name val="Arial"/>
      <family val="2"/>
      <charset val="1"/>
    </font>
    <font>
      <b/>
      <sz val="12"/>
      <name val="Arial"/>
      <family val="2"/>
      <charset val="1"/>
    </font>
    <font>
      <i/>
      <sz val="11"/>
      <color rgb="FF000000"/>
      <name val="Arial"/>
      <family val="2"/>
      <charset val="1"/>
    </font>
    <font>
      <b/>
      <sz val="11"/>
      <name val="Arial"/>
      <family val="2"/>
      <charset val="1"/>
    </font>
    <font>
      <b/>
      <sz val="11"/>
      <color rgb="FF000000"/>
      <name val="Arial"/>
      <family val="2"/>
      <charset val="1"/>
    </font>
    <font>
      <b/>
      <sz val="12"/>
      <color rgb="FF000000"/>
      <name val="Arial"/>
      <family val="2"/>
      <charset val="1"/>
    </font>
    <font>
      <sz val="11"/>
      <name val="Arial"/>
      <family val="2"/>
      <charset val="1"/>
    </font>
    <font>
      <vertAlign val="superscript"/>
      <sz val="11"/>
      <color rgb="FF000000"/>
      <name val="Arial"/>
      <family val="2"/>
      <charset val="1"/>
    </font>
    <font>
      <b/>
      <sz val="14"/>
      <color rgb="FF000000"/>
      <name val="Arial"/>
      <family val="2"/>
      <charset val="1"/>
    </font>
    <font>
      <u/>
      <sz val="11"/>
      <color rgb="FF0563C1"/>
      <name val="Arial"/>
      <family val="2"/>
      <charset val="1"/>
    </font>
    <font>
      <b/>
      <i/>
      <sz val="11"/>
      <color rgb="FF000000"/>
      <name val="Arial"/>
      <family val="2"/>
      <charset val="1"/>
    </font>
    <font>
      <b/>
      <sz val="9"/>
      <color rgb="FF000000"/>
      <name val="Tahoma"/>
      <family val="2"/>
      <charset val="1"/>
    </font>
    <font>
      <sz val="9"/>
      <color rgb="FF000000"/>
      <name val="Tahoma"/>
      <family val="2"/>
      <charset val="1"/>
    </font>
    <font>
      <b/>
      <sz val="10"/>
      <color rgb="FF000000"/>
      <name val="Tahoma"/>
      <family val="2"/>
      <charset val="1"/>
    </font>
    <font>
      <sz val="10"/>
      <color rgb="FF000000"/>
      <name val="Tahoma"/>
      <family val="2"/>
      <charset val="1"/>
    </font>
    <font>
      <b/>
      <sz val="16"/>
      <name val="Arial"/>
      <family val="2"/>
      <charset val="1"/>
    </font>
    <font>
      <sz val="9"/>
      <name val="Arial"/>
      <family val="2"/>
      <charset val="1"/>
    </font>
    <font>
      <b/>
      <sz val="14"/>
      <color rgb="FFFF0000"/>
      <name val="Arial"/>
      <family val="2"/>
      <charset val="1"/>
    </font>
    <font>
      <sz val="10"/>
      <color rgb="FFFF0000"/>
      <name val="Tahoma"/>
      <family val="2"/>
      <charset val="1"/>
    </font>
    <font>
      <b/>
      <sz val="10"/>
      <color rgb="FFFF0000"/>
      <name val="Tahoma"/>
      <family val="2"/>
      <charset val="1"/>
    </font>
    <font>
      <b/>
      <sz val="10"/>
      <name val="Arial"/>
      <family val="2"/>
      <charset val="1"/>
    </font>
    <font>
      <sz val="10"/>
      <name val="Arial"/>
      <family val="2"/>
      <charset val="1"/>
    </font>
    <font>
      <b/>
      <sz val="10"/>
      <color rgb="FF000000"/>
      <name val="Arial"/>
      <family val="2"/>
      <charset val="1"/>
    </font>
    <font>
      <sz val="12"/>
      <color rgb="FF000000"/>
      <name val="Arial"/>
      <family val="2"/>
      <charset val="1"/>
    </font>
    <font>
      <sz val="10"/>
      <color rgb="FF000000"/>
      <name val="Arial"/>
      <family val="2"/>
      <charset val="1"/>
    </font>
    <font>
      <b/>
      <u/>
      <sz val="11"/>
      <color rgb="FF000000"/>
      <name val="Arial"/>
      <family val="2"/>
      <charset val="1"/>
    </font>
    <font>
      <sz val="11"/>
      <color rgb="FF000000"/>
      <name val="Arial"/>
      <family val="2"/>
      <charset val="1"/>
    </font>
  </fonts>
  <fills count="17">
    <fill>
      <patternFill patternType="none"/>
    </fill>
    <fill>
      <patternFill patternType="gray125"/>
    </fill>
    <fill>
      <patternFill patternType="solid">
        <fgColor rgb="FFFFF2CC"/>
        <bgColor rgb="FFE2F0D9"/>
      </patternFill>
    </fill>
    <fill>
      <patternFill patternType="solid">
        <fgColor rgb="FFFFFFFF"/>
        <bgColor rgb="FFFFF2CC"/>
      </patternFill>
    </fill>
    <fill>
      <patternFill patternType="solid">
        <fgColor rgb="FFCCFFCC"/>
        <bgColor rgb="FFCCFFFF"/>
      </patternFill>
    </fill>
    <fill>
      <patternFill patternType="solid">
        <fgColor rgb="FF92D050"/>
        <bgColor rgb="FFA8A8A8"/>
      </patternFill>
    </fill>
    <fill>
      <patternFill patternType="solid">
        <fgColor rgb="FFD9D9D9"/>
        <bgColor rgb="FFE0E0E0"/>
      </patternFill>
    </fill>
    <fill>
      <patternFill patternType="solid">
        <fgColor rgb="FFE0E0E0"/>
        <bgColor rgb="FFD9D9D9"/>
      </patternFill>
    </fill>
    <fill>
      <patternFill patternType="solid">
        <fgColor rgb="FFBEBEBE"/>
        <bgColor rgb="FFBFBFBF"/>
      </patternFill>
    </fill>
    <fill>
      <patternFill patternType="solid">
        <fgColor rgb="FFCCFFFF"/>
        <bgColor rgb="FFCCFFCC"/>
      </patternFill>
    </fill>
    <fill>
      <patternFill patternType="solid">
        <fgColor rgb="FFC0C0C0"/>
        <bgColor rgb="FFBFBFBF"/>
      </patternFill>
    </fill>
    <fill>
      <patternFill patternType="solid">
        <fgColor rgb="FFA8A8A8"/>
        <bgColor rgb="FFA6A6A6"/>
      </patternFill>
    </fill>
    <fill>
      <patternFill patternType="solid">
        <fgColor rgb="FFA6A6A6"/>
        <bgColor rgb="FFA8A8A8"/>
      </patternFill>
    </fill>
    <fill>
      <patternFill patternType="solid">
        <fgColor rgb="FFBFBFBF"/>
        <bgColor rgb="FFC0C0C0"/>
      </patternFill>
    </fill>
    <fill>
      <patternFill patternType="solid">
        <fgColor rgb="FFE2F0D9"/>
        <bgColor rgb="FFDEEBF7"/>
      </patternFill>
    </fill>
    <fill>
      <patternFill patternType="solid">
        <fgColor rgb="FFDEEBF7"/>
        <bgColor rgb="FFE2F0D9"/>
      </patternFill>
    </fill>
    <fill>
      <patternFill patternType="solid">
        <fgColor rgb="FFFFC000"/>
        <bgColor rgb="FFFF9900"/>
      </patternFill>
    </fill>
  </fills>
  <borders count="7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right style="thin">
        <color auto="1"/>
      </right>
      <top/>
      <bottom style="thin">
        <color auto="1"/>
      </bottom>
      <diagonal/>
    </border>
    <border>
      <left/>
      <right style="thin">
        <color auto="1"/>
      </right>
      <top style="medium">
        <color auto="1"/>
      </top>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hair">
        <color auto="1"/>
      </left>
      <right style="hair">
        <color auto="1"/>
      </right>
      <top style="hair">
        <color auto="1"/>
      </top>
      <bottom style="hair">
        <color auto="1"/>
      </bottom>
      <diagonal/>
    </border>
    <border>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right style="thin">
        <color auto="1"/>
      </right>
      <top style="medium">
        <color auto="1"/>
      </top>
      <bottom style="medium">
        <color auto="1"/>
      </bottom>
      <diagonal/>
    </border>
    <border>
      <left style="medium">
        <color auto="1"/>
      </left>
      <right/>
      <top style="thin">
        <color auto="1"/>
      </top>
      <bottom style="thin">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5">
    <xf numFmtId="0" fontId="0" fillId="0" borderId="0"/>
    <xf numFmtId="173" fontId="31" fillId="0" borderId="0" applyBorder="0" applyProtection="0"/>
    <xf numFmtId="0" fontId="14" fillId="0" borderId="0" applyBorder="0" applyProtection="0"/>
    <xf numFmtId="0" fontId="1" fillId="0" borderId="0" applyBorder="0" applyProtection="0">
      <alignment horizontal="center" textRotation="90"/>
    </xf>
    <xf numFmtId="164" fontId="2" fillId="0" borderId="0" applyBorder="0" applyProtection="0"/>
  </cellStyleXfs>
  <cellXfs count="514">
    <xf numFmtId="0" fontId="0" fillId="0" borderId="0" xfId="0"/>
    <xf numFmtId="0" fontId="0" fillId="2" borderId="10" xfId="0" applyFont="1" applyFill="1" applyBorder="1" applyAlignment="1">
      <alignment horizontal="left" vertical="center"/>
    </xf>
    <xf numFmtId="0" fontId="9" fillId="2" borderId="9"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9" xfId="0" applyFont="1" applyFill="1" applyBorder="1" applyAlignment="1">
      <alignment horizontal="center" vertical="center"/>
    </xf>
    <xf numFmtId="0" fontId="10" fillId="0" borderId="8" xfId="0" applyFont="1" applyBorder="1" applyAlignment="1">
      <alignment horizontal="center" vertical="center" textRotation="90"/>
    </xf>
    <xf numFmtId="165" fontId="10" fillId="2" borderId="1" xfId="0" applyNumberFormat="1" applyFont="1" applyFill="1" applyBorder="1" applyAlignment="1">
      <alignment horizontal="center" vertical="center"/>
    </xf>
    <xf numFmtId="0" fontId="9" fillId="2" borderId="7"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2" borderId="5" xfId="0" applyFont="1" applyFill="1" applyBorder="1" applyAlignment="1">
      <alignment horizontal="center" vertical="center"/>
    </xf>
    <xf numFmtId="0" fontId="4" fillId="3" borderId="2" xfId="0" applyFont="1" applyFill="1" applyBorder="1" applyAlignment="1">
      <alignment horizontal="center" vertical="center"/>
    </xf>
    <xf numFmtId="0" fontId="5" fillId="0" borderId="2" xfId="0" applyFont="1" applyBorder="1" applyAlignment="1">
      <alignment horizontal="left" vertical="center"/>
    </xf>
    <xf numFmtId="0" fontId="3" fillId="2" borderId="3" xfId="0" applyFont="1" applyFill="1" applyBorder="1" applyAlignment="1">
      <alignment vertical="center"/>
    </xf>
    <xf numFmtId="0" fontId="4" fillId="0" borderId="2" xfId="0" applyFont="1" applyBorder="1" applyAlignment="1">
      <alignment horizontal="left" vertical="center"/>
    </xf>
    <xf numFmtId="0" fontId="3" fillId="2" borderId="1" xfId="0" applyFont="1" applyFill="1" applyBorder="1" applyAlignment="1">
      <alignment horizontal="left" vertical="center"/>
    </xf>
    <xf numFmtId="2" fontId="0" fillId="0" borderId="0" xfId="0" applyNumberFormat="1"/>
    <xf numFmtId="165" fontId="0" fillId="0" borderId="0" xfId="0" applyNumberFormat="1"/>
    <xf numFmtId="0" fontId="6" fillId="2" borderId="4" xfId="0" applyFont="1" applyFill="1" applyBorder="1" applyAlignment="1">
      <alignment horizontal="center" vertical="center" wrapText="1"/>
    </xf>
    <xf numFmtId="0" fontId="7" fillId="0" borderId="0" xfId="0" applyFont="1"/>
    <xf numFmtId="0" fontId="8" fillId="4" borderId="0" xfId="0" applyFont="1" applyFill="1"/>
    <xf numFmtId="0" fontId="0" fillId="4" borderId="0" xfId="0" applyFill="1"/>
    <xf numFmtId="0" fontId="7" fillId="4" borderId="0" xfId="0" applyFont="1" applyFill="1"/>
    <xf numFmtId="0" fontId="0" fillId="0" borderId="0" xfId="0" applyBorder="1" applyAlignment="1">
      <alignment vertical="center"/>
    </xf>
    <xf numFmtId="2" fontId="0" fillId="0" borderId="0" xfId="0" applyNumberFormat="1" applyBorder="1" applyAlignment="1">
      <alignment vertical="center"/>
    </xf>
    <xf numFmtId="165" fontId="0" fillId="0" borderId="0" xfId="0" applyNumberFormat="1" applyBorder="1" applyAlignment="1">
      <alignment vertical="center"/>
    </xf>
    <xf numFmtId="0" fontId="0" fillId="2" borderId="11" xfId="0" applyFont="1" applyFill="1" applyBorder="1" applyAlignment="1">
      <alignment horizontal="center" vertical="center" wrapText="1"/>
    </xf>
    <xf numFmtId="2" fontId="0" fillId="5" borderId="11" xfId="0" applyNumberFormat="1" applyFont="1" applyFill="1" applyBorder="1" applyAlignment="1">
      <alignment horizontal="center" vertical="center" wrapText="1"/>
    </xf>
    <xf numFmtId="2" fontId="0" fillId="6" borderId="10" xfId="0" applyNumberFormat="1" applyFont="1" applyFill="1" applyBorder="1" applyAlignment="1">
      <alignment horizontal="center" vertical="center" wrapText="1"/>
    </xf>
    <xf numFmtId="165" fontId="11" fillId="5" borderId="12" xfId="0" applyNumberFormat="1" applyFont="1" applyFill="1" applyBorder="1" applyAlignment="1">
      <alignment horizontal="center" vertical="center" wrapText="1"/>
    </xf>
    <xf numFmtId="165" fontId="11" fillId="6" borderId="13" xfId="0" applyNumberFormat="1" applyFont="1" applyFill="1" applyBorder="1" applyAlignment="1">
      <alignment horizontal="center" vertical="center" wrapText="1"/>
    </xf>
    <xf numFmtId="0" fontId="0" fillId="2" borderId="10" xfId="0" applyFont="1" applyFill="1" applyBorder="1" applyAlignment="1">
      <alignment horizontal="left" vertical="center" wrapText="1"/>
    </xf>
    <xf numFmtId="2" fontId="0" fillId="5" borderId="10" xfId="0" applyNumberFormat="1" applyFill="1" applyBorder="1" applyAlignment="1">
      <alignment horizontal="center" vertical="center" wrapText="1"/>
    </xf>
    <xf numFmtId="166" fontId="0" fillId="6" borderId="10" xfId="0" applyNumberFormat="1" applyFill="1" applyBorder="1" applyAlignment="1">
      <alignment horizontal="center" vertical="center"/>
    </xf>
    <xf numFmtId="1" fontId="0" fillId="5" borderId="10" xfId="0" applyNumberFormat="1" applyFill="1" applyBorder="1" applyAlignment="1">
      <alignment horizontal="center" vertical="center" wrapText="1"/>
    </xf>
    <xf numFmtId="1" fontId="0" fillId="6" borderId="10" xfId="0" applyNumberFormat="1" applyFill="1" applyBorder="1" applyAlignment="1">
      <alignment horizontal="center" vertical="center"/>
    </xf>
    <xf numFmtId="1" fontId="0" fillId="5" borderId="10" xfId="0" applyNumberFormat="1" applyFill="1" applyBorder="1" applyAlignment="1">
      <alignment horizontal="center" wrapText="1"/>
    </xf>
    <xf numFmtId="0" fontId="0" fillId="2" borderId="14" xfId="0" applyFont="1" applyFill="1" applyBorder="1" applyAlignment="1">
      <alignment horizontal="left" vertical="center" wrapText="1"/>
    </xf>
    <xf numFmtId="2" fontId="0" fillId="5" borderId="14" xfId="0" applyNumberFormat="1" applyFill="1" applyBorder="1" applyAlignment="1">
      <alignment horizontal="center" wrapText="1"/>
    </xf>
    <xf numFmtId="167" fontId="0" fillId="6" borderId="14" xfId="0" applyNumberFormat="1" applyFill="1" applyBorder="1" applyAlignment="1">
      <alignment horizontal="center" vertical="center"/>
    </xf>
    <xf numFmtId="1" fontId="0" fillId="7" borderId="20" xfId="0" applyNumberFormat="1" applyFill="1" applyBorder="1" applyAlignment="1">
      <alignment horizontal="center" vertical="center"/>
    </xf>
    <xf numFmtId="0" fontId="0" fillId="3" borderId="10" xfId="0" applyFill="1" applyBorder="1" applyAlignment="1">
      <alignment horizontal="left" vertical="center" wrapText="1"/>
    </xf>
    <xf numFmtId="1" fontId="0" fillId="8" borderId="10" xfId="0" applyNumberFormat="1" applyFill="1" applyBorder="1" applyAlignment="1">
      <alignment horizontal="center" vertical="center"/>
    </xf>
    <xf numFmtId="168" fontId="0" fillId="5" borderId="10" xfId="0" applyNumberFormat="1" applyFill="1" applyBorder="1" applyAlignment="1">
      <alignment horizontal="right" vertical="center"/>
    </xf>
    <xf numFmtId="165" fontId="0" fillId="8" borderId="22" xfId="0" applyNumberFormat="1" applyFill="1" applyBorder="1" applyAlignment="1">
      <alignment horizontal="right" vertical="center"/>
    </xf>
    <xf numFmtId="0" fontId="10" fillId="0" borderId="0" xfId="0" applyFont="1" applyBorder="1" applyAlignment="1">
      <alignment horizontal="center" vertical="center"/>
    </xf>
    <xf numFmtId="165" fontId="0" fillId="3" borderId="22" xfId="0" applyNumberFormat="1" applyFill="1" applyBorder="1" applyAlignment="1">
      <alignment horizontal="right" vertical="center"/>
    </xf>
    <xf numFmtId="1" fontId="0" fillId="3" borderId="20" xfId="0" applyNumberFormat="1" applyFill="1" applyBorder="1" applyAlignment="1">
      <alignment horizontal="center" vertical="center"/>
    </xf>
    <xf numFmtId="2" fontId="0" fillId="5" borderId="24" xfId="0" applyNumberFormat="1" applyFill="1" applyBorder="1" applyAlignment="1">
      <alignment horizontal="center" vertical="center" wrapText="1"/>
    </xf>
    <xf numFmtId="1" fontId="0" fillId="6" borderId="25" xfId="0" applyNumberFormat="1" applyFill="1" applyBorder="1" applyAlignment="1">
      <alignment horizontal="center" vertical="center"/>
    </xf>
    <xf numFmtId="165" fontId="0" fillId="5" borderId="13" xfId="0" applyNumberFormat="1" applyFill="1" applyBorder="1" applyAlignment="1">
      <alignment horizontal="right" vertical="center"/>
    </xf>
    <xf numFmtId="165" fontId="0" fillId="6" borderId="26" xfId="0" applyNumberFormat="1" applyFill="1" applyBorder="1" applyAlignment="1">
      <alignment horizontal="right" vertical="center"/>
    </xf>
    <xf numFmtId="165" fontId="0" fillId="5" borderId="10" xfId="0" applyNumberFormat="1" applyFill="1" applyBorder="1" applyAlignment="1">
      <alignment horizontal="right" vertical="center"/>
    </xf>
    <xf numFmtId="165" fontId="0" fillId="6" borderId="22" xfId="0" applyNumberFormat="1" applyFill="1" applyBorder="1" applyAlignment="1">
      <alignment horizontal="right" vertical="center"/>
    </xf>
    <xf numFmtId="165" fontId="13" fillId="5" borderId="28" xfId="0" applyNumberFormat="1" applyFont="1" applyFill="1" applyBorder="1" applyAlignment="1">
      <alignment horizontal="right" vertical="center"/>
    </xf>
    <xf numFmtId="165" fontId="13" fillId="6" borderId="29" xfId="0" applyNumberFormat="1" applyFont="1" applyFill="1" applyBorder="1" applyAlignment="1">
      <alignment horizontal="right" vertical="center"/>
    </xf>
    <xf numFmtId="0" fontId="9" fillId="0" borderId="0" xfId="0" applyFont="1" applyBorder="1" applyAlignment="1">
      <alignment horizontal="right"/>
    </xf>
    <xf numFmtId="165" fontId="13" fillId="0" borderId="0" xfId="0" applyNumberFormat="1" applyFont="1" applyBorder="1" applyAlignment="1">
      <alignment horizontal="right" vertical="center"/>
    </xf>
    <xf numFmtId="2" fontId="14" fillId="0" borderId="0" xfId="2" applyNumberFormat="1" applyBorder="1" applyAlignment="1" applyProtection="1">
      <alignment horizontal="left"/>
    </xf>
    <xf numFmtId="2" fontId="9" fillId="0" borderId="0" xfId="0" applyNumberFormat="1" applyFont="1" applyBorder="1" applyAlignment="1">
      <alignment horizontal="left"/>
    </xf>
    <xf numFmtId="165" fontId="9" fillId="0" borderId="0" xfId="0" applyNumberFormat="1" applyFont="1" applyBorder="1" applyAlignment="1">
      <alignment horizontal="left"/>
    </xf>
    <xf numFmtId="0" fontId="4" fillId="0" borderId="0" xfId="0" applyFont="1" applyBorder="1" applyAlignment="1">
      <alignment horizontal="center" vertical="center" wrapText="1"/>
    </xf>
    <xf numFmtId="0" fontId="9" fillId="0" borderId="0" xfId="0" applyFont="1" applyBorder="1" applyAlignment="1">
      <alignment horizontal="left"/>
    </xf>
    <xf numFmtId="0" fontId="15" fillId="0" borderId="0" xfId="0" applyFont="1" applyBorder="1" applyAlignment="1">
      <alignment horizontal="left"/>
    </xf>
    <xf numFmtId="0" fontId="8" fillId="9" borderId="0" xfId="0" applyFont="1" applyFill="1"/>
    <xf numFmtId="0" fontId="11" fillId="9" borderId="0" xfId="0" applyFont="1" applyFill="1"/>
    <xf numFmtId="0" fontId="7" fillId="9" borderId="0" xfId="0" applyFont="1" applyFill="1"/>
    <xf numFmtId="0" fontId="0" fillId="2" borderId="32" xfId="0" applyFont="1" applyFill="1" applyBorder="1" applyAlignment="1">
      <alignment horizontal="center" vertical="center" wrapText="1"/>
    </xf>
    <xf numFmtId="2" fontId="0" fillId="10" borderId="10" xfId="0" applyNumberFormat="1" applyFont="1" applyFill="1" applyBorder="1" applyAlignment="1">
      <alignment horizontal="center" vertical="center" wrapText="1"/>
    </xf>
    <xf numFmtId="165" fontId="11" fillId="10" borderId="33" xfId="0" applyNumberFormat="1" applyFont="1" applyFill="1" applyBorder="1" applyAlignment="1">
      <alignment horizontal="center" vertical="center" wrapText="1"/>
    </xf>
    <xf numFmtId="0" fontId="0" fillId="2" borderId="5" xfId="0" applyFont="1" applyFill="1" applyBorder="1" applyAlignment="1">
      <alignment horizontal="left" vertical="center" wrapText="1"/>
    </xf>
    <xf numFmtId="2" fontId="0" fillId="5" borderId="6" xfId="0" applyNumberFormat="1" applyFill="1" applyBorder="1" applyAlignment="1">
      <alignment horizontal="center" vertical="center" wrapText="1"/>
    </xf>
    <xf numFmtId="2" fontId="0" fillId="10" borderId="6" xfId="0" applyNumberFormat="1" applyFill="1" applyBorder="1" applyAlignment="1">
      <alignment horizontal="center" vertical="center"/>
    </xf>
    <xf numFmtId="0" fontId="0" fillId="2" borderId="35" xfId="0" applyFont="1" applyFill="1" applyBorder="1" applyAlignment="1">
      <alignment horizontal="left" vertical="center" wrapText="1"/>
    </xf>
    <xf numFmtId="2" fontId="0" fillId="5" borderId="36" xfId="0" applyNumberFormat="1" applyFill="1" applyBorder="1" applyAlignment="1">
      <alignment horizontal="center" vertical="center" wrapText="1"/>
    </xf>
    <xf numFmtId="1" fontId="0" fillId="10" borderId="36" xfId="0" applyNumberFormat="1" applyFill="1" applyBorder="1" applyAlignment="1">
      <alignment horizontal="center" vertical="center"/>
    </xf>
    <xf numFmtId="0" fontId="0" fillId="2" borderId="9" xfId="0" applyFont="1" applyFill="1" applyBorder="1" applyAlignment="1">
      <alignment horizontal="left" wrapText="1"/>
    </xf>
    <xf numFmtId="2" fontId="0" fillId="5" borderId="10" xfId="0" applyNumberFormat="1" applyFill="1" applyBorder="1" applyAlignment="1">
      <alignment horizontal="center" wrapText="1"/>
    </xf>
    <xf numFmtId="1" fontId="0" fillId="10" borderId="10" xfId="0" applyNumberFormat="1" applyFill="1" applyBorder="1" applyAlignment="1">
      <alignment horizontal="center" vertical="center"/>
    </xf>
    <xf numFmtId="0" fontId="0" fillId="2" borderId="37" xfId="0" applyFont="1" applyFill="1" applyBorder="1" applyAlignment="1">
      <alignment horizontal="left" vertical="center" wrapText="1"/>
    </xf>
    <xf numFmtId="2" fontId="0" fillId="5" borderId="24" xfId="0" applyNumberFormat="1" applyFill="1" applyBorder="1" applyAlignment="1">
      <alignment horizontal="center" wrapText="1"/>
    </xf>
    <xf numFmtId="1" fontId="0" fillId="10" borderId="24" xfId="0" applyNumberFormat="1" applyFill="1" applyBorder="1" applyAlignment="1">
      <alignment horizontal="center" vertical="center"/>
    </xf>
    <xf numFmtId="0" fontId="7" fillId="2" borderId="2" xfId="0" applyFont="1" applyFill="1" applyBorder="1" applyAlignment="1">
      <alignment horizontal="left" vertical="center"/>
    </xf>
    <xf numFmtId="0" fontId="0" fillId="3" borderId="40" xfId="0" applyFill="1" applyBorder="1" applyAlignment="1">
      <alignment horizontal="left" vertical="center" wrapText="1"/>
    </xf>
    <xf numFmtId="1" fontId="0" fillId="11" borderId="10" xfId="0" applyNumberFormat="1" applyFill="1" applyBorder="1" applyAlignment="1">
      <alignment horizontal="center" vertical="center"/>
    </xf>
    <xf numFmtId="165" fontId="0" fillId="11" borderId="10" xfId="0" applyNumberFormat="1" applyFill="1" applyBorder="1" applyAlignment="1">
      <alignment horizontal="right" vertical="center"/>
    </xf>
    <xf numFmtId="165" fontId="0" fillId="0" borderId="22" xfId="0" applyNumberFormat="1" applyBorder="1" applyAlignment="1">
      <alignment horizontal="right" vertical="center"/>
    </xf>
    <xf numFmtId="0" fontId="0" fillId="2" borderId="40" xfId="0" applyFont="1" applyFill="1" applyBorder="1" applyAlignment="1">
      <alignment horizontal="left" vertical="center" wrapText="1"/>
    </xf>
    <xf numFmtId="165" fontId="0" fillId="10" borderId="10" xfId="0" applyNumberFormat="1" applyFill="1" applyBorder="1" applyAlignment="1">
      <alignment horizontal="right" vertical="center"/>
    </xf>
    <xf numFmtId="165" fontId="13" fillId="10" borderId="28" xfId="0" applyNumberFormat="1" applyFont="1" applyFill="1" applyBorder="1" applyAlignment="1">
      <alignment horizontal="right" vertical="center"/>
    </xf>
    <xf numFmtId="165" fontId="10" fillId="0" borderId="0" xfId="0" applyNumberFormat="1" applyFont="1" applyBorder="1" applyAlignment="1">
      <alignment horizontal="right" vertical="center"/>
    </xf>
    <xf numFmtId="0" fontId="0" fillId="0" borderId="0" xfId="0" applyFont="1" applyAlignment="1">
      <alignment horizontal="center"/>
    </xf>
    <xf numFmtId="2" fontId="0" fillId="0" borderId="0" xfId="0" applyNumberFormat="1" applyFont="1" applyAlignment="1">
      <alignment horizontal="center"/>
    </xf>
    <xf numFmtId="0" fontId="11" fillId="0" borderId="0" xfId="0" applyFont="1" applyAlignment="1">
      <alignment horizontal="left" vertical="center"/>
    </xf>
    <xf numFmtId="49" fontId="11" fillId="0" borderId="0" xfId="0" applyNumberFormat="1" applyFont="1" applyAlignment="1">
      <alignment horizontal="left" vertical="center"/>
    </xf>
    <xf numFmtId="14" fontId="11" fillId="0" borderId="0" xfId="0" applyNumberFormat="1" applyFont="1" applyAlignment="1">
      <alignment horizontal="left" vertical="center"/>
    </xf>
    <xf numFmtId="169" fontId="11" fillId="0" borderId="0" xfId="0" applyNumberFormat="1" applyFont="1" applyAlignment="1">
      <alignment horizontal="left" vertical="center" wrapText="1"/>
    </xf>
    <xf numFmtId="49" fontId="11" fillId="0" borderId="0" xfId="0" applyNumberFormat="1" applyFont="1" applyAlignment="1">
      <alignment horizontal="left" vertical="center" wrapText="1"/>
    </xf>
    <xf numFmtId="170" fontId="11" fillId="0" borderId="0" xfId="0" applyNumberFormat="1" applyFont="1" applyAlignment="1">
      <alignment horizontal="left" vertical="center" wrapText="1"/>
    </xf>
    <xf numFmtId="1" fontId="11" fillId="0" borderId="0" xfId="0" applyNumberFormat="1" applyFont="1" applyAlignment="1">
      <alignment horizontal="left" vertical="center" wrapText="1"/>
    </xf>
    <xf numFmtId="1" fontId="11" fillId="0" borderId="0" xfId="0" applyNumberFormat="1" applyFont="1" applyAlignment="1">
      <alignment horizontal="left" vertical="center"/>
    </xf>
    <xf numFmtId="2" fontId="11" fillId="0" borderId="0" xfId="0" applyNumberFormat="1" applyFont="1" applyAlignment="1">
      <alignment horizontal="left" vertical="center"/>
    </xf>
    <xf numFmtId="171" fontId="11" fillId="0" borderId="0" xfId="0" applyNumberFormat="1" applyFont="1" applyAlignment="1">
      <alignment horizontal="left" vertical="center"/>
    </xf>
    <xf numFmtId="165" fontId="11" fillId="0" borderId="0" xfId="0" applyNumberFormat="1" applyFont="1" applyAlignment="1">
      <alignment horizontal="left" vertical="center"/>
    </xf>
    <xf numFmtId="0" fontId="20" fillId="0" borderId="0" xfId="0" applyFont="1" applyAlignment="1">
      <alignment horizontal="left" vertical="center"/>
    </xf>
    <xf numFmtId="0" fontId="3" fillId="0" borderId="0" xfId="0" applyFont="1" applyAlignment="1">
      <alignment vertical="center"/>
    </xf>
    <xf numFmtId="14" fontId="8"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0" fontId="11" fillId="0" borderId="0" xfId="0" applyFont="1" applyAlignment="1">
      <alignment horizontal="left"/>
    </xf>
    <xf numFmtId="0" fontId="11" fillId="3" borderId="38" xfId="0" applyFont="1" applyFill="1" applyBorder="1" applyAlignment="1">
      <alignment horizontal="center" vertical="center" wrapText="1"/>
    </xf>
    <xf numFmtId="49" fontId="11" fillId="3" borderId="12" xfId="0" applyNumberFormat="1" applyFont="1" applyFill="1" applyBorder="1" applyAlignment="1">
      <alignment horizontal="center" vertical="center" wrapText="1"/>
    </xf>
    <xf numFmtId="49" fontId="11" fillId="3" borderId="13" xfId="0" applyNumberFormat="1" applyFont="1" applyFill="1" applyBorder="1" applyAlignment="1">
      <alignment horizontal="center" vertical="center" wrapText="1"/>
    </xf>
    <xf numFmtId="14" fontId="11" fillId="0" borderId="33" xfId="0" applyNumberFormat="1" applyFont="1" applyBorder="1" applyAlignment="1">
      <alignment horizontal="center" vertical="center" wrapText="1"/>
    </xf>
    <xf numFmtId="169" fontId="11" fillId="0" borderId="38" xfId="0" applyNumberFormat="1" applyFont="1" applyBorder="1" applyAlignment="1">
      <alignment horizontal="center" vertical="center" wrapText="1"/>
    </xf>
    <xf numFmtId="170" fontId="11" fillId="0" borderId="15" xfId="0" applyNumberFormat="1" applyFont="1" applyBorder="1" applyAlignment="1">
      <alignment horizontal="center" vertical="center" wrapText="1"/>
    </xf>
    <xf numFmtId="1" fontId="11" fillId="0" borderId="15" xfId="0" applyNumberFormat="1" applyFont="1" applyBorder="1" applyAlignment="1">
      <alignment horizontal="center" vertical="center" wrapText="1"/>
    </xf>
    <xf numFmtId="1" fontId="11" fillId="3" borderId="39" xfId="0" applyNumberFormat="1" applyFont="1" applyFill="1" applyBorder="1" applyAlignment="1">
      <alignment horizontal="center" vertical="center" wrapText="1"/>
    </xf>
    <xf numFmtId="2" fontId="11" fillId="0" borderId="38" xfId="0" applyNumberFormat="1" applyFont="1" applyBorder="1" applyAlignment="1">
      <alignment horizontal="center" vertical="center" wrapText="1"/>
    </xf>
    <xf numFmtId="171" fontId="11" fillId="0" borderId="15" xfId="0" applyNumberFormat="1" applyFont="1" applyBorder="1" applyAlignment="1">
      <alignment horizontal="center" vertical="center" wrapText="1"/>
    </xf>
    <xf numFmtId="165" fontId="8" fillId="12" borderId="39" xfId="0" applyNumberFormat="1" applyFont="1" applyFill="1" applyBorder="1" applyAlignment="1">
      <alignment horizontal="center" vertical="center" wrapText="1"/>
    </xf>
    <xf numFmtId="1" fontId="11" fillId="3" borderId="38"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36" xfId="0" applyFont="1" applyFill="1" applyBorder="1" applyAlignment="1">
      <alignment horizontal="center" vertical="center" wrapText="1"/>
    </xf>
    <xf numFmtId="2" fontId="11" fillId="0" borderId="15" xfId="0" applyNumberFormat="1" applyFont="1" applyBorder="1" applyAlignment="1">
      <alignment horizontal="center" vertical="center" wrapText="1"/>
    </xf>
    <xf numFmtId="165" fontId="11" fillId="0" borderId="16" xfId="0" applyNumberFormat="1" applyFont="1" applyBorder="1" applyAlignment="1">
      <alignment horizontal="center" vertical="center" wrapText="1"/>
    </xf>
    <xf numFmtId="165" fontId="11" fillId="12" borderId="39" xfId="0" applyNumberFormat="1" applyFont="1" applyFill="1" applyBorder="1" applyAlignment="1">
      <alignment horizontal="center" vertical="center" wrapText="1"/>
    </xf>
    <xf numFmtId="4" fontId="11" fillId="3" borderId="45" xfId="0" applyNumberFormat="1" applyFont="1" applyFill="1" applyBorder="1" applyAlignment="1">
      <alignment horizontal="center" vertical="center" wrapText="1"/>
    </xf>
    <xf numFmtId="0" fontId="11" fillId="0" borderId="0" xfId="0" applyFont="1" applyBorder="1" applyAlignment="1">
      <alignment horizontal="center" vertical="center" wrapText="1"/>
    </xf>
    <xf numFmtId="1" fontId="11" fillId="3" borderId="12" xfId="0" applyNumberFormat="1" applyFont="1" applyFill="1" applyBorder="1" applyAlignment="1">
      <alignment horizontal="center" vertical="center" wrapText="1"/>
    </xf>
    <xf numFmtId="171" fontId="11" fillId="3" borderId="12" xfId="0" applyNumberFormat="1" applyFont="1" applyFill="1" applyBorder="1" applyAlignment="1">
      <alignment horizontal="center" vertical="center" wrapText="1"/>
    </xf>
    <xf numFmtId="165" fontId="11" fillId="0" borderId="12" xfId="0" applyNumberFormat="1" applyFont="1" applyBorder="1" applyAlignment="1">
      <alignment horizontal="center" vertical="center" wrapText="1"/>
    </xf>
    <xf numFmtId="165" fontId="21" fillId="0" borderId="12" xfId="0" applyNumberFormat="1" applyFont="1" applyBorder="1" applyAlignment="1">
      <alignment horizontal="center" vertical="center" wrapText="1"/>
    </xf>
    <xf numFmtId="2" fontId="11" fillId="0" borderId="12" xfId="0" applyNumberFormat="1" applyFont="1" applyBorder="1" applyAlignment="1">
      <alignment horizontal="center" vertical="center" wrapText="1"/>
    </xf>
    <xf numFmtId="171" fontId="11" fillId="0" borderId="12" xfId="0" applyNumberFormat="1" applyFont="1" applyBorder="1" applyAlignment="1">
      <alignment horizontal="center" vertical="center" wrapText="1"/>
    </xf>
    <xf numFmtId="165" fontId="11" fillId="0" borderId="36" xfId="0" applyNumberFormat="1" applyFont="1" applyBorder="1" applyAlignment="1">
      <alignment horizontal="center" vertical="center" wrapText="1"/>
    </xf>
    <xf numFmtId="2" fontId="11" fillId="3" borderId="25" xfId="0" applyNumberFormat="1" applyFont="1" applyFill="1" applyBorder="1" applyAlignment="1">
      <alignment horizontal="center" vertical="center" wrapText="1"/>
    </xf>
    <xf numFmtId="165" fontId="11" fillId="3" borderId="6" xfId="0" applyNumberFormat="1" applyFont="1" applyFill="1" applyBorder="1" applyAlignment="1">
      <alignment horizontal="center" vertical="center" wrapText="1"/>
    </xf>
    <xf numFmtId="2" fontId="11" fillId="0" borderId="25" xfId="0" applyNumberFormat="1" applyFont="1" applyBorder="1" applyAlignment="1">
      <alignment horizontal="center" vertical="center" wrapText="1"/>
    </xf>
    <xf numFmtId="165" fontId="11" fillId="0" borderId="33" xfId="0" applyNumberFormat="1" applyFont="1" applyBorder="1" applyAlignment="1">
      <alignment horizontal="center" vertical="center" wrapText="1"/>
    </xf>
    <xf numFmtId="0" fontId="11" fillId="0" borderId="46" xfId="0" applyFont="1" applyBorder="1" applyAlignment="1">
      <alignment horizontal="center" vertical="center" wrapText="1"/>
    </xf>
    <xf numFmtId="1" fontId="11" fillId="3" borderId="15" xfId="0" applyNumberFormat="1" applyFont="1" applyFill="1" applyBorder="1" applyAlignment="1">
      <alignment horizontal="center" vertical="center" wrapText="1"/>
    </xf>
    <xf numFmtId="0" fontId="11" fillId="0" borderId="47" xfId="0" applyFont="1" applyBorder="1" applyAlignment="1">
      <alignment horizontal="center" vertical="center" wrapText="1"/>
    </xf>
    <xf numFmtId="0" fontId="8" fillId="3" borderId="44" xfId="0" applyFont="1" applyFill="1" applyBorder="1" applyAlignment="1">
      <alignment horizontal="center" vertical="top" wrapText="1"/>
    </xf>
    <xf numFmtId="0" fontId="11" fillId="0" borderId="0" xfId="0" applyFont="1" applyAlignment="1">
      <alignment horizontal="left" vertical="center" wrapText="1"/>
    </xf>
    <xf numFmtId="0" fontId="0" fillId="0" borderId="10" xfId="0" applyFont="1" applyBorder="1" applyAlignment="1">
      <alignment wrapText="1"/>
    </xf>
    <xf numFmtId="0" fontId="0" fillId="0" borderId="10" xfId="0" applyFont="1" applyBorder="1" applyAlignment="1">
      <alignment horizontal="center" vertical="center"/>
    </xf>
    <xf numFmtId="0" fontId="11" fillId="0" borderId="10" xfId="0" applyFont="1" applyBorder="1" applyAlignment="1">
      <alignment horizontal="center" vertical="center"/>
    </xf>
    <xf numFmtId="14" fontId="0" fillId="0" borderId="48" xfId="0" applyNumberFormat="1" applyFont="1" applyBorder="1" applyAlignment="1">
      <alignment horizontal="center" vertical="center"/>
    </xf>
    <xf numFmtId="0" fontId="0" fillId="0" borderId="40" xfId="0" applyFont="1" applyBorder="1" applyAlignment="1">
      <alignment horizontal="left" vertical="center" wrapText="1"/>
    </xf>
    <xf numFmtId="0" fontId="0" fillId="0" borderId="10" xfId="0" applyFont="1" applyBorder="1"/>
    <xf numFmtId="172" fontId="11" fillId="0" borderId="10" xfId="0" applyNumberFormat="1" applyFont="1" applyBorder="1" applyAlignment="1" applyProtection="1">
      <alignment horizontal="center" vertical="center"/>
      <protection locked="0"/>
    </xf>
    <xf numFmtId="2" fontId="11" fillId="0" borderId="10" xfId="0" applyNumberFormat="1" applyFont="1" applyBorder="1" applyAlignment="1">
      <alignment horizontal="center" vertical="center"/>
    </xf>
    <xf numFmtId="171" fontId="0" fillId="0" borderId="10" xfId="0" applyNumberFormat="1" applyFont="1" applyBorder="1"/>
    <xf numFmtId="165" fontId="11" fillId="12" borderId="48" xfId="0" applyNumberFormat="1" applyFont="1" applyFill="1" applyBorder="1" applyAlignment="1">
      <alignment horizontal="center" vertical="center"/>
    </xf>
    <xf numFmtId="1" fontId="0" fillId="0" borderId="9" xfId="0" applyNumberFormat="1" applyFont="1" applyBorder="1" applyAlignment="1">
      <alignment horizontal="center" vertical="center"/>
    </xf>
    <xf numFmtId="167" fontId="0" fillId="0" borderId="10" xfId="0" applyNumberFormat="1" applyFont="1" applyBorder="1" applyAlignment="1">
      <alignment horizontal="center" vertical="center"/>
    </xf>
    <xf numFmtId="173" fontId="0" fillId="0" borderId="10" xfId="1" applyFont="1" applyBorder="1" applyAlignment="1" applyProtection="1">
      <alignment horizontal="center" vertical="center"/>
    </xf>
    <xf numFmtId="171" fontId="11" fillId="0" borderId="10" xfId="0" applyNumberFormat="1" applyFont="1" applyBorder="1" applyAlignment="1">
      <alignment horizontal="center" vertical="center"/>
    </xf>
    <xf numFmtId="165" fontId="11" fillId="0" borderId="10" xfId="0" applyNumberFormat="1" applyFont="1" applyBorder="1" applyAlignment="1">
      <alignment horizontal="center" vertical="center"/>
    </xf>
    <xf numFmtId="165" fontId="0" fillId="12" borderId="48" xfId="0" applyNumberFormat="1" applyFont="1" applyFill="1" applyBorder="1" applyAlignment="1">
      <alignment horizontal="center" vertical="center"/>
    </xf>
    <xf numFmtId="49" fontId="0" fillId="0" borderId="40" xfId="0" applyNumberFormat="1" applyFont="1" applyBorder="1" applyAlignment="1">
      <alignment horizontal="center" vertical="center"/>
    </xf>
    <xf numFmtId="0" fontId="11" fillId="0" borderId="40" xfId="0" applyFont="1" applyBorder="1" applyAlignment="1">
      <alignment horizontal="center" vertical="center"/>
    </xf>
    <xf numFmtId="1" fontId="11" fillId="0" borderId="10" xfId="0" applyNumberFormat="1" applyFont="1" applyBorder="1" applyAlignment="1">
      <alignment horizontal="center" vertical="center"/>
    </xf>
    <xf numFmtId="165" fontId="11" fillId="13" borderId="10" xfId="0" applyNumberFormat="1" applyFont="1" applyFill="1" applyBorder="1" applyAlignment="1">
      <alignment horizontal="center" vertical="center"/>
    </xf>
    <xf numFmtId="0" fontId="11" fillId="0" borderId="9" xfId="0" applyFont="1" applyBorder="1" applyAlignment="1">
      <alignment horizontal="center" vertical="center"/>
    </xf>
    <xf numFmtId="1" fontId="11" fillId="0" borderId="49" xfId="0" applyNumberFormat="1" applyFont="1" applyBorder="1" applyAlignment="1">
      <alignment horizontal="center" vertical="center"/>
    </xf>
    <xf numFmtId="0" fontId="11" fillId="0" borderId="49" xfId="0" applyFont="1" applyBorder="1" applyAlignment="1">
      <alignment horizontal="center" vertical="center"/>
    </xf>
    <xf numFmtId="0" fontId="11" fillId="0" borderId="20" xfId="0" applyFont="1" applyBorder="1" applyAlignment="1">
      <alignment horizontal="center" vertical="center"/>
    </xf>
    <xf numFmtId="0" fontId="11" fillId="0" borderId="0" xfId="0" applyFont="1" applyBorder="1" applyAlignment="1">
      <alignment horizontal="center" vertical="center"/>
    </xf>
    <xf numFmtId="0" fontId="0" fillId="0" borderId="9" xfId="0" applyFont="1" applyBorder="1" applyAlignment="1">
      <alignment horizontal="left" vertical="center" wrapText="1"/>
    </xf>
    <xf numFmtId="4" fontId="0" fillId="0" borderId="40" xfId="0" applyNumberFormat="1" applyFont="1" applyBorder="1" applyAlignment="1">
      <alignment horizontal="center" vertical="center"/>
    </xf>
    <xf numFmtId="0" fontId="0" fillId="0" borderId="50" xfId="0" applyFont="1" applyBorder="1"/>
    <xf numFmtId="0" fontId="11" fillId="0" borderId="37" xfId="0" applyFont="1" applyBorder="1" applyAlignment="1">
      <alignment horizontal="center" vertical="center"/>
    </xf>
    <xf numFmtId="0" fontId="11" fillId="0" borderId="51" xfId="0" applyFont="1" applyBorder="1" applyAlignment="1">
      <alignment horizontal="center" vertical="center"/>
    </xf>
    <xf numFmtId="1" fontId="11" fillId="0" borderId="24" xfId="0" applyNumberFormat="1" applyFont="1" applyBorder="1" applyAlignment="1">
      <alignment horizontal="center" vertical="center"/>
    </xf>
    <xf numFmtId="171" fontId="11" fillId="0" borderId="24" xfId="0" applyNumberFormat="1" applyFont="1" applyBorder="1" applyAlignment="1">
      <alignment horizontal="center" vertical="center"/>
    </xf>
    <xf numFmtId="0" fontId="0" fillId="0" borderId="10" xfId="0" applyFont="1" applyBorder="1" applyAlignment="1">
      <alignment horizontal="center" vertical="center" wrapText="1"/>
    </xf>
    <xf numFmtId="0" fontId="0" fillId="0" borderId="22" xfId="0" applyFont="1" applyBorder="1" applyAlignment="1">
      <alignment horizontal="center" vertical="center"/>
    </xf>
    <xf numFmtId="49" fontId="0" fillId="0" borderId="10" xfId="0" applyNumberFormat="1" applyFont="1" applyBorder="1" applyAlignment="1">
      <alignment horizontal="center" vertical="center"/>
    </xf>
    <xf numFmtId="2" fontId="11" fillId="10" borderId="21" xfId="0" applyNumberFormat="1" applyFont="1" applyFill="1" applyBorder="1" applyAlignment="1">
      <alignment horizontal="center" vertical="center" wrapText="1"/>
    </xf>
    <xf numFmtId="170" fontId="11" fillId="10" borderId="14" xfId="0" applyNumberFormat="1" applyFont="1" applyFill="1" applyBorder="1" applyAlignment="1">
      <alignment horizontal="center" vertical="center" wrapText="1"/>
    </xf>
    <xf numFmtId="1" fontId="11" fillId="10" borderId="14" xfId="0" applyNumberFormat="1" applyFont="1" applyFill="1" applyBorder="1" applyAlignment="1">
      <alignment horizontal="center" vertical="center" wrapText="1"/>
    </xf>
    <xf numFmtId="1" fontId="11" fillId="10" borderId="54" xfId="0" applyNumberFormat="1" applyFont="1" applyFill="1" applyBorder="1" applyAlignment="1">
      <alignment horizontal="center" vertical="center" wrapText="1"/>
    </xf>
    <xf numFmtId="171" fontId="11" fillId="10" borderId="14" xfId="0" applyNumberFormat="1" applyFont="1" applyFill="1" applyBorder="1" applyAlignment="1">
      <alignment horizontal="center" vertical="center"/>
    </xf>
    <xf numFmtId="165" fontId="11" fillId="12" borderId="54" xfId="0" applyNumberFormat="1" applyFont="1" applyFill="1" applyBorder="1" applyAlignment="1">
      <alignment horizontal="center" vertical="center" wrapText="1"/>
    </xf>
    <xf numFmtId="1" fontId="11" fillId="10" borderId="21" xfId="0" applyNumberFormat="1" applyFont="1" applyFill="1" applyBorder="1" applyAlignment="1">
      <alignment horizontal="center" vertical="center" wrapText="1"/>
    </xf>
    <xf numFmtId="2" fontId="11" fillId="10" borderId="14" xfId="0" applyNumberFormat="1" applyFont="1" applyFill="1" applyBorder="1" applyAlignment="1">
      <alignment horizontal="center" vertical="center"/>
    </xf>
    <xf numFmtId="0" fontId="11" fillId="10" borderId="41" xfId="0" applyFont="1" applyFill="1" applyBorder="1" applyAlignment="1">
      <alignment horizontal="center" vertical="center" wrapText="1"/>
    </xf>
    <xf numFmtId="175" fontId="11" fillId="10" borderId="14" xfId="0" applyNumberFormat="1" applyFont="1" applyFill="1" applyBorder="1" applyAlignment="1">
      <alignment horizontal="center" vertical="center" wrapText="1"/>
    </xf>
    <xf numFmtId="2" fontId="11" fillId="10" borderId="55" xfId="0" applyNumberFormat="1" applyFont="1" applyFill="1" applyBorder="1" applyAlignment="1">
      <alignment horizontal="center" vertical="center" wrapText="1"/>
    </xf>
    <xf numFmtId="171" fontId="11" fillId="10" borderId="14" xfId="0" applyNumberFormat="1" applyFont="1" applyFill="1" applyBorder="1" applyAlignment="1">
      <alignment horizontal="center" vertical="center" wrapText="1"/>
    </xf>
    <xf numFmtId="175" fontId="11" fillId="10" borderId="56" xfId="0" applyNumberFormat="1" applyFont="1" applyFill="1" applyBorder="1" applyAlignment="1">
      <alignment horizontal="center" vertical="center" wrapText="1"/>
    </xf>
    <xf numFmtId="175" fontId="11" fillId="12" borderId="56" xfId="0" applyNumberFormat="1" applyFont="1" applyFill="1" applyBorder="1" applyAlignment="1">
      <alignment horizontal="center" vertical="center" wrapText="1"/>
    </xf>
    <xf numFmtId="2" fontId="11" fillId="10" borderId="21" xfId="0" applyNumberFormat="1" applyFont="1" applyFill="1" applyBorder="1" applyAlignment="1">
      <alignment horizontal="center" vertical="center"/>
    </xf>
    <xf numFmtId="2" fontId="11" fillId="10" borderId="56" xfId="0" applyNumberFormat="1" applyFont="1" applyFill="1" applyBorder="1" applyAlignment="1">
      <alignment horizontal="center" vertical="center"/>
    </xf>
    <xf numFmtId="165" fontId="11" fillId="10" borderId="14" xfId="0" applyNumberFormat="1" applyFont="1" applyFill="1" applyBorder="1" applyAlignment="1">
      <alignment horizontal="center" vertical="center" wrapText="1"/>
    </xf>
    <xf numFmtId="1" fontId="11" fillId="10" borderId="56" xfId="0" applyNumberFormat="1" applyFont="1" applyFill="1" applyBorder="1" applyAlignment="1">
      <alignment horizontal="center" vertical="center" wrapText="1"/>
    </xf>
    <xf numFmtId="165" fontId="11" fillId="10" borderId="41" xfId="0" applyNumberFormat="1" applyFont="1" applyFill="1" applyBorder="1" applyAlignment="1">
      <alignment horizontal="center" vertical="center" wrapText="1"/>
    </xf>
    <xf numFmtId="2" fontId="11" fillId="10" borderId="56"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56" xfId="0" applyFont="1" applyFill="1" applyBorder="1" applyAlignment="1">
      <alignment horizontal="center" vertical="center" wrapText="1"/>
    </xf>
    <xf numFmtId="2" fontId="22" fillId="10" borderId="56" xfId="0" applyNumberFormat="1" applyFont="1" applyFill="1" applyBorder="1" applyAlignment="1">
      <alignment horizontal="center" vertical="center"/>
    </xf>
    <xf numFmtId="1" fontId="11" fillId="10" borderId="57" xfId="0" applyNumberFormat="1" applyFont="1" applyFill="1" applyBorder="1" applyAlignment="1">
      <alignment horizontal="center" vertical="center"/>
    </xf>
    <xf numFmtId="2" fontId="11" fillId="10" borderId="57" xfId="0" applyNumberFormat="1" applyFont="1" applyFill="1" applyBorder="1" applyAlignment="1">
      <alignment horizontal="center" vertical="center"/>
    </xf>
    <xf numFmtId="2" fontId="11" fillId="10" borderId="54" xfId="0" applyNumberFormat="1" applyFont="1" applyFill="1" applyBorder="1" applyAlignment="1">
      <alignment horizontal="center" vertical="center"/>
    </xf>
    <xf numFmtId="2" fontId="11" fillId="0" borderId="0" xfId="0" applyNumberFormat="1" applyFont="1" applyBorder="1" applyAlignment="1">
      <alignment horizontal="center" vertical="center"/>
    </xf>
    <xf numFmtId="2" fontId="11" fillId="10" borderId="58" xfId="0" applyNumberFormat="1" applyFont="1" applyFill="1" applyBorder="1" applyAlignment="1">
      <alignment horizontal="center" vertical="center"/>
    </xf>
    <xf numFmtId="172" fontId="11" fillId="0" borderId="0" xfId="0" applyNumberFormat="1" applyFont="1" applyAlignment="1">
      <alignment horizontal="left" vertical="center" wrapText="1"/>
    </xf>
    <xf numFmtId="4" fontId="11" fillId="0" borderId="0" xfId="0" applyNumberFormat="1" applyFont="1" applyAlignment="1">
      <alignment horizontal="left" vertical="center"/>
    </xf>
    <xf numFmtId="0" fontId="11" fillId="0" borderId="0" xfId="0" applyFont="1" applyBorder="1" applyAlignment="1">
      <alignment horizontal="left" vertical="center"/>
    </xf>
    <xf numFmtId="0" fontId="20" fillId="0" borderId="0" xfId="0" applyFont="1" applyAlignment="1">
      <alignment horizontal="center" vertical="center"/>
    </xf>
    <xf numFmtId="0" fontId="3" fillId="0" borderId="0" xfId="0" applyFont="1" applyAlignment="1">
      <alignment horizontal="center" vertical="center"/>
    </xf>
    <xf numFmtId="0" fontId="9" fillId="0" borderId="2" xfId="0" applyFont="1" applyBorder="1" applyAlignment="1">
      <alignment horizontal="center" vertical="center" wrapText="1"/>
    </xf>
    <xf numFmtId="0" fontId="11" fillId="0" borderId="0" xfId="0" applyFont="1" applyBorder="1" applyAlignment="1">
      <alignment horizontal="left"/>
    </xf>
    <xf numFmtId="171" fontId="8" fillId="0" borderId="55" xfId="0" applyNumberFormat="1" applyFont="1" applyBorder="1" applyAlignment="1">
      <alignment horizontal="center" vertical="center"/>
    </xf>
    <xf numFmtId="165" fontId="25" fillId="0" borderId="57" xfId="0" applyNumberFormat="1" applyFont="1" applyBorder="1" applyAlignment="1">
      <alignment vertical="center"/>
    </xf>
    <xf numFmtId="14" fontId="11" fillId="3" borderId="13" xfId="0" applyNumberFormat="1" applyFont="1" applyFill="1" applyBorder="1" applyAlignment="1">
      <alignment horizontal="center" vertical="center" wrapText="1"/>
    </xf>
    <xf numFmtId="0" fontId="11" fillId="0" borderId="26" xfId="0" applyFont="1" applyBorder="1" applyAlignment="1">
      <alignment horizontal="center" vertical="center" wrapText="1"/>
    </xf>
    <xf numFmtId="14" fontId="11" fillId="0" borderId="60" xfId="0" applyNumberFormat="1" applyFont="1" applyBorder="1" applyAlignment="1">
      <alignment horizontal="center" vertical="center" wrapText="1"/>
    </xf>
    <xf numFmtId="169" fontId="11" fillId="3" borderId="61" xfId="0" applyNumberFormat="1" applyFont="1" applyFill="1" applyBorder="1" applyAlignment="1">
      <alignment horizontal="center" vertical="center" wrapText="1"/>
    </xf>
    <xf numFmtId="172" fontId="11" fillId="0" borderId="12" xfId="0" applyNumberFormat="1" applyFont="1" applyBorder="1" applyAlignment="1">
      <alignment horizontal="center" vertical="center" wrapText="1"/>
    </xf>
    <xf numFmtId="1" fontId="11" fillId="0" borderId="12" xfId="0" applyNumberFormat="1" applyFont="1" applyBorder="1" applyAlignment="1">
      <alignment horizontal="center" vertical="center" wrapText="1"/>
    </xf>
    <xf numFmtId="1" fontId="11" fillId="3" borderId="33" xfId="0" applyNumberFormat="1" applyFont="1" applyFill="1" applyBorder="1" applyAlignment="1">
      <alignment horizontal="center" vertical="center" wrapText="1"/>
    </xf>
    <xf numFmtId="2" fontId="11" fillId="0" borderId="61" xfId="0" applyNumberFormat="1" applyFont="1" applyBorder="1" applyAlignment="1">
      <alignment horizontal="center" vertical="center" wrapText="1"/>
    </xf>
    <xf numFmtId="4" fontId="8" fillId="12" borderId="33" xfId="0" applyNumberFormat="1" applyFont="1" applyFill="1" applyBorder="1" applyAlignment="1">
      <alignment horizontal="center" vertical="center" wrapText="1"/>
    </xf>
    <xf numFmtId="1" fontId="11" fillId="3" borderId="61" xfId="0" applyNumberFormat="1"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25" xfId="0" applyFont="1" applyFill="1" applyBorder="1" applyAlignment="1">
      <alignment horizontal="center" vertical="center" wrapText="1"/>
    </xf>
    <xf numFmtId="171" fontId="11" fillId="3" borderId="25" xfId="0" applyNumberFormat="1" applyFont="1" applyFill="1" applyBorder="1" applyAlignment="1">
      <alignment horizontal="center" vertical="center" wrapText="1"/>
    </xf>
    <xf numFmtId="165" fontId="8" fillId="12" borderId="33" xfId="0" applyNumberFormat="1" applyFont="1" applyFill="1" applyBorder="1" applyAlignment="1">
      <alignment horizontal="center" vertical="center" wrapText="1"/>
    </xf>
    <xf numFmtId="0" fontId="11" fillId="3" borderId="61" xfId="0" applyFont="1" applyFill="1" applyBorder="1" applyAlignment="1">
      <alignment horizontal="center" vertical="center" wrapText="1"/>
    </xf>
    <xf numFmtId="0" fontId="11" fillId="3" borderId="13" xfId="0" applyFont="1" applyFill="1" applyBorder="1" applyAlignment="1">
      <alignment horizontal="center" vertical="center" wrapText="1"/>
    </xf>
    <xf numFmtId="2" fontId="11" fillId="0" borderId="36" xfId="0" applyNumberFormat="1" applyFont="1" applyBorder="1" applyAlignment="1">
      <alignment horizontal="center" vertical="center" wrapText="1"/>
    </xf>
    <xf numFmtId="0" fontId="11" fillId="0" borderId="25" xfId="0" applyFont="1" applyBorder="1" applyAlignment="1">
      <alignment horizontal="center" vertical="center" wrapText="1"/>
    </xf>
    <xf numFmtId="0" fontId="11" fillId="0" borderId="62" xfId="0" applyFont="1" applyBorder="1" applyAlignment="1">
      <alignment horizontal="center" vertical="center" wrapText="1"/>
    </xf>
    <xf numFmtId="0" fontId="8" fillId="0" borderId="31" xfId="0" applyFont="1" applyBorder="1" applyAlignment="1">
      <alignment horizontal="center" vertical="center" wrapText="1"/>
    </xf>
    <xf numFmtId="0" fontId="11" fillId="0" borderId="0" xfId="0" applyFont="1" applyBorder="1" applyAlignment="1">
      <alignment horizontal="left" vertical="center" wrapText="1"/>
    </xf>
    <xf numFmtId="0" fontId="10" fillId="0" borderId="50" xfId="0" applyFont="1" applyBorder="1" applyAlignment="1">
      <alignment horizontal="center" vertical="center" wrapText="1"/>
    </xf>
    <xf numFmtId="0" fontId="0" fillId="0" borderId="10" xfId="0" applyFont="1" applyBorder="1" applyAlignment="1" applyProtection="1">
      <alignment horizontal="center" vertical="center"/>
      <protection locked="0"/>
    </xf>
    <xf numFmtId="14" fontId="0" fillId="0" borderId="10" xfId="0" applyNumberFormat="1" applyFont="1" applyBorder="1" applyAlignment="1" applyProtection="1">
      <alignment horizontal="center" vertical="center"/>
      <protection locked="0"/>
    </xf>
    <xf numFmtId="14" fontId="0" fillId="0" borderId="48" xfId="0" applyNumberFormat="1" applyFont="1" applyBorder="1" applyAlignment="1" applyProtection="1">
      <alignment horizontal="center" vertical="center"/>
      <protection locked="0"/>
    </xf>
    <xf numFmtId="0" fontId="0" fillId="0" borderId="9" xfId="0" applyFont="1" applyBorder="1" applyAlignment="1" applyProtection="1">
      <alignment horizontal="left" vertical="center" wrapText="1"/>
      <protection locked="0"/>
    </xf>
    <xf numFmtId="49" fontId="0" fillId="0" borderId="10" xfId="0" applyNumberFormat="1" applyFont="1" applyBorder="1" applyAlignment="1" applyProtection="1">
      <alignment horizontal="center" vertical="center"/>
      <protection locked="0"/>
    </xf>
    <xf numFmtId="1" fontId="11" fillId="0" borderId="10" xfId="0" applyNumberFormat="1" applyFont="1" applyBorder="1" applyAlignment="1" applyProtection="1">
      <alignment horizontal="center" vertical="center"/>
      <protection locked="0"/>
    </xf>
    <xf numFmtId="1" fontId="11" fillId="0" borderId="48" xfId="0" applyNumberFormat="1" applyFont="1" applyBorder="1" applyAlignment="1" applyProtection="1">
      <alignment horizontal="center" vertical="center"/>
      <protection locked="0"/>
    </xf>
    <xf numFmtId="2" fontId="0" fillId="0" borderId="9" xfId="0" applyNumberFormat="1" applyFont="1" applyBorder="1" applyAlignment="1" applyProtection="1">
      <alignment horizontal="center" vertical="center"/>
      <protection locked="0"/>
    </xf>
    <xf numFmtId="171" fontId="0" fillId="0" borderId="10" xfId="0" applyNumberFormat="1" applyFont="1" applyBorder="1" applyAlignment="1" applyProtection="1">
      <alignment horizontal="center" vertical="center"/>
      <protection locked="0"/>
    </xf>
    <xf numFmtId="0" fontId="11" fillId="0" borderId="58" xfId="0" applyFont="1" applyBorder="1" applyAlignment="1">
      <alignment horizontal="center" vertical="center"/>
    </xf>
    <xf numFmtId="1" fontId="11" fillId="0" borderId="58" xfId="0" applyNumberFormat="1" applyFont="1" applyBorder="1" applyAlignment="1">
      <alignment horizontal="center" vertical="center"/>
    </xf>
    <xf numFmtId="49" fontId="26" fillId="0" borderId="50" xfId="0" applyNumberFormat="1" applyFont="1" applyBorder="1" applyAlignment="1">
      <alignment horizontal="right"/>
    </xf>
    <xf numFmtId="0" fontId="0" fillId="0" borderId="50" xfId="0" applyFont="1" applyBorder="1" applyAlignment="1">
      <alignment horizontal="right"/>
    </xf>
    <xf numFmtId="0" fontId="0" fillId="0" borderId="50" xfId="0" applyFont="1" applyBorder="1" applyAlignment="1">
      <alignment horizontal="right"/>
    </xf>
    <xf numFmtId="0" fontId="0" fillId="0" borderId="50" xfId="0" applyBorder="1"/>
    <xf numFmtId="0" fontId="0" fillId="0" borderId="9" xfId="0" applyFont="1" applyBorder="1" applyAlignment="1" applyProtection="1">
      <alignment horizontal="center" vertical="center" wrapText="1"/>
      <protection locked="0"/>
    </xf>
    <xf numFmtId="0" fontId="6" fillId="10" borderId="21" xfId="0" applyFont="1" applyFill="1" applyBorder="1" applyAlignment="1">
      <alignment horizontal="center" vertical="center" wrapText="1"/>
    </xf>
    <xf numFmtId="0" fontId="6" fillId="10" borderId="14" xfId="0" applyFont="1" applyFill="1" applyBorder="1" applyAlignment="1">
      <alignment horizontal="center" vertical="center"/>
    </xf>
    <xf numFmtId="14" fontId="6" fillId="10" borderId="14" xfId="0" applyNumberFormat="1" applyFont="1" applyFill="1" applyBorder="1" applyAlignment="1">
      <alignment horizontal="center" vertical="center"/>
    </xf>
    <xf numFmtId="49" fontId="11" fillId="10" borderId="14" xfId="0" applyNumberFormat="1" applyFont="1" applyFill="1" applyBorder="1" applyAlignment="1">
      <alignment horizontal="center" vertical="center"/>
    </xf>
    <xf numFmtId="14" fontId="11" fillId="10" borderId="54" xfId="0" applyNumberFormat="1" applyFont="1" applyFill="1" applyBorder="1" applyAlignment="1">
      <alignment horizontal="center" vertical="center"/>
    </xf>
    <xf numFmtId="172" fontId="11" fillId="10" borderId="14" xfId="0" applyNumberFormat="1" applyFont="1" applyFill="1" applyBorder="1" applyAlignment="1">
      <alignment horizontal="center" vertical="center" wrapText="1"/>
    </xf>
    <xf numFmtId="1" fontId="11" fillId="10" borderId="41" xfId="0" applyNumberFormat="1" applyFont="1" applyFill="1" applyBorder="1" applyAlignment="1">
      <alignment horizontal="center" vertical="center" wrapText="1"/>
    </xf>
    <xf numFmtId="0" fontId="11" fillId="10" borderId="14" xfId="0" applyFont="1" applyFill="1" applyBorder="1" applyAlignment="1">
      <alignment horizontal="center" vertical="center"/>
    </xf>
    <xf numFmtId="2" fontId="11" fillId="10" borderId="14" xfId="0" applyNumberFormat="1" applyFont="1" applyFill="1" applyBorder="1" applyAlignment="1">
      <alignment horizontal="center" vertical="center" wrapText="1"/>
    </xf>
    <xf numFmtId="165" fontId="11" fillId="10" borderId="14" xfId="0" applyNumberFormat="1" applyFont="1" applyFill="1" applyBorder="1" applyAlignment="1">
      <alignment horizontal="center" vertical="center"/>
    </xf>
    <xf numFmtId="0" fontId="11" fillId="10" borderId="3" xfId="0" applyFont="1" applyFill="1" applyBorder="1" applyAlignment="1">
      <alignment horizontal="center" vertical="center" wrapText="1"/>
    </xf>
    <xf numFmtId="0" fontId="22" fillId="10" borderId="63" xfId="0" applyFont="1" applyFill="1" applyBorder="1" applyAlignment="1">
      <alignment horizontal="center" vertical="center"/>
    </xf>
    <xf numFmtId="1" fontId="11" fillId="10" borderId="18" xfId="0" applyNumberFormat="1" applyFont="1" applyFill="1" applyBorder="1" applyAlignment="1">
      <alignment horizontal="center" vertical="center" wrapText="1"/>
    </xf>
    <xf numFmtId="171" fontId="11" fillId="10" borderId="18" xfId="0" applyNumberFormat="1" applyFont="1" applyFill="1" applyBorder="1" applyAlignment="1">
      <alignment horizontal="center" vertical="center"/>
    </xf>
    <xf numFmtId="165" fontId="11" fillId="12" borderId="28" xfId="0" applyNumberFormat="1" applyFont="1" applyFill="1" applyBorder="1" applyAlignment="1">
      <alignment horizontal="center" vertical="center" wrapText="1"/>
    </xf>
    <xf numFmtId="1" fontId="11" fillId="10" borderId="3" xfId="0" applyNumberFormat="1" applyFont="1" applyFill="1" applyBorder="1" applyAlignment="1">
      <alignment horizontal="center" vertical="center"/>
    </xf>
    <xf numFmtId="2" fontId="11" fillId="10" borderId="27" xfId="0" applyNumberFormat="1" applyFont="1" applyFill="1" applyBorder="1" applyAlignment="1">
      <alignment horizontal="center" vertical="center"/>
    </xf>
    <xf numFmtId="0" fontId="11" fillId="10" borderId="27" xfId="0" applyFont="1" applyFill="1" applyBorder="1" applyAlignment="1">
      <alignment horizontal="left" vertical="center"/>
    </xf>
    <xf numFmtId="0" fontId="11" fillId="10" borderId="58" xfId="0" applyFont="1" applyFill="1" applyBorder="1" applyAlignment="1">
      <alignment horizontal="left" vertical="center"/>
    </xf>
    <xf numFmtId="0" fontId="0" fillId="0" borderId="0" xfId="0" applyAlignment="1">
      <alignment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49" fontId="0" fillId="0" borderId="0" xfId="0" applyNumberFormat="1" applyAlignment="1">
      <alignment vertical="center"/>
    </xf>
    <xf numFmtId="2" fontId="0" fillId="0" borderId="0" xfId="0" applyNumberFormat="1" applyAlignment="1">
      <alignment vertical="center"/>
    </xf>
    <xf numFmtId="171" fontId="0" fillId="0" borderId="0" xfId="1" applyNumberFormat="1" applyFont="1" applyBorder="1" applyAlignment="1" applyProtection="1">
      <alignment vertical="center"/>
    </xf>
    <xf numFmtId="165" fontId="0" fillId="0" borderId="0" xfId="0" applyNumberFormat="1" applyAlignment="1">
      <alignment vertical="center"/>
    </xf>
    <xf numFmtId="2" fontId="3" fillId="0" borderId="0" xfId="0" applyNumberFormat="1" applyFont="1" applyAlignment="1">
      <alignment vertical="center"/>
    </xf>
    <xf numFmtId="0" fontId="0" fillId="3" borderId="42" xfId="0" applyFont="1" applyFill="1" applyBorder="1" applyAlignment="1">
      <alignment horizontal="center" vertical="center" wrapText="1"/>
    </xf>
    <xf numFmtId="2" fontId="11" fillId="3" borderId="18"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49" fontId="11" fillId="3" borderId="42" xfId="0" applyNumberFormat="1" applyFont="1" applyFill="1" applyBorder="1" applyAlignment="1">
      <alignment horizontal="center" vertical="center" wrapText="1"/>
    </xf>
    <xf numFmtId="2" fontId="11" fillId="0" borderId="18" xfId="0" applyNumberFormat="1" applyFont="1" applyBorder="1" applyAlignment="1">
      <alignment horizontal="center" vertical="center" wrapText="1"/>
    </xf>
    <xf numFmtId="171" fontId="11" fillId="0" borderId="18" xfId="1" applyNumberFormat="1" applyFont="1" applyBorder="1" applyAlignment="1" applyProtection="1">
      <alignment horizontal="center" vertical="center" wrapText="1"/>
    </xf>
    <xf numFmtId="165" fontId="11" fillId="0" borderId="18" xfId="0" applyNumberFormat="1" applyFont="1" applyBorder="1" applyAlignment="1">
      <alignment horizontal="center" vertical="center"/>
    </xf>
    <xf numFmtId="165" fontId="11" fillId="0" borderId="3" xfId="0" applyNumberFormat="1" applyFont="1" applyBorder="1" applyAlignment="1">
      <alignment horizontal="center" vertical="center"/>
    </xf>
    <xf numFmtId="0" fontId="0" fillId="0" borderId="0" xfId="0" applyAlignment="1">
      <alignment horizontal="center" vertical="center" wrapText="1"/>
    </xf>
    <xf numFmtId="0" fontId="0" fillId="0" borderId="36" xfId="0" applyBorder="1" applyAlignment="1">
      <alignment vertical="center"/>
    </xf>
    <xf numFmtId="2" fontId="11" fillId="0" borderId="36" xfId="0" applyNumberFormat="1" applyFont="1" applyBorder="1" applyAlignment="1">
      <alignment horizontal="center" vertical="center"/>
    </xf>
    <xf numFmtId="169" fontId="11" fillId="0" borderId="36" xfId="0" applyNumberFormat="1" applyFont="1" applyBorder="1" applyAlignment="1">
      <alignment horizontal="center" vertical="center"/>
    </xf>
    <xf numFmtId="49" fontId="11" fillId="0" borderId="36" xfId="0" applyNumberFormat="1" applyFont="1" applyBorder="1" applyAlignment="1">
      <alignment horizontal="center" vertical="center"/>
    </xf>
    <xf numFmtId="171" fontId="11" fillId="0" borderId="36" xfId="1" applyNumberFormat="1" applyFont="1" applyBorder="1" applyAlignment="1" applyProtection="1">
      <alignment horizontal="center" vertical="center"/>
    </xf>
    <xf numFmtId="165" fontId="11" fillId="10" borderId="43" xfId="0" applyNumberFormat="1" applyFont="1" applyFill="1" applyBorder="1" applyAlignment="1">
      <alignment horizontal="right" vertical="center"/>
    </xf>
    <xf numFmtId="1" fontId="11" fillId="0" borderId="45" xfId="0" applyNumberFormat="1" applyFont="1" applyBorder="1" applyAlignment="1">
      <alignment horizontal="right" vertical="center"/>
    </xf>
    <xf numFmtId="165" fontId="11" fillId="0" borderId="36" xfId="0" applyNumberFormat="1" applyFont="1" applyBorder="1" applyAlignment="1">
      <alignment horizontal="right" vertical="center"/>
    </xf>
    <xf numFmtId="0" fontId="11" fillId="0" borderId="45" xfId="0" applyFont="1" applyBorder="1" applyAlignment="1">
      <alignment vertical="center"/>
    </xf>
    <xf numFmtId="0" fontId="0" fillId="0" borderId="10" xfId="0" applyBorder="1" applyAlignment="1">
      <alignment vertical="center"/>
    </xf>
    <xf numFmtId="169" fontId="11" fillId="0" borderId="10" xfId="0" applyNumberFormat="1" applyFont="1" applyBorder="1" applyAlignment="1">
      <alignment horizontal="center" vertical="center"/>
    </xf>
    <xf numFmtId="171" fontId="11" fillId="0" borderId="10" xfId="1" applyNumberFormat="1" applyFont="1" applyBorder="1" applyAlignment="1" applyProtection="1">
      <alignment horizontal="center" vertical="center"/>
    </xf>
    <xf numFmtId="165" fontId="11" fillId="10" borderId="65" xfId="0" applyNumberFormat="1" applyFont="1" applyFill="1" applyBorder="1" applyAlignment="1">
      <alignment horizontal="right" vertical="center"/>
    </xf>
    <xf numFmtId="0" fontId="11" fillId="0" borderId="40" xfId="0" applyFont="1" applyBorder="1" applyAlignment="1">
      <alignment vertical="center"/>
    </xf>
    <xf numFmtId="2" fontId="0" fillId="0" borderId="10" xfId="0" applyNumberFormat="1" applyBorder="1" applyAlignment="1">
      <alignment horizontal="center" vertical="center"/>
    </xf>
    <xf numFmtId="169" fontId="0" fillId="0" borderId="10" xfId="0" applyNumberFormat="1" applyBorder="1" applyAlignment="1">
      <alignment horizontal="center" vertical="center"/>
    </xf>
    <xf numFmtId="171" fontId="0" fillId="0" borderId="10" xfId="1" applyNumberFormat="1" applyFont="1" applyBorder="1" applyAlignment="1" applyProtection="1">
      <alignment horizontal="center" vertical="center"/>
    </xf>
    <xf numFmtId="0" fontId="0" fillId="0" borderId="40" xfId="0" applyBorder="1" applyAlignment="1">
      <alignment vertical="center"/>
    </xf>
    <xf numFmtId="0" fontId="0" fillId="0" borderId="24" xfId="0" applyBorder="1" applyAlignment="1">
      <alignment vertical="center"/>
    </xf>
    <xf numFmtId="2" fontId="0" fillId="0" borderId="24" xfId="0" applyNumberFormat="1" applyBorder="1" applyAlignment="1">
      <alignment horizontal="center" vertical="center"/>
    </xf>
    <xf numFmtId="169" fontId="0" fillId="0" borderId="24" xfId="0" applyNumberFormat="1" applyBorder="1" applyAlignment="1">
      <alignment horizontal="center" vertical="center"/>
    </xf>
    <xf numFmtId="49" fontId="11" fillId="0" borderId="12" xfId="0" applyNumberFormat="1" applyFont="1" applyBorder="1" applyAlignment="1">
      <alignment horizontal="center" vertical="center"/>
    </xf>
    <xf numFmtId="171" fontId="0" fillId="0" borderId="24" xfId="1" applyNumberFormat="1" applyFont="1" applyBorder="1" applyAlignment="1" applyProtection="1">
      <alignment horizontal="center" vertical="center"/>
    </xf>
    <xf numFmtId="165" fontId="11" fillId="10" borderId="33" xfId="0" applyNumberFormat="1" applyFont="1" applyFill="1" applyBorder="1" applyAlignment="1">
      <alignment horizontal="right" vertical="center"/>
    </xf>
    <xf numFmtId="1" fontId="11" fillId="0" borderId="25" xfId="0" applyNumberFormat="1" applyFont="1" applyBorder="1" applyAlignment="1">
      <alignment horizontal="right" vertical="center"/>
    </xf>
    <xf numFmtId="165" fontId="11" fillId="0" borderId="12" xfId="0" applyNumberFormat="1" applyFont="1" applyBorder="1" applyAlignment="1">
      <alignment horizontal="right" vertical="center"/>
    </xf>
    <xf numFmtId="0" fontId="0" fillId="0" borderId="51" xfId="0" applyBorder="1" applyAlignment="1">
      <alignment vertical="center"/>
    </xf>
    <xf numFmtId="49" fontId="9" fillId="0" borderId="17" xfId="0" applyNumberFormat="1" applyFont="1" applyBorder="1" applyAlignment="1">
      <alignment horizontal="center" vertical="center" wrapText="1"/>
    </xf>
    <xf numFmtId="2" fontId="9" fillId="0" borderId="17" xfId="0" applyNumberFormat="1" applyFont="1" applyBorder="1" applyAlignment="1">
      <alignment horizontal="center" vertical="center" wrapText="1"/>
    </xf>
    <xf numFmtId="171" fontId="9" fillId="0" borderId="17" xfId="1" applyNumberFormat="1" applyFont="1" applyBorder="1" applyAlignment="1" applyProtection="1">
      <alignment horizontal="center" vertical="center" wrapText="1"/>
    </xf>
    <xf numFmtId="165" fontId="9" fillId="10" borderId="34" xfId="0" applyNumberFormat="1" applyFont="1" applyFill="1" applyBorder="1" applyAlignment="1">
      <alignment horizontal="right" vertical="center" wrapText="1"/>
    </xf>
    <xf numFmtId="1" fontId="9" fillId="0" borderId="66" xfId="0" applyNumberFormat="1" applyFont="1" applyBorder="1" applyAlignment="1">
      <alignment horizontal="right" vertical="center" wrapText="1"/>
    </xf>
    <xf numFmtId="165" fontId="9" fillId="0" borderId="17" xfId="0" applyNumberFormat="1" applyFont="1" applyBorder="1" applyAlignment="1">
      <alignment horizontal="right" vertical="center" wrapText="1"/>
    </xf>
    <xf numFmtId="0" fontId="9" fillId="0" borderId="64" xfId="0" applyFont="1" applyBorder="1" applyAlignment="1">
      <alignment horizontal="center" vertical="center" wrapText="1"/>
    </xf>
    <xf numFmtId="171" fontId="0" fillId="0" borderId="0" xfId="0" applyNumberFormat="1" applyAlignment="1">
      <alignment vertical="center"/>
    </xf>
    <xf numFmtId="14" fontId="0" fillId="0" borderId="3" xfId="0" applyNumberFormat="1" applyBorder="1" applyAlignment="1"/>
    <xf numFmtId="49" fontId="11" fillId="3" borderId="0" xfId="0" applyNumberFormat="1" applyFont="1" applyFill="1" applyBorder="1" applyAlignment="1">
      <alignment horizontal="center" vertical="center" wrapText="1"/>
    </xf>
    <xf numFmtId="2" fontId="11" fillId="3" borderId="10" xfId="0" applyNumberFormat="1" applyFont="1" applyFill="1" applyBorder="1" applyAlignment="1">
      <alignment horizontal="center" vertical="center" wrapText="1"/>
    </xf>
    <xf numFmtId="14" fontId="11" fillId="3" borderId="10" xfId="0" applyNumberFormat="1" applyFont="1" applyFill="1" applyBorder="1" applyAlignment="1">
      <alignment horizontal="center" vertical="center" wrapText="1"/>
    </xf>
    <xf numFmtId="0" fontId="11" fillId="0" borderId="10" xfId="0" applyFont="1" applyBorder="1" applyAlignment="1">
      <alignment horizontal="center" vertical="center" wrapText="1"/>
    </xf>
    <xf numFmtId="14" fontId="11" fillId="0" borderId="48" xfId="0" applyNumberFormat="1" applyFont="1" applyBorder="1" applyAlignment="1">
      <alignment horizontal="center" vertical="center" wrapText="1"/>
    </xf>
    <xf numFmtId="2" fontId="11" fillId="0" borderId="10" xfId="0" applyNumberFormat="1" applyFont="1" applyBorder="1" applyAlignment="1">
      <alignment horizontal="left" vertical="center"/>
    </xf>
    <xf numFmtId="14" fontId="11" fillId="0" borderId="10" xfId="0" applyNumberFormat="1" applyFont="1" applyBorder="1" applyAlignment="1">
      <alignment horizontal="left" vertical="center"/>
    </xf>
    <xf numFmtId="49" fontId="11" fillId="0" borderId="10" xfId="0" applyNumberFormat="1" applyFont="1" applyBorder="1" applyAlignment="1">
      <alignment horizontal="left" vertical="center"/>
    </xf>
    <xf numFmtId="14" fontId="11" fillId="0" borderId="48" xfId="0" applyNumberFormat="1" applyFont="1" applyBorder="1" applyAlignment="1">
      <alignment horizontal="left" vertical="center"/>
    </xf>
    <xf numFmtId="165" fontId="11" fillId="10" borderId="11" xfId="0" applyNumberFormat="1" applyFont="1" applyFill="1" applyBorder="1" applyAlignment="1">
      <alignment horizontal="right" vertical="center"/>
    </xf>
    <xf numFmtId="1" fontId="11" fillId="0" borderId="36" xfId="0" applyNumberFormat="1" applyFont="1" applyBorder="1" applyAlignment="1">
      <alignment horizontal="right" vertical="center"/>
    </xf>
    <xf numFmtId="2" fontId="11" fillId="0" borderId="36" xfId="0" applyNumberFormat="1" applyFont="1" applyBorder="1" applyAlignment="1">
      <alignment horizontal="right" vertical="center"/>
    </xf>
    <xf numFmtId="0" fontId="11" fillId="0" borderId="8" xfId="0" applyFont="1" applyBorder="1" applyAlignment="1">
      <alignment vertical="center"/>
    </xf>
    <xf numFmtId="2" fontId="0" fillId="0" borderId="10" xfId="0" applyNumberFormat="1" applyFont="1" applyBorder="1" applyAlignment="1">
      <alignment horizontal="center" vertical="center"/>
    </xf>
    <xf numFmtId="14" fontId="0" fillId="0" borderId="10" xfId="0" applyNumberFormat="1" applyFont="1" applyBorder="1" applyAlignment="1">
      <alignment horizontal="center" vertical="center"/>
    </xf>
    <xf numFmtId="1" fontId="11" fillId="0" borderId="10" xfId="0" applyNumberFormat="1" applyFont="1" applyBorder="1" applyAlignment="1">
      <alignment horizontal="right" vertical="center"/>
    </xf>
    <xf numFmtId="2" fontId="11" fillId="0" borderId="10" xfId="0" applyNumberFormat="1" applyFont="1" applyBorder="1" applyAlignment="1">
      <alignment horizontal="right" vertical="center"/>
    </xf>
    <xf numFmtId="0" fontId="11" fillId="0" borderId="20" xfId="0" applyFont="1" applyBorder="1" applyAlignment="1">
      <alignment vertical="center"/>
    </xf>
    <xf numFmtId="171" fontId="0" fillId="0" borderId="10" xfId="0" applyNumberFormat="1" applyBorder="1" applyAlignment="1">
      <alignment horizontal="center" vertical="center"/>
    </xf>
    <xf numFmtId="0" fontId="0" fillId="0" borderId="20" xfId="0" applyBorder="1" applyAlignment="1">
      <alignment vertical="center"/>
    </xf>
    <xf numFmtId="2" fontId="0" fillId="0" borderId="24" xfId="0" applyNumberFormat="1" applyFont="1" applyBorder="1" applyAlignment="1">
      <alignment horizontal="center" vertical="center"/>
    </xf>
    <xf numFmtId="14" fontId="0" fillId="0" borderId="24" xfId="0" applyNumberFormat="1" applyFont="1" applyBorder="1" applyAlignment="1">
      <alignment horizontal="center" vertical="center"/>
    </xf>
    <xf numFmtId="0" fontId="0" fillId="0" borderId="24" xfId="0" applyFont="1" applyBorder="1" applyAlignment="1">
      <alignment horizontal="center" vertical="center"/>
    </xf>
    <xf numFmtId="14" fontId="0" fillId="0" borderId="60" xfId="0" applyNumberFormat="1" applyFont="1" applyBorder="1" applyAlignment="1">
      <alignment horizontal="center" vertical="center"/>
    </xf>
    <xf numFmtId="171" fontId="0" fillId="0" borderId="24" xfId="0" applyNumberFormat="1" applyBorder="1" applyAlignment="1">
      <alignment horizontal="center" vertical="center"/>
    </xf>
    <xf numFmtId="165" fontId="11" fillId="10" borderId="13" xfId="0" applyNumberFormat="1" applyFont="1" applyFill="1" applyBorder="1" applyAlignment="1">
      <alignment horizontal="right" vertical="center"/>
    </xf>
    <xf numFmtId="1" fontId="11" fillId="0" borderId="24" xfId="0" applyNumberFormat="1" applyFont="1" applyBorder="1" applyAlignment="1">
      <alignment horizontal="right" vertical="center"/>
    </xf>
    <xf numFmtId="2" fontId="11" fillId="0" borderId="24" xfId="0" applyNumberFormat="1" applyFont="1" applyBorder="1" applyAlignment="1">
      <alignment horizontal="right" vertical="center"/>
    </xf>
    <xf numFmtId="0" fontId="0" fillId="0" borderId="27" xfId="0" applyBorder="1" applyAlignment="1">
      <alignment vertical="center"/>
    </xf>
    <xf numFmtId="0" fontId="9" fillId="0" borderId="23" xfId="0" applyFont="1" applyBorder="1" applyAlignment="1">
      <alignment horizontal="center" vertical="center" wrapText="1"/>
    </xf>
    <xf numFmtId="171" fontId="9" fillId="0" borderId="17" xfId="0" applyNumberFormat="1" applyFont="1" applyBorder="1" applyAlignment="1">
      <alignment horizontal="center" vertical="center" wrapText="1"/>
    </xf>
    <xf numFmtId="1" fontId="9" fillId="0" borderId="2" xfId="0" applyNumberFormat="1" applyFont="1" applyBorder="1" applyAlignment="1">
      <alignment horizontal="right" vertical="center" wrapText="1"/>
    </xf>
    <xf numFmtId="2" fontId="9" fillId="0" borderId="64" xfId="0" applyNumberFormat="1" applyFont="1" applyBorder="1" applyAlignment="1">
      <alignment horizontal="right" vertical="center" wrapText="1"/>
    </xf>
    <xf numFmtId="165" fontId="9" fillId="10" borderId="2" xfId="0" applyNumberFormat="1" applyFont="1" applyFill="1" applyBorder="1" applyAlignment="1">
      <alignment horizontal="right" vertical="center" wrapText="1"/>
    </xf>
    <xf numFmtId="2" fontId="0"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2" fontId="6" fillId="10" borderId="0" xfId="0" applyNumberFormat="1" applyFont="1" applyFill="1" applyBorder="1" applyAlignment="1">
      <alignment horizontal="center" vertical="center"/>
    </xf>
    <xf numFmtId="14" fontId="6" fillId="10" borderId="0" xfId="0" applyNumberFormat="1" applyFont="1" applyFill="1" applyBorder="1" applyAlignment="1">
      <alignment horizontal="center" vertical="center"/>
    </xf>
    <xf numFmtId="49" fontId="11" fillId="10" borderId="0" xfId="0" applyNumberFormat="1" applyFont="1" applyFill="1" applyBorder="1" applyAlignment="1">
      <alignment horizontal="center" vertical="center"/>
    </xf>
    <xf numFmtId="14" fontId="11" fillId="10" borderId="0" xfId="0" applyNumberFormat="1" applyFont="1" applyFill="1" applyBorder="1" applyAlignment="1">
      <alignment horizontal="center" vertical="center"/>
    </xf>
    <xf numFmtId="2" fontId="11" fillId="0" borderId="0" xfId="0" applyNumberFormat="1" applyFont="1" applyBorder="1" applyAlignment="1">
      <alignment horizontal="left" vertical="center"/>
    </xf>
    <xf numFmtId="14" fontId="11" fillId="0" borderId="0" xfId="0" applyNumberFormat="1" applyFont="1" applyBorder="1" applyAlignment="1">
      <alignment horizontal="left" vertical="center"/>
    </xf>
    <xf numFmtId="49" fontId="11" fillId="0" borderId="0" xfId="0" applyNumberFormat="1" applyFont="1" applyBorder="1" applyAlignment="1">
      <alignment horizontal="left" vertical="center"/>
    </xf>
    <xf numFmtId="0" fontId="0" fillId="0" borderId="0" xfId="0" applyAlignment="1">
      <alignment wrapText="1"/>
    </xf>
    <xf numFmtId="0" fontId="10" fillId="0" borderId="8" xfId="0" applyFont="1" applyBorder="1" applyAlignment="1">
      <alignment horizontal="center"/>
    </xf>
    <xf numFmtId="0" fontId="10" fillId="0" borderId="0" xfId="0" applyFont="1" applyAlignment="1">
      <alignment horizontal="center"/>
    </xf>
    <xf numFmtId="0" fontId="10" fillId="0" borderId="1" xfId="0" applyFont="1" applyBorder="1" applyAlignment="1">
      <alignment vertical="center"/>
    </xf>
    <xf numFmtId="0" fontId="10" fillId="0" borderId="2" xfId="0" applyFont="1" applyBorder="1" applyAlignment="1">
      <alignment horizontal="center"/>
    </xf>
    <xf numFmtId="0" fontId="10" fillId="0" borderId="1" xfId="0" applyFont="1" applyBorder="1" applyAlignment="1">
      <alignment horizontal="center" vertical="center"/>
    </xf>
    <xf numFmtId="0" fontId="10" fillId="0" borderId="30" xfId="0" applyFont="1" applyBorder="1" applyAlignment="1">
      <alignment horizontal="center"/>
    </xf>
    <xf numFmtId="0" fontId="10" fillId="0" borderId="47" xfId="0" applyFont="1" applyBorder="1" applyAlignment="1">
      <alignment horizontal="center"/>
    </xf>
    <xf numFmtId="0" fontId="10" fillId="0" borderId="8" xfId="0" applyFont="1" applyBorder="1"/>
    <xf numFmtId="0" fontId="10" fillId="0" borderId="8" xfId="0" applyFont="1" applyBorder="1" applyAlignment="1">
      <alignment horizontal="left"/>
    </xf>
    <xf numFmtId="0" fontId="28" fillId="0" borderId="20" xfId="0" applyFont="1" applyBorder="1"/>
    <xf numFmtId="0" fontId="7" fillId="2" borderId="44" xfId="0" applyFont="1" applyFill="1" applyBorder="1" applyAlignment="1">
      <alignment horizontal="left" vertical="center"/>
    </xf>
    <xf numFmtId="0" fontId="15" fillId="0" borderId="8" xfId="0" applyFont="1" applyBorder="1" applyAlignment="1">
      <alignment vertical="top" wrapText="1"/>
    </xf>
    <xf numFmtId="0" fontId="0" fillId="0" borderId="30" xfId="0" applyFont="1" applyBorder="1"/>
    <xf numFmtId="0" fontId="29" fillId="0" borderId="8" xfId="0" applyFont="1" applyBorder="1" applyAlignment="1">
      <alignment vertical="center" wrapText="1"/>
    </xf>
    <xf numFmtId="0" fontId="0" fillId="0" borderId="58" xfId="0" applyFont="1" applyBorder="1"/>
    <xf numFmtId="0" fontId="0" fillId="0" borderId="67" xfId="0" applyFont="1" applyBorder="1"/>
    <xf numFmtId="0" fontId="0" fillId="0" borderId="20" xfId="0" applyFont="1" applyBorder="1"/>
    <xf numFmtId="0" fontId="0" fillId="0" borderId="49" xfId="0" applyFont="1" applyBorder="1" applyAlignment="1">
      <alignment vertical="center"/>
    </xf>
    <xf numFmtId="0" fontId="28" fillId="0" borderId="20" xfId="0" applyFont="1" applyBorder="1" applyAlignment="1">
      <alignment vertical="center"/>
    </xf>
    <xf numFmtId="0" fontId="7" fillId="2" borderId="68" xfId="0" applyFont="1" applyFill="1" applyBorder="1" applyAlignment="1">
      <alignment horizontal="left" vertical="center"/>
    </xf>
    <xf numFmtId="0" fontId="0" fillId="0" borderId="8" xfId="0" applyFont="1" applyBorder="1" applyAlignment="1">
      <alignment vertical="center" wrapText="1"/>
    </xf>
    <xf numFmtId="0" fontId="0" fillId="0" borderId="55" xfId="0" applyFont="1" applyBorder="1"/>
    <xf numFmtId="0" fontId="0" fillId="0" borderId="20" xfId="0" applyFont="1" applyBorder="1" applyAlignment="1">
      <alignment vertical="center" wrapText="1"/>
    </xf>
    <xf numFmtId="0" fontId="0" fillId="0" borderId="57" xfId="0" applyFont="1" applyBorder="1" applyAlignment="1">
      <alignment vertical="center"/>
    </xf>
    <xf numFmtId="0" fontId="0" fillId="0" borderId="27" xfId="0" applyFont="1" applyBorder="1"/>
    <xf numFmtId="0" fontId="29" fillId="0" borderId="0" xfId="0" applyFont="1"/>
    <xf numFmtId="0" fontId="0" fillId="0" borderId="20" xfId="0" applyFont="1" applyBorder="1" applyAlignment="1">
      <alignment wrapText="1"/>
    </xf>
    <xf numFmtId="0" fontId="0" fillId="0" borderId="20" xfId="0" applyFont="1" applyBorder="1" applyAlignment="1">
      <alignment vertical="center"/>
    </xf>
    <xf numFmtId="0" fontId="0" fillId="0" borderId="0" xfId="0" applyBorder="1"/>
    <xf numFmtId="0" fontId="0" fillId="0" borderId="69" xfId="0" applyFont="1" applyBorder="1" applyAlignment="1">
      <alignment vertical="center" wrapText="1"/>
    </xf>
    <xf numFmtId="0" fontId="7" fillId="2" borderId="68" xfId="0" applyFont="1" applyFill="1" applyBorder="1" applyAlignment="1">
      <alignment horizontal="left" vertical="center" wrapText="1"/>
    </xf>
    <xf numFmtId="0" fontId="0" fillId="0" borderId="58" xfId="0" applyFont="1" applyBorder="1" applyAlignment="1">
      <alignment vertical="center"/>
    </xf>
    <xf numFmtId="0" fontId="0" fillId="0" borderId="49" xfId="0" applyFont="1" applyBorder="1"/>
    <xf numFmtId="0" fontId="29" fillId="0" borderId="0" xfId="0" applyFont="1" applyBorder="1"/>
    <xf numFmtId="0" fontId="0" fillId="0" borderId="57" xfId="0" applyFont="1" applyBorder="1"/>
    <xf numFmtId="0" fontId="0" fillId="0" borderId="53" xfId="0" applyFont="1" applyBorder="1"/>
    <xf numFmtId="0" fontId="0" fillId="0" borderId="53" xfId="0" applyFont="1" applyBorder="1" applyAlignment="1">
      <alignment vertical="center" wrapText="1"/>
    </xf>
    <xf numFmtId="0" fontId="29" fillId="0" borderId="20" xfId="0" applyFont="1" applyBorder="1"/>
    <xf numFmtId="0" fontId="28" fillId="0" borderId="27" xfId="0" applyFont="1" applyBorder="1" applyAlignment="1">
      <alignment vertical="center"/>
    </xf>
    <xf numFmtId="0" fontId="0" fillId="0" borderId="27" xfId="0" applyFont="1" applyBorder="1" applyAlignment="1">
      <alignment vertical="center" wrapText="1"/>
    </xf>
    <xf numFmtId="0" fontId="29" fillId="0" borderId="20" xfId="0" applyFont="1" applyBorder="1" applyAlignment="1">
      <alignment vertical="center"/>
    </xf>
    <xf numFmtId="0" fontId="29" fillId="0" borderId="27" xfId="0" applyFont="1" applyBorder="1"/>
    <xf numFmtId="0" fontId="0" fillId="0" borderId="52" xfId="0" applyFont="1" applyBorder="1"/>
    <xf numFmtId="0" fontId="29" fillId="0" borderId="0" xfId="0" applyFont="1" applyAlignment="1">
      <alignment vertical="center"/>
    </xf>
    <xf numFmtId="0" fontId="7" fillId="2" borderId="69" xfId="0" applyFont="1" applyFill="1" applyBorder="1" applyAlignment="1">
      <alignment horizontal="left" vertical="center"/>
    </xf>
    <xf numFmtId="0" fontId="29" fillId="0" borderId="70" xfId="0" applyFont="1" applyBorder="1"/>
    <xf numFmtId="0" fontId="7" fillId="2" borderId="69" xfId="0" applyFont="1" applyFill="1" applyBorder="1" applyAlignment="1">
      <alignment horizontal="left" vertical="center" wrapText="1"/>
    </xf>
    <xf numFmtId="0" fontId="0" fillId="0" borderId="69" xfId="0" applyFont="1" applyBorder="1"/>
    <xf numFmtId="0" fontId="7" fillId="14" borderId="69" xfId="0" applyFont="1" applyFill="1" applyBorder="1" applyAlignment="1">
      <alignment vertical="center"/>
    </xf>
    <xf numFmtId="0" fontId="7" fillId="14" borderId="69" xfId="0" applyFont="1" applyFill="1" applyBorder="1" applyAlignment="1">
      <alignment horizontal="left" vertical="center"/>
    </xf>
    <xf numFmtId="0" fontId="7" fillId="15" borderId="69" xfId="0" applyFont="1" applyFill="1" applyBorder="1" applyAlignment="1">
      <alignment horizontal="left" vertical="center"/>
    </xf>
    <xf numFmtId="0" fontId="7" fillId="15" borderId="32" xfId="0" applyFont="1" applyFill="1" applyBorder="1" applyAlignment="1">
      <alignment horizontal="left" vertical="center"/>
    </xf>
    <xf numFmtId="0" fontId="0" fillId="15" borderId="32" xfId="0" applyFont="1" applyFill="1" applyBorder="1" applyAlignment="1">
      <alignment horizontal="left" vertical="center"/>
    </xf>
    <xf numFmtId="0" fontId="0" fillId="0" borderId="47" xfId="0" applyFont="1" applyBorder="1" applyAlignment="1">
      <alignment vertical="center" wrapText="1"/>
    </xf>
    <xf numFmtId="0" fontId="7" fillId="15" borderId="32" xfId="0" applyFont="1" applyFill="1" applyBorder="1" applyAlignment="1">
      <alignment horizontal="left" vertical="top" wrapText="1"/>
    </xf>
    <xf numFmtId="0" fontId="30" fillId="0" borderId="32" xfId="0" applyFont="1" applyBorder="1" applyAlignment="1">
      <alignment horizontal="left" vertical="center"/>
    </xf>
    <xf numFmtId="0" fontId="7" fillId="6" borderId="32" xfId="0" applyFont="1" applyFill="1" applyBorder="1" applyAlignment="1">
      <alignment horizontal="left" vertical="center"/>
    </xf>
    <xf numFmtId="0" fontId="7" fillId="6" borderId="69" xfId="0" applyFont="1" applyFill="1" applyBorder="1" applyAlignment="1">
      <alignment horizontal="left" vertical="center"/>
    </xf>
    <xf numFmtId="0" fontId="15" fillId="0" borderId="8" xfId="0" applyFont="1" applyBorder="1" applyAlignment="1">
      <alignment wrapText="1"/>
    </xf>
    <xf numFmtId="0" fontId="0" fillId="6" borderId="69" xfId="0" applyFont="1" applyFill="1" applyBorder="1" applyAlignment="1">
      <alignment horizontal="left" vertical="center"/>
    </xf>
    <xf numFmtId="0" fontId="29" fillId="0" borderId="0" xfId="0" applyFont="1" applyBorder="1" applyAlignment="1">
      <alignment wrapText="1"/>
    </xf>
    <xf numFmtId="0" fontId="0" fillId="0" borderId="0" xfId="0" applyBorder="1" applyAlignment="1">
      <alignment wrapText="1"/>
    </xf>
    <xf numFmtId="0" fontId="7" fillId="16" borderId="69" xfId="0" applyFont="1" applyFill="1" applyBorder="1" applyAlignment="1">
      <alignment horizontal="left" vertical="center"/>
    </xf>
    <xf numFmtId="0" fontId="7" fillId="16" borderId="70" xfId="0" applyFont="1" applyFill="1" applyBorder="1" applyAlignment="1">
      <alignment horizontal="left" vertical="center"/>
    </xf>
    <xf numFmtId="0" fontId="0" fillId="2" borderId="14" xfId="0" applyFont="1" applyFill="1" applyBorder="1" applyAlignment="1">
      <alignment horizontal="left" vertical="center"/>
    </xf>
    <xf numFmtId="0" fontId="7" fillId="2" borderId="14" xfId="0" applyFont="1" applyFill="1" applyBorder="1" applyAlignment="1">
      <alignment horizontal="left" vertical="center"/>
    </xf>
    <xf numFmtId="165" fontId="5" fillId="5" borderId="15" xfId="0" applyNumberFormat="1" applyFont="1" applyFill="1" applyBorder="1" applyAlignment="1">
      <alignment horizontal="right" vertical="center"/>
    </xf>
    <xf numFmtId="165" fontId="5" fillId="6" borderId="16" xfId="0" applyNumberFormat="1" applyFont="1" applyFill="1" applyBorder="1" applyAlignment="1">
      <alignment horizontal="right" vertical="center"/>
    </xf>
    <xf numFmtId="0" fontId="0" fillId="2" borderId="17" xfId="0" applyFont="1" applyFill="1" applyBorder="1" applyAlignment="1">
      <alignment horizontal="left" vertical="center"/>
    </xf>
    <xf numFmtId="0" fontId="7" fillId="2" borderId="17" xfId="0" applyFont="1" applyFill="1" applyBorder="1" applyAlignment="1">
      <alignment horizontal="left" vertical="center" wrapText="1"/>
    </xf>
    <xf numFmtId="0" fontId="0" fillId="2" borderId="17" xfId="0" applyFont="1" applyFill="1" applyBorder="1" applyAlignment="1">
      <alignment horizontal="left" vertical="center" wrapText="1"/>
    </xf>
    <xf numFmtId="1" fontId="0" fillId="5" borderId="18" xfId="0" applyNumberFormat="1" applyFill="1" applyBorder="1" applyAlignment="1">
      <alignment horizontal="center" vertical="center" wrapText="1"/>
    </xf>
    <xf numFmtId="1" fontId="0" fillId="6" borderId="17" xfId="0" applyNumberFormat="1" applyFill="1" applyBorder="1" applyAlignment="1">
      <alignment horizontal="center" vertical="center"/>
    </xf>
    <xf numFmtId="165" fontId="5" fillId="5" borderId="17" xfId="0" applyNumberFormat="1" applyFont="1" applyFill="1" applyBorder="1" applyAlignment="1">
      <alignment horizontal="right" vertical="center"/>
    </xf>
    <xf numFmtId="165" fontId="5" fillId="6" borderId="19" xfId="0" applyNumberFormat="1" applyFont="1" applyFill="1" applyBorder="1" applyAlignment="1">
      <alignment horizontal="right" vertical="center"/>
    </xf>
    <xf numFmtId="1" fontId="0" fillId="7" borderId="20" xfId="0" applyNumberFormat="1" applyFill="1" applyBorder="1" applyAlignment="1">
      <alignment horizontal="center" vertical="center"/>
    </xf>
    <xf numFmtId="0" fontId="0" fillId="2" borderId="15" xfId="0" applyFont="1" applyFill="1" applyBorder="1" applyAlignment="1">
      <alignment horizontal="left" vertical="center" wrapText="1"/>
    </xf>
    <xf numFmtId="1" fontId="0" fillId="5" borderId="15" xfId="0" applyNumberFormat="1" applyFill="1" applyBorder="1" applyAlignment="1">
      <alignment horizontal="center" vertical="center" wrapText="1"/>
    </xf>
    <xf numFmtId="1" fontId="0" fillId="6" borderId="15" xfId="0" applyNumberFormat="1" applyFill="1" applyBorder="1" applyAlignment="1">
      <alignment horizontal="center" vertical="center"/>
    </xf>
    <xf numFmtId="0" fontId="9" fillId="2" borderId="21" xfId="0" applyFont="1" applyFill="1" applyBorder="1" applyAlignment="1">
      <alignment horizontal="center" vertical="center"/>
    </xf>
    <xf numFmtId="0" fontId="0" fillId="2" borderId="18" xfId="0" applyFont="1" applyFill="1" applyBorder="1" applyAlignment="1">
      <alignment horizontal="left" vertical="center"/>
    </xf>
    <xf numFmtId="0" fontId="9" fillId="3" borderId="10" xfId="0" applyFont="1" applyFill="1" applyBorder="1" applyAlignment="1">
      <alignment horizontal="right" vertical="center" wrapText="1"/>
    </xf>
    <xf numFmtId="0" fontId="9" fillId="2" borderId="23" xfId="0" applyFont="1" applyFill="1" applyBorder="1" applyAlignment="1">
      <alignment horizontal="center" vertical="center"/>
    </xf>
    <xf numFmtId="0" fontId="0" fillId="2" borderId="17" xfId="0" applyFont="1" applyFill="1" applyBorder="1" applyAlignment="1">
      <alignment horizontal="center" vertical="center" wrapText="1"/>
    </xf>
    <xf numFmtId="0" fontId="7" fillId="2" borderId="17" xfId="0" applyFont="1" applyFill="1" applyBorder="1" applyAlignment="1">
      <alignment horizontal="left" vertical="center"/>
    </xf>
    <xf numFmtId="0" fontId="0" fillId="0" borderId="27" xfId="0" applyBorder="1" applyAlignment="1">
      <alignment horizontal="center"/>
    </xf>
    <xf numFmtId="0" fontId="9" fillId="2" borderId="23" xfId="0" applyFont="1" applyFill="1" applyBorder="1" applyAlignment="1">
      <alignment horizontal="right" vertical="center"/>
    </xf>
    <xf numFmtId="0" fontId="4" fillId="2" borderId="1" xfId="0" applyFont="1" applyFill="1" applyBorder="1" applyAlignment="1">
      <alignment vertical="center"/>
    </xf>
    <xf numFmtId="0" fontId="14" fillId="0" borderId="2" xfId="2" applyBorder="1" applyAlignment="1" applyProtection="1">
      <alignment horizontal="left" vertical="center"/>
    </xf>
    <xf numFmtId="0" fontId="4" fillId="2" borderId="4" xfId="0" applyFont="1" applyFill="1" applyBorder="1" applyAlignment="1">
      <alignment vertical="center"/>
    </xf>
    <xf numFmtId="0" fontId="4" fillId="0" borderId="0" xfId="0" applyFont="1" applyBorder="1" applyAlignment="1">
      <alignment horizontal="center" vertical="center"/>
    </xf>
    <xf numFmtId="0" fontId="9" fillId="2" borderId="30" xfId="0" applyFont="1" applyFill="1" applyBorder="1" applyAlignment="1">
      <alignment horizontal="center" vertical="center"/>
    </xf>
    <xf numFmtId="0" fontId="7" fillId="2" borderId="31" xfId="0" applyFont="1" applyFill="1" applyBorder="1" applyAlignment="1">
      <alignment horizontal="center" vertical="center" wrapText="1"/>
    </xf>
    <xf numFmtId="165" fontId="10" fillId="2" borderId="2" xfId="0" applyNumberFormat="1" applyFont="1" applyFill="1" applyBorder="1" applyAlignment="1">
      <alignment horizontal="center" vertical="center"/>
    </xf>
    <xf numFmtId="0" fontId="0" fillId="2" borderId="26" xfId="0" applyFont="1" applyFill="1" applyBorder="1" applyAlignment="1">
      <alignment horizontal="center" vertical="center"/>
    </xf>
    <xf numFmtId="0" fontId="7" fillId="2" borderId="34" xfId="0" applyFont="1" applyFill="1" applyBorder="1" applyAlignment="1">
      <alignment horizontal="left" vertical="center"/>
    </xf>
    <xf numFmtId="165" fontId="5" fillId="10" borderId="34" xfId="0" applyNumberFormat="1" applyFont="1" applyFill="1" applyBorder="1" applyAlignment="1">
      <alignment horizontal="right" vertical="center"/>
    </xf>
    <xf numFmtId="0" fontId="0" fillId="2" borderId="23" xfId="0" applyFont="1" applyFill="1" applyBorder="1" applyAlignment="1">
      <alignment horizontal="left" vertical="center" wrapText="1"/>
    </xf>
    <xf numFmtId="2" fontId="0" fillId="5" borderId="17" xfId="0" applyNumberFormat="1" applyFill="1" applyBorder="1" applyAlignment="1">
      <alignment horizontal="center" vertical="center" wrapText="1"/>
    </xf>
    <xf numFmtId="1" fontId="0" fillId="10" borderId="17" xfId="0" applyNumberFormat="1" applyFill="1" applyBorder="1" applyAlignment="1">
      <alignment horizontal="center" vertical="center"/>
    </xf>
    <xf numFmtId="0" fontId="0" fillId="2" borderId="38" xfId="0" applyFont="1" applyFill="1" applyBorder="1" applyAlignment="1">
      <alignment horizontal="left" vertical="center" wrapText="1"/>
    </xf>
    <xf numFmtId="2" fontId="0" fillId="5" borderId="15" xfId="0" applyNumberFormat="1" applyFill="1" applyBorder="1" applyAlignment="1">
      <alignment horizontal="center" vertical="center" wrapText="1"/>
    </xf>
    <xf numFmtId="1" fontId="0" fillId="10" borderId="15" xfId="0" applyNumberFormat="1" applyFill="1" applyBorder="1" applyAlignment="1">
      <alignment horizontal="center" vertical="center"/>
    </xf>
    <xf numFmtId="165" fontId="5" fillId="10" borderId="39" xfId="0" applyNumberFormat="1" applyFont="1" applyFill="1" applyBorder="1" applyAlignment="1">
      <alignment horizontal="right" vertical="center"/>
    </xf>
    <xf numFmtId="0" fontId="0" fillId="2" borderId="22" xfId="0" applyFont="1" applyFill="1" applyBorder="1" applyAlignment="1">
      <alignment horizontal="left" vertical="center"/>
    </xf>
    <xf numFmtId="0" fontId="7" fillId="2" borderId="2" xfId="0" applyFont="1" applyFill="1" applyBorder="1" applyAlignment="1">
      <alignment horizontal="left" vertical="center"/>
    </xf>
    <xf numFmtId="0" fontId="9" fillId="2" borderId="10" xfId="0" applyFont="1" applyFill="1" applyBorder="1" applyAlignment="1">
      <alignment horizontal="center" vertical="center"/>
    </xf>
    <xf numFmtId="0" fontId="0" fillId="2" borderId="41" xfId="0" applyFont="1" applyFill="1" applyBorder="1" applyAlignment="1">
      <alignment horizontal="center" vertical="center" wrapText="1"/>
    </xf>
    <xf numFmtId="0" fontId="9" fillId="0" borderId="42" xfId="0" applyFont="1" applyBorder="1" applyAlignment="1">
      <alignment horizontal="right" vertical="center"/>
    </xf>
    <xf numFmtId="0" fontId="8" fillId="0" borderId="2" xfId="0" applyFont="1" applyBorder="1" applyAlignment="1">
      <alignment horizontal="center" vertical="center"/>
    </xf>
    <xf numFmtId="49" fontId="8" fillId="0" borderId="2" xfId="0" applyNumberFormat="1" applyFont="1" applyBorder="1" applyAlignment="1">
      <alignment horizontal="center" vertical="center"/>
    </xf>
    <xf numFmtId="0" fontId="8" fillId="0" borderId="31" xfId="0" applyFont="1" applyBorder="1" applyAlignment="1">
      <alignment horizontal="center" vertical="center"/>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1" fillId="3" borderId="38" xfId="0" applyFont="1" applyFill="1" applyBorder="1" applyAlignment="1">
      <alignment horizontal="center" vertical="center" wrapText="1"/>
    </xf>
    <xf numFmtId="49" fontId="11" fillId="3" borderId="43"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165" fontId="8" fillId="12" borderId="44" xfId="0" applyNumberFormat="1" applyFont="1" applyFill="1" applyBorder="1" applyAlignment="1">
      <alignment horizontal="center" vertical="center" wrapText="1"/>
    </xf>
    <xf numFmtId="0" fontId="11" fillId="0" borderId="16" xfId="0" applyFont="1" applyBorder="1" applyAlignment="1">
      <alignment horizontal="center" vertical="center" wrapText="1"/>
    </xf>
    <xf numFmtId="2" fontId="6" fillId="10" borderId="27" xfId="0" applyNumberFormat="1" applyFont="1" applyFill="1" applyBorder="1" applyAlignment="1">
      <alignment horizontal="center" vertical="center"/>
    </xf>
    <xf numFmtId="2" fontId="11" fillId="10" borderId="21" xfId="0" applyNumberFormat="1" applyFont="1" applyFill="1" applyBorder="1" applyAlignment="1">
      <alignment horizontal="center" vertical="center" wrapText="1"/>
    </xf>
    <xf numFmtId="0" fontId="8" fillId="0" borderId="1" xfId="0" applyFont="1" applyBorder="1" applyAlignment="1">
      <alignment horizontal="center" vertical="center"/>
    </xf>
    <xf numFmtId="176" fontId="8" fillId="0" borderId="2" xfId="0" applyNumberFormat="1" applyFont="1" applyBorder="1" applyAlignment="1">
      <alignment horizontal="center" vertical="center"/>
    </xf>
    <xf numFmtId="0" fontId="9" fillId="0" borderId="2" xfId="0" applyFont="1" applyBorder="1" applyAlignment="1">
      <alignment horizontal="center" vertical="center" wrapText="1"/>
    </xf>
    <xf numFmtId="0" fontId="8" fillId="0" borderId="59" xfId="0" applyFont="1" applyBorder="1" applyAlignment="1">
      <alignment horizontal="center" vertical="center"/>
    </xf>
    <xf numFmtId="0" fontId="8" fillId="0" borderId="14" xfId="0" applyFont="1" applyBorder="1" applyAlignment="1">
      <alignment horizontal="center" vertical="center"/>
    </xf>
    <xf numFmtId="49" fontId="11" fillId="0" borderId="13" xfId="0" applyNumberFormat="1" applyFont="1" applyBorder="1" applyAlignment="1">
      <alignment horizontal="center" vertical="center" wrapText="1"/>
    </xf>
    <xf numFmtId="169" fontId="11" fillId="10" borderId="21" xfId="0" applyNumberFormat="1" applyFont="1" applyFill="1" applyBorder="1" applyAlignment="1">
      <alignment horizontal="center" vertical="center" wrapText="1"/>
    </xf>
    <xf numFmtId="0" fontId="27" fillId="0" borderId="1" xfId="0" applyFont="1" applyBorder="1" applyAlignment="1">
      <alignment horizontal="center" vertical="center"/>
    </xf>
    <xf numFmtId="0" fontId="25" fillId="0" borderId="2" xfId="0" applyFont="1" applyBorder="1" applyAlignment="1">
      <alignment horizontal="center" vertical="center"/>
    </xf>
    <xf numFmtId="0" fontId="25" fillId="0" borderId="64" xfId="0" applyFont="1" applyBorder="1" applyAlignment="1">
      <alignment horizontal="center" vertical="center"/>
    </xf>
    <xf numFmtId="0" fontId="9" fillId="0" borderId="23" xfId="0" applyFont="1" applyBorder="1" applyAlignment="1">
      <alignment horizontal="right" vertical="center" wrapText="1"/>
    </xf>
    <xf numFmtId="0" fontId="0" fillId="0" borderId="3" xfId="0" applyFont="1" applyBorder="1" applyAlignment="1">
      <alignment horizontal="center" vertical="center"/>
    </xf>
    <xf numFmtId="0" fontId="25" fillId="0" borderId="1" xfId="0" applyFont="1" applyBorder="1" applyAlignment="1">
      <alignment horizontal="center" vertical="center"/>
    </xf>
    <xf numFmtId="0" fontId="0" fillId="3" borderId="35" xfId="0" applyFont="1" applyFill="1" applyBorder="1" applyAlignment="1">
      <alignment horizontal="center" vertical="center" wrapText="1"/>
    </xf>
    <xf numFmtId="49" fontId="11" fillId="3" borderId="65"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2" fontId="11" fillId="3" borderId="36" xfId="0" applyNumberFormat="1" applyFont="1" applyFill="1" applyBorder="1" applyAlignment="1">
      <alignment horizontal="center" vertical="center" wrapText="1"/>
    </xf>
    <xf numFmtId="171" fontId="11" fillId="0" borderId="36" xfId="0" applyNumberFormat="1" applyFont="1" applyBorder="1" applyAlignment="1">
      <alignment horizontal="center" vertical="center" wrapText="1"/>
    </xf>
    <xf numFmtId="165" fontId="11" fillId="0" borderId="6" xfId="0" applyNumberFormat="1" applyFont="1" applyBorder="1" applyAlignment="1">
      <alignment horizontal="center" vertical="center"/>
    </xf>
    <xf numFmtId="171" fontId="11" fillId="0" borderId="6" xfId="1" applyNumberFormat="1" applyFont="1" applyBorder="1" applyAlignment="1" applyProtection="1">
      <alignment horizontal="center" vertical="center" wrapText="1"/>
    </xf>
    <xf numFmtId="165" fontId="11" fillId="0" borderId="43" xfId="0" applyNumberFormat="1" applyFont="1" applyBorder="1" applyAlignment="1">
      <alignment horizontal="center" vertical="center"/>
    </xf>
    <xf numFmtId="0" fontId="9" fillId="0" borderId="2" xfId="0" applyFont="1" applyBorder="1" applyAlignment="1">
      <alignment horizontal="left" vertical="center" wrapText="1"/>
    </xf>
  </cellXfs>
  <cellStyles count="5">
    <cellStyle name="Collegamento ipertestuale" xfId="2" builtinId="8"/>
    <cellStyle name="Heading1" xfId="3" xr:uid="{00000000-0005-0000-0000-000006000000}"/>
    <cellStyle name="Normale" xfId="0" builtinId="0"/>
    <cellStyle name="Result2" xfId="4" xr:uid="{00000000-0005-0000-0000-000007000000}"/>
    <cellStyle name="Valuta" xfId="1" builtin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8A8A8"/>
      <rgbColor rgb="FF993366"/>
      <rgbColor rgb="FFFFF2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DEEBF7"/>
      <rgbColor rgb="FFCCFFCC"/>
      <rgbColor rgb="FFE2F0D9"/>
      <rgbColor rgb="FFBFBFBF"/>
      <rgbColor rgb="FFFF99CC"/>
      <rgbColor rgb="FFBEBEBE"/>
      <rgbColor rgb="FFE0E0E0"/>
      <rgbColor rgb="FF3366FF"/>
      <rgbColor rgb="FF33CCCC"/>
      <rgbColor rgb="FF92D050"/>
      <rgbColor rgb="FFFFC0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130680</xdr:colOff>
      <xdr:row>59</xdr:row>
      <xdr:rowOff>240480</xdr:rowOff>
    </xdr:from>
    <xdr:to>
      <xdr:col>6</xdr:col>
      <xdr:colOff>881280</xdr:colOff>
      <xdr:row>60</xdr:row>
      <xdr:rowOff>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8955000" y="280892520"/>
          <a:ext cx="750600" cy="38736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gn="r">
            <a:lnSpc>
              <a:spcPct val="100000"/>
            </a:lnSpc>
          </a:pPr>
          <a:r>
            <a:rPr lang="it-IT" sz="1400" b="0" strike="noStrike" spc="-1">
              <a:solidFill>
                <a:srgbClr val="000000"/>
              </a:solidFill>
              <a:latin typeface="Calibri"/>
            </a:rPr>
            <a:t>Km</a:t>
          </a:r>
          <a:r>
            <a:rPr lang="it-IT" sz="1400" b="0" strike="noStrike" spc="-1" baseline="30000">
              <a:solidFill>
                <a:srgbClr val="000000"/>
              </a:solidFill>
              <a:latin typeface="Calibri"/>
            </a:rPr>
            <a:t>2</a:t>
          </a:r>
          <a:endParaRPr lang="it-IT" sz="14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315360</xdr:colOff>
      <xdr:row>59</xdr:row>
      <xdr:rowOff>126720</xdr:rowOff>
    </xdr:from>
    <xdr:to>
      <xdr:col>7</xdr:col>
      <xdr:colOff>861120</xdr:colOff>
      <xdr:row>59</xdr:row>
      <xdr:rowOff>460800</xdr:rowOff>
    </xdr:to>
    <xdr:sp macro="" textlink="">
      <xdr:nvSpPr>
        <xdr:cNvPr id="2" name="CustomShape 1">
          <a:extLst>
            <a:ext uri="{FF2B5EF4-FFF2-40B4-BE49-F238E27FC236}">
              <a16:creationId xmlns:a16="http://schemas.microsoft.com/office/drawing/2014/main" id="{00000000-0008-0000-0200-000002000000}"/>
            </a:ext>
          </a:extLst>
        </xdr:cNvPr>
        <xdr:cNvSpPr/>
      </xdr:nvSpPr>
      <xdr:spPr>
        <a:xfrm>
          <a:off x="12418200" y="195378120"/>
          <a:ext cx="545760" cy="334080"/>
        </a:xfrm>
        <a:prstGeom prst="rect">
          <a:avLst/>
        </a:prstGeom>
        <a:noFill/>
        <a:ln w="0">
          <a:noFill/>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it-IT" sz="1400" b="0" strike="noStrike" spc="-1">
              <a:solidFill>
                <a:srgbClr val="000000"/>
              </a:solidFill>
              <a:latin typeface="Calibri"/>
            </a:rPr>
            <a:t>Km</a:t>
          </a:r>
          <a:r>
            <a:rPr lang="it-IT" sz="1400" b="0" strike="noStrike" spc="-1" baseline="30000">
              <a:solidFill>
                <a:srgbClr val="000000"/>
              </a:solidFill>
              <a:latin typeface="Calibri"/>
            </a:rPr>
            <a:t>2</a:t>
          </a:r>
          <a:endParaRPr lang="it-IT" sz="1400" b="0" strike="noStrike" spc="-1">
            <a:latin typeface="Times New Roman"/>
          </a:endParaRPr>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6"/>
  <sheetViews>
    <sheetView topLeftCell="A4" zoomScale="40" zoomScaleNormal="40" workbookViewId="0">
      <selection activeCell="M18" sqref="M18"/>
    </sheetView>
  </sheetViews>
  <sheetFormatPr defaultColWidth="8.75" defaultRowHeight="14.25" x14ac:dyDescent="0.2"/>
  <cols>
    <col min="2" max="2" width="10.75" customWidth="1"/>
    <col min="4" max="4" width="7.875" customWidth="1"/>
    <col min="5" max="5" width="24.125" customWidth="1"/>
    <col min="6" max="6" width="14.625" customWidth="1"/>
    <col min="7" max="7" width="15.75" customWidth="1"/>
    <col min="8" max="8" width="13.25" customWidth="1"/>
    <col min="9" max="9" width="15.75" customWidth="1"/>
    <col min="10" max="10" width="16.75" customWidth="1"/>
    <col min="11" max="11" width="10.5" customWidth="1"/>
    <col min="12" max="12" width="16.5" customWidth="1"/>
  </cols>
  <sheetData>
    <row r="2" spans="1:11" ht="33" customHeight="1" x14ac:dyDescent="0.2">
      <c r="A2" s="14" t="s">
        <v>0</v>
      </c>
      <c r="B2" s="14"/>
      <c r="C2" s="14"/>
      <c r="D2" s="14"/>
      <c r="E2" s="13" t="s">
        <v>1</v>
      </c>
      <c r="F2" s="13"/>
      <c r="G2" s="15"/>
      <c r="H2" s="15"/>
      <c r="I2" s="16"/>
      <c r="J2" s="16"/>
    </row>
    <row r="3" spans="1:11" ht="39.75" customHeight="1" x14ac:dyDescent="0.2">
      <c r="A3" s="12" t="s">
        <v>2</v>
      </c>
      <c r="B3" s="12"/>
      <c r="C3" s="12"/>
      <c r="D3" s="12"/>
      <c r="E3" s="11"/>
      <c r="F3" s="11"/>
      <c r="G3" s="17" t="s">
        <v>3</v>
      </c>
      <c r="H3" s="10"/>
      <c r="I3" s="10"/>
      <c r="J3" s="10"/>
    </row>
    <row r="4" spans="1:11" x14ac:dyDescent="0.2">
      <c r="E4" s="18"/>
      <c r="G4" s="15"/>
      <c r="H4" s="15"/>
      <c r="I4" s="16"/>
      <c r="J4" s="16"/>
    </row>
    <row r="5" spans="1:11" ht="15" x14ac:dyDescent="0.25">
      <c r="A5" s="19" t="s">
        <v>4</v>
      </c>
      <c r="B5" s="20"/>
      <c r="C5" s="20"/>
      <c r="D5" s="20"/>
      <c r="E5" s="21"/>
      <c r="F5" s="22"/>
      <c r="G5" s="23"/>
      <c r="H5" s="23"/>
      <c r="I5" s="24"/>
      <c r="J5" s="24"/>
    </row>
    <row r="6" spans="1:11" x14ac:dyDescent="0.2">
      <c r="E6" s="18"/>
      <c r="F6" s="22"/>
      <c r="G6" s="23"/>
      <c r="H6" s="23"/>
      <c r="I6" s="24"/>
      <c r="J6" s="24"/>
    </row>
    <row r="7" spans="1:11" ht="15" customHeight="1" x14ac:dyDescent="0.2">
      <c r="A7" s="9" t="s">
        <v>5</v>
      </c>
      <c r="B7" s="9"/>
      <c r="C7" s="9"/>
      <c r="D7" s="9"/>
      <c r="E7" s="8" t="s">
        <v>6</v>
      </c>
      <c r="F7" s="7" t="s">
        <v>7</v>
      </c>
      <c r="G7" s="7"/>
      <c r="H7" s="7"/>
      <c r="I7" s="6" t="s">
        <v>8</v>
      </c>
      <c r="J7" s="6"/>
      <c r="K7" s="5" t="s">
        <v>9</v>
      </c>
    </row>
    <row r="8" spans="1:11" x14ac:dyDescent="0.2">
      <c r="A8" s="4" t="s">
        <v>10</v>
      </c>
      <c r="B8" s="4"/>
      <c r="C8" s="3" t="s">
        <v>11</v>
      </c>
      <c r="D8" s="3"/>
      <c r="E8" s="8"/>
      <c r="F8" s="7"/>
      <c r="G8" s="7"/>
      <c r="H8" s="7"/>
      <c r="I8" s="6"/>
      <c r="J8" s="6"/>
      <c r="K8" s="5"/>
    </row>
    <row r="9" spans="1:11" ht="47.25" customHeight="1" x14ac:dyDescent="0.2">
      <c r="A9" s="4"/>
      <c r="B9" s="4"/>
      <c r="C9" s="3"/>
      <c r="D9" s="3"/>
      <c r="E9" s="8"/>
      <c r="F9" s="25" t="s">
        <v>12</v>
      </c>
      <c r="G9" s="26" t="s">
        <v>13</v>
      </c>
      <c r="H9" s="27" t="s">
        <v>14</v>
      </c>
      <c r="I9" s="28" t="s">
        <v>15</v>
      </c>
      <c r="J9" s="29" t="s">
        <v>16</v>
      </c>
      <c r="K9" s="5"/>
    </row>
    <row r="10" spans="1:11" ht="16.5" x14ac:dyDescent="0.2">
      <c r="A10" s="2">
        <v>1</v>
      </c>
      <c r="B10" s="1" t="s">
        <v>17</v>
      </c>
      <c r="C10" s="435" t="s">
        <v>18</v>
      </c>
      <c r="D10" s="435"/>
      <c r="E10" s="436" t="s">
        <v>19</v>
      </c>
      <c r="F10" s="30" t="s">
        <v>20</v>
      </c>
      <c r="G10" s="31"/>
      <c r="H10" s="32">
        <f>'Table 1 Official Activities'!H60</f>
        <v>0</v>
      </c>
      <c r="I10" s="437">
        <v>0</v>
      </c>
      <c r="J10" s="438">
        <f>'Table 1 Official Activities'!M60</f>
        <v>0</v>
      </c>
      <c r="K10" s="5"/>
    </row>
    <row r="11" spans="1:11" x14ac:dyDescent="0.2">
      <c r="A11" s="2"/>
      <c r="B11" s="1"/>
      <c r="C11" s="435"/>
      <c r="D11" s="435"/>
      <c r="E11" s="436"/>
      <c r="F11" s="30" t="s">
        <v>21</v>
      </c>
      <c r="G11" s="33"/>
      <c r="H11" s="34">
        <f>'Table 1 Official Activities'!I60</f>
        <v>0</v>
      </c>
      <c r="I11" s="437"/>
      <c r="J11" s="438"/>
      <c r="K11" s="5"/>
    </row>
    <row r="12" spans="1:11" x14ac:dyDescent="0.2">
      <c r="A12" s="2"/>
      <c r="B12" s="1"/>
      <c r="C12" s="435"/>
      <c r="D12" s="435"/>
      <c r="E12" s="436"/>
      <c r="F12" s="30" t="s">
        <v>22</v>
      </c>
      <c r="G12" s="35"/>
      <c r="H12" s="34">
        <f>'Table 1 Official Activities'!J60</f>
        <v>0</v>
      </c>
      <c r="I12" s="437"/>
      <c r="J12" s="438"/>
      <c r="K12" s="5"/>
    </row>
    <row r="13" spans="1:11" x14ac:dyDescent="0.2">
      <c r="A13" s="2"/>
      <c r="B13" s="1"/>
      <c r="C13" s="435"/>
      <c r="D13" s="435"/>
      <c r="E13" s="436"/>
      <c r="F13" s="36" t="s">
        <v>23</v>
      </c>
      <c r="G13" s="37"/>
      <c r="H13" s="38">
        <f>'Table 1 Official Activities'!K60</f>
        <v>0</v>
      </c>
      <c r="I13" s="437"/>
      <c r="J13" s="438"/>
      <c r="K13" s="5"/>
    </row>
    <row r="14" spans="1:11" ht="14.25" customHeight="1" x14ac:dyDescent="0.2">
      <c r="A14" s="2"/>
      <c r="B14" s="1"/>
      <c r="C14" s="439" t="s">
        <v>24</v>
      </c>
      <c r="D14" s="439"/>
      <c r="E14" s="440" t="s">
        <v>25</v>
      </c>
      <c r="F14" s="441" t="s">
        <v>26</v>
      </c>
      <c r="G14" s="442"/>
      <c r="H14" s="443">
        <f>'Table 1 Official Activities'!N60</f>
        <v>0</v>
      </c>
      <c r="I14" s="444">
        <v>0</v>
      </c>
      <c r="J14" s="445">
        <f>'Table 1 Official Activities'!U60</f>
        <v>0</v>
      </c>
      <c r="K14" s="446"/>
    </row>
    <row r="15" spans="1:11" ht="20.25" customHeight="1" x14ac:dyDescent="0.2">
      <c r="A15" s="2"/>
      <c r="B15" s="1"/>
      <c r="C15" s="439"/>
      <c r="D15" s="439"/>
      <c r="E15" s="440"/>
      <c r="F15" s="441"/>
      <c r="G15" s="442"/>
      <c r="H15" s="443"/>
      <c r="I15" s="444"/>
      <c r="J15" s="445"/>
      <c r="K15" s="446"/>
    </row>
    <row r="16" spans="1:11" ht="14.25" customHeight="1" x14ac:dyDescent="0.2">
      <c r="A16" s="2"/>
      <c r="B16" s="1"/>
      <c r="C16" s="439" t="s">
        <v>27</v>
      </c>
      <c r="D16" s="439"/>
      <c r="E16" s="440" t="s">
        <v>28</v>
      </c>
      <c r="F16" s="447" t="s">
        <v>29</v>
      </c>
      <c r="G16" s="448"/>
      <c r="H16" s="449">
        <f>'Table 1 Official Activities'!X60</f>
        <v>0</v>
      </c>
      <c r="I16" s="437">
        <v>0</v>
      </c>
      <c r="J16" s="438">
        <f>'Table 1 Official Activities'!AN60</f>
        <v>0</v>
      </c>
      <c r="K16" s="446"/>
    </row>
    <row r="17" spans="1:12" x14ac:dyDescent="0.2">
      <c r="A17" s="2"/>
      <c r="B17" s="1"/>
      <c r="C17" s="439"/>
      <c r="D17" s="439"/>
      <c r="E17" s="440"/>
      <c r="F17" s="447"/>
      <c r="G17" s="448"/>
      <c r="H17" s="449"/>
      <c r="I17" s="437"/>
      <c r="J17" s="438"/>
      <c r="K17" s="446"/>
    </row>
    <row r="18" spans="1:12" x14ac:dyDescent="0.2">
      <c r="A18" s="2"/>
      <c r="B18" s="1"/>
      <c r="C18" s="439"/>
      <c r="D18" s="439"/>
      <c r="E18" s="440"/>
      <c r="F18" s="447"/>
      <c r="G18" s="448"/>
      <c r="H18" s="449"/>
      <c r="I18" s="437"/>
      <c r="J18" s="438"/>
      <c r="K18" s="446"/>
    </row>
    <row r="19" spans="1:12" ht="14.25" customHeight="1" x14ac:dyDescent="0.2">
      <c r="A19" s="450">
        <v>2</v>
      </c>
      <c r="B19" s="451" t="s">
        <v>30</v>
      </c>
      <c r="C19" s="451"/>
      <c r="D19" s="451"/>
      <c r="E19" s="440" t="s">
        <v>31</v>
      </c>
      <c r="F19" s="40"/>
      <c r="G19" s="31"/>
      <c r="H19" s="41"/>
      <c r="I19" s="42"/>
      <c r="J19" s="43"/>
      <c r="K19" s="39"/>
      <c r="L19" s="44"/>
    </row>
    <row r="20" spans="1:12" ht="14.25" customHeight="1" x14ac:dyDescent="0.2">
      <c r="A20" s="450"/>
      <c r="B20" s="451"/>
      <c r="C20" s="451"/>
      <c r="D20" s="451"/>
      <c r="E20" s="440"/>
      <c r="F20" s="40"/>
      <c r="G20" s="31"/>
      <c r="H20" s="41"/>
      <c r="I20" s="42"/>
      <c r="J20" s="43"/>
      <c r="K20" s="39"/>
      <c r="L20" s="44"/>
    </row>
    <row r="21" spans="1:12" ht="14.25" customHeight="1" x14ac:dyDescent="0.2">
      <c r="A21" s="450"/>
      <c r="B21" s="451"/>
      <c r="C21" s="451"/>
      <c r="D21" s="451"/>
      <c r="E21" s="440"/>
      <c r="F21" s="40"/>
      <c r="G21" s="31"/>
      <c r="H21" s="41"/>
      <c r="I21" s="42"/>
      <c r="J21" s="43"/>
      <c r="K21" s="39"/>
      <c r="L21" s="44"/>
    </row>
    <row r="22" spans="1:12" ht="14.25" customHeight="1" x14ac:dyDescent="0.2">
      <c r="A22" s="450"/>
      <c r="B22" s="451"/>
      <c r="C22" s="451"/>
      <c r="D22" s="451"/>
      <c r="E22" s="440"/>
      <c r="F22" s="40"/>
      <c r="G22" s="31"/>
      <c r="H22" s="41"/>
      <c r="I22" s="42"/>
      <c r="J22" s="43"/>
      <c r="K22" s="39"/>
      <c r="L22" s="44"/>
    </row>
    <row r="23" spans="1:12" ht="14.25" customHeight="1" x14ac:dyDescent="0.2">
      <c r="A23" s="450"/>
      <c r="B23" s="451"/>
      <c r="C23" s="451"/>
      <c r="D23" s="451"/>
      <c r="E23" s="440"/>
      <c r="F23" s="40"/>
      <c r="G23" s="31"/>
      <c r="H23" s="41"/>
      <c r="I23" s="42"/>
      <c r="J23" s="43"/>
      <c r="K23" s="39"/>
      <c r="L23" s="44"/>
    </row>
    <row r="24" spans="1:12" ht="14.25" customHeight="1" x14ac:dyDescent="0.2">
      <c r="A24" s="450"/>
      <c r="B24" s="451"/>
      <c r="C24" s="451"/>
      <c r="D24" s="451"/>
      <c r="E24" s="440"/>
      <c r="F24" s="40"/>
      <c r="G24" s="31"/>
      <c r="H24" s="41"/>
      <c r="I24" s="42"/>
      <c r="J24" s="43"/>
      <c r="K24" s="39"/>
      <c r="L24" s="44"/>
    </row>
    <row r="25" spans="1:12" ht="15.75" customHeight="1" x14ac:dyDescent="0.2">
      <c r="A25" s="450"/>
      <c r="B25" s="451"/>
      <c r="C25" s="451"/>
      <c r="D25" s="451"/>
      <c r="E25" s="440"/>
      <c r="F25" s="452" t="s">
        <v>32</v>
      </c>
      <c r="G25" s="452"/>
      <c r="H25" s="452"/>
      <c r="I25" s="452"/>
      <c r="J25" s="45">
        <f>'Table 1 Official Activities'!AT60</f>
        <v>0</v>
      </c>
      <c r="K25" s="46">
        <f>'Table 1 Official Activities'!AU60</f>
        <v>0</v>
      </c>
      <c r="L25" s="44"/>
    </row>
    <row r="26" spans="1:12" ht="33" customHeight="1" x14ac:dyDescent="0.2">
      <c r="A26" s="453">
        <v>3</v>
      </c>
      <c r="B26" s="454" t="s">
        <v>33</v>
      </c>
      <c r="C26" s="454"/>
      <c r="D26" s="454"/>
      <c r="E26" s="455" t="s">
        <v>19</v>
      </c>
      <c r="F26" s="30" t="s">
        <v>34</v>
      </c>
      <c r="G26" s="47"/>
      <c r="H26" s="48">
        <f>'Table 3 Official Other Measures'!H26</f>
        <v>0</v>
      </c>
      <c r="I26" s="49"/>
      <c r="J26" s="50">
        <f>'Table 3 Official Other Measures'!J26</f>
        <v>0</v>
      </c>
      <c r="K26" s="456"/>
    </row>
    <row r="27" spans="1:12" ht="35.25" customHeight="1" x14ac:dyDescent="0.2">
      <c r="A27" s="453"/>
      <c r="B27" s="454"/>
      <c r="C27" s="454"/>
      <c r="D27" s="454"/>
      <c r="E27" s="455"/>
      <c r="F27" s="30" t="s">
        <v>23</v>
      </c>
      <c r="G27" s="31"/>
      <c r="H27" s="34">
        <f>'Table 3 Official Other Measures'!E26</f>
        <v>0</v>
      </c>
      <c r="I27" s="51"/>
      <c r="J27" s="52">
        <f>'Table 3 Official Other Measures'!G26</f>
        <v>0</v>
      </c>
      <c r="K27" s="456"/>
    </row>
    <row r="28" spans="1:12" ht="23.25" customHeight="1" x14ac:dyDescent="0.2">
      <c r="A28" s="457" t="s">
        <v>35</v>
      </c>
      <c r="B28" s="457"/>
      <c r="C28" s="457"/>
      <c r="D28" s="457"/>
      <c r="E28" s="457"/>
      <c r="F28" s="457"/>
      <c r="G28" s="457"/>
      <c r="H28" s="457"/>
      <c r="I28" s="53">
        <f>SUM(I10+I14+I16+I19+I20+I21+I22+I23+I24+I26+I27)</f>
        <v>0</v>
      </c>
      <c r="J28" s="54">
        <f>SUM(J10+J14+J16+J25+J26+J27)</f>
        <v>0</v>
      </c>
      <c r="K28" s="456"/>
    </row>
    <row r="29" spans="1:12" ht="25.5" customHeight="1" x14ac:dyDescent="0.25">
      <c r="A29" s="55"/>
      <c r="B29" s="55"/>
      <c r="C29" s="55"/>
      <c r="D29" s="55"/>
      <c r="E29" s="55"/>
      <c r="F29" s="55"/>
      <c r="G29" s="55"/>
      <c r="H29" s="55"/>
      <c r="I29" s="56"/>
      <c r="J29" s="56"/>
    </row>
    <row r="30" spans="1:12" ht="20.25" customHeight="1" x14ac:dyDescent="0.25">
      <c r="A30" s="55"/>
      <c r="B30" s="55"/>
      <c r="C30" s="55"/>
      <c r="D30" s="55"/>
      <c r="E30" s="55"/>
      <c r="F30" s="55"/>
      <c r="G30" s="55"/>
      <c r="H30" s="55"/>
      <c r="I30" s="56"/>
      <c r="J30" s="56"/>
    </row>
    <row r="31" spans="1:12" ht="24" customHeight="1" x14ac:dyDescent="0.25">
      <c r="A31" s="55"/>
      <c r="B31" s="55"/>
      <c r="C31" s="55"/>
      <c r="D31" s="55"/>
      <c r="E31" s="55"/>
      <c r="F31" s="55"/>
      <c r="G31" s="55"/>
      <c r="H31" s="55"/>
      <c r="I31" s="56"/>
      <c r="J31" s="56"/>
    </row>
    <row r="33" spans="1:11" ht="45.75" customHeight="1" x14ac:dyDescent="0.25">
      <c r="A33" s="458" t="s">
        <v>0</v>
      </c>
      <c r="B33" s="458"/>
      <c r="C33" s="458"/>
      <c r="D33" s="458"/>
      <c r="E33" s="459" t="str">
        <f>HYPERLINK(E2)</f>
        <v>Piemonte</v>
      </c>
      <c r="F33" s="459"/>
      <c r="G33" s="57"/>
      <c r="H33" s="58"/>
      <c r="I33" s="59"/>
      <c r="J33" s="59"/>
    </row>
    <row r="34" spans="1:11" ht="26.25" customHeight="1" x14ac:dyDescent="0.2">
      <c r="A34" s="460" t="s">
        <v>2</v>
      </c>
      <c r="B34" s="460"/>
      <c r="C34" s="460"/>
      <c r="D34" s="460"/>
      <c r="E34" s="459" t="str">
        <f>HYPERLINK(E3)</f>
        <v/>
      </c>
      <c r="F34" s="459"/>
      <c r="G34" s="60"/>
      <c r="H34" s="461"/>
      <c r="I34" s="461"/>
      <c r="J34" s="461"/>
    </row>
    <row r="35" spans="1:11" ht="15" x14ac:dyDescent="0.25">
      <c r="A35" s="61"/>
      <c r="B35" s="61"/>
      <c r="C35" s="61"/>
      <c r="D35" s="61"/>
      <c r="E35" s="62"/>
      <c r="F35" s="61"/>
      <c r="G35" s="58"/>
      <c r="H35" s="58"/>
      <c r="I35" s="59"/>
      <c r="J35" s="59"/>
    </row>
    <row r="36" spans="1:11" ht="15" x14ac:dyDescent="0.25">
      <c r="A36" s="63" t="s">
        <v>36</v>
      </c>
      <c r="B36" s="64"/>
      <c r="C36" s="64"/>
      <c r="D36" s="64"/>
      <c r="E36" s="65"/>
      <c r="G36" s="15"/>
      <c r="H36" s="15"/>
      <c r="I36" s="16"/>
      <c r="J36" s="16"/>
    </row>
    <row r="37" spans="1:11" x14ac:dyDescent="0.2">
      <c r="E37" s="18"/>
      <c r="G37" s="15"/>
      <c r="H37" s="15"/>
      <c r="I37" s="16"/>
      <c r="J37" s="16"/>
    </row>
    <row r="38" spans="1:11" ht="15" customHeight="1" x14ac:dyDescent="0.2">
      <c r="A38" s="462" t="s">
        <v>5</v>
      </c>
      <c r="B38" s="462"/>
      <c r="C38" s="462"/>
      <c r="D38" s="462"/>
      <c r="E38" s="463" t="s">
        <v>6</v>
      </c>
      <c r="F38" s="7" t="s">
        <v>7</v>
      </c>
      <c r="G38" s="7"/>
      <c r="H38" s="7"/>
      <c r="I38" s="464" t="s">
        <v>8</v>
      </c>
      <c r="J38" s="464"/>
      <c r="K38" s="5" t="s">
        <v>9</v>
      </c>
    </row>
    <row r="39" spans="1:11" x14ac:dyDescent="0.2">
      <c r="A39" s="4" t="s">
        <v>10</v>
      </c>
      <c r="B39" s="4"/>
      <c r="C39" s="465" t="s">
        <v>11</v>
      </c>
      <c r="D39" s="465"/>
      <c r="E39" s="463"/>
      <c r="F39" s="7"/>
      <c r="G39" s="7"/>
      <c r="H39" s="7"/>
      <c r="I39" s="464"/>
      <c r="J39" s="464"/>
      <c r="K39" s="5"/>
    </row>
    <row r="40" spans="1:11" ht="42.75" x14ac:dyDescent="0.2">
      <c r="A40" s="4"/>
      <c r="B40" s="4"/>
      <c r="C40" s="465"/>
      <c r="D40" s="465"/>
      <c r="E40" s="463"/>
      <c r="F40" s="66" t="s">
        <v>12</v>
      </c>
      <c r="G40" s="26" t="s">
        <v>37</v>
      </c>
      <c r="H40" s="67" t="s">
        <v>14</v>
      </c>
      <c r="I40" s="28" t="s">
        <v>38</v>
      </c>
      <c r="J40" s="68" t="s">
        <v>16</v>
      </c>
      <c r="K40" s="5"/>
    </row>
    <row r="41" spans="1:11" ht="16.5" x14ac:dyDescent="0.2">
      <c r="A41" s="2">
        <v>1</v>
      </c>
      <c r="B41" s="1" t="s">
        <v>17</v>
      </c>
      <c r="C41" s="439" t="s">
        <v>18</v>
      </c>
      <c r="D41" s="439"/>
      <c r="E41" s="466" t="s">
        <v>39</v>
      </c>
      <c r="F41" s="69" t="s">
        <v>20</v>
      </c>
      <c r="G41" s="70"/>
      <c r="H41" s="71">
        <f>'Table 2 Contract Activities'!I60</f>
        <v>0</v>
      </c>
      <c r="I41" s="444">
        <v>0</v>
      </c>
      <c r="J41" s="467">
        <f>'Table 2 Contract Activities'!N60</f>
        <v>0</v>
      </c>
      <c r="K41" s="5"/>
    </row>
    <row r="42" spans="1:11" x14ac:dyDescent="0.2">
      <c r="A42" s="2"/>
      <c r="B42" s="1"/>
      <c r="C42" s="439"/>
      <c r="D42" s="439"/>
      <c r="E42" s="466"/>
      <c r="F42" s="72" t="s">
        <v>21</v>
      </c>
      <c r="G42" s="73"/>
      <c r="H42" s="74">
        <f>'Table 2 Contract Activities'!J60</f>
        <v>0</v>
      </c>
      <c r="I42" s="444"/>
      <c r="J42" s="467"/>
      <c r="K42" s="5"/>
    </row>
    <row r="43" spans="1:11" x14ac:dyDescent="0.2">
      <c r="A43" s="2"/>
      <c r="B43" s="1"/>
      <c r="C43" s="439"/>
      <c r="D43" s="439"/>
      <c r="E43" s="466"/>
      <c r="F43" s="75" t="s">
        <v>22</v>
      </c>
      <c r="G43" s="76"/>
      <c r="H43" s="77">
        <f>'Table 2 Contract Activities'!K60</f>
        <v>0</v>
      </c>
      <c r="I43" s="444"/>
      <c r="J43" s="467"/>
      <c r="K43" s="5"/>
    </row>
    <row r="44" spans="1:11" x14ac:dyDescent="0.2">
      <c r="A44" s="2"/>
      <c r="B44" s="1"/>
      <c r="C44" s="439"/>
      <c r="D44" s="439"/>
      <c r="E44" s="466"/>
      <c r="F44" s="78" t="s">
        <v>23</v>
      </c>
      <c r="G44" s="79"/>
      <c r="H44" s="80">
        <f>'Table 2 Contract Activities'!L60</f>
        <v>0</v>
      </c>
      <c r="I44" s="444"/>
      <c r="J44" s="467"/>
      <c r="K44" s="5"/>
    </row>
    <row r="45" spans="1:11" ht="14.25" customHeight="1" x14ac:dyDescent="0.2">
      <c r="A45" s="2"/>
      <c r="B45" s="1"/>
      <c r="C45" s="439" t="s">
        <v>24</v>
      </c>
      <c r="D45" s="439"/>
      <c r="E45" s="466" t="s">
        <v>39</v>
      </c>
      <c r="F45" s="468" t="s">
        <v>26</v>
      </c>
      <c r="G45" s="469"/>
      <c r="H45" s="470">
        <f>'Table 2 Contract Activities'!O60</f>
        <v>0</v>
      </c>
      <c r="I45" s="444">
        <v>0</v>
      </c>
      <c r="J45" s="467">
        <f>'Table 2 Contract Activities'!S60</f>
        <v>0</v>
      </c>
      <c r="K45" s="446"/>
    </row>
    <row r="46" spans="1:11" x14ac:dyDescent="0.2">
      <c r="A46" s="2"/>
      <c r="B46" s="1"/>
      <c r="C46" s="439"/>
      <c r="D46" s="439"/>
      <c r="E46" s="466"/>
      <c r="F46" s="468"/>
      <c r="G46" s="469"/>
      <c r="H46" s="470"/>
      <c r="I46" s="444"/>
      <c r="J46" s="467"/>
      <c r="K46" s="446"/>
    </row>
    <row r="47" spans="1:11" ht="14.25" customHeight="1" x14ac:dyDescent="0.2">
      <c r="A47" s="2"/>
      <c r="B47" s="1"/>
      <c r="C47" s="439" t="s">
        <v>27</v>
      </c>
      <c r="D47" s="439"/>
      <c r="E47" s="466" t="s">
        <v>39</v>
      </c>
      <c r="F47" s="471" t="s">
        <v>29</v>
      </c>
      <c r="G47" s="472"/>
      <c r="H47" s="473">
        <f>'Table 2 Contract Activities'!V60</f>
        <v>0</v>
      </c>
      <c r="I47" s="437">
        <v>0</v>
      </c>
      <c r="J47" s="474">
        <f>'Table 2 Contract Activities'!AB60</f>
        <v>0</v>
      </c>
      <c r="K47" s="446"/>
    </row>
    <row r="48" spans="1:11" x14ac:dyDescent="0.2">
      <c r="A48" s="2"/>
      <c r="B48" s="1"/>
      <c r="C48" s="439"/>
      <c r="D48" s="439"/>
      <c r="E48" s="466"/>
      <c r="F48" s="471"/>
      <c r="G48" s="472"/>
      <c r="H48" s="473"/>
      <c r="I48" s="437"/>
      <c r="J48" s="474"/>
      <c r="K48" s="446"/>
    </row>
    <row r="49" spans="1:12" x14ac:dyDescent="0.2">
      <c r="A49" s="2"/>
      <c r="B49" s="1"/>
      <c r="C49" s="439"/>
      <c r="D49" s="439"/>
      <c r="E49" s="466"/>
      <c r="F49" s="471"/>
      <c r="G49" s="472"/>
      <c r="H49" s="473"/>
      <c r="I49" s="437"/>
      <c r="J49" s="474"/>
      <c r="K49" s="446"/>
    </row>
    <row r="50" spans="1:12" ht="14.25" customHeight="1" x14ac:dyDescent="0.2">
      <c r="A50" s="2">
        <v>2</v>
      </c>
      <c r="B50" s="475" t="s">
        <v>30</v>
      </c>
      <c r="C50" s="475"/>
      <c r="D50" s="475"/>
      <c r="E50" s="476" t="s">
        <v>39</v>
      </c>
      <c r="F50" s="82"/>
      <c r="G50" s="31"/>
      <c r="H50" s="83"/>
      <c r="I50" s="51"/>
      <c r="J50" s="84"/>
      <c r="K50" s="39"/>
      <c r="L50" s="44"/>
    </row>
    <row r="51" spans="1:12" ht="14.25" customHeight="1" x14ac:dyDescent="0.2">
      <c r="A51" s="2"/>
      <c r="B51" s="475"/>
      <c r="C51" s="475"/>
      <c r="D51" s="475"/>
      <c r="E51" s="476"/>
      <c r="F51" s="82"/>
      <c r="G51" s="31"/>
      <c r="H51" s="83"/>
      <c r="I51" s="51"/>
      <c r="J51" s="84"/>
      <c r="K51" s="39"/>
      <c r="L51" s="44"/>
    </row>
    <row r="52" spans="1:12" ht="14.25" customHeight="1" x14ac:dyDescent="0.2">
      <c r="A52" s="2"/>
      <c r="B52" s="475"/>
      <c r="C52" s="475"/>
      <c r="D52" s="475"/>
      <c r="E52" s="476"/>
      <c r="F52" s="82"/>
      <c r="G52" s="31"/>
      <c r="H52" s="83"/>
      <c r="I52" s="51"/>
      <c r="J52" s="84"/>
      <c r="K52" s="39"/>
      <c r="L52" s="44"/>
    </row>
    <row r="53" spans="1:12" ht="14.25" customHeight="1" x14ac:dyDescent="0.2">
      <c r="A53" s="2"/>
      <c r="B53" s="475"/>
      <c r="C53" s="475"/>
      <c r="D53" s="475"/>
      <c r="E53" s="476"/>
      <c r="F53" s="82"/>
      <c r="G53" s="31"/>
      <c r="H53" s="83"/>
      <c r="I53" s="51"/>
      <c r="J53" s="84"/>
      <c r="K53" s="39"/>
      <c r="L53" s="44"/>
    </row>
    <row r="54" spans="1:12" ht="14.25" customHeight="1" x14ac:dyDescent="0.2">
      <c r="A54" s="2"/>
      <c r="B54" s="475"/>
      <c r="C54" s="475"/>
      <c r="D54" s="475"/>
      <c r="E54" s="476"/>
      <c r="F54" s="82"/>
      <c r="G54" s="31"/>
      <c r="H54" s="83"/>
      <c r="I54" s="51"/>
      <c r="J54" s="84"/>
      <c r="K54" s="39"/>
      <c r="L54" s="44"/>
    </row>
    <row r="55" spans="1:12" ht="14.25" customHeight="1" x14ac:dyDescent="0.2">
      <c r="A55" s="2"/>
      <c r="B55" s="475"/>
      <c r="C55" s="475"/>
      <c r="D55" s="475"/>
      <c r="E55" s="476"/>
      <c r="F55" s="82"/>
      <c r="G55" s="31"/>
      <c r="H55" s="83"/>
      <c r="I55" s="51"/>
      <c r="J55" s="84"/>
      <c r="K55" s="39"/>
      <c r="L55" s="44"/>
    </row>
    <row r="56" spans="1:12" ht="15" customHeight="1" x14ac:dyDescent="0.2">
      <c r="A56" s="2"/>
      <c r="B56" s="475"/>
      <c r="C56" s="475"/>
      <c r="D56" s="475"/>
      <c r="E56" s="476"/>
      <c r="F56" s="452" t="s">
        <v>32</v>
      </c>
      <c r="G56" s="452"/>
      <c r="H56" s="452"/>
      <c r="I56" s="452"/>
      <c r="J56" s="85">
        <f>'Table 2 Contract Activities'!AH60</f>
        <v>0</v>
      </c>
      <c r="K56" s="46">
        <f>'Table 2 Contract Activities'!AI60</f>
        <v>0</v>
      </c>
      <c r="L56" s="44"/>
    </row>
    <row r="57" spans="1:12" ht="33.75" customHeight="1" x14ac:dyDescent="0.2">
      <c r="A57" s="477">
        <v>3</v>
      </c>
      <c r="B57" s="478" t="s">
        <v>40</v>
      </c>
      <c r="C57" s="478"/>
      <c r="D57" s="478"/>
      <c r="E57" s="81" t="s">
        <v>41</v>
      </c>
      <c r="F57" s="86" t="s">
        <v>34</v>
      </c>
      <c r="G57" s="47"/>
      <c r="H57" s="77">
        <f>'Table 4 Contract Other Measures'!J26</f>
        <v>0</v>
      </c>
      <c r="I57" s="51"/>
      <c r="J57" s="87">
        <f>'Table 4 Contract Other Measures'!L26</f>
        <v>0</v>
      </c>
      <c r="K57" s="456"/>
    </row>
    <row r="58" spans="1:12" ht="33" customHeight="1" x14ac:dyDescent="0.2">
      <c r="A58" s="477"/>
      <c r="B58" s="478"/>
      <c r="C58" s="478"/>
      <c r="D58" s="478"/>
      <c r="E58" s="81" t="s">
        <v>41</v>
      </c>
      <c r="F58" s="86" t="s">
        <v>42</v>
      </c>
      <c r="G58" s="31"/>
      <c r="H58" s="77">
        <f>'Table 4 Contract Other Measures'!G26</f>
        <v>0</v>
      </c>
      <c r="I58" s="51"/>
      <c r="J58" s="87">
        <f>'Table 4 Contract Other Measures'!I26</f>
        <v>0</v>
      </c>
      <c r="K58" s="456"/>
    </row>
    <row r="59" spans="1:12" ht="18" x14ac:dyDescent="0.2">
      <c r="A59" s="479" t="s">
        <v>35</v>
      </c>
      <c r="B59" s="479"/>
      <c r="C59" s="479"/>
      <c r="D59" s="479"/>
      <c r="E59" s="479"/>
      <c r="F59" s="479"/>
      <c r="G59" s="479"/>
      <c r="H59" s="479"/>
      <c r="I59" s="53">
        <f>SUM(I41:I58)</f>
        <v>0</v>
      </c>
      <c r="J59" s="88">
        <f>SUM(J41:J58)</f>
        <v>0</v>
      </c>
      <c r="K59" s="456"/>
    </row>
    <row r="60" spans="1:12" ht="15.75" x14ac:dyDescent="0.25">
      <c r="A60" s="61"/>
      <c r="B60" s="61"/>
      <c r="C60" s="61"/>
      <c r="D60" s="61"/>
      <c r="E60" s="62"/>
      <c r="F60" s="61"/>
      <c r="G60" s="58"/>
      <c r="H60" s="58"/>
      <c r="I60" s="89"/>
      <c r="J60" s="89"/>
    </row>
    <row r="61" spans="1:12" x14ac:dyDescent="0.2">
      <c r="A61" t="s">
        <v>43</v>
      </c>
      <c r="G61" s="15"/>
      <c r="I61" s="16"/>
      <c r="J61" s="16"/>
    </row>
    <row r="62" spans="1:12" x14ac:dyDescent="0.2">
      <c r="C62" t="s">
        <v>44</v>
      </c>
      <c r="E62" s="18"/>
      <c r="G62" s="15"/>
      <c r="H62" s="15" t="s">
        <v>45</v>
      </c>
      <c r="I62" s="16"/>
      <c r="J62" s="16"/>
    </row>
    <row r="63" spans="1:12" x14ac:dyDescent="0.2">
      <c r="C63" s="90" t="s">
        <v>46</v>
      </c>
      <c r="D63" s="90"/>
      <c r="E63" s="18"/>
      <c r="G63" s="15"/>
      <c r="H63" s="91" t="s">
        <v>46</v>
      </c>
      <c r="I63" s="16"/>
      <c r="J63" s="16"/>
    </row>
    <row r="64" spans="1:12" x14ac:dyDescent="0.2">
      <c r="C64" s="90" t="s">
        <v>47</v>
      </c>
      <c r="D64" s="90"/>
      <c r="E64" s="18"/>
      <c r="G64" s="15"/>
      <c r="H64" s="91" t="s">
        <v>47</v>
      </c>
      <c r="I64" s="16"/>
      <c r="J64" s="16"/>
    </row>
    <row r="65" spans="1:10" x14ac:dyDescent="0.2">
      <c r="E65" s="18"/>
      <c r="G65" s="15"/>
      <c r="H65" s="15"/>
      <c r="I65" s="16"/>
      <c r="J65" s="16"/>
    </row>
    <row r="66" spans="1:10" x14ac:dyDescent="0.2">
      <c r="A66" t="s">
        <v>48</v>
      </c>
      <c r="E66" s="18"/>
      <c r="G66" s="15"/>
      <c r="H66" s="15"/>
      <c r="I66" s="16"/>
      <c r="J66" s="16"/>
    </row>
  </sheetData>
  <mergeCells count="85">
    <mergeCell ref="A57:A58"/>
    <mergeCell ref="B57:D58"/>
    <mergeCell ref="K57:K59"/>
    <mergeCell ref="A59:H59"/>
    <mergeCell ref="I47:I49"/>
    <mergeCell ref="J47:J49"/>
    <mergeCell ref="K47:K49"/>
    <mergeCell ref="A50:A56"/>
    <mergeCell ref="B50:D56"/>
    <mergeCell ref="E50:E56"/>
    <mergeCell ref="F56:I56"/>
    <mergeCell ref="C47:D49"/>
    <mergeCell ref="E47:E49"/>
    <mergeCell ref="F47:F49"/>
    <mergeCell ref="G47:G49"/>
    <mergeCell ref="H47:H49"/>
    <mergeCell ref="G45:G46"/>
    <mergeCell ref="H45:H46"/>
    <mergeCell ref="I45:I46"/>
    <mergeCell ref="J45:J46"/>
    <mergeCell ref="K45:K46"/>
    <mergeCell ref="A38:D38"/>
    <mergeCell ref="E38:E40"/>
    <mergeCell ref="F38:H39"/>
    <mergeCell ref="I38:J39"/>
    <mergeCell ref="K38:K44"/>
    <mergeCell ref="A39:B40"/>
    <mergeCell ref="C39:D40"/>
    <mergeCell ref="A41:A49"/>
    <mergeCell ref="B41:B49"/>
    <mergeCell ref="C41:D44"/>
    <mergeCell ref="E41:E44"/>
    <mergeCell ref="I41:I44"/>
    <mergeCell ref="J41:J44"/>
    <mergeCell ref="C45:D46"/>
    <mergeCell ref="E45:E46"/>
    <mergeCell ref="F45:F46"/>
    <mergeCell ref="A33:D33"/>
    <mergeCell ref="E33:F33"/>
    <mergeCell ref="A34:D34"/>
    <mergeCell ref="E34:F34"/>
    <mergeCell ref="H34:J34"/>
    <mergeCell ref="A26:A27"/>
    <mergeCell ref="B26:D27"/>
    <mergeCell ref="E26:E27"/>
    <mergeCell ref="K26:K28"/>
    <mergeCell ref="A28:H28"/>
    <mergeCell ref="I16:I18"/>
    <mergeCell ref="J16:J18"/>
    <mergeCell ref="K16:K18"/>
    <mergeCell ref="A19:A25"/>
    <mergeCell ref="B19:D25"/>
    <mergeCell ref="E19:E25"/>
    <mergeCell ref="F25:I25"/>
    <mergeCell ref="C16:D18"/>
    <mergeCell ref="E16:E18"/>
    <mergeCell ref="F16:F18"/>
    <mergeCell ref="G16:G18"/>
    <mergeCell ref="H16:H18"/>
    <mergeCell ref="G14:G15"/>
    <mergeCell ref="H14:H15"/>
    <mergeCell ref="I14:I15"/>
    <mergeCell ref="J14:J15"/>
    <mergeCell ref="K14:K15"/>
    <mergeCell ref="A7:D7"/>
    <mergeCell ref="E7:E9"/>
    <mergeCell ref="F7:H8"/>
    <mergeCell ref="I7:J8"/>
    <mergeCell ref="K7:K13"/>
    <mergeCell ref="A8:B9"/>
    <mergeCell ref="C8:D9"/>
    <mergeCell ref="A10:A18"/>
    <mergeCell ref="B10:B18"/>
    <mergeCell ref="C10:D13"/>
    <mergeCell ref="E10:E13"/>
    <mergeCell ref="I10:I13"/>
    <mergeCell ref="J10:J13"/>
    <mergeCell ref="C14:D15"/>
    <mergeCell ref="E14:E15"/>
    <mergeCell ref="F14:F15"/>
    <mergeCell ref="A2:D2"/>
    <mergeCell ref="E2:F2"/>
    <mergeCell ref="A3:D3"/>
    <mergeCell ref="E3:F3"/>
    <mergeCell ref="H3:J3"/>
  </mergeCells>
  <dataValidations count="2">
    <dataValidation type="list" allowBlank="1" showInputMessage="1" showErrorMessage="1" sqref="H34:J34" xr:uid="{00000000-0002-0000-0000-000000000000}">
      <formula1>$K$2:$K$17</formula1>
      <formula2>0</formula2>
    </dataValidation>
    <dataValidation type="list" allowBlank="1" showInputMessage="1" showErrorMessage="1" sqref="F50:F55" xr:uid="{00000000-0002-0000-0000-000001000000}">
      <formula1>$E$2:$E$19</formula1>
      <formula2>0</formula2>
    </dataValidation>
  </dataValidations>
  <pageMargins left="0.25" right="0.25" top="0.75" bottom="0.75" header="0.3" footer="0.51180555555555496"/>
  <pageSetup paperSize="9" scale="80" firstPageNumber="0" orientation="landscape" horizontalDpi="300" verticalDpi="300"/>
  <headerFooter>
    <oddHeader>&amp;LMonitoraggio cofinanziato &amp;CRENDICONTAZIONE FINALE 2019&amp;RDATASHEET  03
rev 03  11/02/2019</oddHeader>
  </headerFooter>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legenda!$A$2:$A$19</xm:f>
          </x14:formula1>
          <x14:formula2>
            <xm:f>0</xm:f>
          </x14:formula2>
          <xm:sqref>E2:F2</xm:sqref>
        </x14:dataValidation>
        <x14:dataValidation type="list" allowBlank="1" showInputMessage="1" showErrorMessage="1" xr:uid="{00000000-0002-0000-0000-000003000000}">
          <x14:formula1>
            <xm:f>legenda!$K$2:$K$17</xm:f>
          </x14:formula1>
          <x14:formula2>
            <xm:f>0</xm:f>
          </x14:formula2>
          <xm:sqref>H3:J3</xm:sqref>
        </x14:dataValidation>
        <x14:dataValidation type="list" allowBlank="1" showInputMessage="1" showErrorMessage="1" xr:uid="{00000000-0002-0000-0000-000004000000}">
          <x14:formula1>
            <xm:f>legenda!$B$2:$B$54</xm:f>
          </x14:formula1>
          <x14:formula2>
            <xm:f>0</xm:f>
          </x14:formula2>
          <xm:sqref>E3:F3</xm:sqref>
        </x14:dataValidation>
        <x14:dataValidation type="list" allowBlank="1" showInputMessage="1" showErrorMessage="1" xr:uid="{00000000-0002-0000-0000-000005000000}">
          <x14:formula1>
            <xm:f>legenda!$E$2:$E$19</xm:f>
          </x14:formula1>
          <x14:formula2>
            <xm:f>0</xm:f>
          </x14:formula2>
          <xm:sqref>F19:F24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0"/>
  <sheetViews>
    <sheetView tabSelected="1" zoomScale="70" zoomScaleNormal="70" workbookViewId="0">
      <selection activeCell="A57" sqref="A57:XFD57"/>
    </sheetView>
  </sheetViews>
  <sheetFormatPr defaultColWidth="10.75" defaultRowHeight="14.25" x14ac:dyDescent="0.2"/>
  <cols>
    <col min="1" max="1" width="23.125" style="92" customWidth="1"/>
    <col min="2" max="2" width="13.375" style="93" customWidth="1"/>
    <col min="3" max="3" width="14.125" style="93" customWidth="1"/>
    <col min="4" max="4" width="13" style="94" customWidth="1"/>
    <col min="5" max="5" width="36.25" style="95" customWidth="1"/>
    <col min="6" max="6" width="14.125" style="96" customWidth="1"/>
    <col min="7" max="7" width="14" style="96" customWidth="1"/>
    <col min="8" max="8" width="10.875" style="97" customWidth="1"/>
    <col min="9" max="9" width="9" style="98" customWidth="1"/>
    <col min="10" max="10" width="8.75" style="99" customWidth="1"/>
    <col min="11" max="11" width="10.375" style="100" customWidth="1"/>
    <col min="12" max="12" width="12.75" style="101" customWidth="1"/>
    <col min="13" max="13" width="17.625" style="102" customWidth="1"/>
    <col min="14" max="14" width="8" style="99" customWidth="1"/>
    <col min="15" max="15" width="10.375" style="92" customWidth="1"/>
    <col min="16" max="16" width="15.75" style="92" customWidth="1"/>
    <col min="17" max="17" width="11.125" style="92" customWidth="1"/>
    <col min="18" max="18" width="10.375" style="100" customWidth="1"/>
    <col min="19" max="19" width="11.625" style="101" customWidth="1"/>
    <col min="20" max="20" width="13.75" style="102" customWidth="1"/>
    <col min="21" max="21" width="11.125" style="102" customWidth="1"/>
    <col min="22" max="22" width="13.25" style="92" customWidth="1"/>
    <col min="23" max="23" width="25" style="92" customWidth="1"/>
    <col min="24" max="24" width="11.625" style="99" customWidth="1"/>
    <col min="25" max="25" width="8.75" style="101" customWidth="1"/>
    <col min="26" max="26" width="10.25" style="102" customWidth="1"/>
    <col min="27" max="27" width="12" style="99" customWidth="1"/>
    <col min="28" max="28" width="12" style="101" customWidth="1"/>
    <col min="29" max="29" width="10.875" style="102" customWidth="1"/>
    <col min="30" max="30" width="11" style="102" customWidth="1"/>
    <col min="31" max="31" width="8.875" style="100" customWidth="1"/>
    <col min="32" max="32" width="9.875" style="101" customWidth="1"/>
    <col min="33" max="33" width="11.625" style="102" customWidth="1"/>
    <col min="34" max="34" width="8" style="100" customWidth="1"/>
    <col min="35" max="35" width="8.25" style="101" customWidth="1"/>
    <col min="36" max="36" width="11.75" style="102" customWidth="1"/>
    <col min="37" max="37" width="8" style="100" customWidth="1"/>
    <col min="38" max="38" width="8.25" style="101" customWidth="1"/>
    <col min="39" max="39" width="11.75" style="102" customWidth="1"/>
    <col min="40" max="40" width="10.25" style="102" customWidth="1"/>
    <col min="41" max="42" width="13.125" style="92" customWidth="1"/>
    <col min="43" max="43" width="36" style="92" customWidth="1"/>
    <col min="44" max="44" width="9.125" style="99" customWidth="1"/>
    <col min="45" max="46" width="8.25" style="101" customWidth="1"/>
    <col min="47" max="47" width="15" style="102" customWidth="1"/>
    <col min="48" max="48" width="16" style="92" customWidth="1"/>
    <col min="49" max="49" width="25.375" style="92" customWidth="1"/>
    <col min="50" max="1024" width="10.75" style="92"/>
  </cols>
  <sheetData>
    <row r="1" spans="1:56" ht="43.5" customHeight="1" x14ac:dyDescent="0.2">
      <c r="A1" s="103"/>
      <c r="B1" s="104" t="s">
        <v>49</v>
      </c>
      <c r="C1" s="104"/>
      <c r="D1" s="105"/>
      <c r="E1" s="106"/>
      <c r="F1" s="107"/>
      <c r="G1" s="107"/>
    </row>
    <row r="2" spans="1:56" s="108" customFormat="1" ht="15" customHeight="1" x14ac:dyDescent="0.2">
      <c r="A2" s="480" t="s">
        <v>50</v>
      </c>
      <c r="B2" s="480"/>
      <c r="C2" s="480"/>
      <c r="D2" s="480"/>
      <c r="E2" s="481" t="s">
        <v>51</v>
      </c>
      <c r="F2" s="481"/>
      <c r="G2" s="481"/>
      <c r="H2" s="481"/>
      <c r="I2" s="481"/>
      <c r="J2" s="481"/>
      <c r="K2" s="481" t="s">
        <v>52</v>
      </c>
      <c r="L2" s="481"/>
      <c r="M2" s="481"/>
      <c r="N2" s="480" t="s">
        <v>53</v>
      </c>
      <c r="O2" s="480"/>
      <c r="P2" s="480"/>
      <c r="Q2" s="480"/>
      <c r="R2" s="480"/>
      <c r="S2" s="480"/>
      <c r="T2" s="480"/>
      <c r="U2" s="480"/>
      <c r="V2" s="482" t="s">
        <v>54</v>
      </c>
      <c r="W2" s="482"/>
      <c r="X2" s="482"/>
      <c r="Y2" s="482"/>
      <c r="Z2" s="482"/>
      <c r="AA2" s="482"/>
      <c r="AB2" s="482"/>
      <c r="AC2" s="482"/>
      <c r="AD2" s="482"/>
      <c r="AE2" s="482"/>
      <c r="AF2" s="482"/>
      <c r="AG2" s="482"/>
      <c r="AH2" s="482"/>
      <c r="AI2" s="482"/>
      <c r="AJ2" s="482"/>
      <c r="AK2" s="482"/>
      <c r="AL2" s="482"/>
      <c r="AM2" s="482"/>
      <c r="AN2" s="482"/>
      <c r="AO2" s="480" t="s">
        <v>55</v>
      </c>
      <c r="AP2" s="480"/>
      <c r="AQ2" s="480"/>
      <c r="AR2" s="480"/>
      <c r="AS2" s="480"/>
      <c r="AT2" s="480"/>
      <c r="AU2" s="480"/>
      <c r="AV2" s="483" t="s">
        <v>56</v>
      </c>
      <c r="AW2" s="484" t="s">
        <v>57</v>
      </c>
      <c r="AX2" s="92"/>
      <c r="AY2" s="92"/>
      <c r="AZ2" s="92"/>
      <c r="BA2" s="92"/>
      <c r="BB2" s="92"/>
      <c r="BC2" s="92"/>
      <c r="BD2" s="92"/>
    </row>
    <row r="3" spans="1:56" s="108" customFormat="1" ht="34.35" customHeight="1" x14ac:dyDescent="0.2">
      <c r="A3" s="480"/>
      <c r="B3" s="480"/>
      <c r="C3" s="480"/>
      <c r="D3" s="480"/>
      <c r="E3" s="481"/>
      <c r="F3" s="481"/>
      <c r="G3" s="481"/>
      <c r="H3" s="481"/>
      <c r="I3" s="481"/>
      <c r="J3" s="481"/>
      <c r="K3" s="481"/>
      <c r="L3" s="481"/>
      <c r="M3" s="481"/>
      <c r="N3" s="480"/>
      <c r="O3" s="480"/>
      <c r="P3" s="480"/>
      <c r="Q3" s="480"/>
      <c r="R3" s="480"/>
      <c r="S3" s="480"/>
      <c r="T3" s="480"/>
      <c r="U3" s="480"/>
      <c r="V3" s="482"/>
      <c r="W3" s="482"/>
      <c r="X3" s="482"/>
      <c r="Y3" s="482"/>
      <c r="Z3" s="482"/>
      <c r="AA3" s="482"/>
      <c r="AB3" s="482"/>
      <c r="AC3" s="482"/>
      <c r="AD3" s="482"/>
      <c r="AE3" s="482"/>
      <c r="AF3" s="482"/>
      <c r="AG3" s="482"/>
      <c r="AH3" s="482"/>
      <c r="AI3" s="482"/>
      <c r="AJ3" s="482"/>
      <c r="AK3" s="482"/>
      <c r="AL3" s="482"/>
      <c r="AM3" s="482"/>
      <c r="AN3" s="482"/>
      <c r="AO3" s="480"/>
      <c r="AP3" s="480"/>
      <c r="AQ3" s="480"/>
      <c r="AR3" s="480"/>
      <c r="AS3" s="480"/>
      <c r="AT3" s="480"/>
      <c r="AU3" s="480"/>
      <c r="AV3" s="483"/>
      <c r="AW3" s="484"/>
      <c r="AX3" s="92"/>
      <c r="AY3" s="92"/>
      <c r="AZ3" s="92"/>
      <c r="BA3" s="92"/>
      <c r="BB3" s="92"/>
      <c r="BC3" s="92"/>
      <c r="BD3" s="92"/>
    </row>
    <row r="4" spans="1:56" s="108" customFormat="1" ht="31.5" customHeight="1" x14ac:dyDescent="0.2">
      <c r="A4" s="485" t="s">
        <v>58</v>
      </c>
      <c r="B4" s="486" t="s">
        <v>59</v>
      </c>
      <c r="C4" s="486"/>
      <c r="D4" s="486"/>
      <c r="E4" s="481"/>
      <c r="F4" s="481"/>
      <c r="G4" s="481"/>
      <c r="H4" s="481"/>
      <c r="I4" s="481"/>
      <c r="J4" s="481"/>
      <c r="K4" s="481"/>
      <c r="L4" s="481"/>
      <c r="M4" s="481"/>
      <c r="N4" s="480"/>
      <c r="O4" s="480"/>
      <c r="P4" s="480"/>
      <c r="Q4" s="480"/>
      <c r="R4" s="480"/>
      <c r="S4" s="480"/>
      <c r="T4" s="480"/>
      <c r="U4" s="480"/>
      <c r="V4" s="480" t="s">
        <v>60</v>
      </c>
      <c r="W4" s="480"/>
      <c r="X4" s="480"/>
      <c r="Y4" s="480"/>
      <c r="Z4" s="480"/>
      <c r="AA4" s="480"/>
      <c r="AB4" s="480"/>
      <c r="AC4" s="480"/>
      <c r="AD4" s="480"/>
      <c r="AE4" s="480" t="s">
        <v>61</v>
      </c>
      <c r="AF4" s="480"/>
      <c r="AG4" s="480"/>
      <c r="AH4" s="487" t="s">
        <v>62</v>
      </c>
      <c r="AI4" s="487"/>
      <c r="AJ4" s="487"/>
      <c r="AK4" s="480" t="s">
        <v>63</v>
      </c>
      <c r="AL4" s="480"/>
      <c r="AM4" s="480"/>
      <c r="AN4" s="488" t="s">
        <v>64</v>
      </c>
      <c r="AO4" s="480"/>
      <c r="AP4" s="480"/>
      <c r="AQ4" s="480"/>
      <c r="AR4" s="480"/>
      <c r="AS4" s="480"/>
      <c r="AT4" s="480"/>
      <c r="AU4" s="480"/>
      <c r="AV4" s="483"/>
      <c r="AW4" s="484"/>
      <c r="AX4" s="92"/>
      <c r="AY4" s="92"/>
      <c r="AZ4" s="92"/>
      <c r="BA4" s="92"/>
      <c r="BB4" s="92"/>
      <c r="BC4" s="92"/>
      <c r="BD4" s="92"/>
    </row>
    <row r="5" spans="1:56" s="143" customFormat="1" ht="44.25" customHeight="1" x14ac:dyDescent="0.2">
      <c r="A5" s="485"/>
      <c r="B5" s="110" t="s">
        <v>65</v>
      </c>
      <c r="C5" s="111" t="s">
        <v>66</v>
      </c>
      <c r="D5" s="112" t="s">
        <v>67</v>
      </c>
      <c r="E5" s="113" t="s">
        <v>68</v>
      </c>
      <c r="F5" s="489" t="s">
        <v>69</v>
      </c>
      <c r="G5" s="489"/>
      <c r="H5" s="114" t="s">
        <v>70</v>
      </c>
      <c r="I5" s="115" t="s">
        <v>71</v>
      </c>
      <c r="J5" s="116" t="s">
        <v>72</v>
      </c>
      <c r="K5" s="117" t="s">
        <v>23</v>
      </c>
      <c r="L5" s="118" t="s">
        <v>73</v>
      </c>
      <c r="M5" s="119" t="s">
        <v>64</v>
      </c>
      <c r="N5" s="120" t="s">
        <v>74</v>
      </c>
      <c r="O5" s="121" t="s">
        <v>75</v>
      </c>
      <c r="P5" s="122" t="s">
        <v>76</v>
      </c>
      <c r="Q5" s="121" t="s">
        <v>77</v>
      </c>
      <c r="R5" s="123" t="s">
        <v>23</v>
      </c>
      <c r="S5" s="118" t="s">
        <v>73</v>
      </c>
      <c r="T5" s="124" t="s">
        <v>78</v>
      </c>
      <c r="U5" s="125" t="s">
        <v>64</v>
      </c>
      <c r="V5" s="126" t="s">
        <v>79</v>
      </c>
      <c r="W5" s="127" t="s">
        <v>80</v>
      </c>
      <c r="X5" s="128" t="s">
        <v>81</v>
      </c>
      <c r="Y5" s="129" t="s">
        <v>82</v>
      </c>
      <c r="Z5" s="130" t="s">
        <v>83</v>
      </c>
      <c r="AA5" s="128" t="s">
        <v>84</v>
      </c>
      <c r="AB5" s="129" t="s">
        <v>73</v>
      </c>
      <c r="AC5" s="130" t="s">
        <v>83</v>
      </c>
      <c r="AD5" s="131" t="s">
        <v>85</v>
      </c>
      <c r="AE5" s="132" t="s">
        <v>23</v>
      </c>
      <c r="AF5" s="133" t="s">
        <v>73</v>
      </c>
      <c r="AG5" s="134" t="s">
        <v>64</v>
      </c>
      <c r="AH5" s="135" t="s">
        <v>23</v>
      </c>
      <c r="AI5" s="129" t="s">
        <v>73</v>
      </c>
      <c r="AJ5" s="136" t="s">
        <v>64</v>
      </c>
      <c r="AK5" s="137" t="s">
        <v>23</v>
      </c>
      <c r="AL5" s="133" t="s">
        <v>73</v>
      </c>
      <c r="AM5" s="138" t="s">
        <v>64</v>
      </c>
      <c r="AN5" s="488"/>
      <c r="AO5" s="109" t="s">
        <v>86</v>
      </c>
      <c r="AP5" s="139" t="s">
        <v>87</v>
      </c>
      <c r="AQ5" s="139" t="s">
        <v>88</v>
      </c>
      <c r="AR5" s="140" t="s">
        <v>89</v>
      </c>
      <c r="AS5" s="118" t="s">
        <v>73</v>
      </c>
      <c r="AT5" s="119" t="s">
        <v>64</v>
      </c>
      <c r="AU5" s="141" t="s">
        <v>90</v>
      </c>
      <c r="AV5" s="142" t="s">
        <v>91</v>
      </c>
      <c r="AW5" s="484"/>
    </row>
    <row r="6" spans="1:56" s="168" customFormat="1" x14ac:dyDescent="0.2">
      <c r="A6" s="144"/>
      <c r="B6" s="145"/>
      <c r="C6" s="146"/>
      <c r="D6" s="147"/>
      <c r="E6" s="148"/>
      <c r="F6" s="149"/>
      <c r="G6" s="149"/>
      <c r="H6" s="150"/>
      <c r="I6" s="149"/>
      <c r="J6" s="149"/>
      <c r="K6" s="151"/>
      <c r="L6" s="152"/>
      <c r="M6" s="153">
        <f t="shared" ref="M6:M59" si="0">PRODUCT(K6*L6)</f>
        <v>0</v>
      </c>
      <c r="N6" s="154"/>
      <c r="O6" s="155"/>
      <c r="P6" s="146"/>
      <c r="Q6" s="156"/>
      <c r="R6" s="151"/>
      <c r="S6" s="157"/>
      <c r="T6" s="158">
        <f t="shared" ref="T6:T59" si="1">PRODUCT(R6*S6)</f>
        <v>0</v>
      </c>
      <c r="U6" s="159">
        <f t="shared" ref="U6:U59" si="2">SUM(Q6,T6)</f>
        <v>0</v>
      </c>
      <c r="V6" s="160"/>
      <c r="W6" s="161"/>
      <c r="X6" s="162"/>
      <c r="Y6" s="157"/>
      <c r="Z6" s="163">
        <f t="shared" ref="Z6:Z59" si="3">PRODUCT(X6*Y6)</f>
        <v>0</v>
      </c>
      <c r="AA6" s="162"/>
      <c r="AB6" s="157"/>
      <c r="AC6" s="163">
        <f t="shared" ref="AC6:AC59" si="4">PRODUCT(AA6*AB6)</f>
        <v>0</v>
      </c>
      <c r="AD6" s="163">
        <f t="shared" ref="AD6:AD59" si="5">SUM(Z6,AC6)</f>
        <v>0</v>
      </c>
      <c r="AE6" s="151"/>
      <c r="AF6" s="157"/>
      <c r="AG6" s="163">
        <f t="shared" ref="AG6:AG59" si="6">PRODUCT(AE6*AF6)</f>
        <v>0</v>
      </c>
      <c r="AH6" s="151"/>
      <c r="AI6" s="157"/>
      <c r="AJ6" s="163">
        <f t="shared" ref="AJ6:AJ59" si="7">PRODUCT(AH6*AI6)</f>
        <v>0</v>
      </c>
      <c r="AK6" s="151"/>
      <c r="AL6" s="157"/>
      <c r="AM6" s="163">
        <f t="shared" ref="AM6:AM59" si="8">PRODUCT(AK6*AL6)</f>
        <v>0</v>
      </c>
      <c r="AN6" s="153">
        <f t="shared" ref="AN6:AN59" si="9">SUM(AD6,AG6,AJ6,AM6)</f>
        <v>0</v>
      </c>
      <c r="AO6" s="164"/>
      <c r="AP6" s="161"/>
      <c r="AQ6" s="161"/>
      <c r="AR6" s="162"/>
      <c r="AS6" s="157"/>
      <c r="AT6" s="159">
        <f t="shared" ref="AT6:AT59" si="10">PRODUCT(AR6*AS6)</f>
        <v>0</v>
      </c>
      <c r="AU6" s="165"/>
      <c r="AV6" s="166"/>
      <c r="AW6" s="167"/>
    </row>
    <row r="7" spans="1:56" s="168" customFormat="1" x14ac:dyDescent="0.2">
      <c r="A7" s="144"/>
      <c r="B7" s="145"/>
      <c r="C7" s="149"/>
      <c r="D7" s="147"/>
      <c r="E7" s="169"/>
      <c r="F7" s="149"/>
      <c r="G7" s="149"/>
      <c r="H7" s="150"/>
      <c r="I7" s="149"/>
      <c r="J7" s="149"/>
      <c r="K7" s="151"/>
      <c r="L7" s="152"/>
      <c r="M7" s="153">
        <f t="shared" si="0"/>
        <v>0</v>
      </c>
      <c r="N7" s="154"/>
      <c r="O7" s="155"/>
      <c r="P7" s="146"/>
      <c r="Q7" s="156"/>
      <c r="R7" s="151"/>
      <c r="S7" s="157"/>
      <c r="T7" s="158">
        <f t="shared" si="1"/>
        <v>0</v>
      </c>
      <c r="U7" s="159">
        <f t="shared" si="2"/>
        <v>0</v>
      </c>
      <c r="V7" s="170"/>
      <c r="W7" s="161"/>
      <c r="X7" s="162"/>
      <c r="Y7" s="157"/>
      <c r="Z7" s="163">
        <f t="shared" si="3"/>
        <v>0</v>
      </c>
      <c r="AA7" s="162"/>
      <c r="AB7" s="157"/>
      <c r="AC7" s="163">
        <f t="shared" si="4"/>
        <v>0</v>
      </c>
      <c r="AD7" s="163">
        <f t="shared" si="5"/>
        <v>0</v>
      </c>
      <c r="AE7" s="151"/>
      <c r="AF7" s="157"/>
      <c r="AG7" s="163">
        <f t="shared" si="6"/>
        <v>0</v>
      </c>
      <c r="AH7" s="151"/>
      <c r="AI7" s="157"/>
      <c r="AJ7" s="163">
        <f t="shared" si="7"/>
        <v>0</v>
      </c>
      <c r="AK7" s="151"/>
      <c r="AL7" s="157"/>
      <c r="AM7" s="163">
        <f t="shared" si="8"/>
        <v>0</v>
      </c>
      <c r="AN7" s="153">
        <f t="shared" si="9"/>
        <v>0</v>
      </c>
      <c r="AO7" s="164"/>
      <c r="AP7" s="161"/>
      <c r="AQ7" s="161"/>
      <c r="AR7" s="162"/>
      <c r="AS7" s="157"/>
      <c r="AT7" s="159">
        <f t="shared" si="10"/>
        <v>0</v>
      </c>
      <c r="AU7" s="165"/>
      <c r="AV7" s="166"/>
      <c r="AW7" s="167"/>
    </row>
    <row r="8" spans="1:56" s="168" customFormat="1" x14ac:dyDescent="0.2">
      <c r="A8" s="144"/>
      <c r="B8" s="145"/>
      <c r="C8" s="149"/>
      <c r="D8" s="147"/>
      <c r="E8" s="169"/>
      <c r="F8" s="149"/>
      <c r="G8" s="149"/>
      <c r="H8" s="150"/>
      <c r="I8" s="149"/>
      <c r="J8" s="149"/>
      <c r="K8" s="151"/>
      <c r="L8" s="152"/>
      <c r="M8" s="153">
        <f t="shared" si="0"/>
        <v>0</v>
      </c>
      <c r="N8" s="154"/>
      <c r="O8" s="155"/>
      <c r="P8" s="146"/>
      <c r="Q8" s="156"/>
      <c r="R8" s="151"/>
      <c r="S8" s="157"/>
      <c r="T8" s="158">
        <f t="shared" si="1"/>
        <v>0</v>
      </c>
      <c r="U8" s="159">
        <f t="shared" si="2"/>
        <v>0</v>
      </c>
      <c r="V8" s="170"/>
      <c r="W8" s="161"/>
      <c r="X8" s="162"/>
      <c r="Y8" s="157"/>
      <c r="Z8" s="163">
        <f t="shared" si="3"/>
        <v>0</v>
      </c>
      <c r="AA8" s="162"/>
      <c r="AB8" s="157"/>
      <c r="AC8" s="163">
        <f t="shared" si="4"/>
        <v>0</v>
      </c>
      <c r="AD8" s="163">
        <f t="shared" si="5"/>
        <v>0</v>
      </c>
      <c r="AE8" s="151"/>
      <c r="AF8" s="157"/>
      <c r="AG8" s="163">
        <f t="shared" si="6"/>
        <v>0</v>
      </c>
      <c r="AH8" s="151"/>
      <c r="AI8" s="157"/>
      <c r="AJ8" s="163">
        <f t="shared" si="7"/>
        <v>0</v>
      </c>
      <c r="AK8" s="151"/>
      <c r="AL8" s="157"/>
      <c r="AM8" s="163">
        <f t="shared" si="8"/>
        <v>0</v>
      </c>
      <c r="AN8" s="153">
        <f t="shared" si="9"/>
        <v>0</v>
      </c>
      <c r="AO8" s="164"/>
      <c r="AP8" s="161"/>
      <c r="AQ8" s="161"/>
      <c r="AR8" s="162"/>
      <c r="AS8" s="157"/>
      <c r="AT8" s="159">
        <f t="shared" si="10"/>
        <v>0</v>
      </c>
      <c r="AU8" s="165"/>
      <c r="AV8" s="166"/>
      <c r="AW8" s="167"/>
    </row>
    <row r="9" spans="1:56" s="168" customFormat="1" x14ac:dyDescent="0.2">
      <c r="A9" s="144"/>
      <c r="B9" s="145"/>
      <c r="C9" s="149"/>
      <c r="D9" s="147"/>
      <c r="E9" s="169"/>
      <c r="F9" s="149"/>
      <c r="G9" s="149"/>
      <c r="H9" s="150"/>
      <c r="I9" s="149"/>
      <c r="J9" s="149"/>
      <c r="K9" s="151"/>
      <c r="L9" s="152"/>
      <c r="M9" s="153">
        <f t="shared" si="0"/>
        <v>0</v>
      </c>
      <c r="N9" s="154"/>
      <c r="O9" s="155"/>
      <c r="P9" s="146"/>
      <c r="Q9" s="156"/>
      <c r="R9" s="151"/>
      <c r="S9" s="157"/>
      <c r="T9" s="158">
        <f t="shared" si="1"/>
        <v>0</v>
      </c>
      <c r="U9" s="159">
        <f t="shared" si="2"/>
        <v>0</v>
      </c>
      <c r="V9" s="170"/>
      <c r="W9" s="161"/>
      <c r="X9" s="162"/>
      <c r="Y9" s="157"/>
      <c r="Z9" s="163">
        <f t="shared" si="3"/>
        <v>0</v>
      </c>
      <c r="AA9" s="162"/>
      <c r="AB9" s="157"/>
      <c r="AC9" s="163">
        <f t="shared" si="4"/>
        <v>0</v>
      </c>
      <c r="AD9" s="163">
        <f t="shared" si="5"/>
        <v>0</v>
      </c>
      <c r="AE9" s="151"/>
      <c r="AF9" s="157"/>
      <c r="AG9" s="163">
        <f t="shared" si="6"/>
        <v>0</v>
      </c>
      <c r="AH9" s="151"/>
      <c r="AI9" s="157"/>
      <c r="AJ9" s="163">
        <f t="shared" si="7"/>
        <v>0</v>
      </c>
      <c r="AK9" s="151"/>
      <c r="AL9" s="157"/>
      <c r="AM9" s="163">
        <f t="shared" si="8"/>
        <v>0</v>
      </c>
      <c r="AN9" s="153">
        <f t="shared" si="9"/>
        <v>0</v>
      </c>
      <c r="AO9" s="164"/>
      <c r="AP9" s="161"/>
      <c r="AQ9" s="161"/>
      <c r="AR9" s="162"/>
      <c r="AS9" s="157"/>
      <c r="AT9" s="159">
        <f t="shared" si="10"/>
        <v>0</v>
      </c>
      <c r="AU9" s="165"/>
      <c r="AV9" s="166"/>
      <c r="AW9" s="167"/>
    </row>
    <row r="10" spans="1:56" s="168" customFormat="1" x14ac:dyDescent="0.2">
      <c r="A10" s="144"/>
      <c r="B10" s="145"/>
      <c r="C10" s="149"/>
      <c r="D10" s="147"/>
      <c r="E10" s="169"/>
      <c r="F10" s="149"/>
      <c r="G10" s="149"/>
      <c r="H10" s="150"/>
      <c r="I10" s="149"/>
      <c r="J10" s="149"/>
      <c r="K10" s="151"/>
      <c r="L10" s="152"/>
      <c r="M10" s="153">
        <f t="shared" si="0"/>
        <v>0</v>
      </c>
      <c r="N10" s="154"/>
      <c r="O10" s="155"/>
      <c r="P10" s="146"/>
      <c r="Q10" s="156"/>
      <c r="R10" s="151"/>
      <c r="S10" s="157"/>
      <c r="T10" s="158">
        <f t="shared" si="1"/>
        <v>0</v>
      </c>
      <c r="U10" s="159">
        <f t="shared" si="2"/>
        <v>0</v>
      </c>
      <c r="V10" s="170"/>
      <c r="W10" s="161"/>
      <c r="X10" s="162"/>
      <c r="Y10" s="157"/>
      <c r="Z10" s="163">
        <f t="shared" si="3"/>
        <v>0</v>
      </c>
      <c r="AA10" s="162"/>
      <c r="AB10" s="157"/>
      <c r="AC10" s="163">
        <f t="shared" si="4"/>
        <v>0</v>
      </c>
      <c r="AD10" s="163">
        <f t="shared" si="5"/>
        <v>0</v>
      </c>
      <c r="AE10" s="151"/>
      <c r="AF10" s="157"/>
      <c r="AG10" s="163">
        <f t="shared" si="6"/>
        <v>0</v>
      </c>
      <c r="AH10" s="151"/>
      <c r="AI10" s="157"/>
      <c r="AJ10" s="163">
        <f t="shared" si="7"/>
        <v>0</v>
      </c>
      <c r="AK10" s="151"/>
      <c r="AL10" s="157"/>
      <c r="AM10" s="163">
        <f t="shared" si="8"/>
        <v>0</v>
      </c>
      <c r="AN10" s="153">
        <f t="shared" si="9"/>
        <v>0</v>
      </c>
      <c r="AO10" s="164"/>
      <c r="AP10" s="161"/>
      <c r="AQ10" s="161"/>
      <c r="AR10" s="162"/>
      <c r="AS10" s="157"/>
      <c r="AT10" s="159">
        <f t="shared" si="10"/>
        <v>0</v>
      </c>
      <c r="AU10" s="165"/>
      <c r="AV10" s="166"/>
      <c r="AW10" s="167"/>
    </row>
    <row r="11" spans="1:56" s="168" customFormat="1" x14ac:dyDescent="0.2">
      <c r="A11" s="144"/>
      <c r="B11" s="145"/>
      <c r="C11" s="149"/>
      <c r="D11" s="147"/>
      <c r="E11" s="169"/>
      <c r="F11" s="149"/>
      <c r="G11" s="149"/>
      <c r="H11" s="150"/>
      <c r="I11" s="149"/>
      <c r="J11" s="149"/>
      <c r="K11" s="151"/>
      <c r="L11" s="152"/>
      <c r="M11" s="153">
        <f t="shared" si="0"/>
        <v>0</v>
      </c>
      <c r="N11" s="154"/>
      <c r="O11" s="155"/>
      <c r="P11" s="146"/>
      <c r="Q11" s="156"/>
      <c r="R11" s="151"/>
      <c r="S11" s="157"/>
      <c r="T11" s="158">
        <f t="shared" si="1"/>
        <v>0</v>
      </c>
      <c r="U11" s="159">
        <f t="shared" si="2"/>
        <v>0</v>
      </c>
      <c r="V11" s="170"/>
      <c r="W11" s="161"/>
      <c r="X11" s="162"/>
      <c r="Y11" s="157"/>
      <c r="Z11" s="163">
        <f t="shared" si="3"/>
        <v>0</v>
      </c>
      <c r="AA11" s="162"/>
      <c r="AB11" s="157"/>
      <c r="AC11" s="163">
        <f t="shared" si="4"/>
        <v>0</v>
      </c>
      <c r="AD11" s="163">
        <f t="shared" si="5"/>
        <v>0</v>
      </c>
      <c r="AE11" s="151"/>
      <c r="AF11" s="157"/>
      <c r="AG11" s="163">
        <f t="shared" si="6"/>
        <v>0</v>
      </c>
      <c r="AH11" s="151"/>
      <c r="AI11" s="157"/>
      <c r="AJ11" s="163">
        <f t="shared" si="7"/>
        <v>0</v>
      </c>
      <c r="AK11" s="151"/>
      <c r="AL11" s="157"/>
      <c r="AM11" s="163">
        <f t="shared" si="8"/>
        <v>0</v>
      </c>
      <c r="AN11" s="153">
        <f t="shared" si="9"/>
        <v>0</v>
      </c>
      <c r="AO11" s="164"/>
      <c r="AP11" s="161"/>
      <c r="AQ11" s="161"/>
      <c r="AR11" s="162"/>
      <c r="AS11" s="157"/>
      <c r="AT11" s="159">
        <f t="shared" si="10"/>
        <v>0</v>
      </c>
      <c r="AU11" s="165"/>
      <c r="AV11" s="166"/>
      <c r="AW11" s="167"/>
    </row>
    <row r="12" spans="1:56" s="168" customFormat="1" x14ac:dyDescent="0.2">
      <c r="A12" s="144"/>
      <c r="B12" s="145"/>
      <c r="C12" s="149"/>
      <c r="D12" s="147"/>
      <c r="E12" s="169"/>
      <c r="F12" s="149"/>
      <c r="G12" s="149"/>
      <c r="H12" s="150"/>
      <c r="I12" s="149"/>
      <c r="J12" s="149"/>
      <c r="K12" s="151"/>
      <c r="L12" s="152"/>
      <c r="M12" s="153">
        <f t="shared" si="0"/>
        <v>0</v>
      </c>
      <c r="N12" s="154"/>
      <c r="O12" s="155"/>
      <c r="P12" s="146"/>
      <c r="Q12" s="156"/>
      <c r="R12" s="151"/>
      <c r="S12" s="157"/>
      <c r="T12" s="158">
        <f t="shared" si="1"/>
        <v>0</v>
      </c>
      <c r="U12" s="159">
        <f t="shared" si="2"/>
        <v>0</v>
      </c>
      <c r="V12" s="170"/>
      <c r="W12" s="161"/>
      <c r="X12" s="162"/>
      <c r="Y12" s="157"/>
      <c r="Z12" s="163">
        <f t="shared" si="3"/>
        <v>0</v>
      </c>
      <c r="AA12" s="162"/>
      <c r="AB12" s="157"/>
      <c r="AC12" s="163">
        <f t="shared" si="4"/>
        <v>0</v>
      </c>
      <c r="AD12" s="163">
        <f t="shared" si="5"/>
        <v>0</v>
      </c>
      <c r="AE12" s="151"/>
      <c r="AF12" s="157"/>
      <c r="AG12" s="163">
        <f t="shared" si="6"/>
        <v>0</v>
      </c>
      <c r="AH12" s="151"/>
      <c r="AI12" s="157"/>
      <c r="AJ12" s="163">
        <f t="shared" si="7"/>
        <v>0</v>
      </c>
      <c r="AK12" s="151"/>
      <c r="AL12" s="157"/>
      <c r="AM12" s="163">
        <f t="shared" si="8"/>
        <v>0</v>
      </c>
      <c r="AN12" s="153">
        <f t="shared" si="9"/>
        <v>0</v>
      </c>
      <c r="AO12" s="164"/>
      <c r="AP12" s="161"/>
      <c r="AQ12" s="161"/>
      <c r="AR12" s="162"/>
      <c r="AS12" s="157"/>
      <c r="AT12" s="159">
        <f t="shared" si="10"/>
        <v>0</v>
      </c>
      <c r="AU12" s="165"/>
      <c r="AV12" s="166"/>
      <c r="AW12" s="167"/>
    </row>
    <row r="13" spans="1:56" s="168" customFormat="1" x14ac:dyDescent="0.2">
      <c r="A13" s="144"/>
      <c r="B13" s="145"/>
      <c r="C13" s="149"/>
      <c r="D13" s="147"/>
      <c r="E13" s="169"/>
      <c r="F13" s="149"/>
      <c r="G13" s="149"/>
      <c r="H13" s="150"/>
      <c r="I13" s="149"/>
      <c r="J13" s="149"/>
      <c r="K13" s="151"/>
      <c r="L13" s="152"/>
      <c r="M13" s="153">
        <f t="shared" si="0"/>
        <v>0</v>
      </c>
      <c r="N13" s="154"/>
      <c r="O13" s="155"/>
      <c r="P13" s="146"/>
      <c r="Q13" s="156"/>
      <c r="R13" s="151"/>
      <c r="S13" s="157"/>
      <c r="T13" s="158">
        <f t="shared" si="1"/>
        <v>0</v>
      </c>
      <c r="U13" s="159">
        <f t="shared" si="2"/>
        <v>0</v>
      </c>
      <c r="V13" s="170"/>
      <c r="W13" s="161"/>
      <c r="X13" s="162"/>
      <c r="Y13" s="157"/>
      <c r="Z13" s="163">
        <f t="shared" si="3"/>
        <v>0</v>
      </c>
      <c r="AA13" s="162"/>
      <c r="AB13" s="157"/>
      <c r="AC13" s="163">
        <f t="shared" si="4"/>
        <v>0</v>
      </c>
      <c r="AD13" s="163">
        <f t="shared" si="5"/>
        <v>0</v>
      </c>
      <c r="AE13" s="151"/>
      <c r="AF13" s="157"/>
      <c r="AG13" s="163">
        <f t="shared" si="6"/>
        <v>0</v>
      </c>
      <c r="AH13" s="151"/>
      <c r="AI13" s="157"/>
      <c r="AJ13" s="163">
        <f t="shared" si="7"/>
        <v>0</v>
      </c>
      <c r="AK13" s="151"/>
      <c r="AL13" s="157"/>
      <c r="AM13" s="163">
        <f t="shared" si="8"/>
        <v>0</v>
      </c>
      <c r="AN13" s="153">
        <f t="shared" si="9"/>
        <v>0</v>
      </c>
      <c r="AO13" s="164"/>
      <c r="AP13" s="161"/>
      <c r="AQ13" s="161"/>
      <c r="AR13" s="162"/>
      <c r="AS13" s="157"/>
      <c r="AT13" s="159">
        <f t="shared" si="10"/>
        <v>0</v>
      </c>
      <c r="AU13" s="165"/>
      <c r="AV13" s="166"/>
      <c r="AW13" s="167"/>
    </row>
    <row r="14" spans="1:56" s="168" customFormat="1" x14ac:dyDescent="0.2">
      <c r="A14" s="144"/>
      <c r="B14" s="145"/>
      <c r="C14" s="149"/>
      <c r="D14" s="147"/>
      <c r="E14" s="169"/>
      <c r="F14" s="149"/>
      <c r="G14" s="149"/>
      <c r="H14" s="150"/>
      <c r="I14" s="149"/>
      <c r="J14" s="149"/>
      <c r="K14" s="151"/>
      <c r="L14" s="152"/>
      <c r="M14" s="153">
        <f t="shared" si="0"/>
        <v>0</v>
      </c>
      <c r="N14" s="154"/>
      <c r="O14" s="155"/>
      <c r="P14" s="146"/>
      <c r="Q14" s="156"/>
      <c r="R14" s="151"/>
      <c r="S14" s="157"/>
      <c r="T14" s="158">
        <f t="shared" si="1"/>
        <v>0</v>
      </c>
      <c r="U14" s="159">
        <f t="shared" si="2"/>
        <v>0</v>
      </c>
      <c r="V14" s="170"/>
      <c r="W14" s="161"/>
      <c r="X14" s="162"/>
      <c r="Y14" s="157"/>
      <c r="Z14" s="163">
        <f t="shared" si="3"/>
        <v>0</v>
      </c>
      <c r="AA14" s="162"/>
      <c r="AB14" s="157"/>
      <c r="AC14" s="163">
        <f t="shared" si="4"/>
        <v>0</v>
      </c>
      <c r="AD14" s="163">
        <f t="shared" si="5"/>
        <v>0</v>
      </c>
      <c r="AE14" s="151"/>
      <c r="AF14" s="157"/>
      <c r="AG14" s="163">
        <f t="shared" si="6"/>
        <v>0</v>
      </c>
      <c r="AH14" s="151"/>
      <c r="AI14" s="157"/>
      <c r="AJ14" s="163">
        <f t="shared" si="7"/>
        <v>0</v>
      </c>
      <c r="AK14" s="151"/>
      <c r="AL14" s="157"/>
      <c r="AM14" s="163">
        <f t="shared" si="8"/>
        <v>0</v>
      </c>
      <c r="AN14" s="153">
        <f t="shared" si="9"/>
        <v>0</v>
      </c>
      <c r="AO14" s="164"/>
      <c r="AP14" s="161"/>
      <c r="AQ14" s="161"/>
      <c r="AR14" s="162"/>
      <c r="AS14" s="157"/>
      <c r="AT14" s="159">
        <f t="shared" si="10"/>
        <v>0</v>
      </c>
      <c r="AU14" s="165"/>
      <c r="AV14" s="166"/>
      <c r="AW14" s="167"/>
    </row>
    <row r="15" spans="1:56" s="168" customFormat="1" x14ac:dyDescent="0.2">
      <c r="A15" s="144"/>
      <c r="B15" s="145"/>
      <c r="C15" s="149"/>
      <c r="D15" s="147"/>
      <c r="E15" s="169"/>
      <c r="F15" s="149"/>
      <c r="G15" s="149"/>
      <c r="H15" s="150"/>
      <c r="I15" s="149"/>
      <c r="J15" s="149"/>
      <c r="K15" s="151"/>
      <c r="L15" s="152"/>
      <c r="M15" s="153">
        <f t="shared" si="0"/>
        <v>0</v>
      </c>
      <c r="N15" s="154"/>
      <c r="O15" s="155"/>
      <c r="P15" s="146"/>
      <c r="Q15" s="156"/>
      <c r="R15" s="151"/>
      <c r="S15" s="157"/>
      <c r="T15" s="158">
        <f t="shared" si="1"/>
        <v>0</v>
      </c>
      <c r="U15" s="159">
        <f t="shared" si="2"/>
        <v>0</v>
      </c>
      <c r="V15" s="170"/>
      <c r="W15" s="161"/>
      <c r="X15" s="162"/>
      <c r="Y15" s="157"/>
      <c r="Z15" s="163">
        <f t="shared" si="3"/>
        <v>0</v>
      </c>
      <c r="AA15" s="162"/>
      <c r="AB15" s="157"/>
      <c r="AC15" s="163">
        <f t="shared" si="4"/>
        <v>0</v>
      </c>
      <c r="AD15" s="163">
        <f t="shared" si="5"/>
        <v>0</v>
      </c>
      <c r="AE15" s="151"/>
      <c r="AF15" s="157"/>
      <c r="AG15" s="163">
        <f t="shared" si="6"/>
        <v>0</v>
      </c>
      <c r="AH15" s="151"/>
      <c r="AI15" s="157"/>
      <c r="AJ15" s="163">
        <f t="shared" si="7"/>
        <v>0</v>
      </c>
      <c r="AK15" s="151"/>
      <c r="AL15" s="157"/>
      <c r="AM15" s="163">
        <f t="shared" si="8"/>
        <v>0</v>
      </c>
      <c r="AN15" s="153">
        <f t="shared" si="9"/>
        <v>0</v>
      </c>
      <c r="AO15" s="164"/>
      <c r="AP15" s="161"/>
      <c r="AQ15" s="161"/>
      <c r="AR15" s="162"/>
      <c r="AS15" s="157"/>
      <c r="AT15" s="159">
        <f t="shared" si="10"/>
        <v>0</v>
      </c>
      <c r="AU15" s="165"/>
      <c r="AV15" s="166"/>
      <c r="AW15" s="167"/>
    </row>
    <row r="16" spans="1:56" s="168" customFormat="1" x14ac:dyDescent="0.2">
      <c r="A16" s="144"/>
      <c r="B16" s="145"/>
      <c r="C16" s="149"/>
      <c r="D16" s="147"/>
      <c r="E16" s="169"/>
      <c r="F16" s="149"/>
      <c r="G16" s="149"/>
      <c r="H16" s="150"/>
      <c r="I16" s="149"/>
      <c r="J16" s="149"/>
      <c r="K16" s="151"/>
      <c r="L16" s="152"/>
      <c r="M16" s="153">
        <f t="shared" si="0"/>
        <v>0</v>
      </c>
      <c r="N16" s="154"/>
      <c r="O16" s="155"/>
      <c r="P16" s="146"/>
      <c r="Q16" s="156"/>
      <c r="R16" s="151"/>
      <c r="S16" s="157"/>
      <c r="T16" s="158">
        <f t="shared" si="1"/>
        <v>0</v>
      </c>
      <c r="U16" s="159">
        <f t="shared" si="2"/>
        <v>0</v>
      </c>
      <c r="V16" s="170"/>
      <c r="W16" s="161"/>
      <c r="X16" s="162"/>
      <c r="Y16" s="157"/>
      <c r="Z16" s="163">
        <f t="shared" si="3"/>
        <v>0</v>
      </c>
      <c r="AA16" s="162"/>
      <c r="AB16" s="157"/>
      <c r="AC16" s="163">
        <f t="shared" si="4"/>
        <v>0</v>
      </c>
      <c r="AD16" s="163">
        <f t="shared" si="5"/>
        <v>0</v>
      </c>
      <c r="AE16" s="151"/>
      <c r="AF16" s="157"/>
      <c r="AG16" s="163">
        <f t="shared" si="6"/>
        <v>0</v>
      </c>
      <c r="AH16" s="151"/>
      <c r="AI16" s="157"/>
      <c r="AJ16" s="163">
        <f t="shared" si="7"/>
        <v>0</v>
      </c>
      <c r="AK16" s="151"/>
      <c r="AL16" s="157"/>
      <c r="AM16" s="163">
        <f t="shared" si="8"/>
        <v>0</v>
      </c>
      <c r="AN16" s="153">
        <f t="shared" si="9"/>
        <v>0</v>
      </c>
      <c r="AO16" s="164"/>
      <c r="AP16" s="161"/>
      <c r="AQ16" s="161"/>
      <c r="AR16" s="162"/>
      <c r="AS16" s="157"/>
      <c r="AT16" s="159">
        <f t="shared" si="10"/>
        <v>0</v>
      </c>
      <c r="AU16" s="165"/>
      <c r="AV16" s="166"/>
      <c r="AW16" s="167"/>
    </row>
    <row r="17" spans="1:49" s="168" customFormat="1" x14ac:dyDescent="0.2">
      <c r="A17" s="144"/>
      <c r="B17" s="145"/>
      <c r="C17" s="149"/>
      <c r="D17" s="147"/>
      <c r="E17" s="169"/>
      <c r="F17" s="149"/>
      <c r="G17" s="149"/>
      <c r="H17" s="150"/>
      <c r="I17" s="149"/>
      <c r="J17" s="149"/>
      <c r="K17" s="151"/>
      <c r="L17" s="152"/>
      <c r="M17" s="153">
        <f t="shared" si="0"/>
        <v>0</v>
      </c>
      <c r="N17" s="154"/>
      <c r="O17" s="155"/>
      <c r="P17" s="146"/>
      <c r="Q17" s="156"/>
      <c r="R17" s="151"/>
      <c r="S17" s="157"/>
      <c r="T17" s="158">
        <f t="shared" si="1"/>
        <v>0</v>
      </c>
      <c r="U17" s="159">
        <f t="shared" si="2"/>
        <v>0</v>
      </c>
      <c r="V17" s="170"/>
      <c r="W17" s="161"/>
      <c r="X17" s="162"/>
      <c r="Y17" s="157"/>
      <c r="Z17" s="163">
        <f t="shared" si="3"/>
        <v>0</v>
      </c>
      <c r="AA17" s="162"/>
      <c r="AB17" s="157"/>
      <c r="AC17" s="163">
        <f t="shared" si="4"/>
        <v>0</v>
      </c>
      <c r="AD17" s="163">
        <f t="shared" si="5"/>
        <v>0</v>
      </c>
      <c r="AE17" s="151"/>
      <c r="AF17" s="157"/>
      <c r="AG17" s="163">
        <f t="shared" si="6"/>
        <v>0</v>
      </c>
      <c r="AH17" s="151"/>
      <c r="AI17" s="157"/>
      <c r="AJ17" s="163">
        <f t="shared" si="7"/>
        <v>0</v>
      </c>
      <c r="AK17" s="151"/>
      <c r="AL17" s="157"/>
      <c r="AM17" s="163">
        <f t="shared" si="8"/>
        <v>0</v>
      </c>
      <c r="AN17" s="153">
        <f t="shared" si="9"/>
        <v>0</v>
      </c>
      <c r="AO17" s="164"/>
      <c r="AP17" s="161"/>
      <c r="AQ17" s="161"/>
      <c r="AR17" s="162"/>
      <c r="AS17" s="157"/>
      <c r="AT17" s="159">
        <f t="shared" si="10"/>
        <v>0</v>
      </c>
      <c r="AU17" s="165"/>
      <c r="AV17" s="166"/>
      <c r="AW17" s="167"/>
    </row>
    <row r="18" spans="1:49" s="168" customFormat="1" x14ac:dyDescent="0.2">
      <c r="A18" s="144"/>
      <c r="B18" s="145"/>
      <c r="C18" s="149"/>
      <c r="D18" s="147"/>
      <c r="E18" s="169"/>
      <c r="F18" s="149"/>
      <c r="G18" s="149"/>
      <c r="H18" s="150"/>
      <c r="I18" s="149"/>
      <c r="J18" s="149"/>
      <c r="K18" s="151"/>
      <c r="L18" s="152"/>
      <c r="M18" s="153">
        <f t="shared" si="0"/>
        <v>0</v>
      </c>
      <c r="N18" s="154"/>
      <c r="O18" s="155"/>
      <c r="P18" s="146"/>
      <c r="Q18" s="156"/>
      <c r="R18" s="151"/>
      <c r="S18" s="157"/>
      <c r="T18" s="158">
        <f t="shared" si="1"/>
        <v>0</v>
      </c>
      <c r="U18" s="159">
        <f t="shared" si="2"/>
        <v>0</v>
      </c>
      <c r="V18" s="170"/>
      <c r="W18" s="161"/>
      <c r="X18" s="162"/>
      <c r="Y18" s="157"/>
      <c r="Z18" s="163">
        <f t="shared" si="3"/>
        <v>0</v>
      </c>
      <c r="AA18" s="162"/>
      <c r="AB18" s="157"/>
      <c r="AC18" s="163">
        <f t="shared" si="4"/>
        <v>0</v>
      </c>
      <c r="AD18" s="163">
        <f t="shared" si="5"/>
        <v>0</v>
      </c>
      <c r="AE18" s="151"/>
      <c r="AF18" s="157"/>
      <c r="AG18" s="163">
        <f t="shared" si="6"/>
        <v>0</v>
      </c>
      <c r="AH18" s="151"/>
      <c r="AI18" s="157"/>
      <c r="AJ18" s="163">
        <f t="shared" si="7"/>
        <v>0</v>
      </c>
      <c r="AK18" s="151"/>
      <c r="AL18" s="157"/>
      <c r="AM18" s="163">
        <f t="shared" si="8"/>
        <v>0</v>
      </c>
      <c r="AN18" s="153">
        <f t="shared" si="9"/>
        <v>0</v>
      </c>
      <c r="AO18" s="164"/>
      <c r="AP18" s="161"/>
      <c r="AQ18" s="161"/>
      <c r="AR18" s="162"/>
      <c r="AS18" s="157"/>
      <c r="AT18" s="159">
        <f t="shared" si="10"/>
        <v>0</v>
      </c>
      <c r="AU18" s="165"/>
      <c r="AV18" s="166"/>
      <c r="AW18" s="167"/>
    </row>
    <row r="19" spans="1:49" s="168" customFormat="1" x14ac:dyDescent="0.2">
      <c r="A19" s="144"/>
      <c r="B19" s="145"/>
      <c r="C19" s="149"/>
      <c r="D19" s="147"/>
      <c r="E19" s="169"/>
      <c r="F19" s="149"/>
      <c r="G19" s="149"/>
      <c r="H19" s="150"/>
      <c r="I19" s="149"/>
      <c r="J19" s="149"/>
      <c r="K19" s="151"/>
      <c r="L19" s="152"/>
      <c r="M19" s="153">
        <f t="shared" si="0"/>
        <v>0</v>
      </c>
      <c r="N19" s="154"/>
      <c r="O19" s="155"/>
      <c r="P19" s="146"/>
      <c r="Q19" s="156"/>
      <c r="R19" s="151"/>
      <c r="S19" s="157"/>
      <c r="T19" s="158">
        <f t="shared" si="1"/>
        <v>0</v>
      </c>
      <c r="U19" s="159">
        <f t="shared" si="2"/>
        <v>0</v>
      </c>
      <c r="V19" s="170"/>
      <c r="W19" s="161"/>
      <c r="X19" s="162"/>
      <c r="Y19" s="157"/>
      <c r="Z19" s="163">
        <f t="shared" si="3"/>
        <v>0</v>
      </c>
      <c r="AA19" s="162"/>
      <c r="AB19" s="157"/>
      <c r="AC19" s="163">
        <f t="shared" si="4"/>
        <v>0</v>
      </c>
      <c r="AD19" s="163">
        <f t="shared" si="5"/>
        <v>0</v>
      </c>
      <c r="AE19" s="151"/>
      <c r="AF19" s="157"/>
      <c r="AG19" s="163">
        <f t="shared" si="6"/>
        <v>0</v>
      </c>
      <c r="AH19" s="151"/>
      <c r="AI19" s="157"/>
      <c r="AJ19" s="163">
        <f t="shared" si="7"/>
        <v>0</v>
      </c>
      <c r="AK19" s="151"/>
      <c r="AL19" s="157"/>
      <c r="AM19" s="163">
        <f t="shared" si="8"/>
        <v>0</v>
      </c>
      <c r="AN19" s="153">
        <f t="shared" si="9"/>
        <v>0</v>
      </c>
      <c r="AO19" s="164"/>
      <c r="AP19" s="161"/>
      <c r="AQ19" s="161"/>
      <c r="AR19" s="162"/>
      <c r="AS19" s="157"/>
      <c r="AT19" s="159">
        <f t="shared" si="10"/>
        <v>0</v>
      </c>
      <c r="AU19" s="165"/>
      <c r="AV19" s="166"/>
      <c r="AW19" s="167"/>
    </row>
    <row r="20" spans="1:49" s="168" customFormat="1" x14ac:dyDescent="0.2">
      <c r="A20" s="144"/>
      <c r="B20" s="145"/>
      <c r="C20" s="149"/>
      <c r="D20" s="147"/>
      <c r="E20" s="169"/>
      <c r="F20" s="149"/>
      <c r="G20" s="149"/>
      <c r="H20" s="150"/>
      <c r="I20" s="149"/>
      <c r="J20" s="149"/>
      <c r="K20" s="151"/>
      <c r="L20" s="152"/>
      <c r="M20" s="153">
        <f t="shared" si="0"/>
        <v>0</v>
      </c>
      <c r="N20" s="154"/>
      <c r="O20" s="155"/>
      <c r="P20" s="146"/>
      <c r="Q20" s="156"/>
      <c r="R20" s="151"/>
      <c r="S20" s="157"/>
      <c r="T20" s="158">
        <f t="shared" si="1"/>
        <v>0</v>
      </c>
      <c r="U20" s="159">
        <f t="shared" si="2"/>
        <v>0</v>
      </c>
      <c r="V20" s="170"/>
      <c r="W20" s="161"/>
      <c r="X20" s="162"/>
      <c r="Y20" s="157"/>
      <c r="Z20" s="163">
        <f t="shared" si="3"/>
        <v>0</v>
      </c>
      <c r="AA20" s="162"/>
      <c r="AB20" s="157"/>
      <c r="AC20" s="163">
        <f t="shared" si="4"/>
        <v>0</v>
      </c>
      <c r="AD20" s="163">
        <f t="shared" si="5"/>
        <v>0</v>
      </c>
      <c r="AE20" s="151"/>
      <c r="AF20" s="157"/>
      <c r="AG20" s="163">
        <f t="shared" si="6"/>
        <v>0</v>
      </c>
      <c r="AH20" s="151"/>
      <c r="AI20" s="157"/>
      <c r="AJ20" s="163">
        <f t="shared" si="7"/>
        <v>0</v>
      </c>
      <c r="AK20" s="151"/>
      <c r="AL20" s="157"/>
      <c r="AM20" s="163">
        <f t="shared" si="8"/>
        <v>0</v>
      </c>
      <c r="AN20" s="153">
        <f t="shared" si="9"/>
        <v>0</v>
      </c>
      <c r="AO20" s="164"/>
      <c r="AP20" s="161"/>
      <c r="AQ20" s="161"/>
      <c r="AR20" s="162"/>
      <c r="AS20" s="157"/>
      <c r="AT20" s="159">
        <f t="shared" si="10"/>
        <v>0</v>
      </c>
      <c r="AU20" s="165"/>
      <c r="AV20" s="166"/>
      <c r="AW20" s="167"/>
    </row>
    <row r="21" spans="1:49" s="168" customFormat="1" x14ac:dyDescent="0.2">
      <c r="A21" s="144"/>
      <c r="B21" s="145"/>
      <c r="C21" s="149"/>
      <c r="D21" s="147"/>
      <c r="E21" s="169"/>
      <c r="F21" s="149"/>
      <c r="G21" s="149"/>
      <c r="H21" s="150"/>
      <c r="I21" s="149"/>
      <c r="J21" s="149"/>
      <c r="K21" s="151"/>
      <c r="L21" s="152"/>
      <c r="M21" s="153">
        <f t="shared" si="0"/>
        <v>0</v>
      </c>
      <c r="N21" s="154"/>
      <c r="O21" s="155"/>
      <c r="P21" s="146"/>
      <c r="Q21" s="156"/>
      <c r="R21" s="151"/>
      <c r="S21" s="157"/>
      <c r="T21" s="158">
        <f t="shared" si="1"/>
        <v>0</v>
      </c>
      <c r="U21" s="159">
        <f t="shared" si="2"/>
        <v>0</v>
      </c>
      <c r="V21" s="170"/>
      <c r="W21" s="161"/>
      <c r="X21" s="162"/>
      <c r="Y21" s="157"/>
      <c r="Z21" s="163">
        <f t="shared" si="3"/>
        <v>0</v>
      </c>
      <c r="AA21" s="162"/>
      <c r="AB21" s="157"/>
      <c r="AC21" s="163">
        <f t="shared" si="4"/>
        <v>0</v>
      </c>
      <c r="AD21" s="163">
        <f t="shared" si="5"/>
        <v>0</v>
      </c>
      <c r="AE21" s="151"/>
      <c r="AF21" s="157"/>
      <c r="AG21" s="163">
        <f t="shared" si="6"/>
        <v>0</v>
      </c>
      <c r="AH21" s="151"/>
      <c r="AI21" s="157"/>
      <c r="AJ21" s="163">
        <f t="shared" si="7"/>
        <v>0</v>
      </c>
      <c r="AK21" s="151"/>
      <c r="AL21" s="157"/>
      <c r="AM21" s="163">
        <f t="shared" si="8"/>
        <v>0</v>
      </c>
      <c r="AN21" s="153">
        <f t="shared" si="9"/>
        <v>0</v>
      </c>
      <c r="AO21" s="164"/>
      <c r="AP21" s="161"/>
      <c r="AQ21" s="161"/>
      <c r="AR21" s="162"/>
      <c r="AS21" s="157"/>
      <c r="AT21" s="159">
        <f t="shared" si="10"/>
        <v>0</v>
      </c>
      <c r="AU21" s="165"/>
      <c r="AV21" s="166"/>
      <c r="AW21" s="167"/>
    </row>
    <row r="22" spans="1:49" s="168" customFormat="1" x14ac:dyDescent="0.2">
      <c r="A22" s="144"/>
      <c r="B22" s="145"/>
      <c r="C22" s="149"/>
      <c r="D22" s="147"/>
      <c r="E22" s="169"/>
      <c r="F22" s="149"/>
      <c r="G22" s="149"/>
      <c r="H22" s="150"/>
      <c r="I22" s="149"/>
      <c r="J22" s="149"/>
      <c r="K22" s="151"/>
      <c r="L22" s="152"/>
      <c r="M22" s="153">
        <f t="shared" si="0"/>
        <v>0</v>
      </c>
      <c r="N22" s="154"/>
      <c r="O22" s="155"/>
      <c r="P22" s="146"/>
      <c r="Q22" s="156"/>
      <c r="R22" s="151"/>
      <c r="S22" s="157"/>
      <c r="T22" s="158">
        <f t="shared" si="1"/>
        <v>0</v>
      </c>
      <c r="U22" s="159">
        <f t="shared" si="2"/>
        <v>0</v>
      </c>
      <c r="V22" s="170"/>
      <c r="W22" s="161"/>
      <c r="X22" s="162"/>
      <c r="Y22" s="157"/>
      <c r="Z22" s="163">
        <f t="shared" si="3"/>
        <v>0</v>
      </c>
      <c r="AA22" s="162"/>
      <c r="AB22" s="157"/>
      <c r="AC22" s="163">
        <f t="shared" si="4"/>
        <v>0</v>
      </c>
      <c r="AD22" s="163">
        <f t="shared" si="5"/>
        <v>0</v>
      </c>
      <c r="AE22" s="151"/>
      <c r="AF22" s="157"/>
      <c r="AG22" s="163">
        <f t="shared" si="6"/>
        <v>0</v>
      </c>
      <c r="AH22" s="151"/>
      <c r="AI22" s="157"/>
      <c r="AJ22" s="163">
        <f t="shared" si="7"/>
        <v>0</v>
      </c>
      <c r="AK22" s="151"/>
      <c r="AL22" s="157"/>
      <c r="AM22" s="163">
        <f t="shared" si="8"/>
        <v>0</v>
      </c>
      <c r="AN22" s="153">
        <f t="shared" si="9"/>
        <v>0</v>
      </c>
      <c r="AO22" s="164"/>
      <c r="AP22" s="161"/>
      <c r="AQ22" s="161"/>
      <c r="AR22" s="162"/>
      <c r="AS22" s="157"/>
      <c r="AT22" s="159">
        <f t="shared" si="10"/>
        <v>0</v>
      </c>
      <c r="AU22" s="165"/>
      <c r="AV22" s="166"/>
      <c r="AW22" s="167"/>
    </row>
    <row r="23" spans="1:49" s="168" customFormat="1" x14ac:dyDescent="0.2">
      <c r="A23" s="144"/>
      <c r="B23" s="145"/>
      <c r="C23" s="149"/>
      <c r="D23" s="147"/>
      <c r="E23" s="169"/>
      <c r="F23" s="149"/>
      <c r="G23" s="149"/>
      <c r="H23" s="150"/>
      <c r="I23" s="149"/>
      <c r="J23" s="149"/>
      <c r="K23" s="151"/>
      <c r="L23" s="152"/>
      <c r="M23" s="153">
        <f t="shared" si="0"/>
        <v>0</v>
      </c>
      <c r="N23" s="154"/>
      <c r="O23" s="155"/>
      <c r="P23" s="146"/>
      <c r="Q23" s="156"/>
      <c r="R23" s="151"/>
      <c r="S23" s="157"/>
      <c r="T23" s="158">
        <f t="shared" si="1"/>
        <v>0</v>
      </c>
      <c r="U23" s="159">
        <f t="shared" si="2"/>
        <v>0</v>
      </c>
      <c r="V23" s="170"/>
      <c r="W23" s="161"/>
      <c r="X23" s="162"/>
      <c r="Y23" s="157"/>
      <c r="Z23" s="163">
        <f t="shared" si="3"/>
        <v>0</v>
      </c>
      <c r="AA23" s="162"/>
      <c r="AB23" s="157"/>
      <c r="AC23" s="163">
        <f t="shared" si="4"/>
        <v>0</v>
      </c>
      <c r="AD23" s="163">
        <f t="shared" si="5"/>
        <v>0</v>
      </c>
      <c r="AE23" s="151"/>
      <c r="AF23" s="157"/>
      <c r="AG23" s="163">
        <f t="shared" si="6"/>
        <v>0</v>
      </c>
      <c r="AH23" s="151"/>
      <c r="AI23" s="157"/>
      <c r="AJ23" s="163">
        <f t="shared" si="7"/>
        <v>0</v>
      </c>
      <c r="AK23" s="151"/>
      <c r="AL23" s="157"/>
      <c r="AM23" s="163">
        <f t="shared" si="8"/>
        <v>0</v>
      </c>
      <c r="AN23" s="153">
        <f t="shared" si="9"/>
        <v>0</v>
      </c>
      <c r="AO23" s="164"/>
      <c r="AP23" s="161"/>
      <c r="AQ23" s="161"/>
      <c r="AR23" s="162"/>
      <c r="AS23" s="157"/>
      <c r="AT23" s="159">
        <f t="shared" si="10"/>
        <v>0</v>
      </c>
      <c r="AU23" s="165"/>
      <c r="AV23" s="166"/>
      <c r="AW23" s="167"/>
    </row>
    <row r="24" spans="1:49" s="168" customFormat="1" x14ac:dyDescent="0.2">
      <c r="A24" s="144"/>
      <c r="B24" s="145"/>
      <c r="C24" s="149"/>
      <c r="D24" s="147"/>
      <c r="E24" s="169"/>
      <c r="F24" s="149"/>
      <c r="G24" s="149"/>
      <c r="H24" s="150"/>
      <c r="I24" s="149"/>
      <c r="J24" s="149"/>
      <c r="K24" s="151"/>
      <c r="L24" s="152"/>
      <c r="M24" s="153">
        <f t="shared" si="0"/>
        <v>0</v>
      </c>
      <c r="N24" s="154"/>
      <c r="O24" s="155"/>
      <c r="P24" s="146"/>
      <c r="Q24" s="156"/>
      <c r="R24" s="151"/>
      <c r="S24" s="157"/>
      <c r="T24" s="158">
        <f t="shared" si="1"/>
        <v>0</v>
      </c>
      <c r="U24" s="159">
        <f t="shared" si="2"/>
        <v>0</v>
      </c>
      <c r="V24" s="170"/>
      <c r="W24" s="161"/>
      <c r="X24" s="162"/>
      <c r="Y24" s="157"/>
      <c r="Z24" s="163">
        <f t="shared" si="3"/>
        <v>0</v>
      </c>
      <c r="AA24" s="162"/>
      <c r="AB24" s="157"/>
      <c r="AC24" s="163">
        <f t="shared" si="4"/>
        <v>0</v>
      </c>
      <c r="AD24" s="163">
        <f t="shared" si="5"/>
        <v>0</v>
      </c>
      <c r="AE24" s="151"/>
      <c r="AF24" s="157"/>
      <c r="AG24" s="163">
        <f t="shared" si="6"/>
        <v>0</v>
      </c>
      <c r="AH24" s="151"/>
      <c r="AI24" s="157"/>
      <c r="AJ24" s="163">
        <f t="shared" si="7"/>
        <v>0</v>
      </c>
      <c r="AK24" s="151"/>
      <c r="AL24" s="157"/>
      <c r="AM24" s="163">
        <f t="shared" si="8"/>
        <v>0</v>
      </c>
      <c r="AN24" s="153">
        <f t="shared" si="9"/>
        <v>0</v>
      </c>
      <c r="AO24" s="164"/>
      <c r="AP24" s="161"/>
      <c r="AQ24" s="161"/>
      <c r="AR24" s="162"/>
      <c r="AS24" s="157"/>
      <c r="AT24" s="159">
        <f t="shared" si="10"/>
        <v>0</v>
      </c>
      <c r="AU24" s="165"/>
      <c r="AV24" s="166"/>
      <c r="AW24" s="167"/>
    </row>
    <row r="25" spans="1:49" s="168" customFormat="1" x14ac:dyDescent="0.2">
      <c r="A25" s="144"/>
      <c r="B25" s="145"/>
      <c r="C25" s="149"/>
      <c r="D25" s="147"/>
      <c r="E25" s="169"/>
      <c r="F25" s="149"/>
      <c r="G25" s="149"/>
      <c r="H25" s="150"/>
      <c r="I25" s="149"/>
      <c r="J25" s="149"/>
      <c r="K25" s="151"/>
      <c r="L25" s="152"/>
      <c r="M25" s="153">
        <f t="shared" si="0"/>
        <v>0</v>
      </c>
      <c r="N25" s="154"/>
      <c r="O25" s="155"/>
      <c r="P25" s="146"/>
      <c r="Q25" s="156"/>
      <c r="R25" s="151"/>
      <c r="S25" s="157"/>
      <c r="T25" s="158">
        <f t="shared" si="1"/>
        <v>0</v>
      </c>
      <c r="U25" s="159">
        <f t="shared" si="2"/>
        <v>0</v>
      </c>
      <c r="V25" s="170"/>
      <c r="W25" s="161"/>
      <c r="X25" s="162"/>
      <c r="Y25" s="157"/>
      <c r="Z25" s="163">
        <f t="shared" si="3"/>
        <v>0</v>
      </c>
      <c r="AA25" s="162"/>
      <c r="AB25" s="157"/>
      <c r="AC25" s="163">
        <f t="shared" si="4"/>
        <v>0</v>
      </c>
      <c r="AD25" s="163">
        <f t="shared" si="5"/>
        <v>0</v>
      </c>
      <c r="AE25" s="151"/>
      <c r="AF25" s="157"/>
      <c r="AG25" s="163">
        <f t="shared" si="6"/>
        <v>0</v>
      </c>
      <c r="AH25" s="151"/>
      <c r="AI25" s="157"/>
      <c r="AJ25" s="163">
        <f t="shared" si="7"/>
        <v>0</v>
      </c>
      <c r="AK25" s="151"/>
      <c r="AL25" s="157"/>
      <c r="AM25" s="163">
        <f t="shared" si="8"/>
        <v>0</v>
      </c>
      <c r="AN25" s="153">
        <f t="shared" si="9"/>
        <v>0</v>
      </c>
      <c r="AO25" s="164"/>
      <c r="AP25" s="161"/>
      <c r="AQ25" s="161"/>
      <c r="AR25" s="162"/>
      <c r="AS25" s="157"/>
      <c r="AT25" s="159">
        <f t="shared" si="10"/>
        <v>0</v>
      </c>
      <c r="AU25" s="165"/>
      <c r="AV25" s="166"/>
      <c r="AW25" s="167"/>
    </row>
    <row r="26" spans="1:49" s="168" customFormat="1" x14ac:dyDescent="0.2">
      <c r="A26" s="144"/>
      <c r="B26" s="145"/>
      <c r="C26" s="149"/>
      <c r="D26" s="147"/>
      <c r="E26" s="169"/>
      <c r="F26" s="149"/>
      <c r="G26" s="149"/>
      <c r="H26" s="150"/>
      <c r="I26" s="149"/>
      <c r="J26" s="149"/>
      <c r="K26" s="151"/>
      <c r="L26" s="152"/>
      <c r="M26" s="153">
        <f t="shared" si="0"/>
        <v>0</v>
      </c>
      <c r="N26" s="154"/>
      <c r="O26" s="155"/>
      <c r="P26" s="146"/>
      <c r="Q26" s="156"/>
      <c r="R26" s="151"/>
      <c r="S26" s="157"/>
      <c r="T26" s="158">
        <f t="shared" si="1"/>
        <v>0</v>
      </c>
      <c r="U26" s="159">
        <f t="shared" si="2"/>
        <v>0</v>
      </c>
      <c r="V26" s="170"/>
      <c r="W26" s="161"/>
      <c r="X26" s="162"/>
      <c r="Y26" s="157"/>
      <c r="Z26" s="163">
        <f t="shared" si="3"/>
        <v>0</v>
      </c>
      <c r="AA26" s="162"/>
      <c r="AB26" s="157"/>
      <c r="AC26" s="163">
        <f t="shared" si="4"/>
        <v>0</v>
      </c>
      <c r="AD26" s="163">
        <f t="shared" si="5"/>
        <v>0</v>
      </c>
      <c r="AE26" s="151"/>
      <c r="AF26" s="157"/>
      <c r="AG26" s="163">
        <f t="shared" si="6"/>
        <v>0</v>
      </c>
      <c r="AH26" s="151"/>
      <c r="AI26" s="157"/>
      <c r="AJ26" s="163">
        <f t="shared" si="7"/>
        <v>0</v>
      </c>
      <c r="AK26" s="151"/>
      <c r="AL26" s="157"/>
      <c r="AM26" s="163">
        <f t="shared" si="8"/>
        <v>0</v>
      </c>
      <c r="AN26" s="153">
        <f t="shared" si="9"/>
        <v>0</v>
      </c>
      <c r="AO26" s="164"/>
      <c r="AP26" s="161"/>
      <c r="AQ26" s="161"/>
      <c r="AR26" s="162"/>
      <c r="AS26" s="157"/>
      <c r="AT26" s="159">
        <f t="shared" si="10"/>
        <v>0</v>
      </c>
      <c r="AU26" s="165"/>
      <c r="AV26" s="166"/>
      <c r="AW26" s="167"/>
    </row>
    <row r="27" spans="1:49" s="168" customFormat="1" x14ac:dyDescent="0.2">
      <c r="A27" s="144"/>
      <c r="B27" s="145"/>
      <c r="C27" s="149"/>
      <c r="D27" s="147"/>
      <c r="E27" s="169"/>
      <c r="F27" s="149"/>
      <c r="G27" s="149"/>
      <c r="H27" s="150"/>
      <c r="I27" s="149"/>
      <c r="J27" s="149"/>
      <c r="K27" s="151"/>
      <c r="L27" s="152"/>
      <c r="M27" s="153">
        <f t="shared" si="0"/>
        <v>0</v>
      </c>
      <c r="N27" s="154"/>
      <c r="O27" s="155"/>
      <c r="P27" s="146"/>
      <c r="Q27" s="156"/>
      <c r="R27" s="151"/>
      <c r="S27" s="157"/>
      <c r="T27" s="158">
        <f t="shared" si="1"/>
        <v>0</v>
      </c>
      <c r="U27" s="159">
        <f t="shared" si="2"/>
        <v>0</v>
      </c>
      <c r="V27" s="170"/>
      <c r="W27" s="161"/>
      <c r="X27" s="162"/>
      <c r="Y27" s="157"/>
      <c r="Z27" s="163">
        <f t="shared" si="3"/>
        <v>0</v>
      </c>
      <c r="AA27" s="162"/>
      <c r="AB27" s="157"/>
      <c r="AC27" s="163">
        <f t="shared" si="4"/>
        <v>0</v>
      </c>
      <c r="AD27" s="163">
        <f t="shared" si="5"/>
        <v>0</v>
      </c>
      <c r="AE27" s="151"/>
      <c r="AF27" s="157"/>
      <c r="AG27" s="163">
        <f t="shared" si="6"/>
        <v>0</v>
      </c>
      <c r="AH27" s="151"/>
      <c r="AI27" s="157"/>
      <c r="AJ27" s="163">
        <f t="shared" si="7"/>
        <v>0</v>
      </c>
      <c r="AK27" s="151"/>
      <c r="AL27" s="157"/>
      <c r="AM27" s="163">
        <f t="shared" si="8"/>
        <v>0</v>
      </c>
      <c r="AN27" s="153">
        <f t="shared" si="9"/>
        <v>0</v>
      </c>
      <c r="AO27" s="164"/>
      <c r="AP27" s="161"/>
      <c r="AQ27" s="161"/>
      <c r="AR27" s="162"/>
      <c r="AS27" s="157"/>
      <c r="AT27" s="159">
        <f t="shared" si="10"/>
        <v>0</v>
      </c>
      <c r="AU27" s="165"/>
      <c r="AV27" s="166"/>
      <c r="AW27" s="167"/>
    </row>
    <row r="28" spans="1:49" s="168" customFormat="1" x14ac:dyDescent="0.2">
      <c r="A28" s="144"/>
      <c r="B28" s="145"/>
      <c r="C28" s="149"/>
      <c r="D28" s="147"/>
      <c r="E28" s="169"/>
      <c r="F28" s="149"/>
      <c r="G28" s="149"/>
      <c r="H28" s="150"/>
      <c r="I28" s="149"/>
      <c r="J28" s="149"/>
      <c r="K28" s="151"/>
      <c r="L28" s="152"/>
      <c r="M28" s="153">
        <f t="shared" si="0"/>
        <v>0</v>
      </c>
      <c r="N28" s="154"/>
      <c r="O28" s="155"/>
      <c r="P28" s="146"/>
      <c r="Q28" s="156"/>
      <c r="R28" s="151"/>
      <c r="S28" s="157"/>
      <c r="T28" s="158">
        <f t="shared" si="1"/>
        <v>0</v>
      </c>
      <c r="U28" s="159">
        <f t="shared" si="2"/>
        <v>0</v>
      </c>
      <c r="V28" s="170"/>
      <c r="W28" s="161"/>
      <c r="X28" s="162"/>
      <c r="Y28" s="157"/>
      <c r="Z28" s="163">
        <f t="shared" si="3"/>
        <v>0</v>
      </c>
      <c r="AA28" s="162"/>
      <c r="AB28" s="157"/>
      <c r="AC28" s="163">
        <f t="shared" si="4"/>
        <v>0</v>
      </c>
      <c r="AD28" s="163">
        <f t="shared" si="5"/>
        <v>0</v>
      </c>
      <c r="AE28" s="151"/>
      <c r="AF28" s="157"/>
      <c r="AG28" s="163">
        <f t="shared" si="6"/>
        <v>0</v>
      </c>
      <c r="AH28" s="151"/>
      <c r="AI28" s="157"/>
      <c r="AJ28" s="163">
        <f t="shared" si="7"/>
        <v>0</v>
      </c>
      <c r="AK28" s="151"/>
      <c r="AL28" s="157"/>
      <c r="AM28" s="163">
        <f t="shared" si="8"/>
        <v>0</v>
      </c>
      <c r="AN28" s="153">
        <f t="shared" si="9"/>
        <v>0</v>
      </c>
      <c r="AO28" s="164"/>
      <c r="AP28" s="161"/>
      <c r="AQ28" s="161"/>
      <c r="AR28" s="162"/>
      <c r="AS28" s="157"/>
      <c r="AT28" s="159">
        <f t="shared" si="10"/>
        <v>0</v>
      </c>
      <c r="AU28" s="165"/>
      <c r="AV28" s="166"/>
      <c r="AW28" s="167"/>
    </row>
    <row r="29" spans="1:49" s="168" customFormat="1" x14ac:dyDescent="0.2">
      <c r="A29" s="144"/>
      <c r="B29" s="145"/>
      <c r="C29" s="149"/>
      <c r="D29" s="147"/>
      <c r="E29" s="169"/>
      <c r="F29" s="149"/>
      <c r="G29" s="149"/>
      <c r="H29" s="150"/>
      <c r="I29" s="149"/>
      <c r="J29" s="149"/>
      <c r="K29" s="151"/>
      <c r="L29" s="152"/>
      <c r="M29" s="153">
        <f t="shared" si="0"/>
        <v>0</v>
      </c>
      <c r="N29" s="154"/>
      <c r="O29" s="155"/>
      <c r="P29" s="146"/>
      <c r="Q29" s="156"/>
      <c r="R29" s="151"/>
      <c r="S29" s="157"/>
      <c r="T29" s="158">
        <f t="shared" si="1"/>
        <v>0</v>
      </c>
      <c r="U29" s="159">
        <f t="shared" si="2"/>
        <v>0</v>
      </c>
      <c r="V29" s="170"/>
      <c r="W29" s="161"/>
      <c r="X29" s="162"/>
      <c r="Y29" s="157"/>
      <c r="Z29" s="163">
        <f t="shared" si="3"/>
        <v>0</v>
      </c>
      <c r="AA29" s="162"/>
      <c r="AB29" s="157"/>
      <c r="AC29" s="163">
        <f t="shared" si="4"/>
        <v>0</v>
      </c>
      <c r="AD29" s="163">
        <f t="shared" si="5"/>
        <v>0</v>
      </c>
      <c r="AE29" s="151"/>
      <c r="AF29" s="157"/>
      <c r="AG29" s="163">
        <f t="shared" si="6"/>
        <v>0</v>
      </c>
      <c r="AH29" s="151"/>
      <c r="AI29" s="157"/>
      <c r="AJ29" s="163">
        <f t="shared" si="7"/>
        <v>0</v>
      </c>
      <c r="AK29" s="151"/>
      <c r="AL29" s="157"/>
      <c r="AM29" s="163">
        <f t="shared" si="8"/>
        <v>0</v>
      </c>
      <c r="AN29" s="153">
        <f t="shared" si="9"/>
        <v>0</v>
      </c>
      <c r="AO29" s="164"/>
      <c r="AP29" s="161"/>
      <c r="AQ29" s="161"/>
      <c r="AR29" s="162"/>
      <c r="AS29" s="157"/>
      <c r="AT29" s="159">
        <f t="shared" si="10"/>
        <v>0</v>
      </c>
      <c r="AU29" s="165"/>
      <c r="AV29" s="166"/>
      <c r="AW29" s="167"/>
    </row>
    <row r="30" spans="1:49" s="168" customFormat="1" x14ac:dyDescent="0.2">
      <c r="A30" s="144"/>
      <c r="B30" s="145"/>
      <c r="C30" s="149"/>
      <c r="D30" s="147"/>
      <c r="E30" s="169"/>
      <c r="F30" s="149"/>
      <c r="G30" s="149"/>
      <c r="H30" s="150"/>
      <c r="I30" s="149"/>
      <c r="J30" s="149"/>
      <c r="K30" s="151"/>
      <c r="L30" s="152"/>
      <c r="M30" s="153">
        <f t="shared" si="0"/>
        <v>0</v>
      </c>
      <c r="N30" s="154"/>
      <c r="O30" s="155"/>
      <c r="P30" s="146"/>
      <c r="Q30" s="156"/>
      <c r="R30" s="151"/>
      <c r="S30" s="157"/>
      <c r="T30" s="158">
        <f t="shared" si="1"/>
        <v>0</v>
      </c>
      <c r="U30" s="159">
        <f t="shared" si="2"/>
        <v>0</v>
      </c>
      <c r="V30" s="170"/>
      <c r="W30" s="161"/>
      <c r="X30" s="162"/>
      <c r="Y30" s="157"/>
      <c r="Z30" s="163">
        <f t="shared" si="3"/>
        <v>0</v>
      </c>
      <c r="AA30" s="162"/>
      <c r="AB30" s="157"/>
      <c r="AC30" s="163">
        <f t="shared" si="4"/>
        <v>0</v>
      </c>
      <c r="AD30" s="163">
        <f t="shared" si="5"/>
        <v>0</v>
      </c>
      <c r="AE30" s="151"/>
      <c r="AF30" s="157"/>
      <c r="AG30" s="163">
        <f t="shared" si="6"/>
        <v>0</v>
      </c>
      <c r="AH30" s="151"/>
      <c r="AI30" s="157"/>
      <c r="AJ30" s="163">
        <f t="shared" si="7"/>
        <v>0</v>
      </c>
      <c r="AK30" s="151"/>
      <c r="AL30" s="157"/>
      <c r="AM30" s="163">
        <f t="shared" si="8"/>
        <v>0</v>
      </c>
      <c r="AN30" s="153">
        <f t="shared" si="9"/>
        <v>0</v>
      </c>
      <c r="AO30" s="164"/>
      <c r="AP30" s="161"/>
      <c r="AQ30" s="161"/>
      <c r="AR30" s="162"/>
      <c r="AS30" s="157"/>
      <c r="AT30" s="159">
        <f t="shared" si="10"/>
        <v>0</v>
      </c>
      <c r="AU30" s="165"/>
      <c r="AV30" s="166"/>
      <c r="AW30" s="167"/>
    </row>
    <row r="31" spans="1:49" s="168" customFormat="1" x14ac:dyDescent="0.2">
      <c r="A31" s="144"/>
      <c r="B31" s="145"/>
      <c r="C31" s="149"/>
      <c r="D31" s="147"/>
      <c r="E31" s="169"/>
      <c r="F31" s="149"/>
      <c r="G31" s="149"/>
      <c r="H31" s="150"/>
      <c r="I31" s="149"/>
      <c r="J31" s="149"/>
      <c r="K31" s="151"/>
      <c r="L31" s="152"/>
      <c r="M31" s="153">
        <f t="shared" si="0"/>
        <v>0</v>
      </c>
      <c r="N31" s="154"/>
      <c r="O31" s="155"/>
      <c r="P31" s="146"/>
      <c r="Q31" s="156"/>
      <c r="R31" s="151"/>
      <c r="S31" s="157"/>
      <c r="T31" s="158">
        <f t="shared" si="1"/>
        <v>0</v>
      </c>
      <c r="U31" s="159">
        <f t="shared" si="2"/>
        <v>0</v>
      </c>
      <c r="V31" s="170"/>
      <c r="W31" s="161"/>
      <c r="X31" s="162"/>
      <c r="Y31" s="157"/>
      <c r="Z31" s="163">
        <f t="shared" si="3"/>
        <v>0</v>
      </c>
      <c r="AA31" s="162"/>
      <c r="AB31" s="157"/>
      <c r="AC31" s="163">
        <f t="shared" si="4"/>
        <v>0</v>
      </c>
      <c r="AD31" s="163">
        <f t="shared" si="5"/>
        <v>0</v>
      </c>
      <c r="AE31" s="151"/>
      <c r="AF31" s="157"/>
      <c r="AG31" s="163">
        <f t="shared" si="6"/>
        <v>0</v>
      </c>
      <c r="AH31" s="151"/>
      <c r="AI31" s="157"/>
      <c r="AJ31" s="163">
        <f t="shared" si="7"/>
        <v>0</v>
      </c>
      <c r="AK31" s="151"/>
      <c r="AL31" s="157"/>
      <c r="AM31" s="163">
        <f t="shared" si="8"/>
        <v>0</v>
      </c>
      <c r="AN31" s="153">
        <f t="shared" si="9"/>
        <v>0</v>
      </c>
      <c r="AO31" s="164"/>
      <c r="AP31" s="161"/>
      <c r="AQ31" s="161"/>
      <c r="AR31" s="162"/>
      <c r="AS31" s="157"/>
      <c r="AT31" s="159">
        <f t="shared" si="10"/>
        <v>0</v>
      </c>
      <c r="AU31" s="165"/>
      <c r="AV31" s="166"/>
      <c r="AW31" s="167"/>
    </row>
    <row r="32" spans="1:49" s="168" customFormat="1" x14ac:dyDescent="0.2">
      <c r="A32" s="144"/>
      <c r="B32" s="145"/>
      <c r="C32" s="149"/>
      <c r="D32" s="147"/>
      <c r="E32" s="169"/>
      <c r="F32" s="149"/>
      <c r="G32" s="149"/>
      <c r="H32" s="150"/>
      <c r="I32" s="149"/>
      <c r="J32" s="149"/>
      <c r="K32" s="151"/>
      <c r="L32" s="152"/>
      <c r="M32" s="153">
        <f t="shared" si="0"/>
        <v>0</v>
      </c>
      <c r="N32" s="154"/>
      <c r="O32" s="155"/>
      <c r="P32" s="146"/>
      <c r="Q32" s="156"/>
      <c r="R32" s="151"/>
      <c r="S32" s="157"/>
      <c r="T32" s="158">
        <f t="shared" si="1"/>
        <v>0</v>
      </c>
      <c r="U32" s="159">
        <f t="shared" si="2"/>
        <v>0</v>
      </c>
      <c r="V32" s="170"/>
      <c r="W32" s="161"/>
      <c r="X32" s="162"/>
      <c r="Y32" s="157"/>
      <c r="Z32" s="163">
        <f t="shared" si="3"/>
        <v>0</v>
      </c>
      <c r="AA32" s="162"/>
      <c r="AB32" s="157"/>
      <c r="AC32" s="163">
        <f t="shared" si="4"/>
        <v>0</v>
      </c>
      <c r="AD32" s="163">
        <f t="shared" si="5"/>
        <v>0</v>
      </c>
      <c r="AE32" s="151"/>
      <c r="AF32" s="157"/>
      <c r="AG32" s="163">
        <f t="shared" si="6"/>
        <v>0</v>
      </c>
      <c r="AH32" s="151"/>
      <c r="AI32" s="157"/>
      <c r="AJ32" s="163">
        <f t="shared" si="7"/>
        <v>0</v>
      </c>
      <c r="AK32" s="151"/>
      <c r="AL32" s="157"/>
      <c r="AM32" s="163">
        <f t="shared" si="8"/>
        <v>0</v>
      </c>
      <c r="AN32" s="153">
        <f t="shared" si="9"/>
        <v>0</v>
      </c>
      <c r="AO32" s="164"/>
      <c r="AP32" s="161"/>
      <c r="AQ32" s="161"/>
      <c r="AR32" s="162"/>
      <c r="AS32" s="157"/>
      <c r="AT32" s="159">
        <f t="shared" si="10"/>
        <v>0</v>
      </c>
      <c r="AU32" s="165"/>
      <c r="AV32" s="166"/>
      <c r="AW32" s="167"/>
    </row>
    <row r="33" spans="1:49" s="168" customFormat="1" x14ac:dyDescent="0.2">
      <c r="A33" s="144"/>
      <c r="B33" s="145"/>
      <c r="C33" s="149"/>
      <c r="D33" s="147"/>
      <c r="E33" s="169"/>
      <c r="F33" s="149"/>
      <c r="G33" s="149"/>
      <c r="H33" s="150"/>
      <c r="I33" s="149"/>
      <c r="J33" s="149"/>
      <c r="K33" s="151"/>
      <c r="L33" s="152"/>
      <c r="M33" s="153">
        <f t="shared" si="0"/>
        <v>0</v>
      </c>
      <c r="N33" s="154"/>
      <c r="O33" s="155"/>
      <c r="P33" s="146"/>
      <c r="Q33" s="156"/>
      <c r="R33" s="151"/>
      <c r="S33" s="157"/>
      <c r="T33" s="158">
        <f t="shared" si="1"/>
        <v>0</v>
      </c>
      <c r="U33" s="159">
        <f t="shared" si="2"/>
        <v>0</v>
      </c>
      <c r="V33" s="170"/>
      <c r="W33" s="161"/>
      <c r="X33" s="162"/>
      <c r="Y33" s="157"/>
      <c r="Z33" s="163">
        <f t="shared" si="3"/>
        <v>0</v>
      </c>
      <c r="AA33" s="162"/>
      <c r="AB33" s="157"/>
      <c r="AC33" s="163">
        <f t="shared" si="4"/>
        <v>0</v>
      </c>
      <c r="AD33" s="163">
        <f t="shared" si="5"/>
        <v>0</v>
      </c>
      <c r="AE33" s="151"/>
      <c r="AF33" s="157"/>
      <c r="AG33" s="163">
        <f t="shared" si="6"/>
        <v>0</v>
      </c>
      <c r="AH33" s="151"/>
      <c r="AI33" s="157"/>
      <c r="AJ33" s="163">
        <f t="shared" si="7"/>
        <v>0</v>
      </c>
      <c r="AK33" s="151"/>
      <c r="AL33" s="157"/>
      <c r="AM33" s="163">
        <f t="shared" si="8"/>
        <v>0</v>
      </c>
      <c r="AN33" s="153">
        <f t="shared" si="9"/>
        <v>0</v>
      </c>
      <c r="AO33" s="164"/>
      <c r="AP33" s="161"/>
      <c r="AQ33" s="161"/>
      <c r="AR33" s="162"/>
      <c r="AS33" s="157"/>
      <c r="AT33" s="159">
        <f t="shared" si="10"/>
        <v>0</v>
      </c>
      <c r="AU33" s="165"/>
      <c r="AV33" s="166"/>
      <c r="AW33" s="167"/>
    </row>
    <row r="34" spans="1:49" s="168" customFormat="1" x14ac:dyDescent="0.2">
      <c r="A34" s="144"/>
      <c r="B34" s="145"/>
      <c r="C34" s="149"/>
      <c r="D34" s="147"/>
      <c r="E34" s="169"/>
      <c r="F34" s="149"/>
      <c r="G34" s="149"/>
      <c r="H34" s="150"/>
      <c r="I34" s="149"/>
      <c r="J34" s="149"/>
      <c r="K34" s="151"/>
      <c r="L34" s="152"/>
      <c r="M34" s="153">
        <f t="shared" si="0"/>
        <v>0</v>
      </c>
      <c r="N34" s="154"/>
      <c r="O34" s="155"/>
      <c r="P34" s="146"/>
      <c r="Q34" s="156"/>
      <c r="R34" s="151"/>
      <c r="S34" s="157"/>
      <c r="T34" s="158">
        <f t="shared" si="1"/>
        <v>0</v>
      </c>
      <c r="U34" s="159">
        <f t="shared" si="2"/>
        <v>0</v>
      </c>
      <c r="V34" s="170"/>
      <c r="W34" s="161"/>
      <c r="X34" s="162"/>
      <c r="Y34" s="157"/>
      <c r="Z34" s="163">
        <f t="shared" si="3"/>
        <v>0</v>
      </c>
      <c r="AA34" s="162"/>
      <c r="AB34" s="157"/>
      <c r="AC34" s="163">
        <f t="shared" si="4"/>
        <v>0</v>
      </c>
      <c r="AD34" s="163">
        <f t="shared" si="5"/>
        <v>0</v>
      </c>
      <c r="AE34" s="151"/>
      <c r="AF34" s="157"/>
      <c r="AG34" s="163">
        <f t="shared" si="6"/>
        <v>0</v>
      </c>
      <c r="AH34" s="151"/>
      <c r="AI34" s="157"/>
      <c r="AJ34" s="163">
        <f t="shared" si="7"/>
        <v>0</v>
      </c>
      <c r="AK34" s="151"/>
      <c r="AL34" s="157"/>
      <c r="AM34" s="163">
        <f t="shared" si="8"/>
        <v>0</v>
      </c>
      <c r="AN34" s="153">
        <f t="shared" si="9"/>
        <v>0</v>
      </c>
      <c r="AO34" s="164"/>
      <c r="AP34" s="161"/>
      <c r="AQ34" s="161"/>
      <c r="AR34" s="162"/>
      <c r="AS34" s="157"/>
      <c r="AT34" s="159">
        <f t="shared" si="10"/>
        <v>0</v>
      </c>
      <c r="AU34" s="165"/>
      <c r="AV34" s="166"/>
      <c r="AW34" s="167"/>
    </row>
    <row r="35" spans="1:49" s="168" customFormat="1" x14ac:dyDescent="0.2">
      <c r="A35" s="144"/>
      <c r="B35" s="145"/>
      <c r="C35" s="149"/>
      <c r="D35" s="147"/>
      <c r="E35" s="169"/>
      <c r="F35" s="149"/>
      <c r="G35" s="149"/>
      <c r="H35" s="150"/>
      <c r="I35" s="149"/>
      <c r="J35" s="149"/>
      <c r="K35" s="151"/>
      <c r="L35" s="152"/>
      <c r="M35" s="153">
        <f t="shared" si="0"/>
        <v>0</v>
      </c>
      <c r="N35" s="154"/>
      <c r="O35" s="155"/>
      <c r="P35" s="146"/>
      <c r="Q35" s="156"/>
      <c r="R35" s="151"/>
      <c r="S35" s="157"/>
      <c r="T35" s="158">
        <f t="shared" si="1"/>
        <v>0</v>
      </c>
      <c r="U35" s="159">
        <f t="shared" si="2"/>
        <v>0</v>
      </c>
      <c r="V35" s="170"/>
      <c r="W35" s="161"/>
      <c r="X35" s="162"/>
      <c r="Y35" s="157"/>
      <c r="Z35" s="163">
        <f t="shared" si="3"/>
        <v>0</v>
      </c>
      <c r="AA35" s="162"/>
      <c r="AB35" s="157"/>
      <c r="AC35" s="163">
        <f t="shared" si="4"/>
        <v>0</v>
      </c>
      <c r="AD35" s="163">
        <f t="shared" si="5"/>
        <v>0</v>
      </c>
      <c r="AE35" s="151"/>
      <c r="AF35" s="157"/>
      <c r="AG35" s="163">
        <f t="shared" si="6"/>
        <v>0</v>
      </c>
      <c r="AH35" s="151"/>
      <c r="AI35" s="157"/>
      <c r="AJ35" s="163">
        <f t="shared" si="7"/>
        <v>0</v>
      </c>
      <c r="AK35" s="151"/>
      <c r="AL35" s="157"/>
      <c r="AM35" s="163">
        <f t="shared" si="8"/>
        <v>0</v>
      </c>
      <c r="AN35" s="153">
        <f t="shared" si="9"/>
        <v>0</v>
      </c>
      <c r="AO35" s="164"/>
      <c r="AP35" s="161"/>
      <c r="AQ35" s="161"/>
      <c r="AR35" s="162"/>
      <c r="AS35" s="157"/>
      <c r="AT35" s="159">
        <f t="shared" si="10"/>
        <v>0</v>
      </c>
      <c r="AU35" s="165"/>
      <c r="AV35" s="166"/>
      <c r="AW35" s="167"/>
    </row>
    <row r="36" spans="1:49" s="168" customFormat="1" x14ac:dyDescent="0.2">
      <c r="A36" s="144"/>
      <c r="B36" s="145"/>
      <c r="C36" s="149"/>
      <c r="D36" s="147"/>
      <c r="E36" s="169"/>
      <c r="F36" s="149"/>
      <c r="G36" s="149"/>
      <c r="H36" s="150"/>
      <c r="I36" s="149"/>
      <c r="J36" s="149"/>
      <c r="K36" s="151"/>
      <c r="L36" s="152"/>
      <c r="M36" s="153">
        <f t="shared" si="0"/>
        <v>0</v>
      </c>
      <c r="N36" s="154"/>
      <c r="O36" s="155"/>
      <c r="P36" s="146"/>
      <c r="Q36" s="156"/>
      <c r="R36" s="151"/>
      <c r="S36" s="157"/>
      <c r="T36" s="158">
        <f t="shared" si="1"/>
        <v>0</v>
      </c>
      <c r="U36" s="159">
        <f t="shared" si="2"/>
        <v>0</v>
      </c>
      <c r="V36" s="170"/>
      <c r="W36" s="161"/>
      <c r="X36" s="162"/>
      <c r="Y36" s="157"/>
      <c r="Z36" s="163">
        <f t="shared" si="3"/>
        <v>0</v>
      </c>
      <c r="AA36" s="162"/>
      <c r="AB36" s="157"/>
      <c r="AC36" s="163">
        <f t="shared" si="4"/>
        <v>0</v>
      </c>
      <c r="AD36" s="163">
        <f t="shared" si="5"/>
        <v>0</v>
      </c>
      <c r="AE36" s="151"/>
      <c r="AF36" s="157"/>
      <c r="AG36" s="163">
        <f t="shared" si="6"/>
        <v>0</v>
      </c>
      <c r="AH36" s="151"/>
      <c r="AI36" s="157"/>
      <c r="AJ36" s="163">
        <f t="shared" si="7"/>
        <v>0</v>
      </c>
      <c r="AK36" s="151"/>
      <c r="AL36" s="157"/>
      <c r="AM36" s="163">
        <f t="shared" si="8"/>
        <v>0</v>
      </c>
      <c r="AN36" s="153">
        <f t="shared" si="9"/>
        <v>0</v>
      </c>
      <c r="AO36" s="164"/>
      <c r="AP36" s="161"/>
      <c r="AQ36" s="161"/>
      <c r="AR36" s="162"/>
      <c r="AS36" s="157"/>
      <c r="AT36" s="159">
        <f t="shared" si="10"/>
        <v>0</v>
      </c>
      <c r="AU36" s="165"/>
      <c r="AV36" s="166"/>
      <c r="AW36" s="167"/>
    </row>
    <row r="37" spans="1:49" s="168" customFormat="1" x14ac:dyDescent="0.2">
      <c r="A37" s="144"/>
      <c r="B37" s="145"/>
      <c r="C37" s="149"/>
      <c r="D37" s="147"/>
      <c r="E37" s="169"/>
      <c r="F37" s="149"/>
      <c r="G37" s="149"/>
      <c r="H37" s="150"/>
      <c r="I37" s="149"/>
      <c r="J37" s="149"/>
      <c r="K37" s="151"/>
      <c r="L37" s="152"/>
      <c r="M37" s="153">
        <f t="shared" si="0"/>
        <v>0</v>
      </c>
      <c r="N37" s="154"/>
      <c r="O37" s="155"/>
      <c r="P37" s="146"/>
      <c r="Q37" s="156"/>
      <c r="R37" s="151"/>
      <c r="S37" s="157"/>
      <c r="T37" s="158">
        <f t="shared" si="1"/>
        <v>0</v>
      </c>
      <c r="U37" s="159">
        <f t="shared" si="2"/>
        <v>0</v>
      </c>
      <c r="V37" s="170"/>
      <c r="W37" s="161"/>
      <c r="X37" s="162"/>
      <c r="Y37" s="157"/>
      <c r="Z37" s="163">
        <f t="shared" si="3"/>
        <v>0</v>
      </c>
      <c r="AA37" s="162"/>
      <c r="AB37" s="157"/>
      <c r="AC37" s="163">
        <f t="shared" si="4"/>
        <v>0</v>
      </c>
      <c r="AD37" s="163">
        <f t="shared" si="5"/>
        <v>0</v>
      </c>
      <c r="AE37" s="151"/>
      <c r="AF37" s="157"/>
      <c r="AG37" s="163">
        <f t="shared" si="6"/>
        <v>0</v>
      </c>
      <c r="AH37" s="151"/>
      <c r="AI37" s="157"/>
      <c r="AJ37" s="163">
        <f t="shared" si="7"/>
        <v>0</v>
      </c>
      <c r="AK37" s="151"/>
      <c r="AL37" s="157"/>
      <c r="AM37" s="163">
        <f t="shared" si="8"/>
        <v>0</v>
      </c>
      <c r="AN37" s="153">
        <f t="shared" si="9"/>
        <v>0</v>
      </c>
      <c r="AO37" s="164"/>
      <c r="AP37" s="161"/>
      <c r="AQ37" s="161"/>
      <c r="AR37" s="162"/>
      <c r="AS37" s="157"/>
      <c r="AT37" s="159">
        <f t="shared" si="10"/>
        <v>0</v>
      </c>
      <c r="AU37" s="165"/>
      <c r="AV37" s="166"/>
      <c r="AW37" s="167"/>
    </row>
    <row r="38" spans="1:49" s="168" customFormat="1" x14ac:dyDescent="0.2">
      <c r="A38" s="144"/>
      <c r="B38" s="145"/>
      <c r="C38" s="149"/>
      <c r="D38" s="147"/>
      <c r="E38" s="169"/>
      <c r="F38" s="149"/>
      <c r="G38" s="149"/>
      <c r="H38" s="150"/>
      <c r="I38" s="149"/>
      <c r="J38" s="149"/>
      <c r="K38" s="151"/>
      <c r="L38" s="152"/>
      <c r="M38" s="153">
        <f t="shared" si="0"/>
        <v>0</v>
      </c>
      <c r="N38" s="154"/>
      <c r="O38" s="155"/>
      <c r="P38" s="146"/>
      <c r="Q38" s="156"/>
      <c r="R38" s="151"/>
      <c r="S38" s="157"/>
      <c r="T38" s="158">
        <f t="shared" si="1"/>
        <v>0</v>
      </c>
      <c r="U38" s="159">
        <f t="shared" si="2"/>
        <v>0</v>
      </c>
      <c r="V38" s="170"/>
      <c r="W38" s="161"/>
      <c r="X38" s="162"/>
      <c r="Y38" s="157"/>
      <c r="Z38" s="163">
        <f t="shared" si="3"/>
        <v>0</v>
      </c>
      <c r="AA38" s="162"/>
      <c r="AB38" s="157"/>
      <c r="AC38" s="163">
        <f t="shared" si="4"/>
        <v>0</v>
      </c>
      <c r="AD38" s="163">
        <f t="shared" si="5"/>
        <v>0</v>
      </c>
      <c r="AE38" s="151"/>
      <c r="AF38" s="157"/>
      <c r="AG38" s="163">
        <f t="shared" si="6"/>
        <v>0</v>
      </c>
      <c r="AH38" s="151"/>
      <c r="AI38" s="157"/>
      <c r="AJ38" s="163">
        <f t="shared" si="7"/>
        <v>0</v>
      </c>
      <c r="AK38" s="151"/>
      <c r="AL38" s="157"/>
      <c r="AM38" s="163">
        <f t="shared" si="8"/>
        <v>0</v>
      </c>
      <c r="AN38" s="153">
        <f t="shared" si="9"/>
        <v>0</v>
      </c>
      <c r="AO38" s="164"/>
      <c r="AP38" s="161"/>
      <c r="AQ38" s="161"/>
      <c r="AR38" s="162"/>
      <c r="AS38" s="157"/>
      <c r="AT38" s="159">
        <f t="shared" si="10"/>
        <v>0</v>
      </c>
      <c r="AU38" s="165"/>
      <c r="AV38" s="166"/>
      <c r="AW38" s="167"/>
    </row>
    <row r="39" spans="1:49" s="168" customFormat="1" x14ac:dyDescent="0.2">
      <c r="A39" s="144"/>
      <c r="B39" s="145"/>
      <c r="C39" s="149"/>
      <c r="D39" s="147"/>
      <c r="E39" s="169"/>
      <c r="F39" s="149"/>
      <c r="G39" s="149"/>
      <c r="H39" s="150"/>
      <c r="I39" s="149"/>
      <c r="J39" s="149"/>
      <c r="K39" s="151"/>
      <c r="L39" s="152"/>
      <c r="M39" s="153">
        <f t="shared" si="0"/>
        <v>0</v>
      </c>
      <c r="N39" s="154"/>
      <c r="O39" s="155"/>
      <c r="P39" s="146"/>
      <c r="Q39" s="156"/>
      <c r="R39" s="151"/>
      <c r="S39" s="157"/>
      <c r="T39" s="158">
        <f t="shared" si="1"/>
        <v>0</v>
      </c>
      <c r="U39" s="159">
        <f t="shared" si="2"/>
        <v>0</v>
      </c>
      <c r="V39" s="170"/>
      <c r="W39" s="161"/>
      <c r="X39" s="162"/>
      <c r="Y39" s="157"/>
      <c r="Z39" s="163">
        <f t="shared" si="3"/>
        <v>0</v>
      </c>
      <c r="AA39" s="162"/>
      <c r="AB39" s="157"/>
      <c r="AC39" s="163">
        <f t="shared" si="4"/>
        <v>0</v>
      </c>
      <c r="AD39" s="163">
        <f t="shared" si="5"/>
        <v>0</v>
      </c>
      <c r="AE39" s="151"/>
      <c r="AF39" s="157"/>
      <c r="AG39" s="163">
        <f t="shared" si="6"/>
        <v>0</v>
      </c>
      <c r="AH39" s="151"/>
      <c r="AI39" s="157"/>
      <c r="AJ39" s="163">
        <f t="shared" si="7"/>
        <v>0</v>
      </c>
      <c r="AK39" s="151"/>
      <c r="AL39" s="157"/>
      <c r="AM39" s="163">
        <f t="shared" si="8"/>
        <v>0</v>
      </c>
      <c r="AN39" s="153">
        <f t="shared" si="9"/>
        <v>0</v>
      </c>
      <c r="AO39" s="164"/>
      <c r="AP39" s="161"/>
      <c r="AQ39" s="161"/>
      <c r="AR39" s="162"/>
      <c r="AS39" s="157"/>
      <c r="AT39" s="159">
        <f t="shared" si="10"/>
        <v>0</v>
      </c>
      <c r="AU39" s="165"/>
      <c r="AV39" s="166"/>
      <c r="AW39" s="167"/>
    </row>
    <row r="40" spans="1:49" s="168" customFormat="1" x14ac:dyDescent="0.2">
      <c r="A40" s="144"/>
      <c r="B40" s="145"/>
      <c r="C40" s="149"/>
      <c r="D40" s="147"/>
      <c r="E40" s="169"/>
      <c r="F40" s="149"/>
      <c r="G40" s="149"/>
      <c r="H40" s="150"/>
      <c r="I40" s="149"/>
      <c r="J40" s="149"/>
      <c r="K40" s="151"/>
      <c r="L40" s="152"/>
      <c r="M40" s="153">
        <f t="shared" si="0"/>
        <v>0</v>
      </c>
      <c r="N40" s="154"/>
      <c r="O40" s="155"/>
      <c r="P40" s="146"/>
      <c r="Q40" s="156"/>
      <c r="R40" s="151"/>
      <c r="S40" s="157"/>
      <c r="T40" s="158">
        <f t="shared" si="1"/>
        <v>0</v>
      </c>
      <c r="U40" s="159">
        <f t="shared" si="2"/>
        <v>0</v>
      </c>
      <c r="V40" s="170"/>
      <c r="W40" s="161"/>
      <c r="X40" s="162"/>
      <c r="Y40" s="157"/>
      <c r="Z40" s="163">
        <f t="shared" si="3"/>
        <v>0</v>
      </c>
      <c r="AA40" s="162"/>
      <c r="AB40" s="157"/>
      <c r="AC40" s="163">
        <f t="shared" si="4"/>
        <v>0</v>
      </c>
      <c r="AD40" s="163">
        <f t="shared" si="5"/>
        <v>0</v>
      </c>
      <c r="AE40" s="151"/>
      <c r="AF40" s="157"/>
      <c r="AG40" s="163">
        <f t="shared" si="6"/>
        <v>0</v>
      </c>
      <c r="AH40" s="151"/>
      <c r="AI40" s="157"/>
      <c r="AJ40" s="163">
        <f t="shared" si="7"/>
        <v>0</v>
      </c>
      <c r="AK40" s="151"/>
      <c r="AL40" s="157"/>
      <c r="AM40" s="163">
        <f t="shared" si="8"/>
        <v>0</v>
      </c>
      <c r="AN40" s="153">
        <f t="shared" si="9"/>
        <v>0</v>
      </c>
      <c r="AO40" s="164"/>
      <c r="AP40" s="161"/>
      <c r="AQ40" s="161"/>
      <c r="AR40" s="162"/>
      <c r="AS40" s="157"/>
      <c r="AT40" s="159">
        <f t="shared" si="10"/>
        <v>0</v>
      </c>
      <c r="AU40" s="165"/>
      <c r="AV40" s="166"/>
      <c r="AW40" s="167"/>
    </row>
    <row r="41" spans="1:49" s="168" customFormat="1" x14ac:dyDescent="0.2">
      <c r="A41" s="144"/>
      <c r="B41" s="145"/>
      <c r="C41" s="149"/>
      <c r="D41" s="147"/>
      <c r="E41" s="169"/>
      <c r="F41" s="149"/>
      <c r="G41" s="149"/>
      <c r="H41" s="150"/>
      <c r="I41" s="149"/>
      <c r="J41" s="149"/>
      <c r="K41" s="151"/>
      <c r="L41" s="152"/>
      <c r="M41" s="153">
        <f t="shared" si="0"/>
        <v>0</v>
      </c>
      <c r="N41" s="154"/>
      <c r="O41" s="155"/>
      <c r="P41" s="146"/>
      <c r="Q41" s="156"/>
      <c r="R41" s="151"/>
      <c r="S41" s="157"/>
      <c r="T41" s="158">
        <f t="shared" si="1"/>
        <v>0</v>
      </c>
      <c r="U41" s="159">
        <f t="shared" si="2"/>
        <v>0</v>
      </c>
      <c r="V41" s="170"/>
      <c r="W41" s="161"/>
      <c r="X41" s="162"/>
      <c r="Y41" s="157"/>
      <c r="Z41" s="163">
        <f t="shared" si="3"/>
        <v>0</v>
      </c>
      <c r="AA41" s="162"/>
      <c r="AB41" s="157"/>
      <c r="AC41" s="163">
        <f t="shared" si="4"/>
        <v>0</v>
      </c>
      <c r="AD41" s="163">
        <f t="shared" si="5"/>
        <v>0</v>
      </c>
      <c r="AE41" s="151"/>
      <c r="AF41" s="157"/>
      <c r="AG41" s="163">
        <f t="shared" si="6"/>
        <v>0</v>
      </c>
      <c r="AH41" s="151"/>
      <c r="AI41" s="157"/>
      <c r="AJ41" s="163">
        <f t="shared" si="7"/>
        <v>0</v>
      </c>
      <c r="AK41" s="151"/>
      <c r="AL41" s="157"/>
      <c r="AM41" s="163">
        <f t="shared" si="8"/>
        <v>0</v>
      </c>
      <c r="AN41" s="153">
        <f t="shared" si="9"/>
        <v>0</v>
      </c>
      <c r="AO41" s="164"/>
      <c r="AP41" s="161"/>
      <c r="AQ41" s="161"/>
      <c r="AR41" s="162"/>
      <c r="AS41" s="157"/>
      <c r="AT41" s="159">
        <f t="shared" si="10"/>
        <v>0</v>
      </c>
      <c r="AU41" s="165"/>
      <c r="AV41" s="166"/>
      <c r="AW41" s="167"/>
    </row>
    <row r="42" spans="1:49" s="168" customFormat="1" x14ac:dyDescent="0.2">
      <c r="A42" s="144"/>
      <c r="B42" s="145"/>
      <c r="C42" s="149"/>
      <c r="D42" s="147"/>
      <c r="E42" s="169"/>
      <c r="F42" s="149"/>
      <c r="G42" s="149"/>
      <c r="H42" s="150"/>
      <c r="I42" s="149"/>
      <c r="J42" s="149"/>
      <c r="K42" s="151"/>
      <c r="L42" s="152"/>
      <c r="M42" s="153">
        <f t="shared" si="0"/>
        <v>0</v>
      </c>
      <c r="N42" s="154"/>
      <c r="O42" s="155"/>
      <c r="P42" s="146"/>
      <c r="Q42" s="156"/>
      <c r="R42" s="151"/>
      <c r="S42" s="157"/>
      <c r="T42" s="158">
        <f t="shared" si="1"/>
        <v>0</v>
      </c>
      <c r="U42" s="159">
        <f t="shared" si="2"/>
        <v>0</v>
      </c>
      <c r="V42" s="170"/>
      <c r="W42" s="161"/>
      <c r="X42" s="162"/>
      <c r="Y42" s="157"/>
      <c r="Z42" s="163">
        <f t="shared" si="3"/>
        <v>0</v>
      </c>
      <c r="AA42" s="162"/>
      <c r="AB42" s="157"/>
      <c r="AC42" s="163">
        <f t="shared" si="4"/>
        <v>0</v>
      </c>
      <c r="AD42" s="163">
        <f t="shared" si="5"/>
        <v>0</v>
      </c>
      <c r="AE42" s="151"/>
      <c r="AF42" s="157"/>
      <c r="AG42" s="163">
        <f t="shared" si="6"/>
        <v>0</v>
      </c>
      <c r="AH42" s="151"/>
      <c r="AI42" s="157"/>
      <c r="AJ42" s="163">
        <f t="shared" si="7"/>
        <v>0</v>
      </c>
      <c r="AK42" s="151"/>
      <c r="AL42" s="157"/>
      <c r="AM42" s="163">
        <f t="shared" si="8"/>
        <v>0</v>
      </c>
      <c r="AN42" s="153">
        <f t="shared" si="9"/>
        <v>0</v>
      </c>
      <c r="AO42" s="164"/>
      <c r="AP42" s="161"/>
      <c r="AQ42" s="161"/>
      <c r="AR42" s="162"/>
      <c r="AS42" s="157"/>
      <c r="AT42" s="159">
        <f t="shared" si="10"/>
        <v>0</v>
      </c>
      <c r="AU42" s="165"/>
      <c r="AV42" s="166"/>
      <c r="AW42" s="167"/>
    </row>
    <row r="43" spans="1:49" s="168" customFormat="1" x14ac:dyDescent="0.2">
      <c r="A43" s="144"/>
      <c r="B43" s="145"/>
      <c r="C43" s="149"/>
      <c r="D43" s="147"/>
      <c r="E43" s="169"/>
      <c r="F43" s="149"/>
      <c r="G43" s="149"/>
      <c r="H43" s="150"/>
      <c r="I43" s="149"/>
      <c r="J43" s="149"/>
      <c r="K43" s="151"/>
      <c r="L43" s="152"/>
      <c r="M43" s="153">
        <f t="shared" si="0"/>
        <v>0</v>
      </c>
      <c r="N43" s="154"/>
      <c r="O43" s="155"/>
      <c r="P43" s="146"/>
      <c r="Q43" s="156"/>
      <c r="R43" s="151"/>
      <c r="S43" s="157"/>
      <c r="T43" s="158">
        <f t="shared" si="1"/>
        <v>0</v>
      </c>
      <c r="U43" s="159">
        <f t="shared" si="2"/>
        <v>0</v>
      </c>
      <c r="V43" s="170"/>
      <c r="W43" s="161"/>
      <c r="X43" s="162"/>
      <c r="Y43" s="157"/>
      <c r="Z43" s="163">
        <f t="shared" si="3"/>
        <v>0</v>
      </c>
      <c r="AA43" s="162"/>
      <c r="AB43" s="157"/>
      <c r="AC43" s="163">
        <f t="shared" si="4"/>
        <v>0</v>
      </c>
      <c r="AD43" s="163">
        <f t="shared" si="5"/>
        <v>0</v>
      </c>
      <c r="AE43" s="151"/>
      <c r="AF43" s="157"/>
      <c r="AG43" s="163">
        <f t="shared" si="6"/>
        <v>0</v>
      </c>
      <c r="AH43" s="151"/>
      <c r="AI43" s="157"/>
      <c r="AJ43" s="163">
        <f t="shared" si="7"/>
        <v>0</v>
      </c>
      <c r="AK43" s="151"/>
      <c r="AL43" s="157"/>
      <c r="AM43" s="163">
        <f t="shared" si="8"/>
        <v>0</v>
      </c>
      <c r="AN43" s="153">
        <f t="shared" si="9"/>
        <v>0</v>
      </c>
      <c r="AO43" s="171"/>
      <c r="AP43" s="171"/>
      <c r="AQ43" s="171"/>
      <c r="AR43" s="171"/>
      <c r="AS43" s="171"/>
      <c r="AT43" s="159">
        <f t="shared" si="10"/>
        <v>0</v>
      </c>
      <c r="AU43" s="165"/>
      <c r="AV43" s="166"/>
      <c r="AW43" s="167"/>
    </row>
    <row r="44" spans="1:49" s="168" customFormat="1" x14ac:dyDescent="0.2">
      <c r="A44" s="144"/>
      <c r="B44" s="145"/>
      <c r="C44" s="149"/>
      <c r="D44" s="147"/>
      <c r="E44" s="169"/>
      <c r="F44" s="149"/>
      <c r="G44" s="149"/>
      <c r="H44" s="150"/>
      <c r="I44" s="149"/>
      <c r="J44" s="149"/>
      <c r="K44" s="151"/>
      <c r="L44" s="152"/>
      <c r="M44" s="153">
        <f t="shared" si="0"/>
        <v>0</v>
      </c>
      <c r="N44" s="154"/>
      <c r="O44" s="155"/>
      <c r="P44" s="146"/>
      <c r="Q44" s="156"/>
      <c r="R44" s="151"/>
      <c r="S44" s="157"/>
      <c r="T44" s="158">
        <f t="shared" si="1"/>
        <v>0</v>
      </c>
      <c r="U44" s="159">
        <f t="shared" si="2"/>
        <v>0</v>
      </c>
      <c r="V44" s="170"/>
      <c r="W44" s="161"/>
      <c r="X44" s="162"/>
      <c r="Y44" s="157"/>
      <c r="Z44" s="163">
        <f t="shared" si="3"/>
        <v>0</v>
      </c>
      <c r="AA44" s="162"/>
      <c r="AB44" s="157"/>
      <c r="AC44" s="163">
        <f t="shared" si="4"/>
        <v>0</v>
      </c>
      <c r="AD44" s="163">
        <f t="shared" si="5"/>
        <v>0</v>
      </c>
      <c r="AE44" s="151"/>
      <c r="AF44" s="157"/>
      <c r="AG44" s="163">
        <f t="shared" si="6"/>
        <v>0</v>
      </c>
      <c r="AH44" s="151"/>
      <c r="AI44" s="157"/>
      <c r="AJ44" s="163">
        <f t="shared" si="7"/>
        <v>0</v>
      </c>
      <c r="AK44" s="151"/>
      <c r="AL44" s="157"/>
      <c r="AM44" s="163">
        <f t="shared" si="8"/>
        <v>0</v>
      </c>
      <c r="AN44" s="153">
        <f t="shared" si="9"/>
        <v>0</v>
      </c>
      <c r="AO44" s="171"/>
      <c r="AP44" s="171"/>
      <c r="AQ44" s="171"/>
      <c r="AR44" s="171"/>
      <c r="AS44" s="171"/>
      <c r="AT44" s="159">
        <f t="shared" si="10"/>
        <v>0</v>
      </c>
      <c r="AU44" s="165"/>
      <c r="AV44" s="166"/>
      <c r="AW44" s="167"/>
    </row>
    <row r="45" spans="1:49" s="168" customFormat="1" x14ac:dyDescent="0.2">
      <c r="A45" s="144"/>
      <c r="B45" s="145"/>
      <c r="C45" s="149"/>
      <c r="D45" s="147"/>
      <c r="E45" s="169"/>
      <c r="F45" s="149"/>
      <c r="G45" s="149"/>
      <c r="H45" s="150"/>
      <c r="I45" s="149"/>
      <c r="J45" s="149"/>
      <c r="K45" s="151"/>
      <c r="L45" s="152"/>
      <c r="M45" s="153">
        <f t="shared" si="0"/>
        <v>0</v>
      </c>
      <c r="N45" s="154"/>
      <c r="O45" s="155"/>
      <c r="P45" s="146"/>
      <c r="Q45" s="156"/>
      <c r="R45" s="151"/>
      <c r="S45" s="157"/>
      <c r="T45" s="158">
        <f t="shared" si="1"/>
        <v>0</v>
      </c>
      <c r="U45" s="159">
        <f t="shared" si="2"/>
        <v>0</v>
      </c>
      <c r="V45" s="170"/>
      <c r="W45" s="161"/>
      <c r="X45" s="162"/>
      <c r="Y45" s="157"/>
      <c r="Z45" s="163">
        <f t="shared" si="3"/>
        <v>0</v>
      </c>
      <c r="AA45" s="162"/>
      <c r="AB45" s="157"/>
      <c r="AC45" s="163">
        <f t="shared" si="4"/>
        <v>0</v>
      </c>
      <c r="AD45" s="163">
        <f t="shared" si="5"/>
        <v>0</v>
      </c>
      <c r="AE45" s="151"/>
      <c r="AF45" s="157"/>
      <c r="AG45" s="163">
        <f t="shared" si="6"/>
        <v>0</v>
      </c>
      <c r="AH45" s="151"/>
      <c r="AI45" s="157"/>
      <c r="AJ45" s="163">
        <f t="shared" si="7"/>
        <v>0</v>
      </c>
      <c r="AK45" s="151"/>
      <c r="AL45" s="157"/>
      <c r="AM45" s="163">
        <f t="shared" si="8"/>
        <v>0</v>
      </c>
      <c r="AN45" s="153">
        <f t="shared" si="9"/>
        <v>0</v>
      </c>
      <c r="AO45" s="171"/>
      <c r="AP45" s="171"/>
      <c r="AQ45" s="171"/>
      <c r="AR45" s="171"/>
      <c r="AS45" s="171"/>
      <c r="AT45" s="159">
        <f t="shared" si="10"/>
        <v>0</v>
      </c>
      <c r="AU45" s="165"/>
      <c r="AV45" s="166"/>
      <c r="AW45" s="167"/>
    </row>
    <row r="46" spans="1:49" s="168" customFormat="1" x14ac:dyDescent="0.2">
      <c r="A46" s="144"/>
      <c r="B46" s="145"/>
      <c r="C46" s="149"/>
      <c r="D46" s="147"/>
      <c r="E46" s="169"/>
      <c r="F46" s="149"/>
      <c r="G46" s="149"/>
      <c r="H46" s="150"/>
      <c r="I46" s="149"/>
      <c r="J46" s="149"/>
      <c r="K46" s="151"/>
      <c r="L46" s="152"/>
      <c r="M46" s="153">
        <f t="shared" si="0"/>
        <v>0</v>
      </c>
      <c r="N46" s="154"/>
      <c r="O46" s="155"/>
      <c r="P46" s="146"/>
      <c r="Q46" s="156"/>
      <c r="R46" s="151"/>
      <c r="S46" s="157"/>
      <c r="T46" s="158">
        <f t="shared" si="1"/>
        <v>0</v>
      </c>
      <c r="U46" s="159">
        <f t="shared" si="2"/>
        <v>0</v>
      </c>
      <c r="V46" s="170"/>
      <c r="W46" s="161"/>
      <c r="X46" s="162"/>
      <c r="Y46" s="157"/>
      <c r="Z46" s="163">
        <f t="shared" si="3"/>
        <v>0</v>
      </c>
      <c r="AA46" s="162"/>
      <c r="AB46" s="157"/>
      <c r="AC46" s="163">
        <f t="shared" si="4"/>
        <v>0</v>
      </c>
      <c r="AD46" s="163">
        <f t="shared" si="5"/>
        <v>0</v>
      </c>
      <c r="AE46" s="151"/>
      <c r="AF46" s="157"/>
      <c r="AG46" s="163">
        <f t="shared" si="6"/>
        <v>0</v>
      </c>
      <c r="AH46" s="151"/>
      <c r="AI46" s="157"/>
      <c r="AJ46" s="163">
        <f t="shared" si="7"/>
        <v>0</v>
      </c>
      <c r="AK46" s="151"/>
      <c r="AL46" s="157"/>
      <c r="AM46" s="163">
        <f t="shared" si="8"/>
        <v>0</v>
      </c>
      <c r="AN46" s="153">
        <f t="shared" si="9"/>
        <v>0</v>
      </c>
      <c r="AO46" s="164"/>
      <c r="AP46" s="161"/>
      <c r="AQ46" s="161"/>
      <c r="AR46" s="162"/>
      <c r="AS46" s="157"/>
      <c r="AT46" s="159">
        <f t="shared" si="10"/>
        <v>0</v>
      </c>
      <c r="AU46" s="165"/>
      <c r="AV46" s="166"/>
      <c r="AW46" s="167"/>
    </row>
    <row r="47" spans="1:49" s="168" customFormat="1" x14ac:dyDescent="0.2">
      <c r="A47" s="144"/>
      <c r="B47" s="145"/>
      <c r="C47" s="149"/>
      <c r="D47" s="147"/>
      <c r="E47" s="169"/>
      <c r="F47" s="149"/>
      <c r="G47" s="149"/>
      <c r="H47" s="150"/>
      <c r="I47" s="149"/>
      <c r="J47" s="149"/>
      <c r="K47" s="151"/>
      <c r="L47" s="152"/>
      <c r="M47" s="153">
        <f t="shared" si="0"/>
        <v>0</v>
      </c>
      <c r="N47" s="154"/>
      <c r="O47" s="155"/>
      <c r="P47" s="146"/>
      <c r="Q47" s="156"/>
      <c r="R47" s="151"/>
      <c r="S47" s="157"/>
      <c r="T47" s="158">
        <f t="shared" si="1"/>
        <v>0</v>
      </c>
      <c r="U47" s="159">
        <f t="shared" si="2"/>
        <v>0</v>
      </c>
      <c r="V47" s="170"/>
      <c r="W47" s="161"/>
      <c r="X47" s="162"/>
      <c r="Y47" s="157"/>
      <c r="Z47" s="163">
        <f t="shared" si="3"/>
        <v>0</v>
      </c>
      <c r="AA47" s="162"/>
      <c r="AB47" s="157"/>
      <c r="AC47" s="163">
        <f t="shared" si="4"/>
        <v>0</v>
      </c>
      <c r="AD47" s="163">
        <f t="shared" si="5"/>
        <v>0</v>
      </c>
      <c r="AE47" s="151"/>
      <c r="AF47" s="157"/>
      <c r="AG47" s="163">
        <f t="shared" si="6"/>
        <v>0</v>
      </c>
      <c r="AH47" s="151"/>
      <c r="AI47" s="157"/>
      <c r="AJ47" s="163">
        <f t="shared" si="7"/>
        <v>0</v>
      </c>
      <c r="AK47" s="151"/>
      <c r="AL47" s="157"/>
      <c r="AM47" s="163">
        <f t="shared" si="8"/>
        <v>0</v>
      </c>
      <c r="AN47" s="153">
        <f t="shared" si="9"/>
        <v>0</v>
      </c>
      <c r="AO47" s="164"/>
      <c r="AP47" s="161"/>
      <c r="AQ47" s="161"/>
      <c r="AR47" s="162"/>
      <c r="AS47" s="157"/>
      <c r="AT47" s="159">
        <f t="shared" si="10"/>
        <v>0</v>
      </c>
      <c r="AU47" s="165"/>
      <c r="AV47" s="166"/>
      <c r="AW47" s="167"/>
    </row>
    <row r="48" spans="1:49" s="168" customFormat="1" x14ac:dyDescent="0.2">
      <c r="A48" s="144"/>
      <c r="B48" s="145"/>
      <c r="C48" s="149"/>
      <c r="D48" s="147"/>
      <c r="E48" s="169"/>
      <c r="F48" s="149"/>
      <c r="G48" s="149"/>
      <c r="H48" s="150"/>
      <c r="I48" s="149"/>
      <c r="J48" s="149"/>
      <c r="K48" s="151"/>
      <c r="L48" s="152"/>
      <c r="M48" s="153">
        <f t="shared" si="0"/>
        <v>0</v>
      </c>
      <c r="N48" s="154"/>
      <c r="O48" s="155"/>
      <c r="P48" s="146"/>
      <c r="Q48" s="156"/>
      <c r="R48" s="151"/>
      <c r="S48" s="157"/>
      <c r="T48" s="158">
        <f t="shared" si="1"/>
        <v>0</v>
      </c>
      <c r="U48" s="159">
        <f t="shared" si="2"/>
        <v>0</v>
      </c>
      <c r="V48" s="170"/>
      <c r="W48" s="161"/>
      <c r="X48" s="162"/>
      <c r="Y48" s="157"/>
      <c r="Z48" s="163">
        <f t="shared" si="3"/>
        <v>0</v>
      </c>
      <c r="AA48" s="162"/>
      <c r="AB48" s="157"/>
      <c r="AC48" s="163">
        <f t="shared" si="4"/>
        <v>0</v>
      </c>
      <c r="AD48" s="163">
        <f t="shared" si="5"/>
        <v>0</v>
      </c>
      <c r="AE48" s="151"/>
      <c r="AF48" s="157"/>
      <c r="AG48" s="163">
        <f t="shared" si="6"/>
        <v>0</v>
      </c>
      <c r="AH48" s="151"/>
      <c r="AI48" s="157"/>
      <c r="AJ48" s="163">
        <f t="shared" si="7"/>
        <v>0</v>
      </c>
      <c r="AK48" s="151"/>
      <c r="AL48" s="157"/>
      <c r="AM48" s="163">
        <f t="shared" si="8"/>
        <v>0</v>
      </c>
      <c r="AN48" s="153">
        <f t="shared" si="9"/>
        <v>0</v>
      </c>
      <c r="AO48" s="172"/>
      <c r="AP48" s="173"/>
      <c r="AQ48" s="173"/>
      <c r="AR48" s="174"/>
      <c r="AS48" s="175"/>
      <c r="AT48" s="159">
        <f t="shared" si="10"/>
        <v>0</v>
      </c>
      <c r="AU48" s="165"/>
      <c r="AV48" s="166"/>
      <c r="AW48" s="167"/>
    </row>
    <row r="49" spans="1:265" s="168" customFormat="1" x14ac:dyDescent="0.2">
      <c r="A49" s="176"/>
      <c r="B49" s="145"/>
      <c r="C49" s="177"/>
      <c r="D49" s="147"/>
      <c r="E49" s="169"/>
      <c r="F49" s="178"/>
      <c r="G49" s="178"/>
      <c r="H49" s="150"/>
      <c r="I49" s="149"/>
      <c r="J49" s="149"/>
      <c r="K49" s="151"/>
      <c r="L49" s="152"/>
      <c r="M49" s="153">
        <f t="shared" si="0"/>
        <v>0</v>
      </c>
      <c r="N49" s="154"/>
      <c r="O49" s="155"/>
      <c r="P49" s="146"/>
      <c r="Q49" s="156"/>
      <c r="R49" s="151"/>
      <c r="S49" s="157"/>
      <c r="T49" s="158">
        <f t="shared" si="1"/>
        <v>0</v>
      </c>
      <c r="U49" s="159">
        <f t="shared" si="2"/>
        <v>0</v>
      </c>
      <c r="V49" s="170"/>
      <c r="W49" s="161"/>
      <c r="X49" s="162"/>
      <c r="Y49" s="157"/>
      <c r="Z49" s="163">
        <f t="shared" si="3"/>
        <v>0</v>
      </c>
      <c r="AA49" s="162"/>
      <c r="AB49" s="157"/>
      <c r="AC49" s="163">
        <f t="shared" si="4"/>
        <v>0</v>
      </c>
      <c r="AD49" s="163">
        <f t="shared" si="5"/>
        <v>0</v>
      </c>
      <c r="AE49" s="151"/>
      <c r="AF49" s="157"/>
      <c r="AG49" s="163">
        <f t="shared" si="6"/>
        <v>0</v>
      </c>
      <c r="AH49" s="151"/>
      <c r="AI49" s="157"/>
      <c r="AJ49" s="163">
        <f t="shared" si="7"/>
        <v>0</v>
      </c>
      <c r="AK49" s="151"/>
      <c r="AL49" s="157"/>
      <c r="AM49" s="163">
        <f t="shared" si="8"/>
        <v>0</v>
      </c>
      <c r="AN49" s="153">
        <f t="shared" si="9"/>
        <v>0</v>
      </c>
      <c r="AO49" s="164"/>
      <c r="AP49" s="161"/>
      <c r="AQ49" s="161"/>
      <c r="AR49" s="162"/>
      <c r="AS49" s="157"/>
      <c r="AT49" s="159">
        <f t="shared" si="10"/>
        <v>0</v>
      </c>
      <c r="AU49" s="165"/>
      <c r="AV49" s="166"/>
      <c r="AW49" s="167"/>
    </row>
    <row r="50" spans="1:265" s="168" customFormat="1" x14ac:dyDescent="0.2">
      <c r="A50" s="176"/>
      <c r="B50" s="145"/>
      <c r="C50" s="177"/>
      <c r="D50" s="147"/>
      <c r="E50" s="169"/>
      <c r="F50" s="178"/>
      <c r="G50" s="178"/>
      <c r="H50" s="150"/>
      <c r="I50" s="149"/>
      <c r="J50" s="149"/>
      <c r="K50" s="151"/>
      <c r="L50" s="152"/>
      <c r="M50" s="153">
        <f t="shared" si="0"/>
        <v>0</v>
      </c>
      <c r="N50" s="154"/>
      <c r="O50" s="155"/>
      <c r="P50" s="146"/>
      <c r="Q50" s="156"/>
      <c r="R50" s="151"/>
      <c r="S50" s="157"/>
      <c r="T50" s="158">
        <f t="shared" si="1"/>
        <v>0</v>
      </c>
      <c r="U50" s="159">
        <f t="shared" si="2"/>
        <v>0</v>
      </c>
      <c r="V50" s="170"/>
      <c r="W50" s="161"/>
      <c r="X50" s="162"/>
      <c r="Y50" s="157"/>
      <c r="Z50" s="163">
        <f t="shared" si="3"/>
        <v>0</v>
      </c>
      <c r="AA50" s="162"/>
      <c r="AB50" s="157"/>
      <c r="AC50" s="163">
        <f t="shared" si="4"/>
        <v>0</v>
      </c>
      <c r="AD50" s="163">
        <f t="shared" si="5"/>
        <v>0</v>
      </c>
      <c r="AE50" s="151"/>
      <c r="AF50" s="157"/>
      <c r="AG50" s="163">
        <f t="shared" si="6"/>
        <v>0</v>
      </c>
      <c r="AH50" s="151"/>
      <c r="AI50" s="157"/>
      <c r="AJ50" s="163">
        <f t="shared" si="7"/>
        <v>0</v>
      </c>
      <c r="AK50" s="151"/>
      <c r="AL50" s="157"/>
      <c r="AM50" s="163">
        <f t="shared" si="8"/>
        <v>0</v>
      </c>
      <c r="AN50" s="153">
        <f t="shared" si="9"/>
        <v>0</v>
      </c>
      <c r="AO50" s="164"/>
      <c r="AP50" s="161"/>
      <c r="AQ50" s="161"/>
      <c r="AR50" s="162"/>
      <c r="AS50" s="157"/>
      <c r="AT50" s="159">
        <f t="shared" si="10"/>
        <v>0</v>
      </c>
      <c r="AU50" s="165"/>
      <c r="AV50" s="166"/>
      <c r="AW50" s="167"/>
    </row>
    <row r="51" spans="1:265" s="168" customFormat="1" ht="13.5" customHeight="1" x14ac:dyDescent="0.2">
      <c r="A51" s="176"/>
      <c r="B51" s="145"/>
      <c r="C51" s="177"/>
      <c r="D51" s="147"/>
      <c r="E51" s="169"/>
      <c r="F51" s="178"/>
      <c r="G51" s="178"/>
      <c r="H51" s="150"/>
      <c r="I51" s="149"/>
      <c r="J51" s="149"/>
      <c r="K51" s="151"/>
      <c r="L51" s="152"/>
      <c r="M51" s="153">
        <f t="shared" si="0"/>
        <v>0</v>
      </c>
      <c r="N51" s="154"/>
      <c r="O51" s="155"/>
      <c r="P51" s="146"/>
      <c r="Q51" s="156"/>
      <c r="R51" s="151"/>
      <c r="S51" s="157"/>
      <c r="T51" s="158">
        <f t="shared" si="1"/>
        <v>0</v>
      </c>
      <c r="U51" s="159">
        <f t="shared" si="2"/>
        <v>0</v>
      </c>
      <c r="V51" s="170"/>
      <c r="W51" s="161"/>
      <c r="X51" s="162"/>
      <c r="Y51" s="157"/>
      <c r="Z51" s="163">
        <f t="shared" si="3"/>
        <v>0</v>
      </c>
      <c r="AA51" s="162"/>
      <c r="AB51" s="157"/>
      <c r="AC51" s="163">
        <f t="shared" si="4"/>
        <v>0</v>
      </c>
      <c r="AD51" s="163">
        <f t="shared" si="5"/>
        <v>0</v>
      </c>
      <c r="AE51" s="151"/>
      <c r="AF51" s="157"/>
      <c r="AG51" s="163">
        <f t="shared" si="6"/>
        <v>0</v>
      </c>
      <c r="AH51" s="151"/>
      <c r="AI51" s="157"/>
      <c r="AJ51" s="163">
        <f t="shared" si="7"/>
        <v>0</v>
      </c>
      <c r="AK51" s="151"/>
      <c r="AL51" s="157"/>
      <c r="AM51" s="163">
        <f t="shared" si="8"/>
        <v>0</v>
      </c>
      <c r="AN51" s="153">
        <f t="shared" si="9"/>
        <v>0</v>
      </c>
      <c r="AO51" s="164"/>
      <c r="AP51" s="161"/>
      <c r="AQ51" s="161"/>
      <c r="AR51" s="162"/>
      <c r="AS51" s="157"/>
      <c r="AT51" s="159">
        <f t="shared" si="10"/>
        <v>0</v>
      </c>
      <c r="AU51" s="165"/>
      <c r="AV51" s="166"/>
      <c r="AW51" s="167"/>
    </row>
    <row r="52" spans="1:265" s="168" customFormat="1" x14ac:dyDescent="0.2">
      <c r="A52" s="176"/>
      <c r="B52" s="145"/>
      <c r="C52" s="177"/>
      <c r="D52" s="147"/>
      <c r="E52" s="169"/>
      <c r="F52" s="178"/>
      <c r="G52" s="178"/>
      <c r="H52" s="150"/>
      <c r="I52" s="149"/>
      <c r="J52" s="149"/>
      <c r="K52" s="151"/>
      <c r="L52" s="152"/>
      <c r="M52" s="153">
        <f t="shared" si="0"/>
        <v>0</v>
      </c>
      <c r="N52" s="154"/>
      <c r="O52" s="155"/>
      <c r="P52" s="146"/>
      <c r="Q52" s="156"/>
      <c r="R52" s="151"/>
      <c r="S52" s="157"/>
      <c r="T52" s="158">
        <f t="shared" si="1"/>
        <v>0</v>
      </c>
      <c r="U52" s="159">
        <f t="shared" si="2"/>
        <v>0</v>
      </c>
      <c r="V52" s="170"/>
      <c r="W52" s="161"/>
      <c r="X52" s="162"/>
      <c r="Y52" s="157"/>
      <c r="Z52" s="163">
        <f t="shared" si="3"/>
        <v>0</v>
      </c>
      <c r="AA52" s="162"/>
      <c r="AB52" s="157"/>
      <c r="AC52" s="163">
        <f t="shared" si="4"/>
        <v>0</v>
      </c>
      <c r="AD52" s="163">
        <f t="shared" si="5"/>
        <v>0</v>
      </c>
      <c r="AE52" s="151"/>
      <c r="AF52" s="157"/>
      <c r="AG52" s="163">
        <f t="shared" si="6"/>
        <v>0</v>
      </c>
      <c r="AH52" s="151"/>
      <c r="AI52" s="157"/>
      <c r="AJ52" s="163">
        <f t="shared" si="7"/>
        <v>0</v>
      </c>
      <c r="AK52" s="151"/>
      <c r="AL52" s="157"/>
      <c r="AM52" s="163">
        <f t="shared" si="8"/>
        <v>0</v>
      </c>
      <c r="AN52" s="153">
        <f t="shared" si="9"/>
        <v>0</v>
      </c>
      <c r="AO52" s="164"/>
      <c r="AP52" s="161"/>
      <c r="AQ52" s="161"/>
      <c r="AR52" s="162"/>
      <c r="AS52" s="157"/>
      <c r="AT52" s="159">
        <f t="shared" si="10"/>
        <v>0</v>
      </c>
      <c r="AU52" s="165"/>
      <c r="AV52" s="166"/>
      <c r="AW52" s="167"/>
    </row>
    <row r="53" spans="1:265" s="168" customFormat="1" x14ac:dyDescent="0.2">
      <c r="A53" s="176"/>
      <c r="B53" s="145"/>
      <c r="C53" s="177"/>
      <c r="D53" s="147"/>
      <c r="E53" s="169"/>
      <c r="F53" s="178"/>
      <c r="G53" s="178"/>
      <c r="H53" s="150"/>
      <c r="I53" s="149"/>
      <c r="J53" s="149"/>
      <c r="K53" s="151"/>
      <c r="L53" s="152"/>
      <c r="M53" s="153">
        <f t="shared" si="0"/>
        <v>0</v>
      </c>
      <c r="N53" s="154"/>
      <c r="O53" s="155"/>
      <c r="P53" s="146"/>
      <c r="Q53" s="156"/>
      <c r="R53" s="151"/>
      <c r="S53" s="157"/>
      <c r="T53" s="158">
        <f t="shared" si="1"/>
        <v>0</v>
      </c>
      <c r="U53" s="159">
        <f t="shared" si="2"/>
        <v>0</v>
      </c>
      <c r="V53" s="170"/>
      <c r="W53" s="161"/>
      <c r="X53" s="162"/>
      <c r="Y53" s="157"/>
      <c r="Z53" s="163">
        <f t="shared" si="3"/>
        <v>0</v>
      </c>
      <c r="AA53" s="162"/>
      <c r="AB53" s="157"/>
      <c r="AC53" s="163">
        <f t="shared" si="4"/>
        <v>0</v>
      </c>
      <c r="AD53" s="163">
        <f t="shared" si="5"/>
        <v>0</v>
      </c>
      <c r="AE53" s="151"/>
      <c r="AF53" s="157"/>
      <c r="AG53" s="163">
        <f t="shared" si="6"/>
        <v>0</v>
      </c>
      <c r="AH53" s="151"/>
      <c r="AI53" s="157"/>
      <c r="AJ53" s="163">
        <f t="shared" si="7"/>
        <v>0</v>
      </c>
      <c r="AK53" s="151"/>
      <c r="AL53" s="157"/>
      <c r="AM53" s="163">
        <f t="shared" si="8"/>
        <v>0</v>
      </c>
      <c r="AN53" s="153">
        <f t="shared" si="9"/>
        <v>0</v>
      </c>
      <c r="AO53" s="164"/>
      <c r="AP53" s="161"/>
      <c r="AQ53" s="161"/>
      <c r="AR53" s="162"/>
      <c r="AS53" s="157"/>
      <c r="AT53" s="159">
        <f t="shared" si="10"/>
        <v>0</v>
      </c>
      <c r="AU53" s="165"/>
      <c r="AV53" s="166"/>
      <c r="AW53" s="167"/>
    </row>
    <row r="54" spans="1:265" s="168" customFormat="1" x14ac:dyDescent="0.2">
      <c r="A54" s="176"/>
      <c r="B54" s="145"/>
      <c r="C54" s="177"/>
      <c r="D54" s="147"/>
      <c r="E54" s="169"/>
      <c r="F54" s="178"/>
      <c r="G54" s="178"/>
      <c r="H54" s="150"/>
      <c r="I54" s="149"/>
      <c r="J54" s="149"/>
      <c r="K54" s="151"/>
      <c r="L54" s="152"/>
      <c r="M54" s="153">
        <f t="shared" si="0"/>
        <v>0</v>
      </c>
      <c r="N54" s="154"/>
      <c r="O54" s="155"/>
      <c r="P54" s="146"/>
      <c r="Q54" s="156"/>
      <c r="R54" s="151"/>
      <c r="S54" s="157"/>
      <c r="T54" s="158">
        <f t="shared" si="1"/>
        <v>0</v>
      </c>
      <c r="U54" s="159">
        <f t="shared" si="2"/>
        <v>0</v>
      </c>
      <c r="V54" s="170"/>
      <c r="W54" s="161"/>
      <c r="X54" s="162"/>
      <c r="Y54" s="157"/>
      <c r="Z54" s="163">
        <f t="shared" si="3"/>
        <v>0</v>
      </c>
      <c r="AA54" s="162"/>
      <c r="AB54" s="157"/>
      <c r="AC54" s="163">
        <f t="shared" si="4"/>
        <v>0</v>
      </c>
      <c r="AD54" s="163">
        <f t="shared" si="5"/>
        <v>0</v>
      </c>
      <c r="AE54" s="151"/>
      <c r="AF54" s="157"/>
      <c r="AG54" s="163">
        <f t="shared" si="6"/>
        <v>0</v>
      </c>
      <c r="AH54" s="151"/>
      <c r="AI54" s="157"/>
      <c r="AJ54" s="163">
        <f t="shared" si="7"/>
        <v>0</v>
      </c>
      <c r="AK54" s="151"/>
      <c r="AL54" s="157"/>
      <c r="AM54" s="163">
        <f t="shared" si="8"/>
        <v>0</v>
      </c>
      <c r="AN54" s="153">
        <f t="shared" si="9"/>
        <v>0</v>
      </c>
      <c r="AO54" s="164"/>
      <c r="AP54" s="161"/>
      <c r="AQ54" s="161"/>
      <c r="AR54" s="162"/>
      <c r="AS54" s="157"/>
      <c r="AT54" s="159">
        <f t="shared" si="10"/>
        <v>0</v>
      </c>
      <c r="AU54" s="165"/>
      <c r="AV54" s="166"/>
      <c r="AW54" s="167"/>
    </row>
    <row r="55" spans="1:265" s="168" customFormat="1" x14ac:dyDescent="0.2">
      <c r="A55" s="176"/>
      <c r="B55" s="145"/>
      <c r="C55" s="177"/>
      <c r="D55" s="147"/>
      <c r="E55" s="169"/>
      <c r="F55" s="178"/>
      <c r="G55" s="178"/>
      <c r="H55" s="150"/>
      <c r="I55" s="149"/>
      <c r="J55" s="149"/>
      <c r="K55" s="151"/>
      <c r="L55" s="152"/>
      <c r="M55" s="153">
        <f t="shared" si="0"/>
        <v>0</v>
      </c>
      <c r="N55" s="154"/>
      <c r="O55" s="155"/>
      <c r="P55" s="146"/>
      <c r="Q55" s="156"/>
      <c r="R55" s="151"/>
      <c r="S55" s="157"/>
      <c r="T55" s="158">
        <f t="shared" si="1"/>
        <v>0</v>
      </c>
      <c r="U55" s="159">
        <f t="shared" si="2"/>
        <v>0</v>
      </c>
      <c r="V55" s="170"/>
      <c r="W55" s="161"/>
      <c r="X55" s="162"/>
      <c r="Y55" s="157"/>
      <c r="Z55" s="163">
        <f t="shared" si="3"/>
        <v>0</v>
      </c>
      <c r="AA55" s="162"/>
      <c r="AB55" s="157"/>
      <c r="AC55" s="163">
        <f t="shared" si="4"/>
        <v>0</v>
      </c>
      <c r="AD55" s="163">
        <f t="shared" si="5"/>
        <v>0</v>
      </c>
      <c r="AE55" s="151"/>
      <c r="AF55" s="157"/>
      <c r="AG55" s="163">
        <f t="shared" si="6"/>
        <v>0</v>
      </c>
      <c r="AH55" s="151"/>
      <c r="AI55" s="157"/>
      <c r="AJ55" s="163">
        <f t="shared" si="7"/>
        <v>0</v>
      </c>
      <c r="AK55" s="151"/>
      <c r="AL55" s="157"/>
      <c r="AM55" s="163">
        <f t="shared" si="8"/>
        <v>0</v>
      </c>
      <c r="AN55" s="153">
        <f t="shared" si="9"/>
        <v>0</v>
      </c>
      <c r="AO55" s="164"/>
      <c r="AP55" s="161"/>
      <c r="AQ55" s="161"/>
      <c r="AR55" s="162"/>
      <c r="AS55" s="157"/>
      <c r="AT55" s="159">
        <f t="shared" si="10"/>
        <v>0</v>
      </c>
      <c r="AU55" s="165"/>
      <c r="AV55" s="166"/>
      <c r="AW55" s="167"/>
    </row>
    <row r="56" spans="1:265" s="168" customFormat="1" x14ac:dyDescent="0.2">
      <c r="A56" s="176"/>
      <c r="B56" s="145"/>
      <c r="C56" s="177"/>
      <c r="D56" s="147"/>
      <c r="E56" s="169"/>
      <c r="F56" s="178"/>
      <c r="G56" s="178"/>
      <c r="H56" s="150"/>
      <c r="I56" s="149"/>
      <c r="J56" s="149"/>
      <c r="K56" s="151"/>
      <c r="L56" s="152"/>
      <c r="M56" s="153">
        <f t="shared" si="0"/>
        <v>0</v>
      </c>
      <c r="N56" s="154"/>
      <c r="O56" s="155"/>
      <c r="P56" s="146"/>
      <c r="Q56" s="156"/>
      <c r="R56" s="151"/>
      <c r="S56" s="157"/>
      <c r="T56" s="158">
        <f t="shared" si="1"/>
        <v>0</v>
      </c>
      <c r="U56" s="159">
        <f t="shared" si="2"/>
        <v>0</v>
      </c>
      <c r="V56" s="170"/>
      <c r="W56" s="161"/>
      <c r="X56" s="162"/>
      <c r="Y56" s="157"/>
      <c r="Z56" s="163">
        <f t="shared" si="3"/>
        <v>0</v>
      </c>
      <c r="AA56" s="162"/>
      <c r="AB56" s="157"/>
      <c r="AC56" s="163">
        <f t="shared" si="4"/>
        <v>0</v>
      </c>
      <c r="AD56" s="163">
        <f t="shared" si="5"/>
        <v>0</v>
      </c>
      <c r="AE56" s="151"/>
      <c r="AF56" s="157"/>
      <c r="AG56" s="163">
        <f t="shared" si="6"/>
        <v>0</v>
      </c>
      <c r="AH56" s="151"/>
      <c r="AI56" s="157"/>
      <c r="AJ56" s="163">
        <f t="shared" si="7"/>
        <v>0</v>
      </c>
      <c r="AK56" s="151"/>
      <c r="AL56" s="157"/>
      <c r="AM56" s="163">
        <f t="shared" si="8"/>
        <v>0</v>
      </c>
      <c r="AN56" s="153">
        <f t="shared" si="9"/>
        <v>0</v>
      </c>
      <c r="AO56" s="164"/>
      <c r="AP56" s="161"/>
      <c r="AQ56" s="161"/>
      <c r="AR56" s="162"/>
      <c r="AS56" s="157"/>
      <c r="AT56" s="159">
        <f t="shared" si="10"/>
        <v>0</v>
      </c>
      <c r="AU56" s="165"/>
      <c r="AV56" s="166"/>
      <c r="AW56" s="167"/>
    </row>
    <row r="57" spans="1:265" s="168" customFormat="1" x14ac:dyDescent="0.2">
      <c r="A57" s="176"/>
      <c r="B57" s="145"/>
      <c r="C57" s="177"/>
      <c r="D57" s="147"/>
      <c r="E57" s="169"/>
      <c r="F57" s="178"/>
      <c r="G57" s="178"/>
      <c r="H57" s="150"/>
      <c r="I57" s="149"/>
      <c r="J57" s="149"/>
      <c r="K57" s="151"/>
      <c r="L57" s="152"/>
      <c r="M57" s="153">
        <f t="shared" si="0"/>
        <v>0</v>
      </c>
      <c r="N57" s="154"/>
      <c r="O57" s="155"/>
      <c r="P57" s="146"/>
      <c r="Q57" s="156"/>
      <c r="R57" s="151"/>
      <c r="S57" s="157"/>
      <c r="T57" s="158">
        <f t="shared" si="1"/>
        <v>0</v>
      </c>
      <c r="U57" s="159">
        <f t="shared" si="2"/>
        <v>0</v>
      </c>
      <c r="V57" s="170"/>
      <c r="W57" s="161"/>
      <c r="X57" s="162"/>
      <c r="Y57" s="157"/>
      <c r="Z57" s="163">
        <f t="shared" si="3"/>
        <v>0</v>
      </c>
      <c r="AA57" s="162"/>
      <c r="AB57" s="157"/>
      <c r="AC57" s="163">
        <f t="shared" si="4"/>
        <v>0</v>
      </c>
      <c r="AD57" s="163">
        <f t="shared" si="5"/>
        <v>0</v>
      </c>
      <c r="AE57" s="151"/>
      <c r="AF57" s="157"/>
      <c r="AG57" s="163">
        <f t="shared" si="6"/>
        <v>0</v>
      </c>
      <c r="AH57" s="151"/>
      <c r="AI57" s="157"/>
      <c r="AJ57" s="163">
        <f t="shared" si="7"/>
        <v>0</v>
      </c>
      <c r="AK57" s="151"/>
      <c r="AL57" s="157"/>
      <c r="AM57" s="163">
        <f t="shared" si="8"/>
        <v>0</v>
      </c>
      <c r="AN57" s="153">
        <f t="shared" si="9"/>
        <v>0</v>
      </c>
      <c r="AO57" s="164"/>
      <c r="AP57" s="161"/>
      <c r="AQ57" s="161"/>
      <c r="AR57" s="162"/>
      <c r="AS57" s="157"/>
      <c r="AT57" s="159">
        <f t="shared" si="10"/>
        <v>0</v>
      </c>
      <c r="AU57" s="165"/>
      <c r="AV57" s="166"/>
      <c r="AW57" s="167"/>
    </row>
    <row r="58" spans="1:265" s="168" customFormat="1" x14ac:dyDescent="0.2">
      <c r="A58" s="176"/>
      <c r="B58" s="145"/>
      <c r="C58" s="177"/>
      <c r="D58" s="147"/>
      <c r="E58" s="169"/>
      <c r="F58" s="178"/>
      <c r="G58" s="178"/>
      <c r="H58" s="150"/>
      <c r="I58" s="149"/>
      <c r="J58" s="149"/>
      <c r="K58" s="151"/>
      <c r="L58" s="152"/>
      <c r="M58" s="153">
        <f t="shared" si="0"/>
        <v>0</v>
      </c>
      <c r="N58" s="154"/>
      <c r="O58" s="155"/>
      <c r="P58" s="146"/>
      <c r="Q58" s="156"/>
      <c r="R58" s="151"/>
      <c r="S58" s="157"/>
      <c r="T58" s="158">
        <f t="shared" si="1"/>
        <v>0</v>
      </c>
      <c r="U58" s="159">
        <f t="shared" si="2"/>
        <v>0</v>
      </c>
      <c r="V58" s="170"/>
      <c r="W58" s="161"/>
      <c r="X58" s="162"/>
      <c r="Y58" s="157"/>
      <c r="Z58" s="163">
        <f t="shared" si="3"/>
        <v>0</v>
      </c>
      <c r="AA58" s="162"/>
      <c r="AB58" s="157"/>
      <c r="AC58" s="163">
        <f t="shared" si="4"/>
        <v>0</v>
      </c>
      <c r="AD58" s="163">
        <f t="shared" si="5"/>
        <v>0</v>
      </c>
      <c r="AE58" s="151"/>
      <c r="AF58" s="157"/>
      <c r="AG58" s="163">
        <f t="shared" si="6"/>
        <v>0</v>
      </c>
      <c r="AH58" s="151"/>
      <c r="AI58" s="157"/>
      <c r="AJ58" s="163">
        <f t="shared" si="7"/>
        <v>0</v>
      </c>
      <c r="AK58" s="151"/>
      <c r="AL58" s="157"/>
      <c r="AM58" s="163">
        <f t="shared" si="8"/>
        <v>0</v>
      </c>
      <c r="AN58" s="153">
        <f t="shared" si="9"/>
        <v>0</v>
      </c>
      <c r="AO58" s="164"/>
      <c r="AP58" s="161"/>
      <c r="AQ58" s="161"/>
      <c r="AR58" s="162"/>
      <c r="AS58" s="157"/>
      <c r="AT58" s="159">
        <f t="shared" si="10"/>
        <v>0</v>
      </c>
      <c r="AU58" s="165"/>
      <c r="AV58" s="166"/>
      <c r="AW58" s="167"/>
    </row>
    <row r="59" spans="1:265" s="168" customFormat="1" x14ac:dyDescent="0.2">
      <c r="A59" s="176"/>
      <c r="B59" s="145"/>
      <c r="C59" s="177"/>
      <c r="D59" s="147"/>
      <c r="E59" s="169"/>
      <c r="F59" s="178"/>
      <c r="G59" s="178"/>
      <c r="H59" s="150"/>
      <c r="I59" s="149"/>
      <c r="J59" s="149"/>
      <c r="K59" s="151"/>
      <c r="L59" s="152"/>
      <c r="M59" s="153">
        <f t="shared" si="0"/>
        <v>0</v>
      </c>
      <c r="N59" s="154"/>
      <c r="O59" s="155"/>
      <c r="P59" s="146"/>
      <c r="Q59" s="156"/>
      <c r="R59" s="151"/>
      <c r="S59" s="157"/>
      <c r="T59" s="158">
        <f t="shared" si="1"/>
        <v>0</v>
      </c>
      <c r="U59" s="159">
        <f t="shared" si="2"/>
        <v>0</v>
      </c>
      <c r="V59" s="170"/>
      <c r="W59" s="161"/>
      <c r="X59" s="162"/>
      <c r="Y59" s="157"/>
      <c r="Z59" s="163">
        <f t="shared" si="3"/>
        <v>0</v>
      </c>
      <c r="AA59" s="162"/>
      <c r="AB59" s="157"/>
      <c r="AC59" s="163">
        <f t="shared" si="4"/>
        <v>0</v>
      </c>
      <c r="AD59" s="163">
        <f t="shared" si="5"/>
        <v>0</v>
      </c>
      <c r="AE59" s="151"/>
      <c r="AF59" s="157"/>
      <c r="AG59" s="163">
        <f t="shared" si="6"/>
        <v>0</v>
      </c>
      <c r="AH59" s="151"/>
      <c r="AI59" s="157"/>
      <c r="AJ59" s="163">
        <f t="shared" si="7"/>
        <v>0</v>
      </c>
      <c r="AK59" s="151"/>
      <c r="AL59" s="157"/>
      <c r="AM59" s="163">
        <f t="shared" si="8"/>
        <v>0</v>
      </c>
      <c r="AN59" s="153">
        <f t="shared" si="9"/>
        <v>0</v>
      </c>
      <c r="AO59" s="164"/>
      <c r="AP59" s="161"/>
      <c r="AQ59" s="161"/>
      <c r="AR59" s="162"/>
      <c r="AS59" s="157"/>
      <c r="AT59" s="159">
        <f t="shared" si="10"/>
        <v>0</v>
      </c>
      <c r="AU59" s="165"/>
      <c r="AV59" s="166"/>
      <c r="AW59" s="167"/>
    </row>
    <row r="60" spans="1:265" s="206" customFormat="1" ht="43.5" customHeight="1" thickBot="1" x14ac:dyDescent="0.25">
      <c r="A60" s="490" t="s">
        <v>35</v>
      </c>
      <c r="B60" s="490"/>
      <c r="C60" s="490"/>
      <c r="D60" s="490"/>
      <c r="E60" s="491"/>
      <c r="F60" s="491"/>
      <c r="G60" s="491"/>
      <c r="H60" s="180">
        <f>SUM(H6:H59)/100</f>
        <v>0</v>
      </c>
      <c r="I60" s="181">
        <f>SUM(I6:I59)</f>
        <v>0</v>
      </c>
      <c r="J60" s="182">
        <f>SUM(J6:J59)</f>
        <v>0</v>
      </c>
      <c r="K60" s="179">
        <f>SUM(K6:K59)</f>
        <v>0</v>
      </c>
      <c r="L60" s="183"/>
      <c r="M60" s="184">
        <f>SUM(M6:M59)</f>
        <v>0</v>
      </c>
      <c r="N60" s="185">
        <f>SUM(N6:N59)</f>
        <v>0</v>
      </c>
      <c r="O60" s="186"/>
      <c r="P60" s="187"/>
      <c r="Q60" s="188">
        <f>SUM(Q6:Q59)</f>
        <v>0</v>
      </c>
      <c r="R60" s="189">
        <f>SUM(R6:R59)</f>
        <v>0</v>
      </c>
      <c r="S60" s="190"/>
      <c r="T60" s="191">
        <f>SUM(T6:T59)</f>
        <v>0</v>
      </c>
      <c r="U60" s="192">
        <f>SUM(U6:U59)</f>
        <v>0</v>
      </c>
      <c r="V60" s="193"/>
      <c r="W60" s="194"/>
      <c r="X60" s="181">
        <f>SUM(X6:X59)</f>
        <v>0</v>
      </c>
      <c r="Y60" s="183"/>
      <c r="Z60" s="195">
        <f>SUM(Z6:Z59)</f>
        <v>0</v>
      </c>
      <c r="AA60" s="196">
        <f>SUM(AA6:AA59)</f>
        <v>0</v>
      </c>
      <c r="AB60" s="190"/>
      <c r="AC60" s="197">
        <f>SUM(AC6:AC59)</f>
        <v>0</v>
      </c>
      <c r="AD60" s="195">
        <f>SUM(AD6:AD59)</f>
        <v>0</v>
      </c>
      <c r="AE60" s="198">
        <f>SUM(AE6:AE59)</f>
        <v>0</v>
      </c>
      <c r="AF60" s="183"/>
      <c r="AG60" s="195">
        <f>SUM(AG6:AG59)</f>
        <v>0</v>
      </c>
      <c r="AH60" s="198">
        <f>SUM(AH6:AH59)</f>
        <v>0</v>
      </c>
      <c r="AI60" s="183"/>
      <c r="AJ60" s="195">
        <f>SUM(AJ6:AJ59)</f>
        <v>0</v>
      </c>
      <c r="AK60" s="198">
        <f>SUM(AK6:AK59)</f>
        <v>0</v>
      </c>
      <c r="AL60" s="183"/>
      <c r="AM60" s="197">
        <f>SUM(AM6:AM59)</f>
        <v>0</v>
      </c>
      <c r="AN60" s="184">
        <f>SUM(AN6:AN59)</f>
        <v>0</v>
      </c>
      <c r="AO60" s="199"/>
      <c r="AP60" s="200"/>
      <c r="AQ60" s="201"/>
      <c r="AR60" s="181">
        <f>SUM(AR6:AR59)</f>
        <v>0</v>
      </c>
      <c r="AS60" s="183"/>
      <c r="AT60" s="184">
        <f>SUM(AT6:AT59)</f>
        <v>0</v>
      </c>
      <c r="AU60" s="202">
        <f>SUM(AU6:AU59)</f>
        <v>0</v>
      </c>
      <c r="AV60" s="203"/>
      <c r="AW60" s="204"/>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c r="BX60" s="205"/>
      <c r="BY60" s="205"/>
      <c r="BZ60" s="205"/>
      <c r="CA60" s="205"/>
      <c r="CB60" s="205"/>
      <c r="CC60" s="205"/>
      <c r="CD60" s="205"/>
      <c r="CE60" s="205"/>
      <c r="CF60" s="205"/>
      <c r="CG60" s="205"/>
      <c r="CH60" s="205"/>
      <c r="CI60" s="205"/>
      <c r="CJ60" s="205"/>
      <c r="CK60" s="205"/>
      <c r="CL60" s="205"/>
      <c r="CM60" s="205"/>
      <c r="CN60" s="205"/>
      <c r="CO60" s="205"/>
      <c r="CP60" s="205"/>
      <c r="CQ60" s="205"/>
      <c r="CR60" s="205"/>
      <c r="CS60" s="205"/>
      <c r="CT60" s="205"/>
      <c r="CU60" s="205"/>
      <c r="CV60" s="205"/>
      <c r="CW60" s="205"/>
      <c r="CX60" s="205"/>
      <c r="CY60" s="205"/>
      <c r="CZ60" s="205"/>
      <c r="DA60" s="205"/>
      <c r="DB60" s="205"/>
      <c r="DC60" s="205"/>
      <c r="DD60" s="205"/>
      <c r="DE60" s="205"/>
      <c r="DF60" s="205"/>
      <c r="DG60" s="205"/>
      <c r="DH60" s="205"/>
      <c r="DI60" s="205"/>
      <c r="DJ60" s="205"/>
      <c r="DK60" s="205"/>
      <c r="DL60" s="205"/>
      <c r="DM60" s="205"/>
      <c r="DN60" s="205"/>
      <c r="DO60" s="205"/>
      <c r="DP60" s="205"/>
      <c r="DQ60" s="205"/>
      <c r="DR60" s="205"/>
      <c r="DS60" s="205"/>
      <c r="DT60" s="205"/>
      <c r="DU60" s="205"/>
      <c r="DV60" s="205"/>
      <c r="DW60" s="205"/>
      <c r="DX60" s="205"/>
      <c r="DY60" s="205"/>
      <c r="DZ60" s="205"/>
      <c r="EA60" s="205"/>
      <c r="EB60" s="205"/>
      <c r="EC60" s="205"/>
      <c r="ED60" s="205"/>
      <c r="EE60" s="205"/>
      <c r="EF60" s="205"/>
      <c r="EG60" s="205"/>
      <c r="EH60" s="205"/>
      <c r="EI60" s="205"/>
      <c r="EJ60" s="205"/>
      <c r="EK60" s="205"/>
      <c r="EL60" s="205"/>
      <c r="EM60" s="205"/>
      <c r="EN60" s="205"/>
      <c r="EO60" s="205"/>
      <c r="EP60" s="205"/>
      <c r="EQ60" s="205"/>
      <c r="ER60" s="205"/>
      <c r="ES60" s="205"/>
      <c r="ET60" s="205"/>
      <c r="EU60" s="205"/>
      <c r="EV60" s="205"/>
      <c r="EW60" s="205"/>
      <c r="EX60" s="205"/>
      <c r="EY60" s="205"/>
      <c r="EZ60" s="205"/>
      <c r="FA60" s="205"/>
      <c r="FB60" s="205"/>
      <c r="FC60" s="205"/>
      <c r="FD60" s="205"/>
      <c r="FE60" s="205"/>
      <c r="FF60" s="205"/>
      <c r="FG60" s="205"/>
      <c r="FH60" s="205"/>
      <c r="FI60" s="205"/>
      <c r="FJ60" s="205"/>
      <c r="FK60" s="205"/>
      <c r="FL60" s="205"/>
      <c r="FM60" s="205"/>
      <c r="FN60" s="205"/>
      <c r="FO60" s="205"/>
      <c r="FP60" s="205"/>
      <c r="FQ60" s="205"/>
      <c r="FR60" s="205"/>
      <c r="FS60" s="205"/>
      <c r="FT60" s="205"/>
      <c r="FU60" s="205"/>
      <c r="FV60" s="205"/>
      <c r="FW60" s="205"/>
      <c r="FX60" s="205"/>
      <c r="FY60" s="205"/>
      <c r="FZ60" s="205"/>
      <c r="GA60" s="205"/>
      <c r="GB60" s="205"/>
      <c r="GC60" s="205"/>
      <c r="GD60" s="205"/>
      <c r="GE60" s="205"/>
      <c r="GF60" s="205"/>
      <c r="GG60" s="205"/>
      <c r="GH60" s="205"/>
      <c r="GI60" s="205"/>
      <c r="GJ60" s="205"/>
      <c r="GK60" s="205"/>
      <c r="GL60" s="205"/>
      <c r="GM60" s="205"/>
      <c r="GN60" s="205"/>
      <c r="GO60" s="205"/>
      <c r="GP60" s="205"/>
      <c r="GQ60" s="205"/>
      <c r="GR60" s="205"/>
      <c r="GS60" s="205"/>
      <c r="GT60" s="205"/>
      <c r="GU60" s="205"/>
      <c r="GV60" s="205"/>
      <c r="GW60" s="205"/>
      <c r="GX60" s="205"/>
      <c r="GY60" s="205"/>
      <c r="GZ60" s="205"/>
      <c r="HA60" s="205"/>
      <c r="HB60" s="205"/>
      <c r="HC60" s="205"/>
      <c r="HD60" s="205"/>
      <c r="HE60" s="205"/>
      <c r="HF60" s="205"/>
      <c r="HG60" s="205"/>
      <c r="HH60" s="205"/>
      <c r="HI60" s="205"/>
      <c r="HJ60" s="205"/>
      <c r="HK60" s="205"/>
      <c r="HL60" s="205"/>
      <c r="HM60" s="205"/>
      <c r="HN60" s="205"/>
      <c r="HO60" s="205"/>
      <c r="HP60" s="205"/>
      <c r="HQ60" s="205"/>
      <c r="HR60" s="205"/>
      <c r="HS60" s="205"/>
      <c r="HT60" s="205"/>
      <c r="HU60" s="205"/>
      <c r="HV60" s="205"/>
      <c r="HW60" s="205"/>
      <c r="HX60" s="205"/>
      <c r="HY60" s="205"/>
      <c r="HZ60" s="205"/>
      <c r="IA60" s="205"/>
      <c r="IB60" s="205"/>
      <c r="IC60" s="205"/>
      <c r="ID60" s="205"/>
      <c r="IE60" s="205"/>
      <c r="IF60" s="205"/>
      <c r="IG60" s="205"/>
      <c r="IH60" s="205"/>
      <c r="II60" s="205"/>
      <c r="IJ60" s="205"/>
      <c r="IK60" s="205"/>
      <c r="IL60" s="205"/>
      <c r="IM60" s="205"/>
      <c r="IN60" s="205"/>
      <c r="IO60" s="205"/>
      <c r="IP60" s="205"/>
      <c r="IQ60" s="205"/>
      <c r="IR60" s="205"/>
      <c r="IS60" s="205"/>
      <c r="IT60" s="205"/>
      <c r="IU60" s="205"/>
      <c r="IV60" s="205"/>
      <c r="IW60" s="205"/>
      <c r="IX60" s="205"/>
      <c r="IY60" s="205"/>
      <c r="IZ60" s="205"/>
      <c r="JA60" s="205"/>
      <c r="JB60" s="205"/>
      <c r="JC60" s="205"/>
      <c r="JD60" s="205"/>
      <c r="JE60" s="205"/>
    </row>
  </sheetData>
  <mergeCells count="18">
    <mergeCell ref="A60:D60"/>
    <mergeCell ref="E60:G60"/>
    <mergeCell ref="AO2:AU4"/>
    <mergeCell ref="AV2:AV4"/>
    <mergeCell ref="AW2:AW5"/>
    <mergeCell ref="A4:A5"/>
    <mergeCell ref="B4:D4"/>
    <mergeCell ref="V4:AD4"/>
    <mergeCell ref="AE4:AG4"/>
    <mergeCell ref="AH4:AJ4"/>
    <mergeCell ref="AK4:AM4"/>
    <mergeCell ref="AN4:AN5"/>
    <mergeCell ref="F5:G5"/>
    <mergeCell ref="A2:D3"/>
    <mergeCell ref="E2:J4"/>
    <mergeCell ref="K2:M4"/>
    <mergeCell ref="N2:U4"/>
    <mergeCell ref="V2:AN3"/>
  </mergeCells>
  <dataValidations count="3">
    <dataValidation type="list" allowBlank="1" showInputMessage="1" showErrorMessage="1" sqref="W6:W59" xr:uid="{00000000-0002-0000-0100-000000000000}">
      <formula1>trap</formula1>
      <formula2>0</formula2>
    </dataValidation>
    <dataValidation type="list" allowBlank="1" showInputMessage="1" showErrorMessage="1" sqref="AV6:AV59" xr:uid="{00000000-0002-0000-0100-000001000000}">
      <formula1>results</formula1>
      <formula2>0</formula2>
    </dataValidation>
    <dataValidation type="list" allowBlank="1" showInputMessage="1" showErrorMessage="1" sqref="P6:P59" xr:uid="{00000000-0002-0000-0100-000002000000}">
      <formula1>Sample</formula1>
      <formula2>0</formula2>
    </dataValidation>
  </dataValidations>
  <printOptions horizontalCentered="1"/>
  <pageMargins left="0.25" right="0.25" top="0.75" bottom="0.75" header="0.3" footer="0.3"/>
  <pageSetup paperSize="9" scale="45" pageOrder="overThenDown" orientation="landscape" useFirstPageNumber="1" horizontalDpi="300" verticalDpi="300"/>
  <headerFooter>
    <oddHeader>&amp;C&amp;A&amp;RDATASHEET  03
rev 03
  11/02/2019</oddHeader>
    <oddFooter>&amp;CPagina &amp;P</oddFooter>
  </headerFooter>
  <drawing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3000000}">
          <x14:formula1>
            <xm:f>legenda!$E$2:$E$22</xm:f>
          </x14:formula1>
          <x14:formula2>
            <xm:f>0</xm:f>
          </x14:formula2>
          <xm:sqref>AQ6:AQ42 AQ46:AQ59</xm:sqref>
        </x14:dataValidation>
        <x14:dataValidation type="list" allowBlank="1" showInputMessage="1" showErrorMessage="1" xr:uid="{00000000-0002-0000-0100-000004000000}">
          <x14:formula1>
            <xm:f>legenda!$H$2:$H$22</xm:f>
          </x14:formula1>
          <x14:formula2>
            <xm:f>0</xm:f>
          </x14:formula2>
          <xm:sqref>AP6:AP42 AP46:AP59</xm:sqref>
        </x14:dataValidation>
        <x14:dataValidation type="list" allowBlank="1" showInputMessage="1" showErrorMessage="1" xr:uid="{00000000-0002-0000-0100-000005000000}">
          <x14:formula1>
            <xm:f>legenda!$C$2:$C$47</xm:f>
          </x14:formula1>
          <x14:formula2>
            <xm:f>0</xm:f>
          </x14:formula2>
          <xm:sqref>E6:E59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60"/>
  <sheetViews>
    <sheetView topLeftCell="A20" zoomScale="85" zoomScaleNormal="85" workbookViewId="0">
      <selection activeCell="D49" sqref="D49"/>
    </sheetView>
  </sheetViews>
  <sheetFormatPr defaultColWidth="10.75" defaultRowHeight="14.25" x14ac:dyDescent="0.2"/>
  <cols>
    <col min="1" max="1" width="39.25" style="143" customWidth="1"/>
    <col min="2" max="2" width="15.625" style="92" customWidth="1"/>
    <col min="3" max="3" width="16.125" style="94" customWidth="1"/>
    <col min="4" max="4" width="15.875" style="93" customWidth="1"/>
    <col min="5" max="5" width="23.875" style="94" customWidth="1"/>
    <col min="6" max="6" width="34.375" style="95" customWidth="1"/>
    <col min="7" max="7" width="11.25" style="96" customWidth="1"/>
    <col min="8" max="8" width="12.75" style="96" customWidth="1"/>
    <col min="9" max="9" width="11" style="207" customWidth="1"/>
    <col min="10" max="10" width="9.125" style="98" customWidth="1"/>
    <col min="11" max="11" width="10" style="99" customWidth="1"/>
    <col min="12" max="12" width="8.375" style="100" customWidth="1"/>
    <col min="13" max="13" width="10.125" style="101" customWidth="1"/>
    <col min="14" max="14" width="12.125" style="208" customWidth="1"/>
    <col min="15" max="15" width="8.125" style="99" customWidth="1"/>
    <col min="16" max="16" width="11" style="92" customWidth="1"/>
    <col min="17" max="17" width="12.375" style="92" customWidth="1"/>
    <col min="18" max="18" width="8.125" style="101" customWidth="1"/>
    <col min="19" max="19" width="10.25" style="102" customWidth="1"/>
    <col min="20" max="20" width="11.625" style="92" customWidth="1"/>
    <col min="21" max="21" width="9.75" style="92" customWidth="1"/>
    <col min="22" max="23" width="9.375" style="99" customWidth="1"/>
    <col min="24" max="24" width="10.25" style="100" customWidth="1"/>
    <col min="25" max="25" width="8.375" style="102" customWidth="1"/>
    <col min="26" max="26" width="9.875" style="102" customWidth="1"/>
    <col min="27" max="27" width="10.375" style="101" customWidth="1"/>
    <col min="28" max="28" width="13.875" style="102" customWidth="1"/>
    <col min="29" max="29" width="11.625" style="92" customWidth="1"/>
    <col min="30" max="30" width="12.75" style="92" customWidth="1"/>
    <col min="31" max="31" width="28.5" style="92" customWidth="1"/>
    <col min="32" max="32" width="10.75" style="99"/>
    <col min="33" max="33" width="11.625" style="101" customWidth="1"/>
    <col min="34" max="34" width="15.125" style="92" customWidth="1"/>
    <col min="35" max="35" width="15.75" style="101" customWidth="1"/>
    <col min="36" max="36" width="17" style="209" customWidth="1"/>
    <col min="37" max="37" width="19.375" style="92" customWidth="1"/>
    <col min="38" max="102" width="10.75" style="209"/>
    <col min="103" max="1024" width="10.75" style="92"/>
  </cols>
  <sheetData>
    <row r="1" spans="1:102" ht="45" customHeight="1" x14ac:dyDescent="0.2">
      <c r="B1" s="210"/>
      <c r="D1" s="211" t="s">
        <v>92</v>
      </c>
      <c r="E1" s="105"/>
      <c r="F1" s="106"/>
      <c r="G1" s="107"/>
      <c r="H1" s="107"/>
    </row>
    <row r="2" spans="1:102" s="108" customFormat="1" ht="21" customHeight="1" x14ac:dyDescent="0.2">
      <c r="A2" s="492" t="s">
        <v>50</v>
      </c>
      <c r="B2" s="492"/>
      <c r="C2" s="492"/>
      <c r="D2" s="492"/>
      <c r="E2" s="492"/>
      <c r="F2" s="481" t="s">
        <v>51</v>
      </c>
      <c r="G2" s="481"/>
      <c r="H2" s="481"/>
      <c r="I2" s="481"/>
      <c r="J2" s="481"/>
      <c r="K2" s="481"/>
      <c r="L2" s="493" t="s">
        <v>93</v>
      </c>
      <c r="M2" s="493"/>
      <c r="N2" s="493"/>
      <c r="O2" s="493"/>
      <c r="P2" s="493"/>
      <c r="Q2" s="493"/>
      <c r="R2" s="493"/>
      <c r="S2" s="493"/>
      <c r="T2" s="493"/>
      <c r="U2" s="493"/>
      <c r="V2" s="493"/>
      <c r="W2" s="493"/>
      <c r="X2" s="493"/>
      <c r="Y2" s="493"/>
      <c r="Z2" s="493"/>
      <c r="AA2" s="493"/>
      <c r="AB2" s="493"/>
      <c r="AC2" s="480" t="s">
        <v>55</v>
      </c>
      <c r="AD2" s="480"/>
      <c r="AE2" s="480"/>
      <c r="AF2" s="480"/>
      <c r="AG2" s="480"/>
      <c r="AH2" s="480"/>
      <c r="AI2" s="480"/>
      <c r="AJ2" s="494" t="s">
        <v>56</v>
      </c>
      <c r="AK2" s="484" t="s">
        <v>57</v>
      </c>
      <c r="AL2" s="209"/>
      <c r="AM2" s="209"/>
      <c r="AN2" s="209"/>
      <c r="AO2" s="209"/>
      <c r="AP2" s="209"/>
      <c r="AQ2" s="209"/>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3"/>
      <c r="BV2" s="213"/>
      <c r="BW2" s="213"/>
      <c r="BX2" s="213"/>
      <c r="BY2" s="213"/>
      <c r="BZ2" s="213"/>
      <c r="CA2" s="213"/>
      <c r="CB2" s="213"/>
      <c r="CC2" s="213"/>
      <c r="CD2" s="213"/>
      <c r="CE2" s="213"/>
      <c r="CF2" s="213"/>
      <c r="CG2" s="213"/>
      <c r="CH2" s="213"/>
      <c r="CI2" s="213"/>
      <c r="CJ2" s="213"/>
      <c r="CK2" s="213"/>
      <c r="CL2" s="213"/>
      <c r="CM2" s="213"/>
      <c r="CN2" s="213"/>
      <c r="CO2" s="213"/>
      <c r="CP2" s="213"/>
      <c r="CQ2" s="213"/>
      <c r="CR2" s="213"/>
      <c r="CS2" s="213"/>
      <c r="CT2" s="213"/>
      <c r="CU2" s="213"/>
      <c r="CV2" s="213"/>
      <c r="CW2" s="213"/>
      <c r="CX2" s="213"/>
    </row>
    <row r="3" spans="1:102" s="108" customFormat="1" ht="34.35" customHeight="1" x14ac:dyDescent="0.2">
      <c r="A3" s="492"/>
      <c r="B3" s="492"/>
      <c r="C3" s="492"/>
      <c r="D3" s="492"/>
      <c r="E3" s="492"/>
      <c r="F3" s="481"/>
      <c r="G3" s="481"/>
      <c r="H3" s="481"/>
      <c r="I3" s="481"/>
      <c r="J3" s="481"/>
      <c r="K3" s="481"/>
      <c r="L3" s="481" t="s">
        <v>52</v>
      </c>
      <c r="M3" s="481"/>
      <c r="N3" s="481"/>
      <c r="O3" s="480" t="s">
        <v>53</v>
      </c>
      <c r="P3" s="480"/>
      <c r="Q3" s="480"/>
      <c r="R3" s="480"/>
      <c r="S3" s="480"/>
      <c r="T3" s="482" t="s">
        <v>54</v>
      </c>
      <c r="U3" s="482"/>
      <c r="V3" s="482"/>
      <c r="W3" s="482"/>
      <c r="X3" s="482"/>
      <c r="Y3" s="482"/>
      <c r="Z3" s="482"/>
      <c r="AA3" s="482"/>
      <c r="AB3" s="482"/>
      <c r="AC3" s="480"/>
      <c r="AD3" s="480"/>
      <c r="AE3" s="480"/>
      <c r="AF3" s="480"/>
      <c r="AG3" s="480"/>
      <c r="AH3" s="480"/>
      <c r="AI3" s="480"/>
      <c r="AJ3" s="494"/>
      <c r="AK3" s="484"/>
      <c r="AL3" s="209"/>
      <c r="AM3" s="209"/>
      <c r="AN3" s="209"/>
      <c r="AO3" s="209"/>
      <c r="AP3" s="209"/>
      <c r="AQ3" s="209"/>
      <c r="AR3" s="213"/>
      <c r="AS3" s="213"/>
      <c r="AT3" s="213"/>
      <c r="AU3" s="213"/>
      <c r="AV3" s="213"/>
      <c r="AW3" s="213"/>
      <c r="AX3" s="213"/>
      <c r="AY3" s="213"/>
      <c r="AZ3" s="213"/>
      <c r="BA3" s="213"/>
      <c r="BB3" s="213"/>
      <c r="BC3" s="213"/>
      <c r="BD3" s="213"/>
      <c r="BE3" s="213"/>
      <c r="BF3" s="213"/>
      <c r="BG3" s="213"/>
      <c r="BH3" s="213"/>
      <c r="BI3" s="213"/>
      <c r="BJ3" s="213"/>
      <c r="BK3" s="213"/>
      <c r="BL3" s="213"/>
      <c r="BM3" s="213"/>
      <c r="BN3" s="213"/>
      <c r="BO3" s="213"/>
      <c r="BP3" s="213"/>
      <c r="BQ3" s="213"/>
      <c r="BR3" s="213"/>
      <c r="BS3" s="213"/>
      <c r="BT3" s="213"/>
      <c r="BU3" s="213"/>
      <c r="BV3" s="213"/>
      <c r="BW3" s="213"/>
      <c r="BX3" s="213"/>
      <c r="BY3" s="213"/>
      <c r="BZ3" s="213"/>
      <c r="CA3" s="213"/>
      <c r="CB3" s="213"/>
      <c r="CC3" s="213"/>
      <c r="CD3" s="213"/>
      <c r="CE3" s="213"/>
      <c r="CF3" s="213"/>
      <c r="CG3" s="213"/>
      <c r="CH3" s="213"/>
      <c r="CI3" s="213"/>
      <c r="CJ3" s="213"/>
      <c r="CK3" s="213"/>
      <c r="CL3" s="213"/>
      <c r="CM3" s="213"/>
      <c r="CN3" s="213"/>
      <c r="CO3" s="213"/>
      <c r="CP3" s="213"/>
      <c r="CQ3" s="213"/>
      <c r="CR3" s="213"/>
      <c r="CS3" s="213"/>
      <c r="CT3" s="213"/>
      <c r="CU3" s="213"/>
      <c r="CV3" s="213"/>
      <c r="CW3" s="213"/>
      <c r="CX3" s="213"/>
    </row>
    <row r="4" spans="1:102" s="108" customFormat="1" ht="31.5" customHeight="1" x14ac:dyDescent="0.2">
      <c r="A4" s="485" t="s">
        <v>94</v>
      </c>
      <c r="B4" s="486" t="s">
        <v>59</v>
      </c>
      <c r="C4" s="486"/>
      <c r="D4" s="486"/>
      <c r="E4" s="486"/>
      <c r="F4" s="481"/>
      <c r="G4" s="481"/>
      <c r="H4" s="481"/>
      <c r="I4" s="481"/>
      <c r="J4" s="481"/>
      <c r="K4" s="481"/>
      <c r="L4" s="481"/>
      <c r="M4" s="481"/>
      <c r="N4" s="481"/>
      <c r="O4" s="480"/>
      <c r="P4" s="480"/>
      <c r="Q4" s="480"/>
      <c r="R4" s="480"/>
      <c r="S4" s="480"/>
      <c r="T4" s="495" t="s">
        <v>60</v>
      </c>
      <c r="U4" s="495"/>
      <c r="V4" s="495"/>
      <c r="W4" s="496" t="s">
        <v>95</v>
      </c>
      <c r="X4" s="496"/>
      <c r="Y4" s="496"/>
      <c r="Z4" s="496"/>
      <c r="AA4" s="214"/>
      <c r="AB4" s="215"/>
      <c r="AC4" s="480"/>
      <c r="AD4" s="480"/>
      <c r="AE4" s="480"/>
      <c r="AF4" s="480"/>
      <c r="AG4" s="480"/>
      <c r="AH4" s="480"/>
      <c r="AI4" s="480"/>
      <c r="AJ4" s="494"/>
      <c r="AK4" s="484"/>
      <c r="AL4" s="209"/>
      <c r="AM4" s="209"/>
      <c r="AN4" s="209"/>
      <c r="AO4" s="209"/>
      <c r="AP4" s="209"/>
      <c r="AQ4" s="209"/>
      <c r="AR4" s="213"/>
      <c r="AS4" s="213"/>
      <c r="AT4" s="213"/>
      <c r="AU4" s="213"/>
      <c r="AV4" s="213"/>
      <c r="AW4" s="213"/>
      <c r="AX4" s="213"/>
      <c r="AY4" s="213"/>
      <c r="AZ4" s="213"/>
      <c r="BA4" s="213"/>
      <c r="BB4" s="213"/>
      <c r="BC4" s="213"/>
      <c r="BD4" s="213"/>
      <c r="BE4" s="213"/>
      <c r="BF4" s="213"/>
      <c r="BG4" s="213"/>
      <c r="BH4" s="213"/>
      <c r="BI4" s="213"/>
      <c r="BJ4" s="213"/>
      <c r="BK4" s="213"/>
      <c r="BL4" s="213"/>
      <c r="BM4" s="213"/>
      <c r="BN4" s="213"/>
      <c r="BO4" s="213"/>
      <c r="BP4" s="213"/>
      <c r="BQ4" s="213"/>
      <c r="BR4" s="213"/>
      <c r="BS4" s="213"/>
      <c r="BT4" s="213"/>
      <c r="BU4" s="213"/>
      <c r="BV4" s="213"/>
      <c r="BW4" s="213"/>
      <c r="BX4" s="213"/>
      <c r="BY4" s="213"/>
      <c r="BZ4" s="213"/>
      <c r="CA4" s="213"/>
      <c r="CB4" s="213"/>
      <c r="CC4" s="213"/>
      <c r="CD4" s="213"/>
      <c r="CE4" s="213"/>
      <c r="CF4" s="213"/>
      <c r="CG4" s="213"/>
      <c r="CH4" s="213"/>
      <c r="CI4" s="213"/>
      <c r="CJ4" s="213"/>
      <c r="CK4" s="213"/>
      <c r="CL4" s="213"/>
      <c r="CM4" s="213"/>
      <c r="CN4" s="213"/>
      <c r="CO4" s="213"/>
      <c r="CP4" s="213"/>
      <c r="CQ4" s="213"/>
      <c r="CR4" s="213"/>
      <c r="CS4" s="213"/>
      <c r="CT4" s="213"/>
      <c r="CU4" s="213"/>
      <c r="CV4" s="213"/>
      <c r="CW4" s="213"/>
      <c r="CX4" s="213"/>
    </row>
    <row r="5" spans="1:102" s="143" customFormat="1" ht="48" customHeight="1" x14ac:dyDescent="0.2">
      <c r="A5" s="485"/>
      <c r="B5" s="110" t="s">
        <v>96</v>
      </c>
      <c r="C5" s="216" t="s">
        <v>97</v>
      </c>
      <c r="D5" s="217" t="s">
        <v>98</v>
      </c>
      <c r="E5" s="218" t="s">
        <v>99</v>
      </c>
      <c r="F5" s="219" t="s">
        <v>100</v>
      </c>
      <c r="G5" s="497" t="s">
        <v>101</v>
      </c>
      <c r="H5" s="497"/>
      <c r="I5" s="220" t="s">
        <v>102</v>
      </c>
      <c r="J5" s="221" t="s">
        <v>71</v>
      </c>
      <c r="K5" s="222" t="s">
        <v>103</v>
      </c>
      <c r="L5" s="223" t="s">
        <v>23</v>
      </c>
      <c r="M5" s="133" t="s">
        <v>73</v>
      </c>
      <c r="N5" s="224" t="s">
        <v>64</v>
      </c>
      <c r="O5" s="225" t="s">
        <v>74</v>
      </c>
      <c r="P5" s="226" t="s">
        <v>86</v>
      </c>
      <c r="Q5" s="227" t="s">
        <v>87</v>
      </c>
      <c r="R5" s="228" t="s">
        <v>73</v>
      </c>
      <c r="S5" s="229" t="s">
        <v>64</v>
      </c>
      <c r="T5" s="230" t="s">
        <v>79</v>
      </c>
      <c r="U5" s="127" t="s">
        <v>80</v>
      </c>
      <c r="V5" s="128" t="s">
        <v>81</v>
      </c>
      <c r="W5" s="221" t="s">
        <v>104</v>
      </c>
      <c r="X5" s="132" t="s">
        <v>105</v>
      </c>
      <c r="Y5" s="130" t="s">
        <v>106</v>
      </c>
      <c r="Z5" s="130" t="s">
        <v>107</v>
      </c>
      <c r="AA5" s="133" t="s">
        <v>73</v>
      </c>
      <c r="AB5" s="229" t="s">
        <v>64</v>
      </c>
      <c r="AC5" s="231" t="s">
        <v>86</v>
      </c>
      <c r="AD5" s="232" t="s">
        <v>87</v>
      </c>
      <c r="AE5" s="233" t="s">
        <v>108</v>
      </c>
      <c r="AF5" s="128" t="s">
        <v>89</v>
      </c>
      <c r="AG5" s="133" t="s">
        <v>73</v>
      </c>
      <c r="AH5" s="119" t="s">
        <v>64</v>
      </c>
      <c r="AI5" s="234" t="s">
        <v>90</v>
      </c>
      <c r="AJ5" s="235" t="s">
        <v>91</v>
      </c>
      <c r="AK5" s="484"/>
      <c r="AL5" s="236"/>
      <c r="AM5" s="236"/>
      <c r="AN5" s="236"/>
      <c r="AO5" s="236"/>
      <c r="AP5" s="236"/>
      <c r="AQ5" s="236"/>
      <c r="AR5" s="236"/>
      <c r="AS5" s="236"/>
      <c r="AT5" s="236"/>
      <c r="AU5" s="236"/>
      <c r="AV5" s="236"/>
      <c r="AW5" s="236"/>
      <c r="AX5" s="236"/>
      <c r="AY5" s="236"/>
      <c r="AZ5" s="236"/>
      <c r="BA5" s="236"/>
      <c r="BB5" s="236"/>
      <c r="BC5" s="236"/>
      <c r="BD5" s="236"/>
      <c r="BE5" s="236"/>
      <c r="BF5" s="236"/>
      <c r="BG5" s="236"/>
      <c r="BH5" s="236"/>
      <c r="BI5" s="236"/>
      <c r="BJ5" s="236"/>
      <c r="BK5" s="236"/>
      <c r="BL5" s="236"/>
      <c r="BM5" s="236"/>
      <c r="BN5" s="236"/>
      <c r="BO5" s="236"/>
      <c r="BP5" s="236"/>
      <c r="BQ5" s="236"/>
      <c r="BR5" s="236"/>
      <c r="BS5" s="236"/>
      <c r="BT5" s="236"/>
      <c r="BU5" s="236"/>
      <c r="BV5" s="236"/>
      <c r="BW5" s="236"/>
      <c r="BX5" s="236"/>
      <c r="BY5" s="236"/>
      <c r="BZ5" s="236"/>
      <c r="CA5" s="236"/>
      <c r="CB5" s="236"/>
      <c r="CC5" s="236"/>
      <c r="CD5" s="236"/>
      <c r="CE5" s="236"/>
      <c r="CF5" s="236"/>
      <c r="CG5" s="236"/>
      <c r="CH5" s="236"/>
      <c r="CI5" s="236"/>
      <c r="CJ5" s="236"/>
      <c r="CK5" s="236"/>
      <c r="CL5" s="236"/>
      <c r="CM5" s="236"/>
      <c r="CN5" s="236"/>
      <c r="CO5" s="236"/>
      <c r="CP5" s="236"/>
      <c r="CQ5" s="236"/>
      <c r="CR5" s="236"/>
      <c r="CS5" s="236"/>
      <c r="CT5" s="236"/>
      <c r="CU5" s="236"/>
      <c r="CV5" s="236"/>
      <c r="CW5" s="236"/>
      <c r="CX5" s="236"/>
    </row>
    <row r="6" spans="1:102" s="209" customFormat="1" ht="15.75" x14ac:dyDescent="0.2">
      <c r="A6" s="237"/>
      <c r="B6" s="238"/>
      <c r="C6" s="239"/>
      <c r="D6" s="238"/>
      <c r="E6" s="240"/>
      <c r="F6" s="241"/>
      <c r="G6" s="242"/>
      <c r="H6" s="242"/>
      <c r="I6" s="150"/>
      <c r="J6" s="243"/>
      <c r="K6" s="244"/>
      <c r="L6" s="245"/>
      <c r="M6" s="246"/>
      <c r="N6" s="153">
        <f t="shared" ref="N6:N59" si="0">PRODUCT(L6*M6)</f>
        <v>0</v>
      </c>
      <c r="O6" s="154"/>
      <c r="P6" s="155"/>
      <c r="Q6" s="155"/>
      <c r="R6" s="157"/>
      <c r="S6" s="153">
        <f t="shared" ref="S6:S59" si="1">PRODUCT(O6*R6)</f>
        <v>0</v>
      </c>
      <c r="T6" s="164"/>
      <c r="U6" s="161"/>
      <c r="V6" s="162"/>
      <c r="W6" s="162"/>
      <c r="X6" s="151"/>
      <c r="Y6" s="158"/>
      <c r="Z6" s="158"/>
      <c r="AA6" s="157"/>
      <c r="AB6" s="153"/>
      <c r="AC6" s="247"/>
      <c r="AD6" s="158"/>
      <c r="AE6" s="161"/>
      <c r="AF6" s="162"/>
      <c r="AG6" s="157"/>
      <c r="AH6" s="159">
        <f t="shared" ref="AH6:AH59" si="2">PRODUCT(AF6*AG6)</f>
        <v>0</v>
      </c>
      <c r="AI6" s="248"/>
      <c r="AJ6" s="167"/>
      <c r="AK6" s="167"/>
    </row>
    <row r="7" spans="1:102" s="209" customFormat="1" ht="15.75" x14ac:dyDescent="0.2">
      <c r="A7" s="237"/>
      <c r="B7" s="238"/>
      <c r="C7" s="239"/>
      <c r="D7" s="238"/>
      <c r="E7" s="240"/>
      <c r="F7" s="241"/>
      <c r="G7" s="249"/>
      <c r="H7" s="249"/>
      <c r="I7" s="150"/>
      <c r="J7" s="243"/>
      <c r="K7" s="244"/>
      <c r="L7" s="245"/>
      <c r="M7" s="246"/>
      <c r="N7" s="153">
        <f t="shared" si="0"/>
        <v>0</v>
      </c>
      <c r="O7" s="154"/>
      <c r="P7" s="155"/>
      <c r="Q7" s="155"/>
      <c r="R7" s="157"/>
      <c r="S7" s="153">
        <f t="shared" si="1"/>
        <v>0</v>
      </c>
      <c r="T7" s="171"/>
      <c r="U7" s="161"/>
      <c r="V7" s="162"/>
      <c r="W7" s="162"/>
      <c r="X7" s="151"/>
      <c r="Y7" s="158"/>
      <c r="Z7" s="158"/>
      <c r="AA7" s="157"/>
      <c r="AB7" s="153">
        <f t="shared" ref="AB7:AB59" si="3">PRODUCT(V7*AA7)</f>
        <v>0</v>
      </c>
      <c r="AC7" s="247"/>
      <c r="AD7" s="158"/>
      <c r="AE7" s="161"/>
      <c r="AF7" s="162"/>
      <c r="AG7" s="157"/>
      <c r="AH7" s="159">
        <f t="shared" si="2"/>
        <v>0</v>
      </c>
      <c r="AI7" s="248"/>
      <c r="AJ7" s="167"/>
      <c r="AK7" s="167"/>
    </row>
    <row r="8" spans="1:102" s="209" customFormat="1" ht="15.75" x14ac:dyDescent="0.2">
      <c r="A8" s="237"/>
      <c r="B8" s="238"/>
      <c r="C8" s="239"/>
      <c r="D8" s="238"/>
      <c r="E8" s="240"/>
      <c r="F8" s="241"/>
      <c r="G8" s="249"/>
      <c r="H8" s="249"/>
      <c r="I8" s="150"/>
      <c r="J8" s="243"/>
      <c r="K8" s="244"/>
      <c r="L8" s="245"/>
      <c r="M8" s="246"/>
      <c r="N8" s="153">
        <f t="shared" si="0"/>
        <v>0</v>
      </c>
      <c r="O8" s="154"/>
      <c r="P8" s="155"/>
      <c r="Q8" s="155"/>
      <c r="R8" s="157"/>
      <c r="S8" s="153">
        <f t="shared" si="1"/>
        <v>0</v>
      </c>
      <c r="T8" s="171"/>
      <c r="U8" s="161"/>
      <c r="V8" s="162"/>
      <c r="W8" s="162"/>
      <c r="X8" s="151"/>
      <c r="Y8" s="158"/>
      <c r="Z8" s="158"/>
      <c r="AA8" s="157"/>
      <c r="AB8" s="153">
        <f t="shared" si="3"/>
        <v>0</v>
      </c>
      <c r="AC8" s="247"/>
      <c r="AD8" s="158"/>
      <c r="AE8" s="161"/>
      <c r="AF8" s="162"/>
      <c r="AG8" s="157"/>
      <c r="AH8" s="159">
        <f t="shared" si="2"/>
        <v>0</v>
      </c>
      <c r="AI8" s="248"/>
      <c r="AJ8" s="167"/>
      <c r="AK8" s="167"/>
    </row>
    <row r="9" spans="1:102" s="209" customFormat="1" ht="15.75" x14ac:dyDescent="0.2">
      <c r="A9" s="237"/>
      <c r="B9" s="238"/>
      <c r="C9" s="239"/>
      <c r="D9" s="238"/>
      <c r="E9" s="240"/>
      <c r="F9" s="241"/>
      <c r="G9" s="249"/>
      <c r="H9" s="249"/>
      <c r="I9" s="150"/>
      <c r="J9" s="243"/>
      <c r="K9" s="244"/>
      <c r="L9" s="245"/>
      <c r="M9" s="246"/>
      <c r="N9" s="153">
        <f t="shared" si="0"/>
        <v>0</v>
      </c>
      <c r="O9" s="154"/>
      <c r="P9" s="155"/>
      <c r="Q9" s="155"/>
      <c r="R9" s="157"/>
      <c r="S9" s="153">
        <f t="shared" si="1"/>
        <v>0</v>
      </c>
      <c r="T9" s="171"/>
      <c r="U9" s="161"/>
      <c r="V9" s="162"/>
      <c r="W9" s="162"/>
      <c r="X9" s="151"/>
      <c r="Y9" s="158"/>
      <c r="Z9" s="158"/>
      <c r="AA9" s="157"/>
      <c r="AB9" s="153">
        <f t="shared" si="3"/>
        <v>0</v>
      </c>
      <c r="AC9" s="247"/>
      <c r="AD9" s="158"/>
      <c r="AE9" s="161"/>
      <c r="AF9" s="162"/>
      <c r="AG9" s="157"/>
      <c r="AH9" s="159">
        <f t="shared" si="2"/>
        <v>0</v>
      </c>
      <c r="AI9" s="248"/>
      <c r="AJ9" s="167"/>
      <c r="AK9" s="167"/>
    </row>
    <row r="10" spans="1:102" s="209" customFormat="1" ht="15.75" x14ac:dyDescent="0.2">
      <c r="A10" s="237"/>
      <c r="B10" s="238"/>
      <c r="C10" s="239"/>
      <c r="D10" s="238"/>
      <c r="E10" s="240"/>
      <c r="F10" s="241"/>
      <c r="G10" s="249"/>
      <c r="H10" s="249"/>
      <c r="I10" s="150"/>
      <c r="J10" s="243"/>
      <c r="K10" s="244"/>
      <c r="L10" s="245"/>
      <c r="M10" s="246"/>
      <c r="N10" s="153">
        <f t="shared" si="0"/>
        <v>0</v>
      </c>
      <c r="O10" s="154"/>
      <c r="P10" s="155"/>
      <c r="Q10" s="155"/>
      <c r="R10" s="157"/>
      <c r="S10" s="153">
        <f t="shared" si="1"/>
        <v>0</v>
      </c>
      <c r="T10" s="171"/>
      <c r="U10" s="161"/>
      <c r="V10" s="162"/>
      <c r="W10" s="162"/>
      <c r="X10" s="151"/>
      <c r="Y10" s="158"/>
      <c r="Z10" s="158"/>
      <c r="AA10" s="157"/>
      <c r="AB10" s="153">
        <f t="shared" si="3"/>
        <v>0</v>
      </c>
      <c r="AC10" s="247"/>
      <c r="AD10" s="158"/>
      <c r="AE10" s="161"/>
      <c r="AF10" s="162"/>
      <c r="AG10" s="157"/>
      <c r="AH10" s="159">
        <f t="shared" si="2"/>
        <v>0</v>
      </c>
      <c r="AI10" s="248"/>
      <c r="AJ10" s="167"/>
      <c r="AK10" s="167"/>
    </row>
    <row r="11" spans="1:102" s="209" customFormat="1" ht="15.75" x14ac:dyDescent="0.2">
      <c r="A11" s="237"/>
      <c r="B11" s="238"/>
      <c r="C11" s="239"/>
      <c r="D11" s="238"/>
      <c r="E11" s="240"/>
      <c r="F11" s="241"/>
      <c r="G11" s="249"/>
      <c r="H11" s="249"/>
      <c r="I11" s="150"/>
      <c r="J11" s="243"/>
      <c r="K11" s="244"/>
      <c r="L11" s="245"/>
      <c r="M11" s="246"/>
      <c r="N11" s="153">
        <f t="shared" si="0"/>
        <v>0</v>
      </c>
      <c r="O11" s="154"/>
      <c r="P11" s="155"/>
      <c r="Q11" s="155"/>
      <c r="R11" s="157"/>
      <c r="S11" s="153">
        <f t="shared" si="1"/>
        <v>0</v>
      </c>
      <c r="T11" s="171"/>
      <c r="U11" s="161"/>
      <c r="V11" s="162"/>
      <c r="W11" s="162"/>
      <c r="X11" s="151"/>
      <c r="Y11" s="158"/>
      <c r="Z11" s="158"/>
      <c r="AA11" s="157"/>
      <c r="AB11" s="153">
        <f t="shared" si="3"/>
        <v>0</v>
      </c>
      <c r="AC11" s="247"/>
      <c r="AD11" s="158"/>
      <c r="AE11" s="161"/>
      <c r="AF11" s="162"/>
      <c r="AG11" s="157"/>
      <c r="AH11" s="159">
        <f t="shared" si="2"/>
        <v>0</v>
      </c>
      <c r="AI11" s="248"/>
      <c r="AJ11" s="167"/>
      <c r="AK11" s="167"/>
    </row>
    <row r="12" spans="1:102" s="209" customFormat="1" ht="15.75" x14ac:dyDescent="0.2">
      <c r="A12" s="237"/>
      <c r="B12" s="238"/>
      <c r="C12" s="239"/>
      <c r="D12" s="238"/>
      <c r="E12" s="240"/>
      <c r="F12" s="241"/>
      <c r="G12" s="250"/>
      <c r="H12" s="250"/>
      <c r="I12" s="150"/>
      <c r="J12" s="243"/>
      <c r="K12" s="244"/>
      <c r="L12" s="245"/>
      <c r="M12" s="246"/>
      <c r="N12" s="153">
        <f t="shared" si="0"/>
        <v>0</v>
      </c>
      <c r="O12" s="154"/>
      <c r="P12" s="155"/>
      <c r="Q12" s="155"/>
      <c r="R12" s="157"/>
      <c r="S12" s="153">
        <f t="shared" si="1"/>
        <v>0</v>
      </c>
      <c r="T12" s="171"/>
      <c r="U12" s="161"/>
      <c r="V12" s="162"/>
      <c r="W12" s="162"/>
      <c r="X12" s="151"/>
      <c r="Y12" s="158"/>
      <c r="Z12" s="158"/>
      <c r="AA12" s="157"/>
      <c r="AB12" s="153">
        <f t="shared" si="3"/>
        <v>0</v>
      </c>
      <c r="AC12" s="247"/>
      <c r="AD12" s="158"/>
      <c r="AE12" s="161"/>
      <c r="AF12" s="162"/>
      <c r="AG12" s="157"/>
      <c r="AH12" s="159">
        <f t="shared" si="2"/>
        <v>0</v>
      </c>
      <c r="AI12" s="248"/>
      <c r="AJ12" s="167"/>
      <c r="AK12" s="167"/>
    </row>
    <row r="13" spans="1:102" s="209" customFormat="1" ht="15.75" x14ac:dyDescent="0.2">
      <c r="A13" s="237"/>
      <c r="B13" s="238"/>
      <c r="C13" s="239"/>
      <c r="D13" s="238"/>
      <c r="E13" s="240"/>
      <c r="F13" s="241"/>
      <c r="G13" s="251"/>
      <c r="H13" s="251"/>
      <c r="I13" s="150"/>
      <c r="J13" s="243"/>
      <c r="K13" s="244"/>
      <c r="L13" s="245"/>
      <c r="M13" s="246"/>
      <c r="N13" s="153">
        <f t="shared" si="0"/>
        <v>0</v>
      </c>
      <c r="O13" s="154"/>
      <c r="P13" s="155"/>
      <c r="Q13" s="155"/>
      <c r="R13" s="157"/>
      <c r="S13" s="153">
        <f t="shared" si="1"/>
        <v>0</v>
      </c>
      <c r="T13" s="171"/>
      <c r="U13" s="161"/>
      <c r="V13" s="162"/>
      <c r="W13" s="162"/>
      <c r="X13" s="151"/>
      <c r="Y13" s="158"/>
      <c r="Z13" s="158"/>
      <c r="AA13" s="157"/>
      <c r="AB13" s="153">
        <f t="shared" si="3"/>
        <v>0</v>
      </c>
      <c r="AC13" s="247"/>
      <c r="AD13" s="158"/>
      <c r="AE13" s="161"/>
      <c r="AF13" s="162"/>
      <c r="AG13" s="157"/>
      <c r="AH13" s="159">
        <f t="shared" si="2"/>
        <v>0</v>
      </c>
      <c r="AI13" s="248"/>
      <c r="AJ13" s="167"/>
      <c r="AK13" s="167"/>
    </row>
    <row r="14" spans="1:102" s="209" customFormat="1" ht="15.75" x14ac:dyDescent="0.2">
      <c r="A14" s="237"/>
      <c r="B14" s="238"/>
      <c r="C14" s="239"/>
      <c r="D14" s="238"/>
      <c r="E14" s="240"/>
      <c r="F14" s="241"/>
      <c r="G14" s="251"/>
      <c r="H14" s="251"/>
      <c r="I14" s="150"/>
      <c r="J14" s="243"/>
      <c r="K14" s="244"/>
      <c r="L14" s="245"/>
      <c r="M14" s="246"/>
      <c r="N14" s="153">
        <f t="shared" si="0"/>
        <v>0</v>
      </c>
      <c r="O14" s="154"/>
      <c r="P14" s="155"/>
      <c r="Q14" s="155"/>
      <c r="R14" s="157"/>
      <c r="S14" s="153">
        <f t="shared" si="1"/>
        <v>0</v>
      </c>
      <c r="T14" s="171"/>
      <c r="U14" s="161"/>
      <c r="V14" s="162"/>
      <c r="W14" s="162"/>
      <c r="X14" s="151"/>
      <c r="Y14" s="158"/>
      <c r="Z14" s="158"/>
      <c r="AA14" s="157"/>
      <c r="AB14" s="153">
        <f t="shared" si="3"/>
        <v>0</v>
      </c>
      <c r="AC14" s="247"/>
      <c r="AD14" s="158"/>
      <c r="AE14" s="161"/>
      <c r="AF14" s="162"/>
      <c r="AG14" s="157"/>
      <c r="AH14" s="159">
        <f t="shared" si="2"/>
        <v>0</v>
      </c>
      <c r="AI14" s="248"/>
      <c r="AJ14" s="167"/>
      <c r="AK14" s="167"/>
    </row>
    <row r="15" spans="1:102" s="209" customFormat="1" ht="15.75" x14ac:dyDescent="0.2">
      <c r="A15" s="237"/>
      <c r="B15" s="238"/>
      <c r="C15" s="239"/>
      <c r="D15" s="238"/>
      <c r="E15" s="240"/>
      <c r="F15" s="241"/>
      <c r="G15" s="251"/>
      <c r="H15" s="251"/>
      <c r="I15" s="150"/>
      <c r="J15" s="243"/>
      <c r="K15" s="244"/>
      <c r="L15" s="245"/>
      <c r="M15" s="246"/>
      <c r="N15" s="153">
        <f t="shared" si="0"/>
        <v>0</v>
      </c>
      <c r="O15" s="154"/>
      <c r="P15" s="155"/>
      <c r="Q15" s="155"/>
      <c r="R15" s="157"/>
      <c r="S15" s="153">
        <f t="shared" si="1"/>
        <v>0</v>
      </c>
      <c r="T15" s="171"/>
      <c r="U15" s="161"/>
      <c r="V15" s="162"/>
      <c r="W15" s="162"/>
      <c r="X15" s="151"/>
      <c r="Y15" s="158"/>
      <c r="Z15" s="158"/>
      <c r="AA15" s="157"/>
      <c r="AB15" s="153">
        <f t="shared" si="3"/>
        <v>0</v>
      </c>
      <c r="AC15" s="247"/>
      <c r="AD15" s="158"/>
      <c r="AE15" s="161"/>
      <c r="AF15" s="162"/>
      <c r="AG15" s="157"/>
      <c r="AH15" s="159">
        <f t="shared" si="2"/>
        <v>0</v>
      </c>
      <c r="AI15" s="248"/>
      <c r="AJ15" s="167"/>
      <c r="AK15" s="167"/>
    </row>
    <row r="16" spans="1:102" s="209" customFormat="1" ht="15.75" x14ac:dyDescent="0.2">
      <c r="A16" s="237"/>
      <c r="B16" s="238"/>
      <c r="C16" s="239"/>
      <c r="D16" s="238"/>
      <c r="E16" s="240"/>
      <c r="F16" s="241"/>
      <c r="G16" s="250"/>
      <c r="H16" s="250"/>
      <c r="I16" s="150"/>
      <c r="J16" s="243"/>
      <c r="K16" s="244"/>
      <c r="L16" s="245"/>
      <c r="M16" s="246"/>
      <c r="N16" s="153">
        <f t="shared" si="0"/>
        <v>0</v>
      </c>
      <c r="O16" s="154"/>
      <c r="P16" s="155"/>
      <c r="Q16" s="155"/>
      <c r="R16" s="157"/>
      <c r="S16" s="153">
        <f t="shared" si="1"/>
        <v>0</v>
      </c>
      <c r="T16" s="171"/>
      <c r="U16" s="161"/>
      <c r="V16" s="162"/>
      <c r="W16" s="162"/>
      <c r="X16" s="151"/>
      <c r="Y16" s="158"/>
      <c r="Z16" s="158"/>
      <c r="AA16" s="157"/>
      <c r="AB16" s="153">
        <f t="shared" si="3"/>
        <v>0</v>
      </c>
      <c r="AC16" s="247"/>
      <c r="AD16" s="158"/>
      <c r="AE16" s="161"/>
      <c r="AF16" s="162"/>
      <c r="AG16" s="157"/>
      <c r="AH16" s="159">
        <f t="shared" si="2"/>
        <v>0</v>
      </c>
      <c r="AI16" s="248"/>
      <c r="AJ16" s="167"/>
      <c r="AK16" s="167"/>
    </row>
    <row r="17" spans="1:37" s="209" customFormat="1" ht="15.75" x14ac:dyDescent="0.2">
      <c r="A17" s="237"/>
      <c r="B17" s="238"/>
      <c r="C17" s="239"/>
      <c r="D17" s="238"/>
      <c r="E17" s="240"/>
      <c r="F17" s="241"/>
      <c r="G17" s="252"/>
      <c r="H17" s="252"/>
      <c r="I17" s="150"/>
      <c r="J17" s="243"/>
      <c r="K17" s="244"/>
      <c r="L17" s="245"/>
      <c r="M17" s="246"/>
      <c r="N17" s="153">
        <f t="shared" si="0"/>
        <v>0</v>
      </c>
      <c r="O17" s="154"/>
      <c r="P17" s="155"/>
      <c r="Q17" s="155"/>
      <c r="R17" s="157"/>
      <c r="S17" s="153">
        <f t="shared" si="1"/>
        <v>0</v>
      </c>
      <c r="T17" s="171"/>
      <c r="U17" s="161"/>
      <c r="V17" s="162"/>
      <c r="W17" s="162"/>
      <c r="X17" s="151"/>
      <c r="Y17" s="158"/>
      <c r="Z17" s="158"/>
      <c r="AA17" s="157"/>
      <c r="AB17" s="153">
        <f t="shared" si="3"/>
        <v>0</v>
      </c>
      <c r="AC17" s="247"/>
      <c r="AD17" s="158"/>
      <c r="AE17" s="161"/>
      <c r="AF17" s="162"/>
      <c r="AG17" s="157"/>
      <c r="AH17" s="159">
        <f t="shared" si="2"/>
        <v>0</v>
      </c>
      <c r="AI17" s="248"/>
      <c r="AJ17" s="167"/>
      <c r="AK17" s="167"/>
    </row>
    <row r="18" spans="1:37" s="209" customFormat="1" ht="15.75" x14ac:dyDescent="0.2">
      <c r="A18" s="237"/>
      <c r="B18" s="238"/>
      <c r="C18" s="239"/>
      <c r="D18" s="238"/>
      <c r="E18" s="240"/>
      <c r="F18" s="241"/>
      <c r="G18" s="252"/>
      <c r="H18" s="252"/>
      <c r="I18" s="150"/>
      <c r="J18" s="243"/>
      <c r="K18" s="244"/>
      <c r="L18" s="245"/>
      <c r="M18" s="246"/>
      <c r="N18" s="153">
        <f t="shared" si="0"/>
        <v>0</v>
      </c>
      <c r="O18" s="154"/>
      <c r="P18" s="155"/>
      <c r="Q18" s="155"/>
      <c r="R18" s="157"/>
      <c r="S18" s="153">
        <f t="shared" si="1"/>
        <v>0</v>
      </c>
      <c r="T18" s="171"/>
      <c r="U18" s="161"/>
      <c r="V18" s="162"/>
      <c r="W18" s="162"/>
      <c r="X18" s="151"/>
      <c r="Y18" s="158"/>
      <c r="Z18" s="158"/>
      <c r="AA18" s="157"/>
      <c r="AB18" s="153">
        <f t="shared" si="3"/>
        <v>0</v>
      </c>
      <c r="AC18" s="247"/>
      <c r="AD18" s="158"/>
      <c r="AE18" s="161"/>
      <c r="AF18" s="162"/>
      <c r="AG18" s="157"/>
      <c r="AH18" s="159">
        <f t="shared" si="2"/>
        <v>0</v>
      </c>
      <c r="AI18" s="248"/>
      <c r="AJ18" s="167"/>
      <c r="AK18" s="167"/>
    </row>
    <row r="19" spans="1:37" s="209" customFormat="1" ht="15.75" x14ac:dyDescent="0.2">
      <c r="A19" s="237"/>
      <c r="B19" s="238"/>
      <c r="C19" s="239"/>
      <c r="D19" s="238"/>
      <c r="E19" s="240"/>
      <c r="F19" s="241"/>
      <c r="G19" s="252"/>
      <c r="H19" s="252"/>
      <c r="I19" s="150"/>
      <c r="J19" s="243"/>
      <c r="K19" s="244"/>
      <c r="L19" s="245"/>
      <c r="M19" s="246"/>
      <c r="N19" s="153">
        <f t="shared" si="0"/>
        <v>0</v>
      </c>
      <c r="O19" s="154"/>
      <c r="P19" s="155"/>
      <c r="Q19" s="155"/>
      <c r="R19" s="157"/>
      <c r="S19" s="153">
        <f t="shared" si="1"/>
        <v>0</v>
      </c>
      <c r="T19" s="171"/>
      <c r="U19" s="161"/>
      <c r="V19" s="162"/>
      <c r="W19" s="162"/>
      <c r="X19" s="151"/>
      <c r="Y19" s="158"/>
      <c r="Z19" s="158"/>
      <c r="AA19" s="157"/>
      <c r="AB19" s="153">
        <f t="shared" si="3"/>
        <v>0</v>
      </c>
      <c r="AC19" s="247"/>
      <c r="AD19" s="158"/>
      <c r="AE19" s="161"/>
      <c r="AF19" s="162"/>
      <c r="AG19" s="157"/>
      <c r="AH19" s="159">
        <f t="shared" si="2"/>
        <v>0</v>
      </c>
      <c r="AI19" s="248"/>
      <c r="AJ19" s="167"/>
      <c r="AK19" s="167"/>
    </row>
    <row r="20" spans="1:37" s="209" customFormat="1" ht="15.75" x14ac:dyDescent="0.2">
      <c r="A20" s="237"/>
      <c r="B20" s="238"/>
      <c r="C20" s="239"/>
      <c r="D20" s="238"/>
      <c r="E20" s="240"/>
      <c r="F20" s="241"/>
      <c r="G20" s="171"/>
      <c r="H20" s="171"/>
      <c r="I20" s="150"/>
      <c r="J20" s="243"/>
      <c r="K20" s="244"/>
      <c r="L20" s="245"/>
      <c r="M20" s="246"/>
      <c r="N20" s="153">
        <f t="shared" si="0"/>
        <v>0</v>
      </c>
      <c r="O20" s="154"/>
      <c r="P20" s="155"/>
      <c r="Q20" s="155"/>
      <c r="R20" s="157"/>
      <c r="S20" s="153">
        <f t="shared" si="1"/>
        <v>0</v>
      </c>
      <c r="T20" s="171"/>
      <c r="U20" s="161"/>
      <c r="V20" s="162"/>
      <c r="W20" s="162"/>
      <c r="X20" s="151"/>
      <c r="Y20" s="158"/>
      <c r="Z20" s="158"/>
      <c r="AA20" s="157"/>
      <c r="AB20" s="153">
        <f t="shared" si="3"/>
        <v>0</v>
      </c>
      <c r="AC20" s="247"/>
      <c r="AD20" s="158"/>
      <c r="AE20" s="161"/>
      <c r="AF20" s="162"/>
      <c r="AG20" s="157"/>
      <c r="AH20" s="159">
        <f t="shared" si="2"/>
        <v>0</v>
      </c>
      <c r="AI20" s="248"/>
      <c r="AJ20" s="167"/>
      <c r="AK20" s="167"/>
    </row>
    <row r="21" spans="1:37" s="209" customFormat="1" ht="15.75" x14ac:dyDescent="0.2">
      <c r="A21" s="237"/>
      <c r="B21" s="238"/>
      <c r="C21" s="239"/>
      <c r="D21" s="238"/>
      <c r="E21" s="240"/>
      <c r="F21" s="241"/>
      <c r="G21" s="171"/>
      <c r="H21" s="171"/>
      <c r="I21" s="150"/>
      <c r="J21" s="243"/>
      <c r="K21" s="244"/>
      <c r="L21" s="245"/>
      <c r="M21" s="246"/>
      <c r="N21" s="153">
        <f t="shared" si="0"/>
        <v>0</v>
      </c>
      <c r="O21" s="154"/>
      <c r="P21" s="155"/>
      <c r="Q21" s="155"/>
      <c r="R21" s="157"/>
      <c r="S21" s="153">
        <f t="shared" si="1"/>
        <v>0</v>
      </c>
      <c r="T21" s="171"/>
      <c r="U21" s="161"/>
      <c r="V21" s="162"/>
      <c r="W21" s="162"/>
      <c r="X21" s="151"/>
      <c r="Y21" s="158"/>
      <c r="Z21" s="158"/>
      <c r="AA21" s="157"/>
      <c r="AB21" s="153">
        <f t="shared" si="3"/>
        <v>0</v>
      </c>
      <c r="AC21" s="247"/>
      <c r="AD21" s="158"/>
      <c r="AE21" s="161"/>
      <c r="AF21" s="162"/>
      <c r="AG21" s="157"/>
      <c r="AH21" s="159">
        <f t="shared" si="2"/>
        <v>0</v>
      </c>
      <c r="AI21" s="248"/>
      <c r="AJ21" s="167"/>
      <c r="AK21" s="167"/>
    </row>
    <row r="22" spans="1:37" s="209" customFormat="1" ht="15.75" x14ac:dyDescent="0.2">
      <c r="A22" s="237"/>
      <c r="B22" s="238"/>
      <c r="C22" s="239"/>
      <c r="D22" s="238"/>
      <c r="E22" s="240"/>
      <c r="F22" s="241"/>
      <c r="G22" s="252"/>
      <c r="H22" s="252"/>
      <c r="I22" s="150"/>
      <c r="J22" s="243"/>
      <c r="K22" s="244"/>
      <c r="L22" s="245"/>
      <c r="M22" s="246"/>
      <c r="N22" s="153">
        <f t="shared" si="0"/>
        <v>0</v>
      </c>
      <c r="O22" s="154"/>
      <c r="P22" s="155"/>
      <c r="Q22" s="155"/>
      <c r="R22" s="157"/>
      <c r="S22" s="153">
        <f t="shared" si="1"/>
        <v>0</v>
      </c>
      <c r="T22" s="171"/>
      <c r="U22" s="161"/>
      <c r="V22" s="162"/>
      <c r="W22" s="162"/>
      <c r="X22" s="151"/>
      <c r="Y22" s="158"/>
      <c r="Z22" s="158"/>
      <c r="AA22" s="157"/>
      <c r="AB22" s="153">
        <f t="shared" si="3"/>
        <v>0</v>
      </c>
      <c r="AC22" s="247"/>
      <c r="AD22" s="158"/>
      <c r="AE22" s="161"/>
      <c r="AF22" s="162"/>
      <c r="AG22" s="157"/>
      <c r="AH22" s="159">
        <f t="shared" si="2"/>
        <v>0</v>
      </c>
      <c r="AI22" s="248"/>
      <c r="AJ22" s="167"/>
      <c r="AK22" s="167"/>
    </row>
    <row r="23" spans="1:37" s="209" customFormat="1" ht="15.75" x14ac:dyDescent="0.2">
      <c r="A23" s="237"/>
      <c r="B23" s="238"/>
      <c r="C23" s="239"/>
      <c r="D23" s="238"/>
      <c r="E23" s="240"/>
      <c r="F23" s="241"/>
      <c r="G23" s="252"/>
      <c r="H23" s="252"/>
      <c r="I23" s="150"/>
      <c r="J23" s="243"/>
      <c r="K23" s="244"/>
      <c r="L23" s="245"/>
      <c r="M23" s="246"/>
      <c r="N23" s="153">
        <f t="shared" si="0"/>
        <v>0</v>
      </c>
      <c r="O23" s="154"/>
      <c r="P23" s="155"/>
      <c r="Q23" s="155"/>
      <c r="R23" s="157"/>
      <c r="S23" s="153">
        <f t="shared" si="1"/>
        <v>0</v>
      </c>
      <c r="T23" s="171"/>
      <c r="U23" s="161"/>
      <c r="V23" s="162"/>
      <c r="W23" s="162"/>
      <c r="X23" s="151"/>
      <c r="Y23" s="158"/>
      <c r="Z23" s="158"/>
      <c r="AA23" s="157"/>
      <c r="AB23" s="153">
        <f t="shared" si="3"/>
        <v>0</v>
      </c>
      <c r="AC23" s="247"/>
      <c r="AD23" s="158"/>
      <c r="AE23" s="161"/>
      <c r="AF23" s="162"/>
      <c r="AG23" s="157"/>
      <c r="AH23" s="159">
        <f t="shared" si="2"/>
        <v>0</v>
      </c>
      <c r="AI23" s="248"/>
      <c r="AJ23" s="167"/>
      <c r="AK23" s="167"/>
    </row>
    <row r="24" spans="1:37" s="209" customFormat="1" ht="15.75" x14ac:dyDescent="0.2">
      <c r="A24" s="237"/>
      <c r="B24" s="238"/>
      <c r="C24" s="239"/>
      <c r="D24" s="238"/>
      <c r="E24" s="240"/>
      <c r="F24" s="241"/>
      <c r="G24" s="252"/>
      <c r="H24" s="252"/>
      <c r="I24" s="150"/>
      <c r="J24" s="243"/>
      <c r="K24" s="244"/>
      <c r="L24" s="245"/>
      <c r="M24" s="246"/>
      <c r="N24" s="153">
        <f t="shared" si="0"/>
        <v>0</v>
      </c>
      <c r="O24" s="154"/>
      <c r="P24" s="155"/>
      <c r="Q24" s="155"/>
      <c r="R24" s="157"/>
      <c r="S24" s="153">
        <f t="shared" si="1"/>
        <v>0</v>
      </c>
      <c r="T24" s="171"/>
      <c r="U24" s="161"/>
      <c r="V24" s="162"/>
      <c r="W24" s="162"/>
      <c r="X24" s="151"/>
      <c r="Y24" s="158"/>
      <c r="Z24" s="158"/>
      <c r="AA24" s="157"/>
      <c r="AB24" s="153">
        <f t="shared" si="3"/>
        <v>0</v>
      </c>
      <c r="AC24" s="247"/>
      <c r="AD24" s="158"/>
      <c r="AE24" s="161"/>
      <c r="AF24" s="162"/>
      <c r="AG24" s="157"/>
      <c r="AH24" s="159">
        <f t="shared" si="2"/>
        <v>0</v>
      </c>
      <c r="AI24" s="248"/>
      <c r="AJ24" s="167"/>
      <c r="AK24" s="167"/>
    </row>
    <row r="25" spans="1:37" s="209" customFormat="1" ht="15.75" x14ac:dyDescent="0.2">
      <c r="A25" s="237"/>
      <c r="B25" s="238"/>
      <c r="C25" s="239"/>
      <c r="D25" s="238"/>
      <c r="E25" s="240"/>
      <c r="F25" s="241"/>
      <c r="G25" s="252"/>
      <c r="H25" s="252"/>
      <c r="I25" s="150"/>
      <c r="J25" s="243"/>
      <c r="K25" s="244"/>
      <c r="L25" s="245"/>
      <c r="M25" s="246"/>
      <c r="N25" s="153">
        <f t="shared" si="0"/>
        <v>0</v>
      </c>
      <c r="O25" s="154"/>
      <c r="P25" s="155"/>
      <c r="Q25" s="155"/>
      <c r="R25" s="157"/>
      <c r="S25" s="153">
        <f t="shared" si="1"/>
        <v>0</v>
      </c>
      <c r="T25" s="171"/>
      <c r="U25" s="161"/>
      <c r="V25" s="162"/>
      <c r="W25" s="162"/>
      <c r="X25" s="151"/>
      <c r="Y25" s="158"/>
      <c r="Z25" s="158"/>
      <c r="AA25" s="157"/>
      <c r="AB25" s="153">
        <f t="shared" si="3"/>
        <v>0</v>
      </c>
      <c r="AC25" s="247"/>
      <c r="AD25" s="158"/>
      <c r="AE25" s="161"/>
      <c r="AF25" s="162"/>
      <c r="AG25" s="157"/>
      <c r="AH25" s="159">
        <f t="shared" si="2"/>
        <v>0</v>
      </c>
      <c r="AI25" s="248"/>
      <c r="AJ25" s="167"/>
      <c r="AK25" s="167"/>
    </row>
    <row r="26" spans="1:37" s="209" customFormat="1" ht="15.75" x14ac:dyDescent="0.2">
      <c r="A26" s="237"/>
      <c r="B26" s="238"/>
      <c r="C26" s="239"/>
      <c r="D26" s="238"/>
      <c r="E26" s="240"/>
      <c r="F26" s="241"/>
      <c r="G26" s="252"/>
      <c r="H26" s="252"/>
      <c r="I26" s="150"/>
      <c r="J26" s="243"/>
      <c r="K26" s="244"/>
      <c r="L26" s="245"/>
      <c r="M26" s="246"/>
      <c r="N26" s="153">
        <f t="shared" si="0"/>
        <v>0</v>
      </c>
      <c r="O26" s="154"/>
      <c r="P26" s="155"/>
      <c r="Q26" s="155"/>
      <c r="R26" s="157"/>
      <c r="S26" s="153">
        <f t="shared" si="1"/>
        <v>0</v>
      </c>
      <c r="T26" s="171"/>
      <c r="U26" s="161"/>
      <c r="V26" s="162"/>
      <c r="W26" s="162"/>
      <c r="X26" s="151"/>
      <c r="Y26" s="158"/>
      <c r="Z26" s="158"/>
      <c r="AA26" s="157"/>
      <c r="AB26" s="153">
        <f t="shared" si="3"/>
        <v>0</v>
      </c>
      <c r="AC26" s="247"/>
      <c r="AD26" s="158"/>
      <c r="AE26" s="161"/>
      <c r="AF26" s="162"/>
      <c r="AG26" s="157"/>
      <c r="AH26" s="159">
        <f t="shared" si="2"/>
        <v>0</v>
      </c>
      <c r="AI26" s="248"/>
      <c r="AJ26" s="167"/>
      <c r="AK26" s="167"/>
    </row>
    <row r="27" spans="1:37" s="209" customFormat="1" ht="15.75" x14ac:dyDescent="0.2">
      <c r="A27" s="237"/>
      <c r="B27" s="238"/>
      <c r="C27" s="239"/>
      <c r="D27" s="238"/>
      <c r="E27" s="240"/>
      <c r="F27" s="241"/>
      <c r="G27" s="252"/>
      <c r="H27" s="252"/>
      <c r="I27" s="150"/>
      <c r="J27" s="243"/>
      <c r="K27" s="244"/>
      <c r="L27" s="245"/>
      <c r="M27" s="246"/>
      <c r="N27" s="153">
        <f t="shared" si="0"/>
        <v>0</v>
      </c>
      <c r="O27" s="154"/>
      <c r="P27" s="155"/>
      <c r="Q27" s="155"/>
      <c r="R27" s="157"/>
      <c r="S27" s="153">
        <f t="shared" si="1"/>
        <v>0</v>
      </c>
      <c r="T27" s="171"/>
      <c r="U27" s="161"/>
      <c r="V27" s="162"/>
      <c r="W27" s="162"/>
      <c r="X27" s="151"/>
      <c r="Y27" s="158"/>
      <c r="Z27" s="158"/>
      <c r="AA27" s="157"/>
      <c r="AB27" s="153">
        <f t="shared" si="3"/>
        <v>0</v>
      </c>
      <c r="AC27" s="247"/>
      <c r="AD27" s="158"/>
      <c r="AE27" s="161"/>
      <c r="AF27" s="162"/>
      <c r="AG27" s="157"/>
      <c r="AH27" s="159">
        <f t="shared" si="2"/>
        <v>0</v>
      </c>
      <c r="AI27" s="248"/>
      <c r="AJ27" s="167"/>
      <c r="AK27" s="167"/>
    </row>
    <row r="28" spans="1:37" s="209" customFormat="1" ht="15.75" x14ac:dyDescent="0.2">
      <c r="A28" s="237"/>
      <c r="B28" s="238"/>
      <c r="C28" s="239"/>
      <c r="D28" s="238"/>
      <c r="E28" s="240"/>
      <c r="F28" s="241"/>
      <c r="G28" s="252"/>
      <c r="H28" s="252"/>
      <c r="I28" s="150"/>
      <c r="J28" s="243"/>
      <c r="K28" s="244"/>
      <c r="L28" s="245"/>
      <c r="M28" s="246"/>
      <c r="N28" s="153">
        <f t="shared" si="0"/>
        <v>0</v>
      </c>
      <c r="O28" s="154"/>
      <c r="P28" s="155"/>
      <c r="Q28" s="155"/>
      <c r="R28" s="157"/>
      <c r="S28" s="153">
        <f t="shared" si="1"/>
        <v>0</v>
      </c>
      <c r="T28" s="171"/>
      <c r="U28" s="161"/>
      <c r="V28" s="162"/>
      <c r="W28" s="162"/>
      <c r="X28" s="151"/>
      <c r="Y28" s="158"/>
      <c r="Z28" s="158"/>
      <c r="AA28" s="157"/>
      <c r="AB28" s="153">
        <f t="shared" si="3"/>
        <v>0</v>
      </c>
      <c r="AC28" s="247"/>
      <c r="AD28" s="158"/>
      <c r="AE28" s="161"/>
      <c r="AF28" s="162"/>
      <c r="AG28" s="157"/>
      <c r="AH28" s="159">
        <f t="shared" si="2"/>
        <v>0</v>
      </c>
      <c r="AI28" s="248"/>
      <c r="AJ28" s="167"/>
      <c r="AK28" s="167"/>
    </row>
    <row r="29" spans="1:37" s="209" customFormat="1" ht="15.75" x14ac:dyDescent="0.2">
      <c r="A29" s="237"/>
      <c r="B29" s="238"/>
      <c r="C29" s="239"/>
      <c r="D29" s="238"/>
      <c r="E29" s="240"/>
      <c r="F29" s="241"/>
      <c r="G29" s="252"/>
      <c r="H29" s="252"/>
      <c r="I29" s="150"/>
      <c r="J29" s="243"/>
      <c r="K29" s="244"/>
      <c r="L29" s="245"/>
      <c r="M29" s="246"/>
      <c r="N29" s="153">
        <f t="shared" si="0"/>
        <v>0</v>
      </c>
      <c r="O29" s="154"/>
      <c r="P29" s="155"/>
      <c r="Q29" s="155"/>
      <c r="R29" s="157"/>
      <c r="S29" s="153">
        <f t="shared" si="1"/>
        <v>0</v>
      </c>
      <c r="T29" s="171"/>
      <c r="U29" s="161"/>
      <c r="V29" s="162"/>
      <c r="W29" s="162"/>
      <c r="X29" s="151"/>
      <c r="Y29" s="158"/>
      <c r="Z29" s="158"/>
      <c r="AA29" s="157"/>
      <c r="AB29" s="153">
        <f t="shared" si="3"/>
        <v>0</v>
      </c>
      <c r="AC29" s="247"/>
      <c r="AD29" s="158"/>
      <c r="AE29" s="161"/>
      <c r="AF29" s="162"/>
      <c r="AG29" s="157"/>
      <c r="AH29" s="159">
        <f t="shared" si="2"/>
        <v>0</v>
      </c>
      <c r="AI29" s="248"/>
      <c r="AJ29" s="167"/>
      <c r="AK29" s="167"/>
    </row>
    <row r="30" spans="1:37" s="209" customFormat="1" ht="15.75" x14ac:dyDescent="0.2">
      <c r="A30" s="237"/>
      <c r="B30" s="238"/>
      <c r="C30" s="239"/>
      <c r="D30" s="238"/>
      <c r="E30" s="240"/>
      <c r="F30" s="241"/>
      <c r="G30" s="252"/>
      <c r="H30" s="252"/>
      <c r="I30" s="150"/>
      <c r="J30" s="243"/>
      <c r="K30" s="244"/>
      <c r="L30" s="245"/>
      <c r="M30" s="246"/>
      <c r="N30" s="153">
        <f t="shared" si="0"/>
        <v>0</v>
      </c>
      <c r="O30" s="154"/>
      <c r="P30" s="155"/>
      <c r="Q30" s="155"/>
      <c r="R30" s="157"/>
      <c r="S30" s="153">
        <f t="shared" si="1"/>
        <v>0</v>
      </c>
      <c r="T30" s="171"/>
      <c r="U30" s="161"/>
      <c r="V30" s="162"/>
      <c r="W30" s="162"/>
      <c r="X30" s="151"/>
      <c r="Y30" s="158"/>
      <c r="Z30" s="158"/>
      <c r="AA30" s="157"/>
      <c r="AB30" s="153">
        <f t="shared" si="3"/>
        <v>0</v>
      </c>
      <c r="AC30" s="247"/>
      <c r="AD30" s="158"/>
      <c r="AE30" s="161"/>
      <c r="AF30" s="162"/>
      <c r="AG30" s="157"/>
      <c r="AH30" s="159">
        <f t="shared" si="2"/>
        <v>0</v>
      </c>
      <c r="AI30" s="248"/>
      <c r="AJ30" s="167"/>
      <c r="AK30" s="167"/>
    </row>
    <row r="31" spans="1:37" s="209" customFormat="1" ht="15.75" x14ac:dyDescent="0.2">
      <c r="A31" s="237"/>
      <c r="B31" s="238"/>
      <c r="C31" s="239"/>
      <c r="D31" s="238"/>
      <c r="E31" s="240"/>
      <c r="F31" s="241"/>
      <c r="G31" s="252"/>
      <c r="H31" s="252"/>
      <c r="I31" s="150"/>
      <c r="J31" s="243"/>
      <c r="K31" s="244"/>
      <c r="L31" s="245"/>
      <c r="M31" s="246"/>
      <c r="N31" s="153">
        <f t="shared" si="0"/>
        <v>0</v>
      </c>
      <c r="O31" s="154"/>
      <c r="P31" s="155"/>
      <c r="Q31" s="155"/>
      <c r="R31" s="157"/>
      <c r="S31" s="153">
        <f t="shared" si="1"/>
        <v>0</v>
      </c>
      <c r="T31" s="171"/>
      <c r="U31" s="161"/>
      <c r="V31" s="162"/>
      <c r="W31" s="162"/>
      <c r="X31" s="151"/>
      <c r="Y31" s="158"/>
      <c r="Z31" s="158"/>
      <c r="AA31" s="157"/>
      <c r="AB31" s="153">
        <f t="shared" si="3"/>
        <v>0</v>
      </c>
      <c r="AC31" s="247"/>
      <c r="AD31" s="158"/>
      <c r="AE31" s="161"/>
      <c r="AF31" s="162"/>
      <c r="AG31" s="157"/>
      <c r="AH31" s="159">
        <f t="shared" si="2"/>
        <v>0</v>
      </c>
      <c r="AI31" s="248"/>
      <c r="AJ31" s="167"/>
      <c r="AK31" s="167"/>
    </row>
    <row r="32" spans="1:37" s="209" customFormat="1" ht="15.75" x14ac:dyDescent="0.2">
      <c r="A32" s="237"/>
      <c r="B32" s="238"/>
      <c r="C32" s="239"/>
      <c r="D32" s="238"/>
      <c r="E32" s="240"/>
      <c r="F32" s="241"/>
      <c r="G32" s="252"/>
      <c r="H32" s="252"/>
      <c r="I32" s="150"/>
      <c r="J32" s="243"/>
      <c r="K32" s="244"/>
      <c r="L32" s="245"/>
      <c r="M32" s="246"/>
      <c r="N32" s="153">
        <f t="shared" si="0"/>
        <v>0</v>
      </c>
      <c r="O32" s="154"/>
      <c r="P32" s="155"/>
      <c r="Q32" s="155"/>
      <c r="R32" s="157"/>
      <c r="S32" s="153">
        <f t="shared" si="1"/>
        <v>0</v>
      </c>
      <c r="T32" s="171"/>
      <c r="U32" s="161"/>
      <c r="V32" s="162"/>
      <c r="W32" s="162"/>
      <c r="X32" s="151"/>
      <c r="Y32" s="158"/>
      <c r="Z32" s="158"/>
      <c r="AA32" s="157"/>
      <c r="AB32" s="153">
        <f t="shared" si="3"/>
        <v>0</v>
      </c>
      <c r="AC32" s="247"/>
      <c r="AD32" s="158"/>
      <c r="AE32" s="161"/>
      <c r="AF32" s="162"/>
      <c r="AG32" s="157"/>
      <c r="AH32" s="159">
        <f t="shared" si="2"/>
        <v>0</v>
      </c>
      <c r="AI32" s="248"/>
      <c r="AJ32" s="167"/>
      <c r="AK32" s="167"/>
    </row>
    <row r="33" spans="1:37" s="209" customFormat="1" ht="15.75" x14ac:dyDescent="0.2">
      <c r="A33" s="237"/>
      <c r="B33" s="238"/>
      <c r="C33" s="239"/>
      <c r="D33" s="238"/>
      <c r="E33" s="240"/>
      <c r="F33" s="241"/>
      <c r="G33" s="252"/>
      <c r="H33" s="252"/>
      <c r="I33" s="150"/>
      <c r="J33" s="243"/>
      <c r="K33" s="244"/>
      <c r="L33" s="245"/>
      <c r="M33" s="246"/>
      <c r="N33" s="153">
        <f t="shared" si="0"/>
        <v>0</v>
      </c>
      <c r="O33" s="154"/>
      <c r="P33" s="155"/>
      <c r="Q33" s="155"/>
      <c r="R33" s="157"/>
      <c r="S33" s="153">
        <f t="shared" si="1"/>
        <v>0</v>
      </c>
      <c r="T33" s="171"/>
      <c r="U33" s="161"/>
      <c r="V33" s="162"/>
      <c r="W33" s="162"/>
      <c r="X33" s="151"/>
      <c r="Y33" s="158"/>
      <c r="Z33" s="158"/>
      <c r="AA33" s="157"/>
      <c r="AB33" s="153">
        <f t="shared" si="3"/>
        <v>0</v>
      </c>
      <c r="AC33" s="247"/>
      <c r="AD33" s="158"/>
      <c r="AE33" s="161"/>
      <c r="AF33" s="162"/>
      <c r="AG33" s="157"/>
      <c r="AH33" s="159">
        <f t="shared" si="2"/>
        <v>0</v>
      </c>
      <c r="AI33" s="248"/>
      <c r="AJ33" s="167"/>
      <c r="AK33" s="167"/>
    </row>
    <row r="34" spans="1:37" s="209" customFormat="1" ht="15.75" x14ac:dyDescent="0.2">
      <c r="A34" s="237"/>
      <c r="B34" s="238"/>
      <c r="C34" s="239"/>
      <c r="D34" s="238"/>
      <c r="E34" s="240"/>
      <c r="F34" s="241"/>
      <c r="G34" s="252"/>
      <c r="H34" s="252"/>
      <c r="I34" s="150"/>
      <c r="J34" s="243"/>
      <c r="K34" s="244"/>
      <c r="L34" s="245"/>
      <c r="M34" s="246"/>
      <c r="N34" s="153">
        <f t="shared" si="0"/>
        <v>0</v>
      </c>
      <c r="O34" s="154"/>
      <c r="P34" s="155"/>
      <c r="Q34" s="155"/>
      <c r="R34" s="157"/>
      <c r="S34" s="153">
        <f t="shared" si="1"/>
        <v>0</v>
      </c>
      <c r="T34" s="171"/>
      <c r="U34" s="161"/>
      <c r="V34" s="162"/>
      <c r="W34" s="162"/>
      <c r="X34" s="151"/>
      <c r="Y34" s="158"/>
      <c r="Z34" s="158"/>
      <c r="AA34" s="157"/>
      <c r="AB34" s="153">
        <f t="shared" si="3"/>
        <v>0</v>
      </c>
      <c r="AC34" s="247"/>
      <c r="AD34" s="158"/>
      <c r="AE34" s="161"/>
      <c r="AF34" s="162"/>
      <c r="AG34" s="157"/>
      <c r="AH34" s="159">
        <f t="shared" si="2"/>
        <v>0</v>
      </c>
      <c r="AI34" s="248"/>
      <c r="AJ34" s="167"/>
      <c r="AK34" s="167"/>
    </row>
    <row r="35" spans="1:37" s="209" customFormat="1" ht="15.75" x14ac:dyDescent="0.2">
      <c r="A35" s="237"/>
      <c r="B35" s="238"/>
      <c r="C35" s="239"/>
      <c r="D35" s="238"/>
      <c r="E35" s="240"/>
      <c r="F35" s="241"/>
      <c r="G35" s="252"/>
      <c r="H35" s="252"/>
      <c r="I35" s="150"/>
      <c r="J35" s="243"/>
      <c r="K35" s="244"/>
      <c r="L35" s="245"/>
      <c r="M35" s="246"/>
      <c r="N35" s="153">
        <f t="shared" si="0"/>
        <v>0</v>
      </c>
      <c r="O35" s="154"/>
      <c r="P35" s="155"/>
      <c r="Q35" s="155"/>
      <c r="R35" s="157"/>
      <c r="S35" s="153">
        <f t="shared" si="1"/>
        <v>0</v>
      </c>
      <c r="T35" s="171"/>
      <c r="U35" s="161"/>
      <c r="V35" s="162"/>
      <c r="W35" s="162"/>
      <c r="X35" s="151"/>
      <c r="Y35" s="158"/>
      <c r="Z35" s="158"/>
      <c r="AA35" s="157"/>
      <c r="AB35" s="153">
        <f t="shared" si="3"/>
        <v>0</v>
      </c>
      <c r="AC35" s="247"/>
      <c r="AD35" s="158"/>
      <c r="AE35" s="161"/>
      <c r="AF35" s="162"/>
      <c r="AG35" s="157"/>
      <c r="AH35" s="159">
        <f t="shared" si="2"/>
        <v>0</v>
      </c>
      <c r="AI35" s="248"/>
      <c r="AJ35" s="167"/>
      <c r="AK35" s="167"/>
    </row>
    <row r="36" spans="1:37" s="209" customFormat="1" ht="15.75" x14ac:dyDescent="0.2">
      <c r="A36" s="237"/>
      <c r="B36" s="238"/>
      <c r="C36" s="239"/>
      <c r="D36" s="238"/>
      <c r="E36" s="240"/>
      <c r="F36" s="241"/>
      <c r="G36" s="252"/>
      <c r="H36" s="252"/>
      <c r="I36" s="150"/>
      <c r="J36" s="243"/>
      <c r="K36" s="244"/>
      <c r="L36" s="245"/>
      <c r="M36" s="246"/>
      <c r="N36" s="153">
        <f t="shared" si="0"/>
        <v>0</v>
      </c>
      <c r="O36" s="154"/>
      <c r="P36" s="155"/>
      <c r="Q36" s="155"/>
      <c r="R36" s="157"/>
      <c r="S36" s="153">
        <f t="shared" si="1"/>
        <v>0</v>
      </c>
      <c r="T36" s="171"/>
      <c r="U36" s="161"/>
      <c r="V36" s="162"/>
      <c r="W36" s="162"/>
      <c r="X36" s="151"/>
      <c r="Y36" s="158"/>
      <c r="Z36" s="158"/>
      <c r="AA36" s="157"/>
      <c r="AB36" s="153">
        <f t="shared" si="3"/>
        <v>0</v>
      </c>
      <c r="AC36" s="247"/>
      <c r="AD36" s="158"/>
      <c r="AE36" s="161"/>
      <c r="AF36" s="162"/>
      <c r="AG36" s="157"/>
      <c r="AH36" s="159">
        <f t="shared" si="2"/>
        <v>0</v>
      </c>
      <c r="AI36" s="248"/>
      <c r="AJ36" s="167"/>
      <c r="AK36" s="167"/>
    </row>
    <row r="37" spans="1:37" s="209" customFormat="1" ht="15.75" x14ac:dyDescent="0.2">
      <c r="A37" s="237"/>
      <c r="B37" s="238"/>
      <c r="C37" s="239"/>
      <c r="D37" s="238"/>
      <c r="E37" s="240"/>
      <c r="F37" s="241"/>
      <c r="G37" s="249"/>
      <c r="H37" s="249"/>
      <c r="I37" s="150"/>
      <c r="J37" s="243"/>
      <c r="K37" s="244"/>
      <c r="L37" s="245"/>
      <c r="M37" s="246"/>
      <c r="N37" s="153">
        <f t="shared" si="0"/>
        <v>0</v>
      </c>
      <c r="O37" s="154"/>
      <c r="P37" s="155"/>
      <c r="Q37" s="155"/>
      <c r="R37" s="157"/>
      <c r="S37" s="153">
        <f t="shared" si="1"/>
        <v>0</v>
      </c>
      <c r="T37" s="164"/>
      <c r="U37" s="161"/>
      <c r="V37" s="162"/>
      <c r="W37" s="162"/>
      <c r="X37" s="151"/>
      <c r="Y37" s="158"/>
      <c r="Z37" s="158"/>
      <c r="AA37" s="157"/>
      <c r="AB37" s="153">
        <f t="shared" si="3"/>
        <v>0</v>
      </c>
      <c r="AC37" s="247"/>
      <c r="AD37" s="158"/>
      <c r="AE37" s="161"/>
      <c r="AF37" s="162"/>
      <c r="AG37" s="157"/>
      <c r="AH37" s="159">
        <f t="shared" si="2"/>
        <v>0</v>
      </c>
      <c r="AI37" s="248"/>
      <c r="AJ37" s="167"/>
      <c r="AK37" s="167"/>
    </row>
    <row r="38" spans="1:37" s="209" customFormat="1" ht="15.75" x14ac:dyDescent="0.2">
      <c r="A38" s="237"/>
      <c r="B38" s="238"/>
      <c r="C38" s="239"/>
      <c r="D38" s="238"/>
      <c r="E38" s="240"/>
      <c r="F38" s="241"/>
      <c r="G38" s="249"/>
      <c r="H38" s="249"/>
      <c r="I38" s="150"/>
      <c r="J38" s="243"/>
      <c r="K38" s="244"/>
      <c r="L38" s="245"/>
      <c r="M38" s="246"/>
      <c r="N38" s="153">
        <f t="shared" si="0"/>
        <v>0</v>
      </c>
      <c r="O38" s="154"/>
      <c r="P38" s="155"/>
      <c r="Q38" s="155"/>
      <c r="R38" s="157"/>
      <c r="S38" s="153">
        <f t="shared" si="1"/>
        <v>0</v>
      </c>
      <c r="T38" s="164"/>
      <c r="U38" s="161"/>
      <c r="V38" s="162"/>
      <c r="W38" s="162"/>
      <c r="X38" s="151"/>
      <c r="Y38" s="158"/>
      <c r="Z38" s="158"/>
      <c r="AA38" s="157"/>
      <c r="AB38" s="153">
        <f t="shared" si="3"/>
        <v>0</v>
      </c>
      <c r="AC38" s="247"/>
      <c r="AD38" s="158"/>
      <c r="AE38" s="161"/>
      <c r="AF38" s="162"/>
      <c r="AG38" s="157"/>
      <c r="AH38" s="159">
        <f t="shared" si="2"/>
        <v>0</v>
      </c>
      <c r="AI38" s="248"/>
      <c r="AJ38" s="167"/>
      <c r="AK38" s="167"/>
    </row>
    <row r="39" spans="1:37" s="209" customFormat="1" ht="15.75" x14ac:dyDescent="0.2">
      <c r="A39" s="237"/>
      <c r="B39" s="238"/>
      <c r="C39" s="239"/>
      <c r="D39" s="238"/>
      <c r="E39" s="240"/>
      <c r="F39" s="241"/>
      <c r="G39" s="249"/>
      <c r="H39" s="249"/>
      <c r="I39" s="150"/>
      <c r="J39" s="243"/>
      <c r="K39" s="244"/>
      <c r="L39" s="245"/>
      <c r="M39" s="246"/>
      <c r="N39" s="153">
        <f t="shared" si="0"/>
        <v>0</v>
      </c>
      <c r="O39" s="154"/>
      <c r="P39" s="155"/>
      <c r="Q39" s="155"/>
      <c r="R39" s="157"/>
      <c r="S39" s="153">
        <f t="shared" si="1"/>
        <v>0</v>
      </c>
      <c r="T39" s="164"/>
      <c r="U39" s="161"/>
      <c r="V39" s="162"/>
      <c r="W39" s="162"/>
      <c r="X39" s="151"/>
      <c r="Y39" s="158"/>
      <c r="Z39" s="158"/>
      <c r="AA39" s="157"/>
      <c r="AB39" s="153">
        <f t="shared" si="3"/>
        <v>0</v>
      </c>
      <c r="AC39" s="247"/>
      <c r="AD39" s="158"/>
      <c r="AE39" s="161"/>
      <c r="AF39" s="162"/>
      <c r="AG39" s="157"/>
      <c r="AH39" s="159">
        <f t="shared" si="2"/>
        <v>0</v>
      </c>
      <c r="AI39" s="248"/>
      <c r="AJ39" s="167"/>
      <c r="AK39" s="167"/>
    </row>
    <row r="40" spans="1:37" s="209" customFormat="1" ht="15.75" x14ac:dyDescent="0.2">
      <c r="A40" s="237"/>
      <c r="B40" s="238"/>
      <c r="C40" s="239"/>
      <c r="D40" s="238"/>
      <c r="E40" s="240"/>
      <c r="F40" s="241"/>
      <c r="G40" s="249"/>
      <c r="H40" s="249"/>
      <c r="I40" s="150"/>
      <c r="J40" s="243"/>
      <c r="K40" s="244"/>
      <c r="L40" s="245"/>
      <c r="M40" s="246"/>
      <c r="N40" s="153">
        <f t="shared" si="0"/>
        <v>0</v>
      </c>
      <c r="O40" s="154"/>
      <c r="P40" s="155"/>
      <c r="Q40" s="155"/>
      <c r="R40" s="157"/>
      <c r="S40" s="153">
        <f t="shared" si="1"/>
        <v>0</v>
      </c>
      <c r="T40" s="164"/>
      <c r="U40" s="161"/>
      <c r="V40" s="162"/>
      <c r="W40" s="162"/>
      <c r="X40" s="151"/>
      <c r="Y40" s="158"/>
      <c r="Z40" s="158"/>
      <c r="AA40" s="157"/>
      <c r="AB40" s="153">
        <f t="shared" si="3"/>
        <v>0</v>
      </c>
      <c r="AC40" s="247"/>
      <c r="AD40" s="158"/>
      <c r="AE40" s="161"/>
      <c r="AF40" s="162"/>
      <c r="AG40" s="157"/>
      <c r="AH40" s="159">
        <f t="shared" si="2"/>
        <v>0</v>
      </c>
      <c r="AI40" s="248"/>
      <c r="AJ40" s="167"/>
      <c r="AK40" s="167"/>
    </row>
    <row r="41" spans="1:37" s="209" customFormat="1" ht="15.75" x14ac:dyDescent="0.2">
      <c r="A41" s="237"/>
      <c r="B41" s="238"/>
      <c r="C41" s="239"/>
      <c r="D41" s="238"/>
      <c r="E41" s="240"/>
      <c r="F41" s="241"/>
      <c r="G41" s="249"/>
      <c r="H41" s="249"/>
      <c r="I41" s="150"/>
      <c r="J41" s="243"/>
      <c r="K41" s="244"/>
      <c r="L41" s="245"/>
      <c r="M41" s="246"/>
      <c r="N41" s="153">
        <f t="shared" si="0"/>
        <v>0</v>
      </c>
      <c r="O41" s="154"/>
      <c r="P41" s="155"/>
      <c r="Q41" s="155"/>
      <c r="R41" s="157"/>
      <c r="S41" s="153">
        <f t="shared" si="1"/>
        <v>0</v>
      </c>
      <c r="T41" s="164"/>
      <c r="U41" s="161"/>
      <c r="V41" s="162"/>
      <c r="W41" s="162"/>
      <c r="X41" s="151"/>
      <c r="Y41" s="158"/>
      <c r="Z41" s="158"/>
      <c r="AA41" s="157"/>
      <c r="AB41" s="153">
        <f t="shared" si="3"/>
        <v>0</v>
      </c>
      <c r="AC41" s="247"/>
      <c r="AD41" s="158"/>
      <c r="AE41" s="161"/>
      <c r="AF41" s="162"/>
      <c r="AG41" s="157"/>
      <c r="AH41" s="159">
        <f t="shared" si="2"/>
        <v>0</v>
      </c>
      <c r="AI41" s="248"/>
      <c r="AJ41" s="167"/>
      <c r="AK41" s="167"/>
    </row>
    <row r="42" spans="1:37" s="209" customFormat="1" ht="15.75" x14ac:dyDescent="0.2">
      <c r="A42" s="237"/>
      <c r="B42" s="238"/>
      <c r="C42" s="239"/>
      <c r="D42" s="238"/>
      <c r="E42" s="240"/>
      <c r="F42" s="241"/>
      <c r="G42" s="250"/>
      <c r="H42" s="250"/>
      <c r="I42" s="150"/>
      <c r="J42" s="243"/>
      <c r="K42" s="244"/>
      <c r="L42" s="245"/>
      <c r="M42" s="246"/>
      <c r="N42" s="153">
        <f t="shared" si="0"/>
        <v>0</v>
      </c>
      <c r="O42" s="154"/>
      <c r="P42" s="155"/>
      <c r="Q42" s="155"/>
      <c r="R42" s="157"/>
      <c r="S42" s="153">
        <f t="shared" si="1"/>
        <v>0</v>
      </c>
      <c r="T42" s="164"/>
      <c r="U42" s="161"/>
      <c r="V42" s="162"/>
      <c r="W42" s="162"/>
      <c r="X42" s="151"/>
      <c r="Y42" s="158"/>
      <c r="Z42" s="158"/>
      <c r="AA42" s="157"/>
      <c r="AB42" s="153">
        <f t="shared" si="3"/>
        <v>0</v>
      </c>
      <c r="AC42" s="247"/>
      <c r="AD42" s="158"/>
      <c r="AE42" s="161"/>
      <c r="AF42" s="162"/>
      <c r="AG42" s="157"/>
      <c r="AH42" s="159">
        <f t="shared" si="2"/>
        <v>0</v>
      </c>
      <c r="AI42" s="248"/>
      <c r="AJ42" s="167"/>
      <c r="AK42" s="167"/>
    </row>
    <row r="43" spans="1:37" s="209" customFormat="1" ht="15.75" x14ac:dyDescent="0.2">
      <c r="A43" s="237"/>
      <c r="B43" s="238"/>
      <c r="C43" s="239"/>
      <c r="D43" s="238"/>
      <c r="E43" s="240"/>
      <c r="F43" s="241"/>
      <c r="G43" s="250"/>
      <c r="H43" s="250"/>
      <c r="I43" s="150"/>
      <c r="J43" s="243"/>
      <c r="K43" s="244"/>
      <c r="L43" s="245"/>
      <c r="M43" s="246"/>
      <c r="N43" s="153">
        <f t="shared" si="0"/>
        <v>0</v>
      </c>
      <c r="O43" s="154"/>
      <c r="P43" s="155"/>
      <c r="Q43" s="155"/>
      <c r="R43" s="157"/>
      <c r="S43" s="153">
        <f t="shared" si="1"/>
        <v>0</v>
      </c>
      <c r="T43" s="164"/>
      <c r="U43" s="161"/>
      <c r="V43" s="162"/>
      <c r="W43" s="162"/>
      <c r="X43" s="151"/>
      <c r="Y43" s="158"/>
      <c r="Z43" s="158"/>
      <c r="AA43" s="157"/>
      <c r="AB43" s="153">
        <f t="shared" si="3"/>
        <v>0</v>
      </c>
      <c r="AC43" s="247"/>
      <c r="AD43" s="158"/>
      <c r="AE43" s="161"/>
      <c r="AF43" s="162"/>
      <c r="AG43" s="157"/>
      <c r="AH43" s="159">
        <f t="shared" si="2"/>
        <v>0</v>
      </c>
      <c r="AI43" s="248"/>
      <c r="AJ43" s="167"/>
      <c r="AK43" s="167"/>
    </row>
    <row r="44" spans="1:37" s="209" customFormat="1" ht="15.75" x14ac:dyDescent="0.2">
      <c r="A44" s="237"/>
      <c r="B44" s="238"/>
      <c r="C44" s="239"/>
      <c r="D44" s="238"/>
      <c r="E44" s="240"/>
      <c r="F44" s="241"/>
      <c r="G44" s="250"/>
      <c r="H44" s="250"/>
      <c r="I44" s="150"/>
      <c r="J44" s="243"/>
      <c r="K44" s="244"/>
      <c r="L44" s="245"/>
      <c r="M44" s="246"/>
      <c r="N44" s="153">
        <f t="shared" si="0"/>
        <v>0</v>
      </c>
      <c r="O44" s="154"/>
      <c r="P44" s="155"/>
      <c r="Q44" s="155"/>
      <c r="R44" s="157"/>
      <c r="S44" s="153">
        <f t="shared" si="1"/>
        <v>0</v>
      </c>
      <c r="T44" s="164"/>
      <c r="U44" s="161"/>
      <c r="V44" s="162"/>
      <c r="W44" s="162"/>
      <c r="X44" s="151"/>
      <c r="Y44" s="158"/>
      <c r="Z44" s="158"/>
      <c r="AA44" s="157"/>
      <c r="AB44" s="153">
        <f t="shared" si="3"/>
        <v>0</v>
      </c>
      <c r="AC44" s="247"/>
      <c r="AD44" s="158"/>
      <c r="AE44" s="161"/>
      <c r="AF44" s="162"/>
      <c r="AG44" s="157"/>
      <c r="AH44" s="159">
        <f t="shared" si="2"/>
        <v>0</v>
      </c>
      <c r="AI44" s="248"/>
      <c r="AJ44" s="167"/>
      <c r="AK44" s="167"/>
    </row>
    <row r="45" spans="1:37" s="209" customFormat="1" ht="15.75" x14ac:dyDescent="0.2">
      <c r="A45" s="237"/>
      <c r="B45" s="238"/>
      <c r="C45" s="239"/>
      <c r="D45" s="238"/>
      <c r="E45" s="240"/>
      <c r="F45" s="241"/>
      <c r="G45" s="250"/>
      <c r="H45" s="250"/>
      <c r="I45" s="150"/>
      <c r="J45" s="243"/>
      <c r="K45" s="244"/>
      <c r="L45" s="245"/>
      <c r="M45" s="246"/>
      <c r="N45" s="153">
        <f t="shared" si="0"/>
        <v>0</v>
      </c>
      <c r="O45" s="154"/>
      <c r="P45" s="155"/>
      <c r="Q45" s="155"/>
      <c r="R45" s="157"/>
      <c r="S45" s="153">
        <f t="shared" si="1"/>
        <v>0</v>
      </c>
      <c r="T45" s="164"/>
      <c r="U45" s="161"/>
      <c r="V45" s="162"/>
      <c r="W45" s="162"/>
      <c r="X45" s="151"/>
      <c r="Y45" s="158"/>
      <c r="Z45" s="158"/>
      <c r="AA45" s="157"/>
      <c r="AB45" s="153">
        <f t="shared" si="3"/>
        <v>0</v>
      </c>
      <c r="AC45" s="247"/>
      <c r="AD45" s="158"/>
      <c r="AE45" s="161"/>
      <c r="AF45" s="162"/>
      <c r="AG45" s="157"/>
      <c r="AH45" s="159">
        <f t="shared" si="2"/>
        <v>0</v>
      </c>
      <c r="AI45" s="248"/>
      <c r="AJ45" s="167"/>
      <c r="AK45" s="167"/>
    </row>
    <row r="46" spans="1:37" s="209" customFormat="1" ht="15.75" x14ac:dyDescent="0.2">
      <c r="A46" s="237"/>
      <c r="B46" s="238"/>
      <c r="C46" s="239"/>
      <c r="D46" s="238"/>
      <c r="E46" s="240"/>
      <c r="F46" s="241"/>
      <c r="G46" s="250"/>
      <c r="H46" s="250"/>
      <c r="I46" s="150"/>
      <c r="J46" s="243"/>
      <c r="K46" s="244"/>
      <c r="L46" s="245"/>
      <c r="M46" s="246"/>
      <c r="N46" s="153">
        <f t="shared" si="0"/>
        <v>0</v>
      </c>
      <c r="O46" s="154"/>
      <c r="P46" s="155"/>
      <c r="Q46" s="155"/>
      <c r="R46" s="157"/>
      <c r="S46" s="153">
        <f t="shared" si="1"/>
        <v>0</v>
      </c>
      <c r="T46" s="164"/>
      <c r="U46" s="161"/>
      <c r="V46" s="162"/>
      <c r="W46" s="162"/>
      <c r="X46" s="151"/>
      <c r="Y46" s="158"/>
      <c r="Z46" s="158"/>
      <c r="AA46" s="157"/>
      <c r="AB46" s="153">
        <f t="shared" si="3"/>
        <v>0</v>
      </c>
      <c r="AC46" s="247"/>
      <c r="AD46" s="158"/>
      <c r="AE46" s="161"/>
      <c r="AF46" s="162"/>
      <c r="AG46" s="157"/>
      <c r="AH46" s="159">
        <f t="shared" si="2"/>
        <v>0</v>
      </c>
      <c r="AI46" s="248"/>
      <c r="AJ46" s="167"/>
      <c r="AK46" s="167"/>
    </row>
    <row r="47" spans="1:37" s="209" customFormat="1" x14ac:dyDescent="0.2">
      <c r="A47" s="253"/>
      <c r="B47" s="238"/>
      <c r="C47" s="239"/>
      <c r="D47" s="238"/>
      <c r="E47" s="240"/>
      <c r="F47" s="241"/>
      <c r="G47" s="242"/>
      <c r="H47" s="242"/>
      <c r="I47" s="150"/>
      <c r="J47" s="243"/>
      <c r="K47" s="244"/>
      <c r="L47" s="245"/>
      <c r="M47" s="246"/>
      <c r="N47" s="153">
        <f t="shared" si="0"/>
        <v>0</v>
      </c>
      <c r="O47" s="154"/>
      <c r="P47" s="155"/>
      <c r="Q47" s="155"/>
      <c r="R47" s="157"/>
      <c r="S47" s="153">
        <f t="shared" si="1"/>
        <v>0</v>
      </c>
      <c r="T47" s="164"/>
      <c r="U47" s="161"/>
      <c r="V47" s="162"/>
      <c r="W47" s="162"/>
      <c r="X47" s="151"/>
      <c r="Y47" s="158"/>
      <c r="Z47" s="158"/>
      <c r="AA47" s="157"/>
      <c r="AB47" s="153">
        <f t="shared" si="3"/>
        <v>0</v>
      </c>
      <c r="AC47" s="247"/>
      <c r="AD47" s="158"/>
      <c r="AE47" s="161"/>
      <c r="AF47" s="162"/>
      <c r="AG47" s="157"/>
      <c r="AH47" s="159">
        <f t="shared" si="2"/>
        <v>0</v>
      </c>
      <c r="AI47" s="248"/>
      <c r="AJ47" s="167"/>
      <c r="AK47" s="167"/>
    </row>
    <row r="48" spans="1:37" s="209" customFormat="1" x14ac:dyDescent="0.2">
      <c r="A48" s="253"/>
      <c r="B48" s="238"/>
      <c r="C48" s="239"/>
      <c r="D48" s="238"/>
      <c r="E48" s="240"/>
      <c r="F48" s="241"/>
      <c r="G48" s="242"/>
      <c r="H48" s="242"/>
      <c r="I48" s="150"/>
      <c r="J48" s="243"/>
      <c r="K48" s="244"/>
      <c r="L48" s="245"/>
      <c r="M48" s="246"/>
      <c r="N48" s="153">
        <f t="shared" si="0"/>
        <v>0</v>
      </c>
      <c r="O48" s="154"/>
      <c r="P48" s="155"/>
      <c r="Q48" s="155"/>
      <c r="R48" s="157"/>
      <c r="S48" s="153">
        <f t="shared" si="1"/>
        <v>0</v>
      </c>
      <c r="T48" s="164"/>
      <c r="U48" s="161"/>
      <c r="V48" s="162"/>
      <c r="W48" s="162"/>
      <c r="X48" s="151"/>
      <c r="Y48" s="158"/>
      <c r="Z48" s="158"/>
      <c r="AA48" s="157"/>
      <c r="AB48" s="153">
        <f t="shared" si="3"/>
        <v>0</v>
      </c>
      <c r="AC48" s="247"/>
      <c r="AD48" s="158"/>
      <c r="AE48" s="161"/>
      <c r="AF48" s="162"/>
      <c r="AG48" s="157"/>
      <c r="AH48" s="159">
        <f t="shared" si="2"/>
        <v>0</v>
      </c>
      <c r="AI48" s="248"/>
      <c r="AJ48" s="167"/>
      <c r="AK48" s="167"/>
    </row>
    <row r="49" spans="1:102" s="209" customFormat="1" x14ac:dyDescent="0.2">
      <c r="A49" s="253"/>
      <c r="B49" s="238"/>
      <c r="C49" s="239"/>
      <c r="D49" s="238"/>
      <c r="E49" s="240"/>
      <c r="F49" s="241"/>
      <c r="G49" s="242"/>
      <c r="H49" s="242"/>
      <c r="I49" s="150"/>
      <c r="J49" s="243"/>
      <c r="K49" s="244"/>
      <c r="L49" s="245"/>
      <c r="M49" s="246"/>
      <c r="N49" s="153">
        <f t="shared" si="0"/>
        <v>0</v>
      </c>
      <c r="O49" s="154"/>
      <c r="P49" s="155"/>
      <c r="Q49" s="155"/>
      <c r="R49" s="157"/>
      <c r="S49" s="153">
        <f t="shared" si="1"/>
        <v>0</v>
      </c>
      <c r="T49" s="164"/>
      <c r="U49" s="161"/>
      <c r="V49" s="162"/>
      <c r="W49" s="162"/>
      <c r="X49" s="151"/>
      <c r="Y49" s="158"/>
      <c r="Z49" s="158"/>
      <c r="AA49" s="157"/>
      <c r="AB49" s="153">
        <f t="shared" si="3"/>
        <v>0</v>
      </c>
      <c r="AC49" s="247"/>
      <c r="AD49" s="158"/>
      <c r="AE49" s="161"/>
      <c r="AF49" s="162"/>
      <c r="AG49" s="157"/>
      <c r="AH49" s="159">
        <f t="shared" si="2"/>
        <v>0</v>
      </c>
      <c r="AI49" s="248"/>
      <c r="AJ49" s="167"/>
      <c r="AK49" s="167"/>
    </row>
    <row r="50" spans="1:102" s="209" customFormat="1" x14ac:dyDescent="0.2">
      <c r="A50" s="253"/>
      <c r="B50" s="238"/>
      <c r="C50" s="239"/>
      <c r="D50" s="238"/>
      <c r="E50" s="240"/>
      <c r="F50" s="241"/>
      <c r="G50" s="242"/>
      <c r="H50" s="242"/>
      <c r="I50" s="150"/>
      <c r="J50" s="243"/>
      <c r="K50" s="244"/>
      <c r="L50" s="245"/>
      <c r="M50" s="246"/>
      <c r="N50" s="153">
        <f t="shared" si="0"/>
        <v>0</v>
      </c>
      <c r="O50" s="154"/>
      <c r="P50" s="155"/>
      <c r="Q50" s="155"/>
      <c r="R50" s="157"/>
      <c r="S50" s="153">
        <f t="shared" si="1"/>
        <v>0</v>
      </c>
      <c r="T50" s="164"/>
      <c r="U50" s="161"/>
      <c r="V50" s="162"/>
      <c r="W50" s="162"/>
      <c r="X50" s="151"/>
      <c r="Y50" s="158"/>
      <c r="Z50" s="158"/>
      <c r="AA50" s="157"/>
      <c r="AB50" s="153">
        <f t="shared" si="3"/>
        <v>0</v>
      </c>
      <c r="AC50" s="247"/>
      <c r="AD50" s="158"/>
      <c r="AE50" s="161"/>
      <c r="AF50" s="162"/>
      <c r="AG50" s="157"/>
      <c r="AH50" s="159">
        <f t="shared" si="2"/>
        <v>0</v>
      </c>
      <c r="AI50" s="248"/>
      <c r="AJ50" s="167"/>
      <c r="AK50" s="167"/>
    </row>
    <row r="51" spans="1:102" s="209" customFormat="1" x14ac:dyDescent="0.2">
      <c r="A51" s="253"/>
      <c r="B51" s="238"/>
      <c r="C51" s="239"/>
      <c r="D51" s="238"/>
      <c r="E51" s="240"/>
      <c r="F51" s="241"/>
      <c r="G51" s="242"/>
      <c r="H51" s="242"/>
      <c r="I51" s="150"/>
      <c r="J51" s="243"/>
      <c r="K51" s="244"/>
      <c r="L51" s="245"/>
      <c r="M51" s="246"/>
      <c r="N51" s="153">
        <f t="shared" si="0"/>
        <v>0</v>
      </c>
      <c r="O51" s="154"/>
      <c r="P51" s="155"/>
      <c r="Q51" s="155"/>
      <c r="R51" s="157"/>
      <c r="S51" s="153">
        <f t="shared" si="1"/>
        <v>0</v>
      </c>
      <c r="T51" s="164"/>
      <c r="U51" s="161"/>
      <c r="V51" s="162"/>
      <c r="W51" s="162"/>
      <c r="X51" s="151"/>
      <c r="Y51" s="158"/>
      <c r="Z51" s="158"/>
      <c r="AA51" s="157"/>
      <c r="AB51" s="153">
        <f t="shared" si="3"/>
        <v>0</v>
      </c>
      <c r="AC51" s="247"/>
      <c r="AD51" s="158"/>
      <c r="AE51" s="161"/>
      <c r="AF51" s="162"/>
      <c r="AG51" s="157"/>
      <c r="AH51" s="159">
        <f t="shared" si="2"/>
        <v>0</v>
      </c>
      <c r="AI51" s="248"/>
      <c r="AJ51" s="167"/>
      <c r="AK51" s="167"/>
    </row>
    <row r="52" spans="1:102" s="209" customFormat="1" ht="18.600000000000001" customHeight="1" x14ac:dyDescent="0.2">
      <c r="A52" s="253"/>
      <c r="B52" s="238"/>
      <c r="C52" s="239"/>
      <c r="D52" s="238"/>
      <c r="E52" s="240"/>
      <c r="F52" s="241"/>
      <c r="G52" s="242"/>
      <c r="H52" s="242"/>
      <c r="I52" s="150"/>
      <c r="J52" s="243"/>
      <c r="K52" s="244"/>
      <c r="L52" s="245"/>
      <c r="M52" s="246"/>
      <c r="N52" s="153">
        <f t="shared" si="0"/>
        <v>0</v>
      </c>
      <c r="O52" s="154"/>
      <c r="P52" s="155"/>
      <c r="Q52" s="155"/>
      <c r="R52" s="157"/>
      <c r="S52" s="153">
        <f t="shared" si="1"/>
        <v>0</v>
      </c>
      <c r="T52" s="164"/>
      <c r="U52" s="161"/>
      <c r="V52" s="162"/>
      <c r="W52" s="162"/>
      <c r="X52" s="151"/>
      <c r="Y52" s="158"/>
      <c r="Z52" s="158"/>
      <c r="AA52" s="157"/>
      <c r="AB52" s="153">
        <f t="shared" si="3"/>
        <v>0</v>
      </c>
      <c r="AC52" s="247"/>
      <c r="AD52" s="158"/>
      <c r="AE52" s="161"/>
      <c r="AF52" s="162"/>
      <c r="AG52" s="157"/>
      <c r="AH52" s="159">
        <f t="shared" si="2"/>
        <v>0</v>
      </c>
      <c r="AI52" s="248"/>
      <c r="AJ52" s="167"/>
      <c r="AK52" s="167"/>
    </row>
    <row r="53" spans="1:102" s="209" customFormat="1" x14ac:dyDescent="0.2">
      <c r="A53" s="253"/>
      <c r="B53" s="238"/>
      <c r="C53" s="239"/>
      <c r="D53" s="238"/>
      <c r="E53" s="240"/>
      <c r="F53" s="241"/>
      <c r="G53" s="242"/>
      <c r="H53" s="242"/>
      <c r="I53" s="150"/>
      <c r="J53" s="243"/>
      <c r="K53" s="244"/>
      <c r="L53" s="245"/>
      <c r="M53" s="246"/>
      <c r="N53" s="153">
        <f t="shared" si="0"/>
        <v>0</v>
      </c>
      <c r="O53" s="154"/>
      <c r="P53" s="155"/>
      <c r="Q53" s="155"/>
      <c r="R53" s="157"/>
      <c r="S53" s="153">
        <f t="shared" si="1"/>
        <v>0</v>
      </c>
      <c r="T53" s="164"/>
      <c r="U53" s="161"/>
      <c r="V53" s="162"/>
      <c r="W53" s="162"/>
      <c r="X53" s="151"/>
      <c r="Y53" s="158"/>
      <c r="Z53" s="158"/>
      <c r="AA53" s="157"/>
      <c r="AB53" s="153">
        <f t="shared" si="3"/>
        <v>0</v>
      </c>
      <c r="AC53" s="247"/>
      <c r="AD53" s="158"/>
      <c r="AE53" s="161"/>
      <c r="AF53" s="162"/>
      <c r="AG53" s="157"/>
      <c r="AH53" s="159">
        <f t="shared" si="2"/>
        <v>0</v>
      </c>
      <c r="AI53" s="248"/>
      <c r="AJ53" s="167"/>
      <c r="AK53" s="167"/>
    </row>
    <row r="54" spans="1:102" s="209" customFormat="1" x14ac:dyDescent="0.2">
      <c r="A54" s="253"/>
      <c r="B54" s="238"/>
      <c r="C54" s="239"/>
      <c r="D54" s="238"/>
      <c r="E54" s="240"/>
      <c r="F54" s="241"/>
      <c r="G54" s="242"/>
      <c r="H54" s="242"/>
      <c r="I54" s="150"/>
      <c r="J54" s="243"/>
      <c r="K54" s="244"/>
      <c r="L54" s="245"/>
      <c r="M54" s="246"/>
      <c r="N54" s="153">
        <f t="shared" si="0"/>
        <v>0</v>
      </c>
      <c r="O54" s="154"/>
      <c r="P54" s="155"/>
      <c r="Q54" s="155"/>
      <c r="R54" s="157"/>
      <c r="S54" s="153">
        <f t="shared" si="1"/>
        <v>0</v>
      </c>
      <c r="T54" s="164"/>
      <c r="U54" s="161"/>
      <c r="V54" s="162"/>
      <c r="W54" s="162"/>
      <c r="X54" s="151"/>
      <c r="Y54" s="158"/>
      <c r="Z54" s="158"/>
      <c r="AA54" s="157"/>
      <c r="AB54" s="153">
        <f t="shared" si="3"/>
        <v>0</v>
      </c>
      <c r="AC54" s="247"/>
      <c r="AD54" s="158"/>
      <c r="AE54" s="161"/>
      <c r="AF54" s="162"/>
      <c r="AG54" s="157"/>
      <c r="AH54" s="159">
        <f t="shared" si="2"/>
        <v>0</v>
      </c>
      <c r="AI54" s="248"/>
      <c r="AJ54" s="167"/>
      <c r="AK54" s="167"/>
    </row>
    <row r="55" spans="1:102" s="209" customFormat="1" x14ac:dyDescent="0.2">
      <c r="A55" s="253"/>
      <c r="B55" s="238"/>
      <c r="C55" s="239"/>
      <c r="D55" s="238"/>
      <c r="E55" s="240"/>
      <c r="F55" s="241"/>
      <c r="G55" s="242"/>
      <c r="H55" s="242"/>
      <c r="I55" s="150"/>
      <c r="J55" s="243"/>
      <c r="K55" s="244"/>
      <c r="L55" s="245"/>
      <c r="M55" s="246"/>
      <c r="N55" s="153">
        <f t="shared" si="0"/>
        <v>0</v>
      </c>
      <c r="O55" s="154"/>
      <c r="P55" s="155"/>
      <c r="Q55" s="155"/>
      <c r="R55" s="157"/>
      <c r="S55" s="153">
        <f t="shared" si="1"/>
        <v>0</v>
      </c>
      <c r="T55" s="164"/>
      <c r="U55" s="161"/>
      <c r="V55" s="162"/>
      <c r="W55" s="162"/>
      <c r="X55" s="151"/>
      <c r="Y55" s="158"/>
      <c r="Z55" s="158"/>
      <c r="AA55" s="157"/>
      <c r="AB55" s="153">
        <f t="shared" si="3"/>
        <v>0</v>
      </c>
      <c r="AC55" s="247"/>
      <c r="AD55" s="158"/>
      <c r="AE55" s="161"/>
      <c r="AF55" s="162"/>
      <c r="AG55" s="157"/>
      <c r="AH55" s="159">
        <f t="shared" si="2"/>
        <v>0</v>
      </c>
      <c r="AI55" s="248"/>
      <c r="AJ55" s="167"/>
      <c r="AK55" s="167"/>
    </row>
    <row r="56" spans="1:102" s="209" customFormat="1" x14ac:dyDescent="0.2">
      <c r="A56" s="253"/>
      <c r="B56" s="238"/>
      <c r="C56" s="239"/>
      <c r="D56" s="238"/>
      <c r="E56" s="240"/>
      <c r="F56" s="241"/>
      <c r="G56" s="242"/>
      <c r="H56" s="242"/>
      <c r="I56" s="150"/>
      <c r="J56" s="243"/>
      <c r="K56" s="244"/>
      <c r="L56" s="245"/>
      <c r="M56" s="246"/>
      <c r="N56" s="153">
        <f t="shared" si="0"/>
        <v>0</v>
      </c>
      <c r="O56" s="154"/>
      <c r="P56" s="155"/>
      <c r="Q56" s="155"/>
      <c r="R56" s="157"/>
      <c r="S56" s="153">
        <f t="shared" si="1"/>
        <v>0</v>
      </c>
      <c r="T56" s="164"/>
      <c r="U56" s="161"/>
      <c r="V56" s="162"/>
      <c r="W56" s="162"/>
      <c r="X56" s="151"/>
      <c r="Y56" s="158"/>
      <c r="Z56" s="158"/>
      <c r="AA56" s="157"/>
      <c r="AB56" s="153">
        <f t="shared" si="3"/>
        <v>0</v>
      </c>
      <c r="AC56" s="247"/>
      <c r="AD56" s="158"/>
      <c r="AE56" s="161"/>
      <c r="AF56" s="162"/>
      <c r="AG56" s="157"/>
      <c r="AH56" s="159">
        <f t="shared" si="2"/>
        <v>0</v>
      </c>
      <c r="AI56" s="248"/>
      <c r="AJ56" s="167"/>
      <c r="AK56" s="167"/>
    </row>
    <row r="57" spans="1:102" s="209" customFormat="1" x14ac:dyDescent="0.2">
      <c r="A57" s="253"/>
      <c r="B57" s="238"/>
      <c r="C57" s="239"/>
      <c r="D57" s="238"/>
      <c r="E57" s="240"/>
      <c r="F57" s="241"/>
      <c r="G57" s="242"/>
      <c r="H57" s="242"/>
      <c r="I57" s="150"/>
      <c r="J57" s="243"/>
      <c r="K57" s="244"/>
      <c r="L57" s="245"/>
      <c r="M57" s="246"/>
      <c r="N57" s="153">
        <f t="shared" si="0"/>
        <v>0</v>
      </c>
      <c r="O57" s="154"/>
      <c r="P57" s="155"/>
      <c r="Q57" s="155"/>
      <c r="R57" s="157"/>
      <c r="S57" s="153">
        <f t="shared" si="1"/>
        <v>0</v>
      </c>
      <c r="T57" s="164"/>
      <c r="U57" s="161"/>
      <c r="V57" s="162"/>
      <c r="W57" s="162"/>
      <c r="X57" s="151"/>
      <c r="Y57" s="158"/>
      <c r="Z57" s="158"/>
      <c r="AA57" s="157"/>
      <c r="AB57" s="153">
        <f t="shared" si="3"/>
        <v>0</v>
      </c>
      <c r="AC57" s="247"/>
      <c r="AD57" s="158"/>
      <c r="AE57" s="161"/>
      <c r="AF57" s="162"/>
      <c r="AG57" s="157"/>
      <c r="AH57" s="159">
        <f t="shared" si="2"/>
        <v>0</v>
      </c>
      <c r="AI57" s="248"/>
      <c r="AJ57" s="167"/>
      <c r="AK57" s="167"/>
    </row>
    <row r="58" spans="1:102" s="209" customFormat="1" x14ac:dyDescent="0.2">
      <c r="A58" s="253"/>
      <c r="B58" s="238"/>
      <c r="C58" s="239"/>
      <c r="D58" s="238"/>
      <c r="E58" s="240"/>
      <c r="F58" s="241"/>
      <c r="G58" s="242"/>
      <c r="H58" s="242"/>
      <c r="I58" s="150"/>
      <c r="J58" s="243"/>
      <c r="K58" s="244"/>
      <c r="L58" s="245"/>
      <c r="M58" s="246"/>
      <c r="N58" s="153">
        <f t="shared" si="0"/>
        <v>0</v>
      </c>
      <c r="O58" s="154"/>
      <c r="P58" s="155"/>
      <c r="Q58" s="155"/>
      <c r="R58" s="157"/>
      <c r="S58" s="153">
        <f t="shared" si="1"/>
        <v>0</v>
      </c>
      <c r="T58" s="164"/>
      <c r="U58" s="161"/>
      <c r="V58" s="162"/>
      <c r="W58" s="162"/>
      <c r="X58" s="151"/>
      <c r="Y58" s="158"/>
      <c r="Z58" s="158"/>
      <c r="AA58" s="157"/>
      <c r="AB58" s="153">
        <f t="shared" si="3"/>
        <v>0</v>
      </c>
      <c r="AC58" s="247"/>
      <c r="AD58" s="158"/>
      <c r="AE58" s="161"/>
      <c r="AF58" s="162"/>
      <c r="AG58" s="157"/>
      <c r="AH58" s="159">
        <f t="shared" si="2"/>
        <v>0</v>
      </c>
      <c r="AI58" s="248"/>
      <c r="AJ58" s="167"/>
      <c r="AK58" s="167"/>
    </row>
    <row r="59" spans="1:102" s="209" customFormat="1" x14ac:dyDescent="0.2">
      <c r="A59" s="253"/>
      <c r="B59" s="238"/>
      <c r="C59" s="239"/>
      <c r="D59" s="238"/>
      <c r="E59" s="240"/>
      <c r="F59" s="241"/>
      <c r="G59" s="242"/>
      <c r="H59" s="242"/>
      <c r="I59" s="150"/>
      <c r="J59" s="243"/>
      <c r="K59" s="244"/>
      <c r="L59" s="245"/>
      <c r="M59" s="246"/>
      <c r="N59" s="153">
        <f t="shared" si="0"/>
        <v>0</v>
      </c>
      <c r="O59" s="154"/>
      <c r="P59" s="155"/>
      <c r="Q59" s="155"/>
      <c r="R59" s="157"/>
      <c r="S59" s="153">
        <f t="shared" si="1"/>
        <v>0</v>
      </c>
      <c r="T59" s="164"/>
      <c r="U59" s="161"/>
      <c r="V59" s="162"/>
      <c r="W59" s="162"/>
      <c r="X59" s="151"/>
      <c r="Y59" s="158"/>
      <c r="Z59" s="158"/>
      <c r="AA59" s="157"/>
      <c r="AB59" s="153">
        <f t="shared" si="3"/>
        <v>0</v>
      </c>
      <c r="AC59" s="247"/>
      <c r="AD59" s="158"/>
      <c r="AE59" s="161"/>
      <c r="AF59" s="162"/>
      <c r="AG59" s="157"/>
      <c r="AH59" s="159">
        <f t="shared" si="2"/>
        <v>0</v>
      </c>
      <c r="AI59" s="248"/>
      <c r="AJ59" s="167"/>
      <c r="AK59" s="167"/>
    </row>
    <row r="60" spans="1:102" s="272" customFormat="1" ht="44.25" customHeight="1" thickBot="1" x14ac:dyDescent="0.25">
      <c r="A60" s="254" t="s">
        <v>35</v>
      </c>
      <c r="B60" s="255"/>
      <c r="C60" s="256"/>
      <c r="D60" s="257"/>
      <c r="E60" s="258"/>
      <c r="F60" s="498"/>
      <c r="G60" s="498"/>
      <c r="H60" s="498"/>
      <c r="I60" s="259">
        <f>SUM(I6:I59)/100</f>
        <v>0</v>
      </c>
      <c r="J60" s="181">
        <f>SUM(J6:J59)</f>
        <v>0</v>
      </c>
      <c r="K60" s="260">
        <f>SUM(K6:K59)</f>
        <v>0</v>
      </c>
      <c r="L60" s="179">
        <f>SUM(L6:L59)</f>
        <v>0</v>
      </c>
      <c r="M60" s="183"/>
      <c r="N60" s="184">
        <f>SUM(N6:N59)</f>
        <v>0</v>
      </c>
      <c r="O60" s="181">
        <f>SUM(O6:O59)</f>
        <v>0</v>
      </c>
      <c r="P60" s="261"/>
      <c r="Q60" s="261"/>
      <c r="R60" s="183"/>
      <c r="S60" s="184">
        <f>SUM(S6:S59)</f>
        <v>0</v>
      </c>
      <c r="T60" s="199"/>
      <c r="U60" s="261"/>
      <c r="V60" s="181">
        <f>SUM(V6:V59)</f>
        <v>0</v>
      </c>
      <c r="W60" s="181"/>
      <c r="X60" s="262"/>
      <c r="Y60" s="263"/>
      <c r="Z60" s="263"/>
      <c r="AA60" s="183"/>
      <c r="AB60" s="184">
        <f>SUM(AB6:AB59)</f>
        <v>0</v>
      </c>
      <c r="AC60" s="264"/>
      <c r="AD60" s="195"/>
      <c r="AE60" s="265"/>
      <c r="AF60" s="266">
        <f>SUM(AF6:AF59)</f>
        <v>0</v>
      </c>
      <c r="AG60" s="267"/>
      <c r="AH60" s="268">
        <f>SUM(AH6:AH59)</f>
        <v>0</v>
      </c>
      <c r="AI60" s="269">
        <f>SUM(AI6:AI59)</f>
        <v>0</v>
      </c>
      <c r="AJ60" s="270"/>
      <c r="AK60" s="271"/>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c r="CA60" s="209"/>
      <c r="CB60" s="209"/>
      <c r="CC60" s="209"/>
      <c r="CD60" s="209"/>
      <c r="CE60" s="209"/>
      <c r="CF60" s="209"/>
      <c r="CG60" s="209"/>
      <c r="CH60" s="209"/>
      <c r="CI60" s="209"/>
      <c r="CJ60" s="209"/>
      <c r="CK60" s="209"/>
      <c r="CL60" s="209"/>
      <c r="CM60" s="209"/>
      <c r="CN60" s="209"/>
      <c r="CO60" s="209"/>
      <c r="CP60" s="209"/>
      <c r="CQ60" s="209"/>
      <c r="CR60" s="209"/>
      <c r="CS60" s="209"/>
      <c r="CT60" s="209"/>
      <c r="CU60" s="209"/>
      <c r="CV60" s="209"/>
      <c r="CW60" s="209"/>
      <c r="CX60" s="209"/>
    </row>
  </sheetData>
  <mergeCells count="15">
    <mergeCell ref="F60:H60"/>
    <mergeCell ref="AK2:AK5"/>
    <mergeCell ref="L3:N4"/>
    <mergeCell ref="O3:S4"/>
    <mergeCell ref="T3:AB3"/>
    <mergeCell ref="A4:A5"/>
    <mergeCell ref="B4:E4"/>
    <mergeCell ref="T4:V4"/>
    <mergeCell ref="W4:Z4"/>
    <mergeCell ref="G5:H5"/>
    <mergeCell ref="A2:E3"/>
    <mergeCell ref="F2:K4"/>
    <mergeCell ref="L2:AB2"/>
    <mergeCell ref="AC2:AI4"/>
    <mergeCell ref="AJ2:AJ4"/>
  </mergeCells>
  <dataValidations count="2">
    <dataValidation type="list" allowBlank="1" showInputMessage="1" showErrorMessage="1" sqref="AJ6:AJ59" xr:uid="{00000000-0002-0000-0200-000000000000}">
      <formula1>results</formula1>
      <formula2>0</formula2>
    </dataValidation>
    <dataValidation type="list" allowBlank="1" showInputMessage="1" showErrorMessage="1" sqref="F6" xr:uid="{00000000-0002-0000-0200-000001000000}">
      <formula1>location</formula1>
      <formula2>0</formula2>
    </dataValidation>
  </dataValidations>
  <pageMargins left="0.15763888888888899" right="0.15763888888888899" top="0.63541666666666696" bottom="0.74791666666666701" header="0" footer="0.51180555555555496"/>
  <pageSetup paperSize="9" scale="50" firstPageNumber="0" orientation="landscape" horizontalDpi="300" verticalDpi="300"/>
  <headerFooter>
    <oddHeader>&amp;C&amp;A&amp;RDATASHEET  03
rev 03 11/02/2019</oddHeader>
  </headerFooter>
  <drawing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2000000}">
          <x14:formula1>
            <xm:f>legenda!$J$2:$J$3</xm:f>
          </x14:formula1>
          <x14:formula2>
            <xm:f>0</xm:f>
          </x14:formula2>
          <xm:sqref>W6:Z6 X7:X59 W37:W59 Y37:Z59</xm:sqref>
        </x14:dataValidation>
        <x14:dataValidation type="list" allowBlank="1" showInputMessage="1" showErrorMessage="1" xr:uid="{00000000-0002-0000-0200-000003000000}">
          <x14:formula1>
            <xm:f>legenda!$F$2:$F$14</xm:f>
          </x14:formula1>
          <x14:formula2>
            <xm:f>0</xm:f>
          </x14:formula2>
          <xm:sqref>U6</xm:sqref>
        </x14:dataValidation>
        <x14:dataValidation type="list" allowBlank="1" showInputMessage="1" showErrorMessage="1" xr:uid="{00000000-0002-0000-0200-000004000000}">
          <x14:formula1>
            <xm:f>legenda!$E$2:$E$22</xm:f>
          </x14:formula1>
          <x14:formula2>
            <xm:f>0</xm:f>
          </x14:formula2>
          <xm:sqref>AE6:AE59</xm:sqref>
        </x14:dataValidation>
        <x14:dataValidation type="list" allowBlank="1" showInputMessage="1" showErrorMessage="1" xr:uid="{00000000-0002-0000-0200-000005000000}">
          <x14:formula1>
            <xm:f>legenda!$G$2:$G$21</xm:f>
          </x14:formula1>
          <x14:formula2>
            <xm:f>0</xm:f>
          </x14:formula2>
          <xm:sqref>Q6:Q59</xm:sqref>
        </x14:dataValidation>
        <x14:dataValidation type="list" allowBlank="1" showInputMessage="1" showErrorMessage="1" xr:uid="{00000000-0002-0000-0200-000006000000}">
          <x14:formula1>
            <xm:f>legenda!$H$2:$H$22</xm:f>
          </x14:formula1>
          <x14:formula2>
            <xm:f>0</xm:f>
          </x14:formula2>
          <xm:sqref>AD6:AD59</xm:sqref>
        </x14:dataValidation>
        <x14:dataValidation type="list" allowBlank="1" showInputMessage="1" showErrorMessage="1" xr:uid="{00000000-0002-0000-0200-000007000000}">
          <x14:formula1>
            <xm:f>legenda!$F:$F</xm:f>
          </x14:formula1>
          <x14:formula2>
            <xm:f>0</xm:f>
          </x14:formula2>
          <xm:sqref>U37:U59</xm:sqref>
        </x14:dataValidation>
        <x14:dataValidation type="list" allowBlank="1" showInputMessage="1" showErrorMessage="1" xr:uid="{00000000-0002-0000-0200-000008000000}">
          <x14:formula1>
            <xm:f>legenda!$C$2:$C$47</xm:f>
          </x14:formula1>
          <x14:formula2>
            <xm:f>0</xm:f>
          </x14:formula2>
          <xm:sqref>F7:F59</xm:sqref>
        </x14:dataValidation>
        <x14:dataValidation type="list" operator="equal" allowBlank="1" showInputMessage="1" showErrorMessage="1" xr:uid="{00000000-0002-0000-0200-00000A000000}">
          <x14:formula1>
            <xm:f>'Table 1 Official Activities'!$J$2:$J$3</xm:f>
          </x14:formula1>
          <x14:formula2>
            <xm:f>0</xm:f>
          </x14:formula2>
          <xm:sqref>W7:W36 Y7:Y14 Z15:Z36</xm:sqref>
        </x14:dataValidation>
        <x14:dataValidation type="list" allowBlank="1" showInputMessage="1" showErrorMessage="1" xr:uid="{00000000-0002-0000-0200-00000B000000}">
          <x14:formula1>
            <xm:f>'Table 1 Official Activities'!$J$2:$J$3</xm:f>
          </x14:formula1>
          <x14:formula2>
            <xm:f>0</xm:f>
          </x14:formula2>
          <xm:sqref>Z7:Z14 Y15:Y36</xm:sqref>
        </x14:dataValidation>
        <x14:dataValidation type="list" allowBlank="1" showInputMessage="1" showErrorMessage="1" xr:uid="{00000000-0002-0000-0200-000009000000}">
          <x14:formula1>
            <xm:f>'Table 1 Official Activities'!$F:$F</xm:f>
          </x14:formula1>
          <x14:formula2>
            <xm:f>0</xm:f>
          </x14:formula2>
          <xm:sqref>U7:U36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7"/>
  <sheetViews>
    <sheetView zoomScale="40" zoomScaleNormal="40" workbookViewId="0">
      <selection activeCell="J26" sqref="J26"/>
    </sheetView>
  </sheetViews>
  <sheetFormatPr defaultColWidth="10.75" defaultRowHeight="14.25" x14ac:dyDescent="0.2"/>
  <cols>
    <col min="1" max="1" width="22.625" style="273" customWidth="1"/>
    <col min="2" max="2" width="14.875" style="274" customWidth="1"/>
    <col min="3" max="3" width="10.75" style="275"/>
    <col min="4" max="4" width="24.25" style="276" customWidth="1"/>
    <col min="5" max="5" width="10.125" style="277" customWidth="1"/>
    <col min="6" max="6" width="11" style="278" customWidth="1"/>
    <col min="7" max="10" width="14" style="279" customWidth="1"/>
    <col min="11" max="11" width="22.25" style="273" customWidth="1"/>
    <col min="12" max="12" width="30.75" style="273" customWidth="1"/>
    <col min="13" max="257" width="10.75" style="273"/>
    <col min="258" max="258" width="22.625" style="273" customWidth="1"/>
    <col min="259" max="259" width="10.625" style="273" customWidth="1"/>
    <col min="260" max="260" width="10.75" style="273"/>
    <col min="261" max="261" width="11.625" style="273" customWidth="1"/>
    <col min="262" max="262" width="20.625" style="273" customWidth="1"/>
    <col min="263" max="263" width="12.875" style="273" customWidth="1"/>
    <col min="264" max="264" width="10.125" style="273" customWidth="1"/>
    <col min="265" max="265" width="11" style="273" customWidth="1"/>
    <col min="266" max="266" width="14" style="273" customWidth="1"/>
    <col min="267" max="267" width="33" style="273" customWidth="1"/>
    <col min="268" max="513" width="10.75" style="273"/>
    <col min="514" max="514" width="22.625" style="273" customWidth="1"/>
    <col min="515" max="515" width="10.625" style="273" customWidth="1"/>
    <col min="516" max="516" width="10.75" style="273"/>
    <col min="517" max="517" width="11.625" style="273" customWidth="1"/>
    <col min="518" max="518" width="20.625" style="273" customWidth="1"/>
    <col min="519" max="519" width="12.875" style="273" customWidth="1"/>
    <col min="520" max="520" width="10.125" style="273" customWidth="1"/>
    <col min="521" max="521" width="11" style="273" customWidth="1"/>
    <col min="522" max="522" width="14" style="273" customWidth="1"/>
    <col min="523" max="523" width="33" style="273" customWidth="1"/>
    <col min="524" max="769" width="10.75" style="273"/>
    <col min="770" max="770" width="22.625" style="273" customWidth="1"/>
    <col min="771" max="771" width="10.625" style="273" customWidth="1"/>
    <col min="772" max="772" width="10.75" style="273"/>
    <col min="773" max="773" width="11.625" style="273" customWidth="1"/>
    <col min="774" max="774" width="20.625" style="273" customWidth="1"/>
    <col min="775" max="775" width="12.875" style="273" customWidth="1"/>
    <col min="776" max="776" width="10.125" style="273" customWidth="1"/>
    <col min="777" max="777" width="11" style="273" customWidth="1"/>
    <col min="778" max="778" width="14" style="273" customWidth="1"/>
    <col min="779" max="779" width="33" style="273" customWidth="1"/>
    <col min="780" max="1024" width="10.75" style="273"/>
  </cols>
  <sheetData>
    <row r="1" spans="1:11" ht="42.75" customHeight="1" x14ac:dyDescent="0.2">
      <c r="A1" s="104" t="s">
        <v>110</v>
      </c>
      <c r="B1" s="280"/>
      <c r="C1" s="105"/>
      <c r="D1" s="107"/>
    </row>
    <row r="2" spans="1:11" ht="34.35" customHeight="1" x14ac:dyDescent="0.2">
      <c r="A2" s="499" t="s">
        <v>50</v>
      </c>
      <c r="B2" s="499"/>
      <c r="C2" s="499"/>
      <c r="D2" s="500" t="s">
        <v>111</v>
      </c>
      <c r="E2" s="500"/>
      <c r="F2" s="500"/>
      <c r="G2" s="500"/>
      <c r="H2" s="500"/>
      <c r="I2" s="500"/>
      <c r="J2" s="500"/>
      <c r="K2" s="501" t="s">
        <v>112</v>
      </c>
    </row>
    <row r="3" spans="1:11" s="289" customFormat="1" ht="53.25" customHeight="1" x14ac:dyDescent="0.2">
      <c r="A3" s="281" t="s">
        <v>113</v>
      </c>
      <c r="B3" s="282" t="s">
        <v>114</v>
      </c>
      <c r="C3" s="283" t="s">
        <v>67</v>
      </c>
      <c r="D3" s="284" t="s">
        <v>115</v>
      </c>
      <c r="E3" s="285" t="s">
        <v>116</v>
      </c>
      <c r="F3" s="286" t="s">
        <v>117</v>
      </c>
      <c r="G3" s="287" t="s">
        <v>118</v>
      </c>
      <c r="H3" s="288" t="s">
        <v>119</v>
      </c>
      <c r="I3" s="286" t="s">
        <v>117</v>
      </c>
      <c r="J3" s="287" t="s">
        <v>118</v>
      </c>
      <c r="K3" s="501"/>
    </row>
    <row r="4" spans="1:11" x14ac:dyDescent="0.2">
      <c r="A4" s="290"/>
      <c r="B4" s="291"/>
      <c r="C4" s="292"/>
      <c r="D4" s="293" t="s">
        <v>120</v>
      </c>
      <c r="E4" s="291"/>
      <c r="F4" s="294"/>
      <c r="G4" s="295">
        <f t="shared" ref="G4:G25" si="0">E4*F4</f>
        <v>0</v>
      </c>
      <c r="H4" s="296"/>
      <c r="I4" s="297"/>
      <c r="J4" s="295">
        <f t="shared" ref="J4:J25" si="1">H4*I4</f>
        <v>0</v>
      </c>
      <c r="K4" s="298"/>
    </row>
    <row r="5" spans="1:11" x14ac:dyDescent="0.2">
      <c r="A5" s="299"/>
      <c r="B5" s="151"/>
      <c r="C5" s="300"/>
      <c r="D5" s="293" t="s">
        <v>120</v>
      </c>
      <c r="E5" s="151"/>
      <c r="F5" s="301"/>
      <c r="G5" s="302">
        <f t="shared" si="0"/>
        <v>0</v>
      </c>
      <c r="H5" s="296"/>
      <c r="I5" s="297"/>
      <c r="J5" s="302">
        <f t="shared" si="1"/>
        <v>0</v>
      </c>
      <c r="K5" s="303"/>
    </row>
    <row r="6" spans="1:11" x14ac:dyDescent="0.2">
      <c r="A6" s="299"/>
      <c r="B6" s="151"/>
      <c r="C6" s="300"/>
      <c r="D6" s="293" t="s">
        <v>120</v>
      </c>
      <c r="E6" s="151"/>
      <c r="F6" s="301"/>
      <c r="G6" s="302">
        <f t="shared" si="0"/>
        <v>0</v>
      </c>
      <c r="H6" s="296"/>
      <c r="I6" s="297"/>
      <c r="J6" s="302">
        <f t="shared" si="1"/>
        <v>0</v>
      </c>
      <c r="K6" s="303"/>
    </row>
    <row r="7" spans="1:11" x14ac:dyDescent="0.2">
      <c r="A7" s="299"/>
      <c r="B7" s="151"/>
      <c r="C7" s="300"/>
      <c r="D7" s="293" t="s">
        <v>120</v>
      </c>
      <c r="E7" s="151"/>
      <c r="F7" s="301"/>
      <c r="G7" s="302">
        <f t="shared" si="0"/>
        <v>0</v>
      </c>
      <c r="H7" s="296"/>
      <c r="I7" s="297"/>
      <c r="J7" s="302">
        <f t="shared" si="1"/>
        <v>0</v>
      </c>
      <c r="K7" s="303"/>
    </row>
    <row r="8" spans="1:11" x14ac:dyDescent="0.2">
      <c r="A8" s="299"/>
      <c r="B8" s="304"/>
      <c r="C8" s="305"/>
      <c r="D8" s="293" t="s">
        <v>120</v>
      </c>
      <c r="E8" s="304"/>
      <c r="F8" s="306"/>
      <c r="G8" s="302">
        <f t="shared" si="0"/>
        <v>0</v>
      </c>
      <c r="H8" s="296"/>
      <c r="I8" s="297"/>
      <c r="J8" s="302">
        <f t="shared" si="1"/>
        <v>0</v>
      </c>
      <c r="K8" s="307"/>
    </row>
    <row r="9" spans="1:11" x14ac:dyDescent="0.2">
      <c r="A9" s="299"/>
      <c r="B9" s="304"/>
      <c r="C9" s="305"/>
      <c r="D9" s="293" t="s">
        <v>120</v>
      </c>
      <c r="E9" s="304"/>
      <c r="F9" s="306"/>
      <c r="G9" s="302">
        <f t="shared" si="0"/>
        <v>0</v>
      </c>
      <c r="H9" s="296"/>
      <c r="I9" s="297"/>
      <c r="J9" s="302">
        <f t="shared" si="1"/>
        <v>0</v>
      </c>
      <c r="K9" s="307"/>
    </row>
    <row r="10" spans="1:11" x14ac:dyDescent="0.2">
      <c r="A10" s="299"/>
      <c r="B10" s="304"/>
      <c r="C10" s="305"/>
      <c r="D10" s="293" t="s">
        <v>120</v>
      </c>
      <c r="E10" s="304"/>
      <c r="F10" s="306"/>
      <c r="G10" s="302">
        <f t="shared" si="0"/>
        <v>0</v>
      </c>
      <c r="H10" s="296"/>
      <c r="I10" s="297"/>
      <c r="J10" s="302">
        <f t="shared" si="1"/>
        <v>0</v>
      </c>
      <c r="K10" s="307"/>
    </row>
    <row r="11" spans="1:11" x14ac:dyDescent="0.2">
      <c r="A11" s="299"/>
      <c r="B11" s="304"/>
      <c r="C11" s="305"/>
      <c r="D11" s="293" t="s">
        <v>120</v>
      </c>
      <c r="E11" s="304"/>
      <c r="F11" s="306"/>
      <c r="G11" s="302">
        <f t="shared" si="0"/>
        <v>0</v>
      </c>
      <c r="H11" s="296"/>
      <c r="I11" s="297"/>
      <c r="J11" s="302">
        <f t="shared" si="1"/>
        <v>0</v>
      </c>
      <c r="K11" s="307"/>
    </row>
    <row r="12" spans="1:11" x14ac:dyDescent="0.2">
      <c r="A12" s="299"/>
      <c r="B12" s="304"/>
      <c r="C12" s="305"/>
      <c r="D12" s="293" t="s">
        <v>120</v>
      </c>
      <c r="E12" s="304"/>
      <c r="F12" s="306"/>
      <c r="G12" s="302">
        <f t="shared" si="0"/>
        <v>0</v>
      </c>
      <c r="H12" s="296"/>
      <c r="I12" s="297"/>
      <c r="J12" s="302">
        <f t="shared" si="1"/>
        <v>0</v>
      </c>
      <c r="K12" s="307"/>
    </row>
    <row r="13" spans="1:11" x14ac:dyDescent="0.2">
      <c r="A13" s="299"/>
      <c r="B13" s="304"/>
      <c r="C13" s="305"/>
      <c r="D13" s="293" t="s">
        <v>120</v>
      </c>
      <c r="E13" s="304"/>
      <c r="F13" s="306"/>
      <c r="G13" s="302">
        <f t="shared" si="0"/>
        <v>0</v>
      </c>
      <c r="H13" s="296"/>
      <c r="I13" s="297"/>
      <c r="J13" s="302">
        <f t="shared" si="1"/>
        <v>0</v>
      </c>
      <c r="K13" s="307"/>
    </row>
    <row r="14" spans="1:11" x14ac:dyDescent="0.2">
      <c r="A14" s="299"/>
      <c r="B14" s="304"/>
      <c r="C14" s="305"/>
      <c r="D14" s="293" t="s">
        <v>120</v>
      </c>
      <c r="E14" s="304"/>
      <c r="F14" s="306"/>
      <c r="G14" s="302">
        <f t="shared" si="0"/>
        <v>0</v>
      </c>
      <c r="H14" s="296"/>
      <c r="I14" s="297"/>
      <c r="J14" s="302">
        <f t="shared" si="1"/>
        <v>0</v>
      </c>
      <c r="K14" s="307"/>
    </row>
    <row r="15" spans="1:11" x14ac:dyDescent="0.2">
      <c r="A15" s="299"/>
      <c r="B15" s="304"/>
      <c r="C15" s="305"/>
      <c r="D15" s="293" t="s">
        <v>120</v>
      </c>
      <c r="E15" s="304"/>
      <c r="F15" s="306"/>
      <c r="G15" s="302">
        <f t="shared" si="0"/>
        <v>0</v>
      </c>
      <c r="H15" s="296"/>
      <c r="I15" s="297"/>
      <c r="J15" s="302">
        <f t="shared" si="1"/>
        <v>0</v>
      </c>
      <c r="K15" s="307"/>
    </row>
    <row r="16" spans="1:11" x14ac:dyDescent="0.2">
      <c r="A16" s="299"/>
      <c r="B16" s="304"/>
      <c r="C16" s="305"/>
      <c r="D16" s="293" t="s">
        <v>120</v>
      </c>
      <c r="E16" s="304"/>
      <c r="F16" s="306"/>
      <c r="G16" s="302">
        <f t="shared" si="0"/>
        <v>0</v>
      </c>
      <c r="H16" s="296"/>
      <c r="I16" s="297"/>
      <c r="J16" s="302">
        <f t="shared" si="1"/>
        <v>0</v>
      </c>
      <c r="K16" s="307"/>
    </row>
    <row r="17" spans="1:11" x14ac:dyDescent="0.2">
      <c r="A17" s="299"/>
      <c r="B17" s="304"/>
      <c r="C17" s="305"/>
      <c r="D17" s="293"/>
      <c r="E17" s="304"/>
      <c r="F17" s="306"/>
      <c r="G17" s="302">
        <f t="shared" si="0"/>
        <v>0</v>
      </c>
      <c r="H17" s="296"/>
      <c r="I17" s="297"/>
      <c r="J17" s="302">
        <f t="shared" si="1"/>
        <v>0</v>
      </c>
      <c r="K17" s="307"/>
    </row>
    <row r="18" spans="1:11" x14ac:dyDescent="0.2">
      <c r="A18" s="299"/>
      <c r="B18" s="304"/>
      <c r="C18" s="305"/>
      <c r="D18" s="293" t="s">
        <v>120</v>
      </c>
      <c r="E18" s="304"/>
      <c r="F18" s="306"/>
      <c r="G18" s="302">
        <f t="shared" si="0"/>
        <v>0</v>
      </c>
      <c r="H18" s="296"/>
      <c r="I18" s="297"/>
      <c r="J18" s="302">
        <f t="shared" si="1"/>
        <v>0</v>
      </c>
      <c r="K18" s="307"/>
    </row>
    <row r="19" spans="1:11" x14ac:dyDescent="0.2">
      <c r="A19" s="299"/>
      <c r="B19" s="304"/>
      <c r="C19" s="305"/>
      <c r="D19" s="293" t="s">
        <v>120</v>
      </c>
      <c r="E19" s="304"/>
      <c r="F19" s="306"/>
      <c r="G19" s="302">
        <f t="shared" si="0"/>
        <v>0</v>
      </c>
      <c r="H19" s="296"/>
      <c r="I19" s="297"/>
      <c r="J19" s="302">
        <f t="shared" si="1"/>
        <v>0</v>
      </c>
      <c r="K19" s="307"/>
    </row>
    <row r="20" spans="1:11" x14ac:dyDescent="0.2">
      <c r="A20" s="299"/>
      <c r="B20" s="304"/>
      <c r="C20" s="305"/>
      <c r="D20" s="293" t="s">
        <v>120</v>
      </c>
      <c r="E20" s="304"/>
      <c r="F20" s="306"/>
      <c r="G20" s="302">
        <f t="shared" si="0"/>
        <v>0</v>
      </c>
      <c r="H20" s="296"/>
      <c r="I20" s="297"/>
      <c r="J20" s="302">
        <f t="shared" si="1"/>
        <v>0</v>
      </c>
      <c r="K20" s="307"/>
    </row>
    <row r="21" spans="1:11" x14ac:dyDescent="0.2">
      <c r="A21" s="299"/>
      <c r="B21" s="304"/>
      <c r="C21" s="305"/>
      <c r="D21" s="293" t="s">
        <v>120</v>
      </c>
      <c r="E21" s="304"/>
      <c r="F21" s="306"/>
      <c r="G21" s="302">
        <f t="shared" si="0"/>
        <v>0</v>
      </c>
      <c r="H21" s="296"/>
      <c r="I21" s="297"/>
      <c r="J21" s="302">
        <f t="shared" si="1"/>
        <v>0</v>
      </c>
      <c r="K21" s="307"/>
    </row>
    <row r="22" spans="1:11" x14ac:dyDescent="0.2">
      <c r="A22" s="299"/>
      <c r="B22" s="304"/>
      <c r="C22" s="305"/>
      <c r="D22" s="293" t="s">
        <v>120</v>
      </c>
      <c r="E22" s="304"/>
      <c r="F22" s="306"/>
      <c r="G22" s="302">
        <f t="shared" si="0"/>
        <v>0</v>
      </c>
      <c r="H22" s="296"/>
      <c r="I22" s="297"/>
      <c r="J22" s="302">
        <f t="shared" si="1"/>
        <v>0</v>
      </c>
      <c r="K22" s="307"/>
    </row>
    <row r="23" spans="1:11" x14ac:dyDescent="0.2">
      <c r="A23" s="299"/>
      <c r="B23" s="304"/>
      <c r="C23" s="305"/>
      <c r="D23" s="293" t="s">
        <v>120</v>
      </c>
      <c r="E23" s="304"/>
      <c r="F23" s="306"/>
      <c r="G23" s="302">
        <f t="shared" si="0"/>
        <v>0</v>
      </c>
      <c r="H23" s="296"/>
      <c r="I23" s="297"/>
      <c r="J23" s="302">
        <f t="shared" si="1"/>
        <v>0</v>
      </c>
      <c r="K23" s="307"/>
    </row>
    <row r="24" spans="1:11" x14ac:dyDescent="0.2">
      <c r="A24" s="299"/>
      <c r="B24" s="304"/>
      <c r="C24" s="305"/>
      <c r="D24" s="293" t="s">
        <v>120</v>
      </c>
      <c r="E24" s="304"/>
      <c r="F24" s="306"/>
      <c r="G24" s="302">
        <f t="shared" si="0"/>
        <v>0</v>
      </c>
      <c r="H24" s="296"/>
      <c r="I24" s="297"/>
      <c r="J24" s="302">
        <f t="shared" si="1"/>
        <v>0</v>
      </c>
      <c r="K24" s="307"/>
    </row>
    <row r="25" spans="1:11" x14ac:dyDescent="0.2">
      <c r="A25" s="308"/>
      <c r="B25" s="309"/>
      <c r="C25" s="310"/>
      <c r="D25" s="311" t="s">
        <v>120</v>
      </c>
      <c r="E25" s="309"/>
      <c r="F25" s="312"/>
      <c r="G25" s="313">
        <f t="shared" si="0"/>
        <v>0</v>
      </c>
      <c r="H25" s="314"/>
      <c r="I25" s="315"/>
      <c r="J25" s="313">
        <f t="shared" si="1"/>
        <v>0</v>
      </c>
      <c r="K25" s="316"/>
    </row>
    <row r="26" spans="1:11" ht="19.5" customHeight="1" x14ac:dyDescent="0.2">
      <c r="A26" s="502" t="s">
        <v>121</v>
      </c>
      <c r="B26" s="502"/>
      <c r="C26" s="502"/>
      <c r="D26" s="317"/>
      <c r="E26" s="318">
        <f>SUM(E4:E25)</f>
        <v>0</v>
      </c>
      <c r="F26" s="319"/>
      <c r="G26" s="320">
        <f>SUM(G4:G25)</f>
        <v>0</v>
      </c>
      <c r="H26" s="321">
        <f>SUM(H4:H25)</f>
        <v>0</v>
      </c>
      <c r="I26" s="322"/>
      <c r="J26" s="320">
        <f>SUM(J4:J25)</f>
        <v>0</v>
      </c>
      <c r="K26" s="323"/>
    </row>
    <row r="30" spans="1:11" x14ac:dyDescent="0.2">
      <c r="F30" s="278" t="s">
        <v>122</v>
      </c>
      <c r="K30" s="18"/>
    </row>
    <row r="32" spans="1:11" x14ac:dyDescent="0.2">
      <c r="E32" s="277" t="s">
        <v>109</v>
      </c>
    </row>
    <row r="35" spans="5:6" x14ac:dyDescent="0.2">
      <c r="F35" s="278" t="s">
        <v>45</v>
      </c>
    </row>
    <row r="37" spans="5:6" x14ac:dyDescent="0.2">
      <c r="E37" s="277" t="s">
        <v>109</v>
      </c>
    </row>
  </sheetData>
  <mergeCells count="4">
    <mergeCell ref="A2:C2"/>
    <mergeCell ref="D2:J2"/>
    <mergeCell ref="K2:K3"/>
    <mergeCell ref="A26:C26"/>
  </mergeCells>
  <dataValidations count="1">
    <dataValidation type="list" allowBlank="1" showInputMessage="1" showErrorMessage="1" sqref="D4:D25" xr:uid="{00000000-0002-0000-0300-000000000000}">
      <formula1>description</formula1>
      <formula2>0</formula2>
    </dataValidation>
  </dataValidations>
  <pageMargins left="0.25" right="0.25" top="0.75" bottom="0.75" header="0.3" footer="0.51180555555555496"/>
  <pageSetup paperSize="9" scale="75" firstPageNumber="0" orientation="landscape" horizontalDpi="300" verticalDpi="300"/>
  <headerFooter>
    <oddHeader>&amp;C&amp;A&amp;RDATASHEET  03
rev 03 11/02/2019</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95"/>
  <sheetViews>
    <sheetView zoomScale="40" zoomScaleNormal="40" workbookViewId="0">
      <selection activeCell="N2" sqref="N2"/>
    </sheetView>
  </sheetViews>
  <sheetFormatPr defaultColWidth="10.75" defaultRowHeight="14.25" x14ac:dyDescent="0.2"/>
  <cols>
    <col min="1" max="1" width="21.125" style="273" customWidth="1"/>
    <col min="2" max="2" width="9" style="100" customWidth="1"/>
    <col min="3" max="3" width="12.25" style="94" customWidth="1"/>
    <col min="4" max="4" width="10.125" style="93" customWidth="1"/>
    <col min="5" max="5" width="10" style="94" customWidth="1"/>
    <col min="6" max="6" width="20.625" style="273" customWidth="1"/>
    <col min="7" max="7" width="10.125" style="277" customWidth="1"/>
    <col min="8" max="8" width="9.25" style="324" customWidth="1"/>
    <col min="9" max="12" width="11.375" style="279" customWidth="1"/>
    <col min="13" max="13" width="17.25" style="273" customWidth="1"/>
    <col min="14" max="259" width="10.75" style="273"/>
    <col min="260" max="260" width="22.625" style="273" customWidth="1"/>
    <col min="261" max="261" width="10.625" style="273" customWidth="1"/>
    <col min="262" max="262" width="10.75" style="273"/>
    <col min="263" max="263" width="11.625" style="273" customWidth="1"/>
    <col min="264" max="264" width="20.625" style="273" customWidth="1"/>
    <col min="265" max="265" width="12.875" style="273" customWidth="1"/>
    <col min="266" max="266" width="10.125" style="273" customWidth="1"/>
    <col min="267" max="267" width="11" style="273" customWidth="1"/>
    <col min="268" max="268" width="14" style="273" customWidth="1"/>
    <col min="269" max="269" width="33" style="273" customWidth="1"/>
    <col min="270" max="515" width="10.75" style="273"/>
    <col min="516" max="516" width="22.625" style="273" customWidth="1"/>
    <col min="517" max="517" width="10.625" style="273" customWidth="1"/>
    <col min="518" max="518" width="10.75" style="273"/>
    <col min="519" max="519" width="11.625" style="273" customWidth="1"/>
    <col min="520" max="520" width="20.625" style="273" customWidth="1"/>
    <col min="521" max="521" width="12.875" style="273" customWidth="1"/>
    <col min="522" max="522" width="10.125" style="273" customWidth="1"/>
    <col min="523" max="523" width="11" style="273" customWidth="1"/>
    <col min="524" max="524" width="14" style="273" customWidth="1"/>
    <col min="525" max="525" width="33" style="273" customWidth="1"/>
    <col min="526" max="771" width="10.75" style="273"/>
    <col min="772" max="772" width="22.625" style="273" customWidth="1"/>
    <col min="773" max="773" width="10.625" style="273" customWidth="1"/>
    <col min="774" max="774" width="10.75" style="273"/>
    <col min="775" max="775" width="11.625" style="273" customWidth="1"/>
    <col min="776" max="776" width="20.625" style="273" customWidth="1"/>
    <col min="777" max="777" width="12.875" style="273" customWidth="1"/>
    <col min="778" max="778" width="10.125" style="273" customWidth="1"/>
    <col min="779" max="779" width="11" style="273" customWidth="1"/>
    <col min="780" max="780" width="14" style="273" customWidth="1"/>
    <col min="781" max="781" width="33" style="273" customWidth="1"/>
    <col min="782" max="1024" width="10.75" style="273"/>
  </cols>
  <sheetData>
    <row r="1" spans="1:13" ht="43.5" customHeight="1" x14ac:dyDescent="0.2">
      <c r="A1" s="503" t="s">
        <v>123</v>
      </c>
      <c r="B1" s="503"/>
      <c r="C1" s="503"/>
      <c r="D1" s="503"/>
      <c r="E1" s="325"/>
      <c r="F1" s="326"/>
    </row>
    <row r="2" spans="1:13" ht="34.35" customHeight="1" x14ac:dyDescent="0.2">
      <c r="A2" s="499" t="s">
        <v>50</v>
      </c>
      <c r="B2" s="499"/>
      <c r="C2" s="499"/>
      <c r="D2" s="499"/>
      <c r="E2" s="499"/>
      <c r="F2" s="504" t="s">
        <v>124</v>
      </c>
      <c r="G2" s="504"/>
      <c r="H2" s="504"/>
      <c r="I2" s="504"/>
      <c r="J2" s="504"/>
      <c r="K2" s="504"/>
      <c r="L2" s="504"/>
      <c r="M2" s="500" t="s">
        <v>112</v>
      </c>
    </row>
    <row r="3" spans="1:13" s="289" customFormat="1" ht="30" customHeight="1" x14ac:dyDescent="0.2">
      <c r="A3" s="505" t="s">
        <v>94</v>
      </c>
      <c r="B3" s="506" t="s">
        <v>59</v>
      </c>
      <c r="C3" s="506"/>
      <c r="D3" s="506"/>
      <c r="E3" s="506"/>
      <c r="F3" s="507" t="s">
        <v>125</v>
      </c>
      <c r="G3" s="508" t="s">
        <v>126</v>
      </c>
      <c r="H3" s="509" t="s">
        <v>117</v>
      </c>
      <c r="I3" s="510" t="s">
        <v>118</v>
      </c>
      <c r="J3" s="510" t="s">
        <v>119</v>
      </c>
      <c r="K3" s="511" t="s">
        <v>117</v>
      </c>
      <c r="L3" s="512" t="s">
        <v>118</v>
      </c>
      <c r="M3" s="500"/>
    </row>
    <row r="4" spans="1:13" ht="30.75" customHeight="1" x14ac:dyDescent="0.2">
      <c r="A4" s="505"/>
      <c r="B4" s="327" t="s">
        <v>96</v>
      </c>
      <c r="C4" s="328" t="s">
        <v>127</v>
      </c>
      <c r="D4" s="329" t="s">
        <v>98</v>
      </c>
      <c r="E4" s="330" t="s">
        <v>99</v>
      </c>
      <c r="F4" s="507"/>
      <c r="G4" s="508"/>
      <c r="H4" s="509"/>
      <c r="I4" s="510"/>
      <c r="J4" s="510"/>
      <c r="K4" s="511"/>
      <c r="L4" s="512"/>
      <c r="M4" s="500"/>
    </row>
    <row r="5" spans="1:13" x14ac:dyDescent="0.2">
      <c r="A5" s="299"/>
      <c r="B5" s="331"/>
      <c r="C5" s="332"/>
      <c r="D5" s="333"/>
      <c r="E5" s="334"/>
      <c r="F5" s="161"/>
      <c r="G5" s="151"/>
      <c r="H5" s="157"/>
      <c r="I5" s="335">
        <f t="shared" ref="I5:I25" si="0">G5*H5</f>
        <v>0</v>
      </c>
      <c r="J5" s="336"/>
      <c r="K5" s="337"/>
      <c r="L5" s="335">
        <f t="shared" ref="L5:L25" si="1">J5*K5</f>
        <v>0</v>
      </c>
      <c r="M5" s="338"/>
    </row>
    <row r="6" spans="1:13" x14ac:dyDescent="0.2">
      <c r="A6" s="299"/>
      <c r="B6" s="339"/>
      <c r="C6" s="340"/>
      <c r="D6" s="145"/>
      <c r="E6" s="147"/>
      <c r="F6" s="161"/>
      <c r="G6" s="151"/>
      <c r="H6" s="157"/>
      <c r="I6" s="335">
        <f t="shared" si="0"/>
        <v>0</v>
      </c>
      <c r="J6" s="341"/>
      <c r="K6" s="342"/>
      <c r="L6" s="335">
        <f t="shared" si="1"/>
        <v>0</v>
      </c>
      <c r="M6" s="343"/>
    </row>
    <row r="7" spans="1:13" x14ac:dyDescent="0.2">
      <c r="A7" s="299"/>
      <c r="B7" s="339"/>
      <c r="C7" s="340"/>
      <c r="D7" s="145"/>
      <c r="E7" s="147"/>
      <c r="F7" s="161"/>
      <c r="G7" s="151"/>
      <c r="H7" s="157"/>
      <c r="I7" s="335">
        <f t="shared" si="0"/>
        <v>0</v>
      </c>
      <c r="J7" s="341"/>
      <c r="K7" s="342"/>
      <c r="L7" s="335">
        <f t="shared" si="1"/>
        <v>0</v>
      </c>
      <c r="M7" s="343"/>
    </row>
    <row r="8" spans="1:13" x14ac:dyDescent="0.2">
      <c r="A8" s="299"/>
      <c r="B8" s="339"/>
      <c r="C8" s="340"/>
      <c r="D8" s="145"/>
      <c r="E8" s="147"/>
      <c r="F8" s="161"/>
      <c r="G8" s="304"/>
      <c r="H8" s="344"/>
      <c r="I8" s="335">
        <f t="shared" si="0"/>
        <v>0</v>
      </c>
      <c r="J8" s="341"/>
      <c r="K8" s="342"/>
      <c r="L8" s="335">
        <f t="shared" si="1"/>
        <v>0</v>
      </c>
      <c r="M8" s="345"/>
    </row>
    <row r="9" spans="1:13" x14ac:dyDescent="0.2">
      <c r="A9" s="299"/>
      <c r="B9" s="339"/>
      <c r="C9" s="340"/>
      <c r="D9" s="145"/>
      <c r="E9" s="147"/>
      <c r="F9" s="161"/>
      <c r="G9" s="304"/>
      <c r="H9" s="344"/>
      <c r="I9" s="335">
        <f t="shared" si="0"/>
        <v>0</v>
      </c>
      <c r="J9" s="341"/>
      <c r="K9" s="342"/>
      <c r="L9" s="335">
        <f t="shared" si="1"/>
        <v>0</v>
      </c>
      <c r="M9" s="345"/>
    </row>
    <row r="10" spans="1:13" x14ac:dyDescent="0.2">
      <c r="A10" s="299"/>
      <c r="B10" s="339"/>
      <c r="C10" s="340"/>
      <c r="D10" s="145"/>
      <c r="E10" s="147"/>
      <c r="F10" s="161"/>
      <c r="G10" s="304"/>
      <c r="H10" s="344"/>
      <c r="I10" s="335">
        <f t="shared" si="0"/>
        <v>0</v>
      </c>
      <c r="J10" s="341"/>
      <c r="K10" s="342"/>
      <c r="L10" s="335">
        <f t="shared" si="1"/>
        <v>0</v>
      </c>
      <c r="M10" s="345"/>
    </row>
    <row r="11" spans="1:13" x14ac:dyDescent="0.2">
      <c r="A11" s="299"/>
      <c r="B11" s="339"/>
      <c r="C11" s="340"/>
      <c r="D11" s="145"/>
      <c r="E11" s="147"/>
      <c r="F11" s="161"/>
      <c r="G11" s="304"/>
      <c r="H11" s="344"/>
      <c r="I11" s="335">
        <f t="shared" si="0"/>
        <v>0</v>
      </c>
      <c r="J11" s="341"/>
      <c r="K11" s="342"/>
      <c r="L11" s="335">
        <f t="shared" si="1"/>
        <v>0</v>
      </c>
      <c r="M11" s="345"/>
    </row>
    <row r="12" spans="1:13" x14ac:dyDescent="0.2">
      <c r="A12" s="299"/>
      <c r="B12" s="339"/>
      <c r="C12" s="340"/>
      <c r="D12" s="145"/>
      <c r="E12" s="147"/>
      <c r="F12" s="161"/>
      <c r="G12" s="304"/>
      <c r="H12" s="344"/>
      <c r="I12" s="335">
        <f t="shared" si="0"/>
        <v>0</v>
      </c>
      <c r="J12" s="341"/>
      <c r="K12" s="342"/>
      <c r="L12" s="335">
        <f t="shared" si="1"/>
        <v>0</v>
      </c>
      <c r="M12" s="345"/>
    </row>
    <row r="13" spans="1:13" x14ac:dyDescent="0.2">
      <c r="A13" s="299"/>
      <c r="B13" s="339"/>
      <c r="C13" s="340"/>
      <c r="D13" s="145"/>
      <c r="E13" s="147"/>
      <c r="F13" s="161"/>
      <c r="G13" s="304"/>
      <c r="H13" s="344"/>
      <c r="I13" s="335">
        <f t="shared" si="0"/>
        <v>0</v>
      </c>
      <c r="J13" s="341"/>
      <c r="K13" s="342"/>
      <c r="L13" s="335">
        <f t="shared" si="1"/>
        <v>0</v>
      </c>
      <c r="M13" s="345"/>
    </row>
    <row r="14" spans="1:13" x14ac:dyDescent="0.2">
      <c r="A14" s="299"/>
      <c r="B14" s="339"/>
      <c r="C14" s="340"/>
      <c r="D14" s="145"/>
      <c r="E14" s="147"/>
      <c r="F14" s="161"/>
      <c r="G14" s="304"/>
      <c r="H14" s="344"/>
      <c r="I14" s="335">
        <f t="shared" si="0"/>
        <v>0</v>
      </c>
      <c r="J14" s="341"/>
      <c r="K14" s="342"/>
      <c r="L14" s="335">
        <f t="shared" si="1"/>
        <v>0</v>
      </c>
      <c r="M14" s="345"/>
    </row>
    <row r="15" spans="1:13" x14ac:dyDescent="0.2">
      <c r="A15" s="299"/>
      <c r="B15" s="339"/>
      <c r="C15" s="340"/>
      <c r="D15" s="145"/>
      <c r="E15" s="147"/>
      <c r="F15" s="161"/>
      <c r="G15" s="304"/>
      <c r="H15" s="344"/>
      <c r="I15" s="335">
        <f t="shared" si="0"/>
        <v>0</v>
      </c>
      <c r="J15" s="341"/>
      <c r="K15" s="342"/>
      <c r="L15" s="335">
        <f t="shared" si="1"/>
        <v>0</v>
      </c>
      <c r="M15" s="345"/>
    </row>
    <row r="16" spans="1:13" x14ac:dyDescent="0.2">
      <c r="A16" s="299"/>
      <c r="B16" s="339"/>
      <c r="C16" s="340"/>
      <c r="D16" s="145"/>
      <c r="E16" s="147"/>
      <c r="F16" s="161"/>
      <c r="G16" s="304"/>
      <c r="H16" s="344"/>
      <c r="I16" s="335">
        <f t="shared" si="0"/>
        <v>0</v>
      </c>
      <c r="J16" s="341"/>
      <c r="K16" s="342"/>
      <c r="L16" s="335">
        <f t="shared" si="1"/>
        <v>0</v>
      </c>
      <c r="M16" s="345"/>
    </row>
    <row r="17" spans="1:16" x14ac:dyDescent="0.2">
      <c r="A17" s="299"/>
      <c r="B17" s="339"/>
      <c r="C17" s="340"/>
      <c r="D17" s="145"/>
      <c r="E17" s="147"/>
      <c r="F17" s="161"/>
      <c r="G17" s="304"/>
      <c r="H17" s="344"/>
      <c r="I17" s="335">
        <f t="shared" si="0"/>
        <v>0</v>
      </c>
      <c r="J17" s="341"/>
      <c r="K17" s="342"/>
      <c r="L17" s="335">
        <f t="shared" si="1"/>
        <v>0</v>
      </c>
      <c r="M17" s="345"/>
    </row>
    <row r="18" spans="1:16" x14ac:dyDescent="0.2">
      <c r="A18" s="299"/>
      <c r="B18" s="339"/>
      <c r="C18" s="340"/>
      <c r="D18" s="145"/>
      <c r="E18" s="147"/>
      <c r="F18" s="161"/>
      <c r="G18" s="304"/>
      <c r="H18" s="344"/>
      <c r="I18" s="335">
        <f t="shared" si="0"/>
        <v>0</v>
      </c>
      <c r="J18" s="341"/>
      <c r="K18" s="342"/>
      <c r="L18" s="335">
        <f t="shared" si="1"/>
        <v>0</v>
      </c>
      <c r="M18" s="345"/>
    </row>
    <row r="19" spans="1:16" x14ac:dyDescent="0.2">
      <c r="A19" s="299"/>
      <c r="B19" s="339"/>
      <c r="C19" s="340"/>
      <c r="D19" s="145"/>
      <c r="E19" s="147"/>
      <c r="F19" s="161"/>
      <c r="G19" s="304"/>
      <c r="H19" s="344"/>
      <c r="I19" s="335">
        <f t="shared" si="0"/>
        <v>0</v>
      </c>
      <c r="J19" s="341"/>
      <c r="K19" s="342"/>
      <c r="L19" s="335">
        <f t="shared" si="1"/>
        <v>0</v>
      </c>
      <c r="M19" s="345"/>
      <c r="P19" s="22"/>
    </row>
    <row r="20" spans="1:16" x14ac:dyDescent="0.2">
      <c r="A20" s="299"/>
      <c r="B20" s="339"/>
      <c r="C20" s="340"/>
      <c r="D20" s="145"/>
      <c r="E20" s="147"/>
      <c r="F20" s="161"/>
      <c r="G20" s="304"/>
      <c r="H20" s="344"/>
      <c r="I20" s="335">
        <f t="shared" si="0"/>
        <v>0</v>
      </c>
      <c r="J20" s="341"/>
      <c r="K20" s="342"/>
      <c r="L20" s="335">
        <f t="shared" si="1"/>
        <v>0</v>
      </c>
      <c r="M20" s="345"/>
    </row>
    <row r="21" spans="1:16" x14ac:dyDescent="0.2">
      <c r="A21" s="299"/>
      <c r="B21" s="339"/>
      <c r="C21" s="340"/>
      <c r="D21" s="145"/>
      <c r="E21" s="147"/>
      <c r="F21" s="161"/>
      <c r="G21" s="304"/>
      <c r="H21" s="344"/>
      <c r="I21" s="335">
        <f t="shared" si="0"/>
        <v>0</v>
      </c>
      <c r="J21" s="341"/>
      <c r="K21" s="342"/>
      <c r="L21" s="335">
        <f t="shared" si="1"/>
        <v>0</v>
      </c>
      <c r="M21" s="345"/>
    </row>
    <row r="22" spans="1:16" x14ac:dyDescent="0.2">
      <c r="A22" s="299"/>
      <c r="B22" s="339"/>
      <c r="C22" s="340"/>
      <c r="D22" s="145"/>
      <c r="E22" s="147"/>
      <c r="F22" s="161"/>
      <c r="G22" s="304"/>
      <c r="H22" s="344"/>
      <c r="I22" s="335">
        <f t="shared" si="0"/>
        <v>0</v>
      </c>
      <c r="J22" s="341"/>
      <c r="K22" s="342"/>
      <c r="L22" s="335">
        <f t="shared" si="1"/>
        <v>0</v>
      </c>
      <c r="M22" s="345"/>
    </row>
    <row r="23" spans="1:16" x14ac:dyDescent="0.2">
      <c r="A23" s="299"/>
      <c r="B23" s="339"/>
      <c r="C23" s="340"/>
      <c r="D23" s="145"/>
      <c r="E23" s="147"/>
      <c r="F23" s="161"/>
      <c r="G23" s="304"/>
      <c r="H23" s="344"/>
      <c r="I23" s="335">
        <f t="shared" si="0"/>
        <v>0</v>
      </c>
      <c r="J23" s="341"/>
      <c r="K23" s="342"/>
      <c r="L23" s="335">
        <f t="shared" si="1"/>
        <v>0</v>
      </c>
      <c r="M23" s="345"/>
    </row>
    <row r="24" spans="1:16" x14ac:dyDescent="0.2">
      <c r="A24" s="299"/>
      <c r="B24" s="339"/>
      <c r="C24" s="340"/>
      <c r="D24" s="145"/>
      <c r="E24" s="147"/>
      <c r="F24" s="161"/>
      <c r="G24" s="304"/>
      <c r="H24" s="344"/>
      <c r="I24" s="335">
        <f t="shared" si="0"/>
        <v>0</v>
      </c>
      <c r="J24" s="341"/>
      <c r="K24" s="342"/>
      <c r="L24" s="335">
        <f t="shared" si="1"/>
        <v>0</v>
      </c>
      <c r="M24" s="345"/>
    </row>
    <row r="25" spans="1:16" x14ac:dyDescent="0.2">
      <c r="A25" s="308"/>
      <c r="B25" s="346"/>
      <c r="C25" s="347"/>
      <c r="D25" s="348"/>
      <c r="E25" s="349"/>
      <c r="F25" s="161"/>
      <c r="G25" s="309"/>
      <c r="H25" s="350"/>
      <c r="I25" s="351">
        <f t="shared" si="0"/>
        <v>0</v>
      </c>
      <c r="J25" s="352"/>
      <c r="K25" s="353"/>
      <c r="L25" s="351">
        <f t="shared" si="1"/>
        <v>0</v>
      </c>
      <c r="M25" s="354"/>
    </row>
    <row r="26" spans="1:16" ht="19.5" customHeight="1" x14ac:dyDescent="0.2">
      <c r="A26" s="513" t="s">
        <v>121</v>
      </c>
      <c r="B26" s="513"/>
      <c r="C26" s="513"/>
      <c r="D26" s="513"/>
      <c r="E26" s="513"/>
      <c r="F26" s="355"/>
      <c r="G26" s="318">
        <f>SUM(G5:G25)</f>
        <v>0</v>
      </c>
      <c r="H26" s="356"/>
      <c r="I26" s="320">
        <f>SUM(I5:I25)</f>
        <v>0</v>
      </c>
      <c r="J26" s="357">
        <f>SUM(J5:J25)</f>
        <v>0</v>
      </c>
      <c r="K26" s="358"/>
      <c r="L26" s="359">
        <f>SUM(L5:L25)</f>
        <v>0</v>
      </c>
      <c r="M26" s="212"/>
    </row>
    <row r="27" spans="1:16" x14ac:dyDescent="0.2">
      <c r="A27" s="22"/>
      <c r="B27" s="360"/>
      <c r="C27" s="361"/>
      <c r="D27" s="362"/>
      <c r="E27" s="361"/>
    </row>
    <row r="28" spans="1:16" x14ac:dyDescent="0.2">
      <c r="A28" s="22"/>
      <c r="B28" s="360"/>
      <c r="C28" s="361"/>
      <c r="D28" s="362"/>
      <c r="E28" s="361"/>
    </row>
    <row r="29" spans="1:16" x14ac:dyDescent="0.2">
      <c r="A29" s="22"/>
      <c r="B29" s="360"/>
      <c r="C29" s="361"/>
      <c r="D29" s="362"/>
      <c r="E29" s="361"/>
    </row>
    <row r="30" spans="1:16" x14ac:dyDescent="0.2">
      <c r="A30" s="22"/>
      <c r="B30" s="360"/>
      <c r="C30" s="361"/>
      <c r="D30" s="362"/>
      <c r="E30" s="361"/>
      <c r="H30" s="324" t="s">
        <v>122</v>
      </c>
    </row>
    <row r="31" spans="1:16" x14ac:dyDescent="0.2">
      <c r="A31" s="22"/>
      <c r="B31" s="360"/>
      <c r="C31" s="361"/>
      <c r="D31" s="362"/>
      <c r="E31" s="361"/>
    </row>
    <row r="32" spans="1:16" x14ac:dyDescent="0.2">
      <c r="A32" s="22"/>
      <c r="B32" s="360"/>
      <c r="C32" s="361"/>
      <c r="D32" s="362"/>
      <c r="E32" s="361"/>
      <c r="G32" s="277" t="s">
        <v>109</v>
      </c>
    </row>
    <row r="33" spans="1:8" x14ac:dyDescent="0.2">
      <c r="A33" s="22"/>
      <c r="B33" s="360"/>
      <c r="C33" s="361"/>
      <c r="D33" s="362"/>
      <c r="E33" s="361"/>
    </row>
    <row r="34" spans="1:8" x14ac:dyDescent="0.2">
      <c r="A34" s="22"/>
      <c r="B34" s="360"/>
      <c r="C34" s="361"/>
      <c r="D34" s="362"/>
      <c r="E34" s="361"/>
    </row>
    <row r="35" spans="1:8" x14ac:dyDescent="0.2">
      <c r="A35" s="22"/>
      <c r="B35" s="360"/>
      <c r="C35" s="361"/>
      <c r="D35" s="362"/>
      <c r="E35" s="361"/>
      <c r="H35" s="324" t="s">
        <v>45</v>
      </c>
    </row>
    <row r="36" spans="1:8" x14ac:dyDescent="0.2">
      <c r="A36" s="22"/>
      <c r="B36" s="360"/>
      <c r="C36" s="361"/>
      <c r="D36" s="362"/>
      <c r="E36" s="361"/>
    </row>
    <row r="37" spans="1:8" x14ac:dyDescent="0.2">
      <c r="A37" s="22"/>
      <c r="B37" s="360"/>
      <c r="C37" s="361"/>
      <c r="D37" s="362"/>
      <c r="E37" s="361"/>
      <c r="G37" s="277" t="s">
        <v>109</v>
      </c>
    </row>
    <row r="38" spans="1:8" x14ac:dyDescent="0.2">
      <c r="A38" s="22"/>
      <c r="B38" s="360"/>
      <c r="C38" s="361"/>
      <c r="D38" s="362"/>
      <c r="E38" s="361"/>
    </row>
    <row r="39" spans="1:8" x14ac:dyDescent="0.2">
      <c r="A39" s="22"/>
      <c r="B39" s="360"/>
      <c r="C39" s="361"/>
      <c r="D39" s="362"/>
      <c r="E39" s="361"/>
    </row>
    <row r="40" spans="1:8" x14ac:dyDescent="0.2">
      <c r="A40" s="22"/>
      <c r="B40" s="360"/>
      <c r="C40" s="361"/>
      <c r="D40" s="362"/>
      <c r="E40" s="361"/>
    </row>
    <row r="41" spans="1:8" x14ac:dyDescent="0.2">
      <c r="A41" s="22"/>
      <c r="B41" s="360"/>
      <c r="C41" s="361"/>
      <c r="D41" s="362"/>
      <c r="E41" s="361"/>
    </row>
    <row r="42" spans="1:8" x14ac:dyDescent="0.2">
      <c r="A42" s="22"/>
      <c r="B42" s="360"/>
      <c r="C42" s="361"/>
      <c r="D42" s="362"/>
      <c r="E42" s="361"/>
    </row>
    <row r="43" spans="1:8" x14ac:dyDescent="0.2">
      <c r="A43" s="22"/>
      <c r="B43" s="360"/>
      <c r="C43" s="361"/>
      <c r="D43" s="362"/>
      <c r="E43" s="361"/>
    </row>
    <row r="44" spans="1:8" x14ac:dyDescent="0.2">
      <c r="A44" s="22"/>
      <c r="B44" s="360"/>
      <c r="C44" s="361"/>
      <c r="D44" s="362"/>
      <c r="E44" s="361"/>
    </row>
    <row r="45" spans="1:8" x14ac:dyDescent="0.2">
      <c r="A45" s="22"/>
      <c r="B45" s="360"/>
      <c r="C45" s="361"/>
      <c r="D45" s="362"/>
      <c r="E45" s="361"/>
    </row>
    <row r="46" spans="1:8" x14ac:dyDescent="0.2">
      <c r="A46" s="22"/>
      <c r="B46" s="360"/>
      <c r="C46" s="361"/>
      <c r="D46" s="362"/>
      <c r="E46" s="361"/>
    </row>
    <row r="47" spans="1:8" x14ac:dyDescent="0.2">
      <c r="A47" s="22"/>
      <c r="B47" s="360"/>
      <c r="C47" s="361"/>
      <c r="D47" s="362"/>
      <c r="E47" s="361"/>
    </row>
    <row r="48" spans="1:8" x14ac:dyDescent="0.2">
      <c r="A48" s="22"/>
      <c r="B48" s="360"/>
      <c r="C48" s="361"/>
      <c r="D48" s="362"/>
      <c r="E48" s="361"/>
    </row>
    <row r="49" spans="1:5" x14ac:dyDescent="0.2">
      <c r="A49" s="22"/>
      <c r="B49" s="360"/>
      <c r="C49" s="361"/>
      <c r="D49" s="362"/>
      <c r="E49" s="361"/>
    </row>
    <row r="50" spans="1:5" x14ac:dyDescent="0.2">
      <c r="A50" s="22"/>
      <c r="B50" s="360"/>
      <c r="C50" s="361"/>
      <c r="D50" s="362"/>
      <c r="E50" s="361"/>
    </row>
    <row r="51" spans="1:5" x14ac:dyDescent="0.2">
      <c r="A51" s="22"/>
      <c r="B51" s="360"/>
      <c r="C51" s="361"/>
      <c r="D51" s="362"/>
      <c r="E51" s="361"/>
    </row>
    <row r="52" spans="1:5" x14ac:dyDescent="0.2">
      <c r="A52" s="22"/>
      <c r="B52" s="360"/>
      <c r="C52" s="361"/>
      <c r="D52" s="362"/>
      <c r="E52" s="361"/>
    </row>
    <row r="53" spans="1:5" x14ac:dyDescent="0.2">
      <c r="A53" s="22"/>
      <c r="B53" s="360"/>
      <c r="C53" s="361"/>
      <c r="D53" s="362"/>
      <c r="E53" s="361"/>
    </row>
    <row r="54" spans="1:5" x14ac:dyDescent="0.2">
      <c r="A54" s="22"/>
      <c r="B54" s="360"/>
      <c r="C54" s="361"/>
      <c r="D54" s="362"/>
      <c r="E54" s="361"/>
    </row>
    <row r="55" spans="1:5" x14ac:dyDescent="0.2">
      <c r="A55" s="22"/>
      <c r="B55" s="360"/>
      <c r="C55" s="361"/>
      <c r="D55" s="362"/>
      <c r="E55" s="361"/>
    </row>
    <row r="56" spans="1:5" x14ac:dyDescent="0.2">
      <c r="A56" s="22"/>
      <c r="B56" s="360"/>
      <c r="C56" s="361"/>
      <c r="D56" s="362"/>
      <c r="E56" s="361"/>
    </row>
    <row r="57" spans="1:5" x14ac:dyDescent="0.2">
      <c r="A57" s="22"/>
      <c r="B57" s="360"/>
      <c r="C57" s="361"/>
      <c r="D57" s="362"/>
      <c r="E57" s="361"/>
    </row>
    <row r="58" spans="1:5" x14ac:dyDescent="0.2">
      <c r="A58" s="22"/>
      <c r="B58" s="360"/>
      <c r="C58" s="361"/>
      <c r="D58" s="362"/>
      <c r="E58" s="361"/>
    </row>
    <row r="59" spans="1:5" x14ac:dyDescent="0.2">
      <c r="A59" s="22"/>
      <c r="B59" s="360"/>
      <c r="C59" s="361"/>
      <c r="D59" s="362"/>
      <c r="E59" s="361"/>
    </row>
    <row r="60" spans="1:5" x14ac:dyDescent="0.2">
      <c r="A60" s="22"/>
      <c r="B60" s="360"/>
      <c r="C60" s="361"/>
      <c r="D60" s="362"/>
      <c r="E60" s="361"/>
    </row>
    <row r="61" spans="1:5" x14ac:dyDescent="0.2">
      <c r="A61" s="22"/>
      <c r="B61" s="360"/>
      <c r="C61" s="361"/>
      <c r="D61" s="362"/>
      <c r="E61" s="361"/>
    </row>
    <row r="62" spans="1:5" x14ac:dyDescent="0.2">
      <c r="A62" s="22"/>
      <c r="B62" s="360"/>
      <c r="C62" s="361"/>
      <c r="D62" s="362"/>
      <c r="E62" s="361"/>
    </row>
    <row r="63" spans="1:5" x14ac:dyDescent="0.2">
      <c r="A63" s="22"/>
      <c r="B63" s="360"/>
      <c r="C63" s="361"/>
      <c r="D63" s="362"/>
      <c r="E63" s="361"/>
    </row>
    <row r="64" spans="1:5" x14ac:dyDescent="0.2">
      <c r="A64" s="22"/>
      <c r="B64" s="360"/>
      <c r="C64" s="361"/>
      <c r="D64" s="362"/>
      <c r="E64" s="361"/>
    </row>
    <row r="65" spans="1:5" x14ac:dyDescent="0.2">
      <c r="A65" s="22"/>
      <c r="B65" s="360"/>
      <c r="C65" s="361"/>
      <c r="D65" s="362"/>
      <c r="E65" s="361"/>
    </row>
    <row r="66" spans="1:5" x14ac:dyDescent="0.2">
      <c r="A66" s="22"/>
      <c r="B66" s="360"/>
      <c r="C66" s="361"/>
      <c r="D66" s="362"/>
      <c r="E66" s="361"/>
    </row>
    <row r="67" spans="1:5" x14ac:dyDescent="0.2">
      <c r="A67" s="22"/>
      <c r="B67" s="360"/>
      <c r="C67" s="361"/>
      <c r="D67" s="362"/>
      <c r="E67" s="361"/>
    </row>
    <row r="68" spans="1:5" x14ac:dyDescent="0.2">
      <c r="A68" s="22"/>
      <c r="B68" s="360"/>
      <c r="C68" s="361"/>
      <c r="D68" s="362"/>
      <c r="E68" s="361"/>
    </row>
    <row r="69" spans="1:5" x14ac:dyDescent="0.2">
      <c r="A69" s="22"/>
      <c r="B69" s="360"/>
      <c r="C69" s="361"/>
      <c r="D69" s="362"/>
      <c r="E69" s="361"/>
    </row>
    <row r="70" spans="1:5" x14ac:dyDescent="0.2">
      <c r="A70" s="22"/>
      <c r="B70" s="360"/>
      <c r="C70" s="361"/>
      <c r="D70" s="362"/>
      <c r="E70" s="361"/>
    </row>
    <row r="71" spans="1:5" x14ac:dyDescent="0.2">
      <c r="A71" s="22"/>
      <c r="B71" s="360"/>
      <c r="C71" s="361"/>
      <c r="D71" s="362"/>
      <c r="E71" s="361"/>
    </row>
    <row r="72" spans="1:5" x14ac:dyDescent="0.2">
      <c r="A72" s="22"/>
      <c r="B72" s="360"/>
      <c r="C72" s="361"/>
      <c r="D72" s="362"/>
      <c r="E72" s="361"/>
    </row>
    <row r="73" spans="1:5" x14ac:dyDescent="0.2">
      <c r="A73" s="22"/>
      <c r="B73" s="360"/>
      <c r="C73" s="361"/>
      <c r="D73" s="362"/>
      <c r="E73" s="361"/>
    </row>
    <row r="74" spans="1:5" x14ac:dyDescent="0.2">
      <c r="A74" s="22"/>
      <c r="B74" s="360"/>
      <c r="C74" s="361"/>
      <c r="D74" s="362"/>
      <c r="E74" s="361"/>
    </row>
    <row r="75" spans="1:5" x14ac:dyDescent="0.2">
      <c r="A75" s="22"/>
      <c r="B75" s="360"/>
      <c r="C75" s="361"/>
      <c r="D75" s="362"/>
      <c r="E75" s="361"/>
    </row>
    <row r="76" spans="1:5" x14ac:dyDescent="0.2">
      <c r="A76" s="22"/>
      <c r="B76" s="360"/>
      <c r="C76" s="361"/>
      <c r="D76" s="362"/>
      <c r="E76" s="361"/>
    </row>
    <row r="77" spans="1:5" x14ac:dyDescent="0.2">
      <c r="A77" s="22"/>
      <c r="B77" s="360"/>
      <c r="C77" s="361"/>
      <c r="D77" s="362"/>
      <c r="E77" s="361"/>
    </row>
    <row r="78" spans="1:5" x14ac:dyDescent="0.2">
      <c r="A78" s="22"/>
      <c r="B78" s="360"/>
      <c r="C78" s="361"/>
      <c r="D78" s="362"/>
      <c r="E78" s="361"/>
    </row>
    <row r="79" spans="1:5" x14ac:dyDescent="0.2">
      <c r="A79" s="22"/>
      <c r="B79" s="360"/>
      <c r="C79" s="361"/>
      <c r="D79" s="362"/>
      <c r="E79" s="361"/>
    </row>
    <row r="80" spans="1:5" x14ac:dyDescent="0.2">
      <c r="A80" s="22"/>
      <c r="B80" s="360"/>
      <c r="C80" s="361"/>
      <c r="D80" s="362"/>
      <c r="E80" s="361"/>
    </row>
    <row r="81" spans="1:5" x14ac:dyDescent="0.2">
      <c r="A81" s="22"/>
      <c r="B81" s="360"/>
      <c r="C81" s="361"/>
      <c r="D81" s="362"/>
      <c r="E81" s="361"/>
    </row>
    <row r="82" spans="1:5" x14ac:dyDescent="0.2">
      <c r="A82" s="22"/>
      <c r="B82" s="360"/>
      <c r="C82" s="361"/>
      <c r="D82" s="362"/>
      <c r="E82" s="361"/>
    </row>
    <row r="83" spans="1:5" x14ac:dyDescent="0.2">
      <c r="A83" s="22"/>
      <c r="B83" s="360"/>
      <c r="C83" s="361"/>
      <c r="D83" s="362"/>
      <c r="E83" s="361"/>
    </row>
    <row r="84" spans="1:5" x14ac:dyDescent="0.2">
      <c r="A84" s="22"/>
      <c r="B84" s="360"/>
      <c r="C84" s="361"/>
      <c r="D84" s="362"/>
      <c r="E84" s="361"/>
    </row>
    <row r="85" spans="1:5" x14ac:dyDescent="0.2">
      <c r="A85" s="22"/>
      <c r="B85" s="360"/>
      <c r="C85" s="361"/>
      <c r="D85" s="362"/>
      <c r="E85" s="361"/>
    </row>
    <row r="86" spans="1:5" x14ac:dyDescent="0.2">
      <c r="A86" s="22"/>
      <c r="B86" s="360"/>
      <c r="C86" s="361"/>
      <c r="D86" s="362"/>
      <c r="E86" s="361"/>
    </row>
    <row r="87" spans="1:5" x14ac:dyDescent="0.2">
      <c r="A87" s="22"/>
      <c r="B87" s="360"/>
      <c r="C87" s="361"/>
      <c r="D87" s="362"/>
      <c r="E87" s="361"/>
    </row>
    <row r="88" spans="1:5" x14ac:dyDescent="0.2">
      <c r="A88" s="22"/>
      <c r="B88" s="360"/>
      <c r="C88" s="361"/>
      <c r="D88" s="362"/>
      <c r="E88" s="361"/>
    </row>
    <row r="89" spans="1:5" x14ac:dyDescent="0.2">
      <c r="A89" s="22"/>
      <c r="B89" s="360"/>
      <c r="C89" s="361"/>
      <c r="D89" s="362"/>
      <c r="E89" s="361"/>
    </row>
    <row r="90" spans="1:5" x14ac:dyDescent="0.2">
      <c r="A90" s="22"/>
      <c r="B90" s="360"/>
      <c r="C90" s="361"/>
      <c r="D90" s="362"/>
      <c r="E90" s="361"/>
    </row>
    <row r="91" spans="1:5" x14ac:dyDescent="0.2">
      <c r="A91" s="22"/>
      <c r="B91" s="360"/>
      <c r="C91" s="361"/>
      <c r="D91" s="362"/>
      <c r="E91" s="361"/>
    </row>
    <row r="92" spans="1:5" x14ac:dyDescent="0.2">
      <c r="A92" s="22"/>
      <c r="B92" s="360"/>
      <c r="C92" s="361"/>
      <c r="D92" s="362"/>
      <c r="E92" s="361"/>
    </row>
    <row r="93" spans="1:5" x14ac:dyDescent="0.2">
      <c r="A93" s="22"/>
      <c r="B93" s="360"/>
      <c r="C93" s="361"/>
      <c r="D93" s="362"/>
      <c r="E93" s="361"/>
    </row>
    <row r="94" spans="1:5" ht="15.75" x14ac:dyDescent="0.2">
      <c r="A94" s="22"/>
      <c r="B94" s="363"/>
      <c r="C94" s="364"/>
      <c r="D94" s="365"/>
      <c r="E94" s="366"/>
    </row>
    <row r="95" spans="1:5" x14ac:dyDescent="0.2">
      <c r="A95" s="22"/>
      <c r="B95" s="367"/>
      <c r="C95" s="368"/>
      <c r="D95" s="369"/>
      <c r="E95" s="368"/>
    </row>
  </sheetData>
  <mergeCells count="14">
    <mergeCell ref="A26:E26"/>
    <mergeCell ref="A1:D1"/>
    <mergeCell ref="A2:E2"/>
    <mergeCell ref="F2:L2"/>
    <mergeCell ref="M2:M4"/>
    <mergeCell ref="A3:A4"/>
    <mergeCell ref="B3:E3"/>
    <mergeCell ref="F3:F4"/>
    <mergeCell ref="G3:G4"/>
    <mergeCell ref="H3:H4"/>
    <mergeCell ref="I3:I4"/>
    <mergeCell ref="J3:J4"/>
    <mergeCell ref="K3:K4"/>
    <mergeCell ref="L3:L4"/>
  </mergeCells>
  <pageMargins left="0.25" right="0.25" top="0.75" bottom="0.75" header="0.3" footer="0.51180555555555496"/>
  <pageSetup paperSize="9" scale="75" firstPageNumber="0" orientation="landscape" horizontalDpi="300" verticalDpi="300"/>
  <headerFooter>
    <oddHeader>&amp;C&amp;A&amp;RDATASHEET  03
rev 03 11/02/2019</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legenda!$I$2:$I$3</xm:f>
          </x14:formula1>
          <x14:formula2>
            <xm:f>0</xm:f>
          </x14:formula2>
          <xm:sqref>F5:F25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zoomScale="40" zoomScaleNormal="40" workbookViewId="0">
      <selection activeCell="E25" sqref="E25"/>
    </sheetView>
  </sheetViews>
  <sheetFormatPr defaultColWidth="8.75" defaultRowHeight="14.25" x14ac:dyDescent="0.2"/>
  <cols>
    <col min="1" max="1" width="25.75" customWidth="1"/>
    <col min="2" max="2" width="52" customWidth="1"/>
    <col min="3" max="3" width="48" style="370" customWidth="1"/>
    <col min="4" max="4" width="7.625" customWidth="1"/>
    <col min="5" max="5" width="35.375" customWidth="1"/>
    <col min="6" max="6" width="37.875" customWidth="1"/>
    <col min="7" max="8" width="31.625" customWidth="1"/>
    <col min="9" max="9" width="30.375" customWidth="1"/>
    <col min="11" max="11" width="55.75" customWidth="1"/>
    <col min="12" max="12" width="7.625" customWidth="1"/>
    <col min="14" max="14" width="24" customWidth="1"/>
  </cols>
  <sheetData>
    <row r="1" spans="1:11" ht="15.75" x14ac:dyDescent="0.25">
      <c r="A1" s="371" t="s">
        <v>128</v>
      </c>
      <c r="B1" s="372" t="s">
        <v>129</v>
      </c>
      <c r="C1" s="373" t="s">
        <v>130</v>
      </c>
      <c r="D1" s="374" t="s">
        <v>131</v>
      </c>
      <c r="E1" s="375" t="s">
        <v>132</v>
      </c>
      <c r="F1" s="376" t="s">
        <v>133</v>
      </c>
      <c r="G1" s="376" t="s">
        <v>134</v>
      </c>
      <c r="H1" s="371" t="s">
        <v>135</v>
      </c>
      <c r="I1" s="377" t="s">
        <v>136</v>
      </c>
      <c r="J1" s="378" t="s">
        <v>137</v>
      </c>
      <c r="K1" s="379" t="s">
        <v>138</v>
      </c>
    </row>
    <row r="2" spans="1:11" ht="15" x14ac:dyDescent="0.2">
      <c r="A2" s="380" t="s">
        <v>139</v>
      </c>
      <c r="B2" s="381" t="s">
        <v>140</v>
      </c>
      <c r="C2" s="382" t="s">
        <v>141</v>
      </c>
      <c r="D2" s="383" t="s">
        <v>142</v>
      </c>
      <c r="E2" s="384" t="s">
        <v>143</v>
      </c>
      <c r="F2" s="385" t="s">
        <v>144</v>
      </c>
      <c r="G2" s="386" t="s">
        <v>145</v>
      </c>
      <c r="H2" s="387" t="s">
        <v>145</v>
      </c>
      <c r="I2" s="388" t="s">
        <v>146</v>
      </c>
      <c r="J2" s="387" t="s">
        <v>147</v>
      </c>
      <c r="K2" s="387" t="s">
        <v>148</v>
      </c>
    </row>
    <row r="3" spans="1:11" ht="15" x14ac:dyDescent="0.2">
      <c r="A3" s="389" t="s">
        <v>149</v>
      </c>
      <c r="B3" s="390" t="s">
        <v>150</v>
      </c>
      <c r="C3" s="391" t="s">
        <v>151</v>
      </c>
      <c r="D3" s="392" t="s">
        <v>152</v>
      </c>
      <c r="E3" s="393" t="s">
        <v>153</v>
      </c>
      <c r="F3" s="385" t="s">
        <v>154</v>
      </c>
      <c r="G3" s="387" t="s">
        <v>155</v>
      </c>
      <c r="H3" s="387" t="s">
        <v>155</v>
      </c>
      <c r="I3" s="394" t="s">
        <v>156</v>
      </c>
      <c r="J3" s="395" t="s">
        <v>157</v>
      </c>
      <c r="K3" s="387" t="s">
        <v>158</v>
      </c>
    </row>
    <row r="4" spans="1:11" ht="28.5" x14ac:dyDescent="0.2">
      <c r="A4" s="389" t="s">
        <v>159</v>
      </c>
      <c r="B4" s="390" t="s">
        <v>160</v>
      </c>
      <c r="C4" s="393" t="s">
        <v>161</v>
      </c>
      <c r="D4" s="396"/>
      <c r="E4" s="393" t="s">
        <v>162</v>
      </c>
      <c r="F4" s="385" t="s">
        <v>163</v>
      </c>
      <c r="G4" s="387" t="s">
        <v>164</v>
      </c>
      <c r="H4" s="387" t="s">
        <v>164</v>
      </c>
      <c r="K4" s="397" t="s">
        <v>165</v>
      </c>
    </row>
    <row r="5" spans="1:11" ht="15" x14ac:dyDescent="0.2">
      <c r="A5" s="389" t="s">
        <v>166</v>
      </c>
      <c r="B5" s="390" t="s">
        <v>167</v>
      </c>
      <c r="C5" s="393" t="s">
        <v>168</v>
      </c>
      <c r="D5" s="396"/>
      <c r="E5" s="393" t="s">
        <v>169</v>
      </c>
      <c r="F5" s="385" t="s">
        <v>170</v>
      </c>
      <c r="G5" s="387" t="s">
        <v>171</v>
      </c>
      <c r="H5" s="387" t="s">
        <v>171</v>
      </c>
      <c r="K5" s="387" t="s">
        <v>172</v>
      </c>
    </row>
    <row r="6" spans="1:11" ht="28.5" x14ac:dyDescent="0.2">
      <c r="A6" s="389" t="s">
        <v>173</v>
      </c>
      <c r="B6" s="390" t="s">
        <v>174</v>
      </c>
      <c r="C6" s="393" t="s">
        <v>175</v>
      </c>
      <c r="D6" s="396"/>
      <c r="E6" s="393" t="s">
        <v>176</v>
      </c>
      <c r="F6" s="385" t="s">
        <v>177</v>
      </c>
      <c r="G6" s="398" t="s">
        <v>178</v>
      </c>
      <c r="H6" s="398" t="s">
        <v>178</v>
      </c>
      <c r="K6" s="387" t="s">
        <v>179</v>
      </c>
    </row>
    <row r="7" spans="1:11" ht="45.75" customHeight="1" x14ac:dyDescent="0.2">
      <c r="A7" s="389" t="s">
        <v>180</v>
      </c>
      <c r="B7" s="390" t="s">
        <v>181</v>
      </c>
      <c r="C7" s="393" t="s">
        <v>182</v>
      </c>
      <c r="D7" s="396"/>
      <c r="E7" s="393" t="s">
        <v>183</v>
      </c>
      <c r="F7" s="385" t="s">
        <v>184</v>
      </c>
      <c r="G7" s="387" t="s">
        <v>185</v>
      </c>
      <c r="H7" s="387" t="s">
        <v>185</v>
      </c>
      <c r="K7" s="387" t="s">
        <v>186</v>
      </c>
    </row>
    <row r="8" spans="1:11" ht="19.5" customHeight="1" x14ac:dyDescent="0.2">
      <c r="A8" s="389" t="s">
        <v>187</v>
      </c>
      <c r="B8" s="390" t="s">
        <v>188</v>
      </c>
      <c r="C8" s="393" t="s">
        <v>189</v>
      </c>
      <c r="D8" s="396"/>
      <c r="E8" s="393" t="s">
        <v>190</v>
      </c>
      <c r="F8" s="385" t="s">
        <v>191</v>
      </c>
      <c r="G8" s="387" t="s">
        <v>192</v>
      </c>
      <c r="H8" s="387" t="s">
        <v>192</v>
      </c>
      <c r="I8" s="399"/>
      <c r="K8" s="387" t="s">
        <v>193</v>
      </c>
    </row>
    <row r="9" spans="1:11" ht="29.25" customHeight="1" x14ac:dyDescent="0.2">
      <c r="A9" s="389" t="s">
        <v>194</v>
      </c>
      <c r="B9" s="390" t="s">
        <v>195</v>
      </c>
      <c r="C9" s="393" t="s">
        <v>196</v>
      </c>
      <c r="D9" s="396"/>
      <c r="E9" s="400" t="s">
        <v>197</v>
      </c>
      <c r="F9" s="385" t="s">
        <v>198</v>
      </c>
      <c r="G9" s="386" t="s">
        <v>199</v>
      </c>
      <c r="H9" s="387" t="s">
        <v>199</v>
      </c>
      <c r="I9" s="399"/>
      <c r="K9" s="387" t="s">
        <v>200</v>
      </c>
    </row>
    <row r="10" spans="1:11" ht="15" x14ac:dyDescent="0.2">
      <c r="A10" s="389" t="s">
        <v>201</v>
      </c>
      <c r="B10" s="390" t="s">
        <v>202</v>
      </c>
      <c r="C10" s="393" t="s">
        <v>203</v>
      </c>
      <c r="D10" s="396"/>
      <c r="E10" s="393" t="s">
        <v>204</v>
      </c>
      <c r="F10" s="385" t="s">
        <v>205</v>
      </c>
      <c r="G10" s="387" t="s">
        <v>206</v>
      </c>
      <c r="H10" s="387" t="s">
        <v>206</v>
      </c>
      <c r="K10" s="387" t="s">
        <v>207</v>
      </c>
    </row>
    <row r="11" spans="1:11" ht="28.5" x14ac:dyDescent="0.2">
      <c r="A11" s="389" t="s">
        <v>208</v>
      </c>
      <c r="B11" s="401" t="s">
        <v>209</v>
      </c>
      <c r="C11" s="393" t="s">
        <v>210</v>
      </c>
      <c r="D11" s="396"/>
      <c r="E11" s="393" t="s">
        <v>211</v>
      </c>
      <c r="F11" s="402" t="s">
        <v>212</v>
      </c>
      <c r="G11" s="387" t="s">
        <v>213</v>
      </c>
      <c r="H11" s="398" t="s">
        <v>214</v>
      </c>
      <c r="K11" s="387" t="s">
        <v>215</v>
      </c>
    </row>
    <row r="12" spans="1:11" ht="28.5" customHeight="1" x14ac:dyDescent="0.2">
      <c r="A12" s="389" t="s">
        <v>1</v>
      </c>
      <c r="B12" s="401" t="s">
        <v>216</v>
      </c>
      <c r="C12" s="393" t="s">
        <v>217</v>
      </c>
      <c r="D12" s="396"/>
      <c r="E12" s="393" t="s">
        <v>218</v>
      </c>
      <c r="F12" s="385" t="s">
        <v>219</v>
      </c>
      <c r="G12" s="387" t="s">
        <v>220</v>
      </c>
      <c r="H12" s="387" t="s">
        <v>213</v>
      </c>
      <c r="K12" s="387" t="s">
        <v>221</v>
      </c>
    </row>
    <row r="13" spans="1:11" ht="15" x14ac:dyDescent="0.2">
      <c r="A13" s="389" t="s">
        <v>222</v>
      </c>
      <c r="B13" s="390" t="s">
        <v>223</v>
      </c>
      <c r="C13" s="393" t="s">
        <v>224</v>
      </c>
      <c r="D13" s="396"/>
      <c r="E13" s="393" t="s">
        <v>225</v>
      </c>
      <c r="F13" s="385" t="s">
        <v>226</v>
      </c>
      <c r="G13" s="387" t="s">
        <v>227</v>
      </c>
      <c r="H13" s="387" t="s">
        <v>220</v>
      </c>
      <c r="K13" s="387" t="s">
        <v>228</v>
      </c>
    </row>
    <row r="14" spans="1:11" ht="28.5" x14ac:dyDescent="0.2">
      <c r="A14" s="389" t="s">
        <v>229</v>
      </c>
      <c r="B14" s="390" t="s">
        <v>230</v>
      </c>
      <c r="C14" s="382" t="s">
        <v>231</v>
      </c>
      <c r="D14" s="396"/>
      <c r="E14" s="393" t="s">
        <v>232</v>
      </c>
      <c r="F14" s="403" t="s">
        <v>233</v>
      </c>
      <c r="G14" s="398" t="s">
        <v>234</v>
      </c>
      <c r="H14" s="387" t="s">
        <v>227</v>
      </c>
      <c r="K14" s="387" t="s">
        <v>235</v>
      </c>
    </row>
    <row r="15" spans="1:11" ht="13.5" customHeight="1" x14ac:dyDescent="0.2">
      <c r="A15" s="389" t="s">
        <v>236</v>
      </c>
      <c r="B15" s="390" t="s">
        <v>237</v>
      </c>
      <c r="C15" s="393" t="s">
        <v>238</v>
      </c>
      <c r="D15" s="404"/>
      <c r="E15" s="393" t="s">
        <v>239</v>
      </c>
      <c r="F15" s="403" t="s">
        <v>240</v>
      </c>
      <c r="G15" s="387" t="s">
        <v>241</v>
      </c>
      <c r="H15" s="387" t="s">
        <v>242</v>
      </c>
      <c r="K15" s="387" t="s">
        <v>243</v>
      </c>
    </row>
    <row r="16" spans="1:11" ht="15" x14ac:dyDescent="0.2">
      <c r="A16" s="389" t="s">
        <v>244</v>
      </c>
      <c r="B16" s="390" t="s">
        <v>245</v>
      </c>
      <c r="C16" s="393" t="s">
        <v>246</v>
      </c>
      <c r="D16" s="404"/>
      <c r="E16" s="400" t="s">
        <v>247</v>
      </c>
      <c r="F16" s="405" t="s">
        <v>248</v>
      </c>
      <c r="G16" s="393" t="s">
        <v>249</v>
      </c>
      <c r="H16" s="387" t="s">
        <v>241</v>
      </c>
      <c r="K16" s="387" t="s">
        <v>250</v>
      </c>
    </row>
    <row r="17" spans="1:11" ht="15" x14ac:dyDescent="0.2">
      <c r="A17" s="389" t="s">
        <v>251</v>
      </c>
      <c r="B17" s="390" t="s">
        <v>252</v>
      </c>
      <c r="C17" s="393" t="s">
        <v>253</v>
      </c>
      <c r="D17" s="404"/>
      <c r="E17" s="393" t="s">
        <v>254</v>
      </c>
      <c r="F17" s="399"/>
      <c r="G17" s="406" t="s">
        <v>255</v>
      </c>
      <c r="H17" s="407" t="s">
        <v>249</v>
      </c>
      <c r="K17" s="395" t="s">
        <v>256</v>
      </c>
    </row>
    <row r="18" spans="1:11" ht="15" x14ac:dyDescent="0.2">
      <c r="A18" s="389" t="s">
        <v>257</v>
      </c>
      <c r="B18" s="390" t="s">
        <v>258</v>
      </c>
      <c r="C18" s="393" t="s">
        <v>224</v>
      </c>
      <c r="D18" s="404"/>
      <c r="E18" s="393" t="s">
        <v>259</v>
      </c>
      <c r="F18" s="399"/>
      <c r="G18" s="408" t="s">
        <v>260</v>
      </c>
      <c r="H18" s="403" t="s">
        <v>260</v>
      </c>
    </row>
    <row r="19" spans="1:11" ht="34.5" customHeight="1" x14ac:dyDescent="0.2">
      <c r="A19" s="409" t="s">
        <v>261</v>
      </c>
      <c r="B19" s="390" t="s">
        <v>262</v>
      </c>
      <c r="C19" s="382" t="s">
        <v>263</v>
      </c>
      <c r="D19" s="404"/>
      <c r="E19" s="410" t="s">
        <v>264</v>
      </c>
      <c r="F19" s="399"/>
      <c r="G19" s="387" t="s">
        <v>265</v>
      </c>
      <c r="H19" s="403" t="s">
        <v>266</v>
      </c>
    </row>
    <row r="20" spans="1:11" x14ac:dyDescent="0.2">
      <c r="A20" s="411"/>
      <c r="B20" s="390" t="s">
        <v>267</v>
      </c>
      <c r="C20" s="393" t="s">
        <v>268</v>
      </c>
      <c r="D20" s="404"/>
      <c r="E20" s="404" t="s">
        <v>269</v>
      </c>
      <c r="F20" s="399"/>
      <c r="G20" s="412" t="s">
        <v>269</v>
      </c>
      <c r="H20" s="413" t="s">
        <v>255</v>
      </c>
    </row>
    <row r="21" spans="1:11" x14ac:dyDescent="0.2">
      <c r="B21" s="390" t="s">
        <v>270</v>
      </c>
      <c r="C21" s="393" t="s">
        <v>271</v>
      </c>
      <c r="D21" s="404"/>
      <c r="E21" s="404"/>
      <c r="F21" s="399"/>
      <c r="H21" s="387" t="s">
        <v>265</v>
      </c>
    </row>
    <row r="22" spans="1:11" x14ac:dyDescent="0.2">
      <c r="A22" s="414"/>
      <c r="B22" s="415" t="s">
        <v>272</v>
      </c>
      <c r="C22" s="393" t="s">
        <v>273</v>
      </c>
      <c r="D22" s="404"/>
      <c r="E22" s="404"/>
      <c r="F22" s="399"/>
      <c r="H22" s="416" t="s">
        <v>269</v>
      </c>
    </row>
    <row r="23" spans="1:11" ht="28.5" x14ac:dyDescent="0.2">
      <c r="A23" s="396"/>
      <c r="B23" s="417" t="s">
        <v>274</v>
      </c>
      <c r="C23" s="393" t="s">
        <v>275</v>
      </c>
      <c r="D23" s="404"/>
      <c r="E23" s="404"/>
      <c r="F23" s="399"/>
    </row>
    <row r="24" spans="1:11" x14ac:dyDescent="0.2">
      <c r="A24" s="396"/>
      <c r="B24" s="418"/>
      <c r="C24" s="393" t="s">
        <v>276</v>
      </c>
      <c r="D24" s="404"/>
      <c r="E24" s="404"/>
      <c r="F24" s="399"/>
    </row>
    <row r="25" spans="1:11" x14ac:dyDescent="0.2">
      <c r="A25" s="396"/>
      <c r="B25" s="419" t="s">
        <v>277</v>
      </c>
      <c r="C25" s="393" t="s">
        <v>278</v>
      </c>
      <c r="D25" s="404"/>
      <c r="E25" s="404"/>
      <c r="F25" s="399"/>
    </row>
    <row r="26" spans="1:11" x14ac:dyDescent="0.2">
      <c r="A26" s="396"/>
      <c r="B26" s="420" t="s">
        <v>279</v>
      </c>
      <c r="C26" s="382" t="s">
        <v>280</v>
      </c>
      <c r="D26" s="404"/>
      <c r="E26" s="404"/>
      <c r="F26" s="399"/>
    </row>
    <row r="27" spans="1:11" x14ac:dyDescent="0.2">
      <c r="A27" s="396"/>
      <c r="B27" s="420" t="s">
        <v>281</v>
      </c>
      <c r="C27" s="393" t="s">
        <v>282</v>
      </c>
      <c r="D27" s="404"/>
      <c r="E27" s="404"/>
      <c r="F27" s="399"/>
    </row>
    <row r="28" spans="1:11" x14ac:dyDescent="0.2">
      <c r="A28" s="396"/>
      <c r="B28" s="420" t="s">
        <v>283</v>
      </c>
      <c r="C28" s="393" t="s">
        <v>284</v>
      </c>
      <c r="D28" s="404"/>
      <c r="E28" s="404"/>
      <c r="F28" s="399"/>
    </row>
    <row r="29" spans="1:11" ht="28.5" x14ac:dyDescent="0.2">
      <c r="A29" s="396"/>
      <c r="B29" s="420" t="s">
        <v>285</v>
      </c>
      <c r="C29" s="393" t="s">
        <v>286</v>
      </c>
      <c r="D29" s="404"/>
      <c r="E29" s="404"/>
      <c r="F29" s="399"/>
    </row>
    <row r="30" spans="1:11" ht="21.75" customHeight="1" x14ac:dyDescent="0.2">
      <c r="A30" s="396"/>
      <c r="B30" s="420" t="s">
        <v>287</v>
      </c>
      <c r="C30" s="393" t="s">
        <v>224</v>
      </c>
      <c r="D30" s="404"/>
      <c r="E30" s="404"/>
      <c r="F30" s="399"/>
    </row>
    <row r="31" spans="1:11" ht="28.5" x14ac:dyDescent="0.2">
      <c r="A31" s="396"/>
      <c r="B31" s="420" t="s">
        <v>288</v>
      </c>
      <c r="C31" s="382" t="s">
        <v>289</v>
      </c>
      <c r="D31" s="404"/>
      <c r="E31" s="404"/>
      <c r="F31" s="399"/>
    </row>
    <row r="32" spans="1:11" x14ac:dyDescent="0.2">
      <c r="A32" s="396"/>
      <c r="B32" s="420" t="s">
        <v>290</v>
      </c>
      <c r="C32" s="391" t="s">
        <v>291</v>
      </c>
      <c r="D32" s="404"/>
      <c r="E32" s="404"/>
      <c r="F32" s="399"/>
    </row>
    <row r="33" spans="1:6" x14ac:dyDescent="0.2">
      <c r="A33" s="396"/>
      <c r="B33" s="418"/>
      <c r="C33" s="391" t="s">
        <v>292</v>
      </c>
      <c r="D33" s="404"/>
      <c r="E33" s="404"/>
      <c r="F33" s="399"/>
    </row>
    <row r="34" spans="1:6" x14ac:dyDescent="0.2">
      <c r="A34" s="396"/>
      <c r="B34" s="421" t="s">
        <v>293</v>
      </c>
      <c r="C34" s="391" t="s">
        <v>294</v>
      </c>
      <c r="D34" s="404"/>
      <c r="E34" s="404"/>
      <c r="F34" s="399"/>
    </row>
    <row r="35" spans="1:6" x14ac:dyDescent="0.2">
      <c r="A35" s="396"/>
      <c r="B35" s="421" t="s">
        <v>295</v>
      </c>
      <c r="C35" s="391" t="s">
        <v>296</v>
      </c>
      <c r="D35" s="404"/>
      <c r="E35" s="404"/>
      <c r="F35" s="399"/>
    </row>
    <row r="36" spans="1:6" x14ac:dyDescent="0.2">
      <c r="A36" s="396"/>
      <c r="B36" s="421" t="s">
        <v>297</v>
      </c>
      <c r="C36" s="391" t="s">
        <v>298</v>
      </c>
      <c r="D36" s="404"/>
      <c r="E36" s="404"/>
      <c r="F36" s="399"/>
    </row>
    <row r="37" spans="1:6" x14ac:dyDescent="0.2">
      <c r="A37" s="396"/>
      <c r="B37" s="421" t="s">
        <v>299</v>
      </c>
      <c r="C37" s="391" t="s">
        <v>300</v>
      </c>
      <c r="D37" s="404"/>
      <c r="E37" s="404"/>
      <c r="F37" s="399"/>
    </row>
    <row r="38" spans="1:6" x14ac:dyDescent="0.2">
      <c r="A38" s="396"/>
      <c r="B38" s="422" t="s">
        <v>301</v>
      </c>
      <c r="C38" s="382" t="s">
        <v>302</v>
      </c>
      <c r="D38" s="404"/>
      <c r="E38" s="404"/>
      <c r="F38" s="399"/>
    </row>
    <row r="39" spans="1:6" ht="21" customHeight="1" x14ac:dyDescent="0.2">
      <c r="A39" s="396"/>
      <c r="B39" s="423" t="s">
        <v>303</v>
      </c>
      <c r="C39" s="424" t="s">
        <v>304</v>
      </c>
      <c r="D39" s="404"/>
      <c r="E39" s="404"/>
      <c r="F39" s="399"/>
    </row>
    <row r="40" spans="1:6" ht="38.25" customHeight="1" x14ac:dyDescent="0.2">
      <c r="A40" s="396"/>
      <c r="B40" s="425" t="s">
        <v>305</v>
      </c>
      <c r="C40" s="424" t="s">
        <v>306</v>
      </c>
      <c r="D40" s="404"/>
      <c r="E40" s="404"/>
      <c r="F40" s="399"/>
    </row>
    <row r="41" spans="1:6" ht="28.5" x14ac:dyDescent="0.2">
      <c r="A41" s="396"/>
      <c r="B41" s="426"/>
      <c r="C41" s="424" t="s">
        <v>307</v>
      </c>
      <c r="D41" s="404"/>
      <c r="E41" s="404"/>
      <c r="F41" s="399"/>
    </row>
    <row r="42" spans="1:6" x14ac:dyDescent="0.2">
      <c r="A42" s="396"/>
      <c r="B42" s="427" t="s">
        <v>308</v>
      </c>
      <c r="C42" s="424" t="s">
        <v>224</v>
      </c>
      <c r="D42" s="404"/>
      <c r="E42" s="404"/>
      <c r="F42" s="399"/>
    </row>
    <row r="43" spans="1:6" x14ac:dyDescent="0.2">
      <c r="A43" s="396"/>
      <c r="B43" s="428" t="s">
        <v>309</v>
      </c>
      <c r="C43" s="429" t="s">
        <v>310</v>
      </c>
      <c r="D43" s="404"/>
      <c r="E43" s="404"/>
      <c r="F43" s="399"/>
    </row>
    <row r="44" spans="1:6" x14ac:dyDescent="0.2">
      <c r="A44" s="396"/>
      <c r="B44" s="428" t="s">
        <v>311</v>
      </c>
      <c r="C44" s="391" t="s">
        <v>312</v>
      </c>
      <c r="D44" s="404"/>
      <c r="E44" s="404"/>
      <c r="F44" s="399"/>
    </row>
    <row r="45" spans="1:6" x14ac:dyDescent="0.2">
      <c r="A45" s="396"/>
      <c r="B45" s="428" t="s">
        <v>313</v>
      </c>
      <c r="C45" s="391" t="s">
        <v>314</v>
      </c>
      <c r="D45" s="404"/>
      <c r="E45" s="404"/>
      <c r="F45" s="399"/>
    </row>
    <row r="46" spans="1:6" x14ac:dyDescent="0.2">
      <c r="A46" s="396"/>
      <c r="B46" s="428" t="s">
        <v>315</v>
      </c>
      <c r="C46" s="391" t="s">
        <v>316</v>
      </c>
      <c r="D46" s="404"/>
      <c r="E46" s="404"/>
      <c r="F46" s="399"/>
    </row>
    <row r="47" spans="1:6" x14ac:dyDescent="0.2">
      <c r="A47" s="396"/>
      <c r="B47" s="428" t="s">
        <v>317</v>
      </c>
      <c r="C47" s="391" t="s">
        <v>224</v>
      </c>
      <c r="D47" s="404"/>
      <c r="E47" s="404"/>
      <c r="F47" s="399"/>
    </row>
    <row r="48" spans="1:6" x14ac:dyDescent="0.2">
      <c r="A48" s="396"/>
      <c r="B48" s="430" t="s">
        <v>318</v>
      </c>
      <c r="C48" s="431"/>
      <c r="D48" s="404"/>
      <c r="E48" s="404"/>
      <c r="F48" s="399"/>
    </row>
    <row r="49" spans="1:6" x14ac:dyDescent="0.2">
      <c r="A49" s="396"/>
      <c r="B49" s="428" t="s">
        <v>319</v>
      </c>
      <c r="C49" s="431"/>
      <c r="D49" s="404"/>
      <c r="E49" s="404"/>
      <c r="F49" s="399"/>
    </row>
    <row r="50" spans="1:6" x14ac:dyDescent="0.2">
      <c r="B50" s="428" t="s">
        <v>320</v>
      </c>
      <c r="C50" s="432"/>
      <c r="D50" s="399"/>
      <c r="E50" s="399"/>
      <c r="F50" s="399"/>
    </row>
    <row r="51" spans="1:6" x14ac:dyDescent="0.2">
      <c r="B51" s="428" t="s">
        <v>321</v>
      </c>
      <c r="C51" s="432"/>
      <c r="D51" s="399"/>
      <c r="E51" s="399"/>
      <c r="F51" s="399"/>
    </row>
    <row r="52" spans="1:6" x14ac:dyDescent="0.2">
      <c r="B52" s="418"/>
      <c r="C52" s="432"/>
      <c r="D52" s="399"/>
      <c r="E52" s="399"/>
      <c r="F52" s="399"/>
    </row>
    <row r="53" spans="1:6" x14ac:dyDescent="0.2">
      <c r="B53" s="433" t="s">
        <v>322</v>
      </c>
      <c r="C53" s="432"/>
      <c r="D53" s="399"/>
      <c r="E53" s="399"/>
      <c r="F53" s="399"/>
    </row>
    <row r="54" spans="1:6" x14ac:dyDescent="0.2">
      <c r="B54" s="434" t="s">
        <v>323</v>
      </c>
      <c r="C54" s="432"/>
      <c r="D54" s="399"/>
      <c r="E54" s="399"/>
      <c r="F54" s="399"/>
    </row>
    <row r="55" spans="1:6" x14ac:dyDescent="0.2">
      <c r="C55" s="432"/>
      <c r="D55" s="399"/>
      <c r="E55" s="399"/>
      <c r="F55" s="399"/>
    </row>
    <row r="56" spans="1:6" x14ac:dyDescent="0.2">
      <c r="C56" s="432"/>
      <c r="D56" s="399"/>
      <c r="E56" s="399"/>
      <c r="F56" s="399"/>
    </row>
    <row r="57" spans="1:6" x14ac:dyDescent="0.2">
      <c r="C57" s="432"/>
      <c r="D57" s="399"/>
      <c r="E57" s="399"/>
      <c r="F57" s="399"/>
    </row>
    <row r="58" spans="1:6" x14ac:dyDescent="0.2">
      <c r="C58" s="432"/>
      <c r="D58" s="399"/>
      <c r="E58" s="399"/>
      <c r="F58" s="399"/>
    </row>
    <row r="60" spans="1:6" x14ac:dyDescent="0.2">
      <c r="B60" s="399"/>
    </row>
    <row r="61" spans="1:6" ht="15.75" x14ac:dyDescent="0.2">
      <c r="B61" s="44"/>
    </row>
    <row r="62" spans="1:6" x14ac:dyDescent="0.2">
      <c r="B62" s="399"/>
    </row>
  </sheetData>
  <sheetProtection sheet="1" selectLockedCells="1" selectUnlockedCells="1"/>
  <pageMargins left="0.2" right="0.17013888888888901" top="0.27986111111111101" bottom="0.359722222222222" header="0.51180555555555496" footer="0.51180555555555496"/>
  <pageSetup paperSize="9" scale="85"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151</TotalTime>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11</vt:i4>
      </vt:variant>
    </vt:vector>
  </HeadingPairs>
  <TitlesOfParts>
    <vt:vector size="17" baseType="lpstr">
      <vt:lpstr>Summary</vt:lpstr>
      <vt:lpstr>Table 1 Official Activities</vt:lpstr>
      <vt:lpstr>Table 2 Contract Activities</vt:lpstr>
      <vt:lpstr>Table 3 Official Other Measures</vt:lpstr>
      <vt:lpstr>Table 4 Contract Other Measures</vt:lpstr>
      <vt:lpstr>legenda</vt:lpstr>
      <vt:lpstr>'Table 1 Official Activities'!_FiltroDatabase</vt:lpstr>
      <vt:lpstr>'Table 1 Official Activities'!Area_stampa</vt:lpstr>
      <vt:lpstr>'Table 2 Contract Activities'!Area_stampa</vt:lpstr>
      <vt:lpstr>description</vt:lpstr>
      <vt:lpstr>location</vt:lpstr>
      <vt:lpstr>Organismo</vt:lpstr>
      <vt:lpstr>Regioni</vt:lpstr>
      <vt:lpstr>results</vt:lpstr>
      <vt:lpstr>Sample</vt:lpstr>
      <vt:lpstr>Tipology_of_sample</vt:lpstr>
      <vt:lpstr>trap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Standard</dc:creator>
  <dc:description/>
  <cp:lastModifiedBy>Sandro Demontis</cp:lastModifiedBy>
  <cp:revision>422</cp:revision>
  <cp:lastPrinted>2019-02-11T12:01:11Z</cp:lastPrinted>
  <dcterms:created xsi:type="dcterms:W3CDTF">2015-10-28T10:41:00Z</dcterms:created>
  <dcterms:modified xsi:type="dcterms:W3CDTF">2022-02-07T16:31:18Z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WorkbookGuid">
    <vt:lpwstr>2d4e5867-7403-4101-b779-2116f977b039</vt:lpwstr>
  </property>
</Properties>
</file>