
<file path=[Content_Types].xml><?xml version="1.0" encoding="utf-8"?>
<Types xmlns="http://schemas.openxmlformats.org/package/2006/content-types">
  <Default Extension="bin" ContentType="application/vnd.openxmlformats-officedocument.spreadsheetml.printerSettings"/>
  <Default Extension="gif" ContentType="image/gi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C:\Users\1789\Desktop\Nuova cartella\"/>
    </mc:Choice>
  </mc:AlternateContent>
  <xr:revisionPtr revIDLastSave="0" documentId="13_ncr:1_{153C4001-52DC-416F-B5A0-91647598D182}" xr6:coauthVersionLast="47" xr6:coauthVersionMax="47" xr10:uidLastSave="{00000000-0000-0000-0000-000000000000}"/>
  <bookViews>
    <workbookView xWindow="-108" yWindow="-108" windowWidth="23256" windowHeight="12456" tabRatio="859" activeTab="2" xr2:uid="{00000000-000D-0000-FFFF-FFFF00000000}"/>
  </bookViews>
  <sheets>
    <sheet name="Intestazione" sheetId="15" r:id="rId1"/>
    <sheet name="Dati progetto" sheetId="17" r:id="rId2"/>
    <sheet name="Elenco Server" sheetId="19" r:id="rId3"/>
    <sheet name="Persone abilitate" sheetId="18" r:id="rId4"/>
    <sheet name="Security Group e Sicurezza" sheetId="25" r:id="rId5"/>
    <sheet name="Servizi Aggiuntivi" sheetId="27" r:id="rId6"/>
    <sheet name="DBAAS" sheetId="21" r:id="rId7"/>
    <sheet name="SSHGateway" sheetId="26" r:id="rId8"/>
    <sheet name="STaaS" sheetId="22" r:id="rId9"/>
    <sheet name="Schedulatore" sheetId="23" r:id="rId10"/>
    <sheet name="Dati" sheetId="14" r:id="rId11"/>
  </sheets>
  <externalReferences>
    <externalReference r:id="rId12"/>
  </externalReferences>
  <definedNames>
    <definedName name="Azone">Dati!$C$4:$C$6</definedName>
    <definedName name="BCKFO">Dati!$N$4:$N$5</definedName>
    <definedName name="BCKR">Dati!$K$4:$K$6</definedName>
    <definedName name="DB">Dati!$O$4:$O$5</definedName>
    <definedName name="DBaaS">Dati!$AC$5:$AC$19</definedName>
    <definedName name="DBVCPU">Dati!$P$4:$P$9</definedName>
    <definedName name="DBVRAM">Dati!$Q$4:$Q$9</definedName>
    <definedName name="dvgft">[1]Dati!$P$4:$P$6</definedName>
    <definedName name="GESTIONE">Dati!$J$4:$J$5</definedName>
    <definedName name="HV">Dati!$D$4:$D$5</definedName>
    <definedName name="MI">Dati!$R$4:$R$5</definedName>
    <definedName name="Monitoring">Dati!$L$4:$L$5</definedName>
    <definedName name="Open_source">Dati!#REF!</definedName>
    <definedName name="OS">Dati!$E$4:$E$5</definedName>
    <definedName name="SLA">Dati!$M$4:$M$6</definedName>
    <definedName name="TVM">Dati!$V$5:$V$36</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9" l="1"/>
  <c r="D33" i="19"/>
  <c r="C33" i="19" s="1"/>
  <c r="D32" i="19"/>
  <c r="C32" i="19" s="1"/>
  <c r="D31" i="19"/>
  <c r="C31" i="19" s="1"/>
  <c r="D30" i="19"/>
  <c r="C30" i="19" s="1"/>
  <c r="D29" i="19"/>
  <c r="C29" i="19" s="1"/>
  <c r="D28" i="19"/>
  <c r="C28" i="19" s="1"/>
  <c r="D27" i="19"/>
  <c r="C27" i="19" s="1"/>
  <c r="D26" i="19"/>
  <c r="C26" i="19" s="1"/>
  <c r="D25" i="19"/>
  <c r="C25" i="19" s="1"/>
  <c r="D24" i="19"/>
  <c r="C24" i="19" s="1"/>
  <c r="D23" i="19"/>
  <c r="C23" i="19" s="1"/>
  <c r="D22" i="19"/>
  <c r="D21" i="19"/>
  <c r="C21" i="19" s="1"/>
  <c r="D20" i="19"/>
  <c r="C20" i="19" s="1"/>
  <c r="D19" i="19"/>
  <c r="C19" i="19" s="1"/>
  <c r="D18" i="19"/>
  <c r="C18" i="19" s="1"/>
  <c r="E8" i="21"/>
  <c r="F8" i="21"/>
  <c r="E9" i="21"/>
  <c r="F9" i="21"/>
  <c r="E10" i="21"/>
  <c r="F10" i="21"/>
  <c r="E11" i="21"/>
  <c r="F11" i="21"/>
  <c r="E12" i="21"/>
  <c r="F12" i="21"/>
  <c r="F7" i="21"/>
  <c r="E7" i="21"/>
  <c r="M19" i="19"/>
  <c r="M20" i="19"/>
  <c r="M21" i="19"/>
  <c r="M22" i="19"/>
  <c r="M23" i="19"/>
  <c r="M24" i="19"/>
  <c r="M25" i="19"/>
  <c r="M26" i="19"/>
  <c r="M27" i="19"/>
  <c r="M28" i="19"/>
  <c r="M29" i="19"/>
  <c r="M30" i="19"/>
  <c r="M31" i="19"/>
  <c r="M32" i="19"/>
  <c r="M33" i="19"/>
  <c r="M18" i="19"/>
  <c r="L19" i="19"/>
  <c r="L20" i="19"/>
  <c r="L21" i="19"/>
  <c r="L22" i="19"/>
  <c r="L23" i="19"/>
  <c r="L24" i="19"/>
  <c r="L25" i="19"/>
  <c r="L26" i="19"/>
  <c r="L27" i="19"/>
  <c r="L28" i="19"/>
  <c r="L29" i="19"/>
  <c r="L30" i="19"/>
  <c r="L31" i="19"/>
  <c r="L32" i="19"/>
  <c r="L33" i="19"/>
  <c r="K19" i="19"/>
  <c r="K20" i="19"/>
  <c r="K21" i="19"/>
  <c r="K22" i="19"/>
  <c r="K23" i="19"/>
  <c r="K24" i="19"/>
  <c r="K25" i="19"/>
  <c r="K26" i="19"/>
  <c r="K27" i="19"/>
  <c r="K28" i="19"/>
  <c r="K29" i="19"/>
  <c r="K30" i="19"/>
  <c r="K31" i="19"/>
  <c r="K32" i="19"/>
  <c r="K33" i="19"/>
  <c r="L18" i="19"/>
  <c r="K18"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SCANAVINO Luca 1361</author>
    <author>tc={475DEEAD-0FA3-451A-AE3C-9162FC61AC56}</author>
    <author>tc={ABBF6938-9417-417C-B794-2412B002C248}</author>
    <author>tc={B438E813-85BD-46A7-8BC1-09E681B17CEF}</author>
    <author>tc={4618F919-86C5-4B23-A5E3-379DD92FD44D}</author>
  </authors>
  <commentList>
    <comment ref="C13" authorId="0" shapeId="0" xr:uid="{164EEE48-3654-4530-9D04-910431A38D47}">
      <text>
        <r>
          <rPr>
            <b/>
            <sz val="9"/>
            <color indexed="81"/>
            <rFont val="Tahoma"/>
            <family val="2"/>
          </rPr>
          <t>SCANAVINO Luca 1361:</t>
        </r>
        <r>
          <rPr>
            <sz val="9"/>
            <color indexed="81"/>
            <rFont val="Tahoma"/>
            <family val="2"/>
          </rPr>
          <t xml:space="preserve">
</t>
        </r>
        <r>
          <rPr>
            <b/>
            <sz val="36"/>
            <color indexed="81"/>
            <rFont val="Tahoma"/>
            <family val="2"/>
          </rPr>
          <t>ATTENZIONE COMPILARE I NOMI DEI SERVER SECONDO LA NAMING CONVENTION DESCRITTA ALL'INIZIO DI QUESTA PAGINA</t>
        </r>
      </text>
    </comment>
    <comment ref="T16" authorId="1" shapeId="0" xr:uid="{475DEEAD-0FA3-451A-AE3C-9162FC61AC5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Può essere richiesto anche in caso di migrazione ma solo se il nome è diverso da quello attuale o se il servizio non è attivo</t>
      </text>
    </comment>
    <comment ref="W16" authorId="2" shapeId="0" xr:uid="{ABBF6938-9417-417C-B794-2412B002C24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Può essere richiesto anche in caso di migrazione ma solo se il nome è diverso da quello attuale o se il servizio non è attivo</t>
      </text>
    </comment>
    <comment ref="Y16" authorId="3" shapeId="0" xr:uid="{B438E813-85BD-46A7-8BC1-09E681B17CE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Per le registrazioni su DNS esterno o per domini interni diversi da quelli in elenco: aprire remedy a tlc-provisioning</t>
      </text>
    </comment>
    <comment ref="AN16" authorId="4" shapeId="0" xr:uid="{4618F919-86C5-4B23-A5E3-379DD92FD44D}">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Per le registrazioni su DNS esterno aprire remedy a tlc-provisioning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tc={7B0CF473-BBF6-4D97-9516-2C3F41200AE2}</author>
  </authors>
  <commentList>
    <comment ref="E2" authorId="0" shapeId="0" xr:uid="{7B0CF473-BBF6-4D97-9516-2C3F41200AE2}">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Da compilare per poter accedere al Service Portal - https://portal.nivolapiemonte.it/
In alternativa ci si può autoregistrare e richiedere tramite JIRA SD di essere associati all'account (https://nivola-userguide.readthedocs.io/it/latest/docs/Come_fare_per/05.4_Autoregistrazione_Utente.html) 
Per M1 e M2 privilegi Viewer. 
Per M3 privilegi Master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E40" authorId="0" shapeId="0" xr:uid="{00000000-0006-0000-0900-000001000000}">
      <text>
        <r>
          <rPr>
            <b/>
            <sz val="9"/>
            <color indexed="81"/>
            <rFont val="Tahoma"/>
            <family val="2"/>
          </rPr>
          <t>Administrator:</t>
        </r>
        <r>
          <rPr>
            <sz val="9"/>
            <color indexed="81"/>
            <rFont val="Tahoma"/>
            <family val="2"/>
          </rPr>
          <t xml:space="preserve">
E' il disco minimo, è possibile aggiungerne a piacere, anche in modalità row.</t>
        </r>
      </text>
    </comment>
  </commentList>
</comments>
</file>

<file path=xl/sharedStrings.xml><?xml version="1.0" encoding="utf-8"?>
<sst xmlns="http://schemas.openxmlformats.org/spreadsheetml/2006/main" count="821" uniqueCount="546">
  <si>
    <t>Nivola - Scheda di Provisioning</t>
  </si>
  <si>
    <t>USO: Interno CSI Piemonte</t>
  </si>
  <si>
    <t>VERIFICHE E APPROVAZIONI</t>
  </si>
  <si>
    <t>VERSIONE</t>
  </si>
  <si>
    <t>REDAZIONE</t>
  </si>
  <si>
    <t>CONTROLLO</t>
  </si>
  <si>
    <t>AUTORIZZAZIONE EMISSIONE</t>
  </si>
  <si>
    <t>NOME</t>
  </si>
  <si>
    <t>DATA</t>
  </si>
  <si>
    <t>R.Maina, V.Baglio, G. Morsaniga</t>
  </si>
  <si>
    <t>V. Baglio</t>
  </si>
  <si>
    <t>R. Maina</t>
  </si>
  <si>
    <t>L. Scanavino</t>
  </si>
  <si>
    <t>R.Doronzo  L.Scanavino</t>
  </si>
  <si>
    <t>L.Scanavino</t>
  </si>
  <si>
    <t>STATO DELLE VARIAZIONI</t>
  </si>
  <si>
    <t>PARAGRAFO</t>
  </si>
  <si>
    <t>DESCRIZIONE DELLA VARIAZIONE</t>
  </si>
  <si>
    <t>V01</t>
  </si>
  <si>
    <t>Tutto il documento</t>
  </si>
  <si>
    <t>Versione iniziale del documento</t>
  </si>
  <si>
    <t>V02</t>
  </si>
  <si>
    <t>Compute Services</t>
  </si>
  <si>
    <t>Aggiornati Flavor</t>
  </si>
  <si>
    <t>V03</t>
  </si>
  <si>
    <t>Riorganizzata tutta la scheda</t>
  </si>
  <si>
    <t>V04</t>
  </si>
  <si>
    <t>Inseriti nei vari TAB i riferimenti alle voci di listino per i livelli di gestione. Aggiunta icona DBaaS. Aggiunte versione dei DB disponibili</t>
  </si>
  <si>
    <t>V05</t>
  </si>
  <si>
    <t>Elenco Server</t>
  </si>
  <si>
    <t>Aggiunta la voce Gestione</t>
  </si>
  <si>
    <t>V06</t>
  </si>
  <si>
    <t>Dati di progetto
Elenco Server</t>
  </si>
  <si>
    <t>Specificato come nominare gli account diversi da produzione
Specificato che il servizio Gestito per i server non è attivo</t>
  </si>
  <si>
    <t>V07</t>
  </si>
  <si>
    <t>Persone Abilitate
Elenco Server</t>
  </si>
  <si>
    <t>Specificato i diversi casi in funzione di utenti interni e VPN esistenti o meno
Specificato che per i server Windows è possibile richiedere più dischi
Specificato che per i sistemi operativi MS si possono attivare più dischi</t>
  </si>
  <si>
    <t>V08</t>
  </si>
  <si>
    <t>Dati di  progetto
Persone abilitate
Elenco Server</t>
  </si>
  <si>
    <t>Aggiornate le richieste (ALO e aggregati di prodotto)
Riportate le nuove regole di nomenclatura delle VM
Forniti maggiori dettagli riguardo l'utilizzo della VPN</t>
  </si>
  <si>
    <t>V09</t>
  </si>
  <si>
    <t>Dati di Progetto
Persone Abilitate
Schema e Regole
Elenco Server
Abilitazioni di rete
DBaaS</t>
  </si>
  <si>
    <t>Riportata la selezione dei tre modelli di gestione
Aggiunta richiesta di indicare eventuali accessi limitati alle VM
Eliminato il foglio Schema e Regole e sostituito con Security Group e Sicurezza, per evidenziare gli SG amessi e le interazioni
Aggiunta la colonna SG di appartenenza
Cancellato foglio dato che la presenza di SG con abilitazioni specifiche lo rendono superfluo
Aggiunto PostGIS; Eliminata la selezione del tipo di gestione</t>
  </si>
  <si>
    <t>V10</t>
  </si>
  <si>
    <t>DATI</t>
  </si>
  <si>
    <t>Aggiornati i dati relativi alle tecnologie dei DB, dei flavor disponibili</t>
  </si>
  <si>
    <t>V11</t>
  </si>
  <si>
    <t>Aggiunta la descrizione dei bilanciatori per SG</t>
  </si>
  <si>
    <t>V12</t>
  </si>
  <si>
    <t xml:space="preserve">Dati di Progetto
Persone Abilitate
Security Group e Sicurezza
Elenco Server
</t>
  </si>
  <si>
    <t>Inserito il riferimento al link con la descrizione dei modelli
Specificato che per il modello M2 sono abilitati anche i tecnici Devops
Aggiunto il caso di Remote Include
Aggiunte le colonna per la richiesta del Bilanciatore e la registrazione DNS Interno</t>
  </si>
  <si>
    <t>V13</t>
  </si>
  <si>
    <t>Elenco Server
DBaaS</t>
  </si>
  <si>
    <t xml:space="preserve">Descritte le modalità di Monitoraggio (aas e managed)
Aggiunte nuove versione di DB </t>
  </si>
  <si>
    <t>V14</t>
  </si>
  <si>
    <t>Aggiunti nuovi type di dimensionamento server</t>
  </si>
  <si>
    <t>V15</t>
  </si>
  <si>
    <t>Dati di Progetto
Schedulatore
Dati di Progetto</t>
  </si>
  <si>
    <t>La scelta della Division (ALO) può essere fatta entro un elenco finite di scelte
Descritte le due opzioni per poter richiedere lo Schedulatore
Tolta WBS - sempre un G</t>
  </si>
  <si>
    <t>V16</t>
  </si>
  <si>
    <t>Dati di Progetto
Elenco Server
Elenco Server</t>
  </si>
  <si>
    <t>Sostituita la WBS con la richieste del Ente o degli Enti paganti
Pop Up con avviso di rispettare la naming convention dei server
Ripartizione del File System attraverso una Nuova Nota</t>
  </si>
  <si>
    <t>V17</t>
  </si>
  <si>
    <t>Persone Abilitate
Elenco Server
DBaaS</t>
  </si>
  <si>
    <t xml:space="preserve">Per le utenze interne aggiunta la richiesta del CF
Dettagliata la richiesta dei SG e del DNS
Impostata il taglio minimo per i DB server </t>
  </si>
  <si>
    <t>V18</t>
  </si>
  <si>
    <t>DBaaS
Elenco Server
DBaaS</t>
  </si>
  <si>
    <t xml:space="preserve">Aggiunti i campi SID e Character Set per richiedere DBaaS Oracle
Dettagliata la richiesta dei SG e del DNS
Impostata il taglio minimo per i DB server </t>
  </si>
  <si>
    <t>V19</t>
  </si>
  <si>
    <t>Persone Abilitate</t>
  </si>
  <si>
    <t xml:space="preserve">Descritte le nuove procedure per richiedere utenti e attivare vpn </t>
  </si>
  <si>
    <t>V20</t>
  </si>
  <si>
    <t>SG_SER
ID VM e DBaaS
SSHGATEWAY
Nome VM</t>
  </si>
  <si>
    <t>Corretto un refuso rispetto all'uso di SG_SER in SG e Sicurezza
Ogni VM o DBaaS ha un identificativo
Introdotta una sezione specifica per richiedere l'accesso via SSH Gateway da subito 
I nomi della vm dovranno essere compilati inserendo le varie parti in modo disgiunto, per poi essere riaggregato in automatico</t>
  </si>
  <si>
    <t>V21</t>
  </si>
  <si>
    <t>Dati di progetti
Servizi Aggiuntivi
DBaaS</t>
  </si>
  <si>
    <t>Modificati i campi obbligatori per richiedere l'account
Aggiunti i Servizi attivabili
Aggiunti i livelli di servizio attivabili</t>
  </si>
  <si>
    <t>Tutti i campi sono Obbligatori</t>
  </si>
  <si>
    <t>Organization</t>
  </si>
  <si>
    <t>CSI</t>
  </si>
  <si>
    <t>E' necessario riportare i due codici, perché grazie ad essi è possibile allestire correttamente gli ambienti richiesti secondo una struttura condivisa all'interno dell'Azienda. Per attività di ricerca, per POC o analisi di soluzioni, che non possono essere ricondotti ad asset aziendali, è possibile richiedere un account all'interno di una division denominata STAGING. In quest'ultimo caso non si potrà avere il servizio di automation ma si ha la possibilità di esporre servizi su internet o uscire su internet.</t>
  </si>
  <si>
    <t>Division</t>
  </si>
  <si>
    <t xml:space="preserve">Account </t>
  </si>
  <si>
    <t>Modello di Gestione - VM</t>
  </si>
  <si>
    <t>M3 - Cloud</t>
  </si>
  <si>
    <t xml:space="preserve">Enti Paganti </t>
  </si>
  <si>
    <t>Specificare l'Ente Fruitore, nel caso siano molteplici riportare l'elenco la % di ripartizione. I costi saranno distribuiti secondo questa suddivisione.  (Per Regione Piemonte indicare la Direzione)</t>
  </si>
  <si>
    <t>WBS</t>
  </si>
  <si>
    <t>Specificare la WBS o le WBS su cui indirizzare i costi dell'account - OBBLIGATORIO SOLO NEL CASO DI PTE</t>
  </si>
  <si>
    <t>Modello di Gestione solo per M1 e M2(**)</t>
  </si>
  <si>
    <t>Selezionare</t>
  </si>
  <si>
    <t>Per i dettagli fare riferimento all'allegato tecnico di Nivola https://intranet.csi.it/web/cataloghi-e-monitoraggio/</t>
  </si>
  <si>
    <t>Livello di Assistenza solo per M3(**)</t>
  </si>
  <si>
    <t xml:space="preserve">Servizio di Assistenza Premium – Orario H24 </t>
  </si>
  <si>
    <t>Attivazione Costi</t>
  </si>
  <si>
    <t>Se non concordato diversamente i costi partono dalla data di consegna dell'account</t>
  </si>
  <si>
    <t xml:space="preserve">PM </t>
  </si>
  <si>
    <t>Referenti di progetto</t>
  </si>
  <si>
    <t>* se si richiedono dei server per filiere NON di produzione, aggiungere al codice prodotto "-preprod"</t>
  </si>
  <si>
    <t>** per i dettagli consultare Allegato Tecnico di Nivola http://intranet.csi.it/monitoraggio/portfolio.shtml</t>
  </si>
  <si>
    <r>
      <t xml:space="preserve">*** la descrizione dei modelli è disponibile al link http://intranet.csi.it/processi/processi-produttivi.shtml nel punto </t>
    </r>
    <r>
      <rPr>
        <b/>
        <sz val="11"/>
        <color theme="1"/>
        <rFont val="Calibri"/>
        <family val="2"/>
        <scheme val="minor"/>
      </rPr>
      <t>Procedure operative (Servizi Nivola)</t>
    </r>
  </si>
  <si>
    <r>
      <t xml:space="preserve">Lo scopo è quello di riportare l'elenco di tutti i server necessari al progetto, con esclusione dei server per il servizio DB as-a-service, per i quali segue una scheda ad-hoc. Per ognuno dei server necessari si devono seguire le regole sulla nomenclatura. </t>
    </r>
    <r>
      <rPr>
        <b/>
        <u/>
        <sz val="14"/>
        <color theme="1"/>
        <rFont val="Calibri"/>
        <family val="2"/>
        <scheme val="minor"/>
      </rPr>
      <t>Si richiede di compilare una tabella "Elenco Server Richiesti" per ogni ambiente necessario (dev, test, coll, prod)</t>
    </r>
  </si>
  <si>
    <t>Regole di nomenclatura: [{ambiente}-]{middleware}[{progressivo}-]{qualificatore}-{account}.site{nsite}.nivolapiemonte.it</t>
  </si>
  <si>
    <r>
      <t xml:space="preserve">{ambiente} è opzionale e serve a specificare se la macchina è destinata ad un utilizzo differente da quello di produzione. Può essere utilizzato solo in account di tipo “preprod”. </t>
    </r>
    <r>
      <rPr>
        <b/>
        <sz val="11"/>
        <color theme="1"/>
        <rFont val="Calibri"/>
        <family val="2"/>
        <scheme val="minor"/>
      </rPr>
      <t>dv</t>
    </r>
    <r>
      <rPr>
        <sz val="11"/>
        <color theme="1"/>
        <rFont val="Calibri"/>
        <family val="2"/>
        <scheme val="minor"/>
      </rPr>
      <t xml:space="preserve"> (ambiente di sviluppo)
</t>
    </r>
    <r>
      <rPr>
        <b/>
        <sz val="11"/>
        <color theme="1"/>
        <rFont val="Calibri"/>
        <family val="2"/>
        <scheme val="minor"/>
      </rPr>
      <t>ts</t>
    </r>
    <r>
      <rPr>
        <sz val="11"/>
        <color theme="1"/>
        <rFont val="Calibri"/>
        <family val="2"/>
        <scheme val="minor"/>
      </rPr>
      <t xml:space="preserve"> (ambiente di test funzionale e di integrazione), </t>
    </r>
    <r>
      <rPr>
        <b/>
        <sz val="11"/>
        <color theme="1"/>
        <rFont val="Calibri"/>
        <family val="2"/>
        <scheme val="minor"/>
      </rPr>
      <t>cl</t>
    </r>
    <r>
      <rPr>
        <sz val="11"/>
        <color theme="1"/>
        <rFont val="Calibri"/>
        <family val="2"/>
        <scheme val="minor"/>
      </rPr>
      <t xml:space="preserve"> (ambiente di collaudo),</t>
    </r>
    <r>
      <rPr>
        <b/>
        <sz val="11"/>
        <color theme="1"/>
        <rFont val="Calibri"/>
        <family val="2"/>
        <scheme val="minor"/>
      </rPr>
      <t xml:space="preserve"> cr</t>
    </r>
    <r>
      <rPr>
        <sz val="11"/>
        <color theme="1"/>
        <rFont val="Calibri"/>
        <family val="2"/>
        <scheme val="minor"/>
      </rPr>
      <t xml:space="preserve"> (ambiente di certificazione),  </t>
    </r>
    <r>
      <rPr>
        <b/>
        <sz val="11"/>
        <color theme="1"/>
        <rFont val="Calibri"/>
        <family val="2"/>
        <scheme val="minor"/>
      </rPr>
      <t>tu</t>
    </r>
    <r>
      <rPr>
        <sz val="11"/>
        <color theme="1"/>
        <rFont val="Calibri"/>
        <family val="2"/>
        <scheme val="minor"/>
      </rPr>
      <t xml:space="preserve"> (ambiente per test utente), </t>
    </r>
    <r>
      <rPr>
        <b/>
        <sz val="11"/>
        <color theme="1"/>
        <rFont val="Calibri"/>
        <family val="2"/>
        <scheme val="minor"/>
      </rPr>
      <t>xp</t>
    </r>
    <r>
      <rPr>
        <sz val="11"/>
        <color theme="1"/>
        <rFont val="Calibri"/>
        <family val="2"/>
        <scheme val="minor"/>
      </rPr>
      <t xml:space="preserve"> (ambiente di esposizione per integrazione fruitori in preproduzione), (assente se ambiente di produzione)</t>
    </r>
  </si>
  <si>
    <r>
      <t xml:space="preserve">{middleware} è obbligatorio e rappresenta la tipologia di middleware che la VM è destinata ad ospitare, ad esempio: </t>
    </r>
    <r>
      <rPr>
        <b/>
        <sz val="11"/>
        <color theme="1"/>
        <rFont val="Calibri"/>
        <family val="2"/>
        <scheme val="minor"/>
      </rPr>
      <t>jb</t>
    </r>
    <r>
      <rPr>
        <sz val="11"/>
        <color theme="1"/>
        <rFont val="Calibri"/>
        <family val="2"/>
        <scheme val="minor"/>
      </rPr>
      <t xml:space="preserve">: jboss application server, </t>
    </r>
    <r>
      <rPr>
        <b/>
        <sz val="11"/>
        <color theme="1"/>
        <rFont val="Calibri"/>
        <family val="2"/>
        <scheme val="minor"/>
      </rPr>
      <t>wf</t>
    </r>
    <r>
      <rPr>
        <sz val="11"/>
        <color theme="1"/>
        <rFont val="Calibri"/>
        <family val="2"/>
        <scheme val="minor"/>
      </rPr>
      <t xml:space="preserve">: wildfly application server, </t>
    </r>
    <r>
      <rPr>
        <b/>
        <sz val="11"/>
        <color theme="1"/>
        <rFont val="Calibri"/>
        <family val="2"/>
        <scheme val="minor"/>
      </rPr>
      <t>ap</t>
    </r>
    <r>
      <rPr>
        <sz val="11"/>
        <color theme="1"/>
        <rFont val="Calibri"/>
        <family val="2"/>
        <scheme val="minor"/>
      </rPr>
      <t xml:space="preserve">: apache web server, </t>
    </r>
    <r>
      <rPr>
        <b/>
        <sz val="11"/>
        <color theme="1"/>
        <rFont val="Calibri"/>
        <family val="2"/>
        <scheme val="minor"/>
      </rPr>
      <t>w2</t>
    </r>
    <r>
      <rPr>
        <sz val="11"/>
        <color theme="1"/>
        <rFont val="Calibri"/>
        <family val="2"/>
        <scheme val="minor"/>
      </rPr>
      <t xml:space="preserve">: una qualsiasi componente della suite wso2, </t>
    </r>
    <r>
      <rPr>
        <b/>
        <sz val="11"/>
        <color theme="1"/>
        <rFont val="Calibri"/>
        <family val="2"/>
        <scheme val="minor"/>
      </rPr>
      <t>tc</t>
    </r>
    <r>
      <rPr>
        <sz val="11"/>
        <color theme="1"/>
        <rFont val="Calibri"/>
        <family val="2"/>
        <scheme val="minor"/>
      </rPr>
      <t xml:space="preserve">: web container apache Tomcat, </t>
    </r>
    <r>
      <rPr>
        <b/>
        <sz val="11"/>
        <color theme="1"/>
        <rFont val="Calibri"/>
        <family val="2"/>
        <scheme val="minor"/>
      </rPr>
      <t>ha</t>
    </r>
    <r>
      <rPr>
        <sz val="11"/>
        <color theme="1"/>
        <rFont val="Calibri"/>
        <family val="2"/>
        <scheme val="minor"/>
      </rPr>
      <t xml:space="preserve">: bilanciatore ha-proxy, </t>
    </r>
    <r>
      <rPr>
        <b/>
        <sz val="11"/>
        <color theme="1"/>
        <rFont val="Calibri"/>
        <family val="2"/>
        <scheme val="minor"/>
      </rPr>
      <t>pg</t>
    </r>
    <r>
      <rPr>
        <sz val="11"/>
        <color theme="1"/>
        <rFont val="Calibri"/>
        <family val="2"/>
        <scheme val="minor"/>
      </rPr>
      <t xml:space="preserve">: DBMS PostgreSql, </t>
    </r>
    <r>
      <rPr>
        <b/>
        <sz val="11"/>
        <color theme="1"/>
        <rFont val="Calibri"/>
        <family val="2"/>
        <scheme val="minor"/>
      </rPr>
      <t>my</t>
    </r>
    <r>
      <rPr>
        <sz val="11"/>
        <color theme="1"/>
        <rFont val="Calibri"/>
        <family val="2"/>
        <scheme val="minor"/>
      </rPr>
      <t xml:space="preserve">: DBMS MySql, </t>
    </r>
    <r>
      <rPr>
        <b/>
        <sz val="11"/>
        <color theme="1"/>
        <rFont val="Calibri"/>
        <family val="2"/>
        <scheme val="minor"/>
      </rPr>
      <t>or</t>
    </r>
    <r>
      <rPr>
        <sz val="11"/>
        <color theme="1"/>
        <rFont val="Calibri"/>
        <family val="2"/>
        <scheme val="minor"/>
      </rPr>
      <t xml:space="preserve">: DBMS Oracle, </t>
    </r>
    <r>
      <rPr>
        <b/>
        <sz val="11"/>
        <color theme="1"/>
        <rFont val="Calibri"/>
        <family val="2"/>
        <scheme val="minor"/>
      </rPr>
      <t>vv</t>
    </r>
    <r>
      <rPr>
        <sz val="11"/>
        <color theme="1"/>
        <rFont val="Calibri"/>
        <family val="2"/>
        <scheme val="minor"/>
      </rPr>
      <t>: se la VM ospita più middleware di tipo differente,  (</t>
    </r>
    <r>
      <rPr>
        <b/>
        <sz val="11"/>
        <color theme="1"/>
        <rFont val="Calibri"/>
        <family val="2"/>
        <scheme val="minor"/>
      </rPr>
      <t>possono essere aggiunte nuove casistiche</t>
    </r>
    <r>
      <rPr>
        <sz val="11"/>
        <color theme="1"/>
        <rFont val="Calibri"/>
        <family val="2"/>
        <scheme val="minor"/>
      </rPr>
      <t>. Il codice deve essere alfanumerico, iniziare per lettera ed essere al lungo al massimo 2 caratteri)</t>
    </r>
  </si>
  <si>
    <t xml:space="preserve">{progressivo}: progressivo numerico a una cifra che permette di gestire meccanismi di replica/clustering. Es: 1, 2, …; è obbligatorio per le tipologie di middleware che prevedono un meccanismo di clustering (in presenza di un solo server verrà valorizzato con “1”) mentre può essere omesso per le tipologie di middleware che non prevedono clustering (es. per un DBMS). Nel caso (poco probabile) in cui sia previsto un cluster con un numero di server coinvolti maggiore di 10, è possibile utilizzare una lettera minuscola (“1234567890abcd….z”) </t>
  </si>
  <si>
    <t>{qualificatore}: questo campo, obbligatorio, tra tutti quelli che costituiscono il nome della VM, è quello che permette di identificare il ruolo della VM all’interno dell’architettura dell’applicativo. E’ di libera scelta per il progettista, ma deve essere univoco all’interno dell’account e la somma dei caratteri di questo codice con la lunghezza del campo {account} deve essere al massimo 25 caratteri. Per questi motivi si riportano di seguito alcune indicazioni/suggerimenti per la sua composizione:
o In caso di account che ospita istanze di più prodotti, è necessario includere in questo campo un codice che sia legato al prodotto (non è necessario che coincida con il codice prodotto, ma è necessario che per prodotti differenti corrispondano codici differenti). Es: due prodotti, ACTA, INDEX → includere nel qualificatore “act” e “idx”
o In caso di account che ospita più istanze dello stesso prodotto, oltre agli accorgimenti del punto precedente, è altresì opportuno includere un ulteriore qualificatore di istanza. Es. Prodotto CUP istanziato per due differenti ASL nello stesso account → includere nel qualificatore “cup” (per suggerimento precedente) e un ulteriore qualificatore di istanza, tipo “asl1”, “asl2” → “cupasl1”, “cupasl2”; un accorgimento simile può essere adottato anche in caso di prodotti contenenti unità di installazione multi-installabili
o In caso di prodotti costituiti da più unità di installazione che realizzano tier o moduli funzionali differenti è opportuno includere nel qualificatore un codice che rispecchi
questa differenziazione. Es., ACTA costituito da due componenti jee, uno che realizza il front-end e uno che realizza i servizi, il qualificatore potrebbe contenere : “actafe”, “actasv”</t>
  </si>
  <si>
    <t>ATTENZIONE PER GLI ENTI ESTERNI NON VALGONO QUESTE REGOLE; E' POSSIBILE SCEGLIERE LIBERAMENTE; PURCHE' SIA DISPONIBILE IL NOME</t>
  </si>
  <si>
    <t>Elenco server richiesti</t>
  </si>
  <si>
    <t>IaaS</t>
  </si>
  <si>
    <t>Servizi</t>
  </si>
  <si>
    <t>TUTTI SG - FE</t>
  </si>
  <si>
    <t>DNS</t>
  </si>
  <si>
    <t>ID</t>
  </si>
  <si>
    <t>Nome</t>
  </si>
  <si>
    <t>Type</t>
  </si>
  <si>
    <t>CPU</t>
  </si>
  <si>
    <t>RAM</t>
  </si>
  <si>
    <t>Disco base (**)</t>
  </si>
  <si>
    <t>Dischi aggiuntivi (per  Windows anche più di uno)</t>
  </si>
  <si>
    <t>SO</t>
  </si>
  <si>
    <t>Backup - Retention</t>
  </si>
  <si>
    <t>Monitoraggio (*)</t>
  </si>
  <si>
    <t>SG di appartenenza</t>
  </si>
  <si>
    <t>Alias da associare al Bilanciatore (solo se non si tratta di una migrazione, in questi casi inoltrare la richiesta solo al momento di organizzare lo switch)</t>
  </si>
  <si>
    <t>Bilanciatore (FE)</t>
  </si>
  <si>
    <r>
      <t>Indicare se è richiesta la registrazione sul DNS interno (</t>
    </r>
    <r>
      <rPr>
        <b/>
        <sz val="10"/>
        <color theme="1"/>
        <rFont val="Calibri"/>
        <family val="2"/>
        <scheme val="minor"/>
      </rPr>
      <t>SOLO PER QUESTI DOMINI ecosis, isan.csi.it, portali.csi.it, bilancio.csi.it, territorio.csi.it, ifpl.csi.it, scel.csi.it, sdp.csi.it  e sicofe.csi.it</t>
    </r>
    <r>
      <rPr>
        <sz val="10"/>
        <color theme="1"/>
        <rFont val="Calibri"/>
        <family val="2"/>
        <scheme val="minor"/>
      </rPr>
      <t xml:space="preserve"> )</t>
    </r>
  </si>
  <si>
    <t>Nome (non compilare)</t>
  </si>
  <si>
    <t>Ambiente</t>
  </si>
  <si>
    <t>Middleware</t>
  </si>
  <si>
    <t>Progressivo</t>
  </si>
  <si>
    <t>S1</t>
  </si>
  <si>
    <t>ts-</t>
  </si>
  <si>
    <t>S2</t>
  </si>
  <si>
    <t>S3</t>
  </si>
  <si>
    <t>S4</t>
  </si>
  <si>
    <t>S5</t>
  </si>
  <si>
    <t>S6</t>
  </si>
  <si>
    <t>S7</t>
  </si>
  <si>
    <t>S8</t>
  </si>
  <si>
    <t>S9</t>
  </si>
  <si>
    <t>S10</t>
  </si>
  <si>
    <t>S11</t>
  </si>
  <si>
    <t>S12</t>
  </si>
  <si>
    <t>S13</t>
  </si>
  <si>
    <t>S14</t>
  </si>
  <si>
    <t>S15</t>
  </si>
  <si>
    <t>S16</t>
  </si>
  <si>
    <t>(*)</t>
  </si>
  <si>
    <t>Managed</t>
  </si>
  <si>
    <t>Monitoraggio Managed. Il servizio si riferisce ai progetti M1 per i quali sono previste delle sogli di allarme superate le quali i gruppi sistemistici che hanno in carico la gestione delle VM intervengono. Il progetto può richiedere l'accesso al monitoraggio nella modalità che segue: la url di accesso è https://syswatch.nivolapiemonte.it/ le credenziali da utilizzare sono quelle di PSNET/UC. Dopo aver ricevuto l'account su cui è stato richiesto il monitoraggio si deve seguire questo processo: 
a) Accedere alla URL ed accedere con le proprie credenziali
b) Avvisare il Supporto Nivola con una JIRA SD generica (https://jira.csi.it/servicedesk/customer/portal/16/create/93)
c) Il Supporto associa l'utente al proprio account e chiude la richiesta</t>
  </si>
  <si>
    <t>as-a-service</t>
  </si>
  <si>
    <t>Il gruppo di progetto accedere allo strumento di monitoraggio e valuta in autonomia il comportamento dei parametri infrastrutturali (CPU; RAM; disco, processi, Network). Su richieste possono essere impostate delle soglie oltre le quali è possibile ricevere una mail di segnalazione. La url di accesso è https://syswatch.nivolapiemonte.it/ le credenziali da utilizzare sono quelle di PSNET/UC. Dopo aver ricevuto l'account su cui è stato richiesto il monitoraggio si deve seguire questo processo: 
a) Accedere alla URL ed accedere con le proprie credenziali
b) Avvisare il Supporto Nivola con una JIRA SD generica (https://jira.csi.it/servicedesk/customer/portal/16/create/93)
c) Il Supporto associa l'utente al proprio account e chiude la richiesta</t>
  </si>
  <si>
    <t>(**)</t>
  </si>
  <si>
    <t>Ripartizione</t>
  </si>
  <si>
    <r>
      <t>Le VM vengono consegnate con una ripartizione del File System basandosi su template fissi. In fase di richiesta (o anche successivamente) è possibile dello dello spazio disco aggiuntivo per rivede le quote di partenza aggiungendo una "Nuova Nota" nella cella corrispondente del server nella colonna "Disco Base", si precisa che non è possibile intervenire su /root e /boot.
Lo spazio disco è così ripartito:
*</t>
    </r>
    <r>
      <rPr>
        <b/>
        <sz val="11"/>
        <color theme="1"/>
        <rFont val="Calibri"/>
        <family val="2"/>
        <scheme val="minor"/>
      </rPr>
      <t xml:space="preserve"> 20 GB</t>
    </r>
    <r>
      <rPr>
        <sz val="11"/>
        <color theme="1"/>
        <rFont val="Calibri"/>
        <family val="2"/>
        <scheme val="minor"/>
      </rPr>
      <t xml:space="preserve">
**</t>
    </r>
    <r>
      <rPr>
        <b/>
        <sz val="11"/>
        <color theme="1"/>
        <rFont val="Calibri"/>
        <family val="2"/>
        <scheme val="minor"/>
      </rPr>
      <t xml:space="preserve"> /         7935 MB</t>
    </r>
    <r>
      <rPr>
        <sz val="11"/>
        <color theme="1"/>
        <rFont val="Calibri"/>
        <family val="2"/>
        <scheme val="minor"/>
      </rPr>
      <t xml:space="preserve">
**</t>
    </r>
    <r>
      <rPr>
        <b/>
        <sz val="11"/>
        <color theme="1"/>
        <rFont val="Calibri"/>
        <family val="2"/>
        <scheme val="minor"/>
      </rPr>
      <t xml:space="preserve"> /var    4912</t>
    </r>
    <r>
      <rPr>
        <sz val="11"/>
        <color theme="1"/>
        <rFont val="Calibri"/>
        <family val="2"/>
        <scheme val="minor"/>
      </rPr>
      <t xml:space="preserve"> 
** </t>
    </r>
    <r>
      <rPr>
        <b/>
        <sz val="11"/>
        <color theme="1"/>
        <rFont val="Calibri"/>
        <family val="2"/>
        <scheme val="minor"/>
      </rPr>
      <t>/usr     4912</t>
    </r>
    <r>
      <rPr>
        <sz val="11"/>
        <color theme="1"/>
        <rFont val="Calibri"/>
        <family val="2"/>
        <scheme val="minor"/>
      </rPr>
      <t xml:space="preserve">
** </t>
    </r>
    <r>
      <rPr>
        <b/>
        <sz val="11"/>
        <color theme="1"/>
        <rFont val="Calibri"/>
        <family val="2"/>
        <scheme val="minor"/>
      </rPr>
      <t xml:space="preserve">/appserv 7935 MB
</t>
    </r>
    <r>
      <rPr>
        <sz val="11"/>
        <color theme="1"/>
        <rFont val="Calibri"/>
        <family val="2"/>
        <scheme val="minor"/>
      </rPr>
      <t>*</t>
    </r>
    <r>
      <rPr>
        <b/>
        <sz val="11"/>
        <color theme="1"/>
        <rFont val="Calibri"/>
        <family val="2"/>
        <scheme val="minor"/>
      </rPr>
      <t xml:space="preserve"> 40 GB
</t>
    </r>
    <r>
      <rPr>
        <sz val="11"/>
        <color theme="1"/>
        <rFont val="Calibri"/>
        <family val="2"/>
        <scheme val="minor"/>
      </rPr>
      <t>**</t>
    </r>
    <r>
      <rPr>
        <b/>
        <sz val="11"/>
        <color theme="1"/>
        <rFont val="Calibri"/>
        <family val="2"/>
        <scheme val="minor"/>
      </rPr>
      <t xml:space="preserve"> /         18192 MB
</t>
    </r>
    <r>
      <rPr>
        <sz val="11"/>
        <color theme="1"/>
        <rFont val="Calibri"/>
        <family val="2"/>
        <scheme val="minor"/>
      </rPr>
      <t>**</t>
    </r>
    <r>
      <rPr>
        <b/>
        <sz val="11"/>
        <color theme="1"/>
        <rFont val="Calibri"/>
        <family val="2"/>
        <scheme val="minor"/>
      </rPr>
      <t xml:space="preserve"> /var    4794 
</t>
    </r>
    <r>
      <rPr>
        <sz val="11"/>
        <color theme="1"/>
        <rFont val="Calibri"/>
        <family val="2"/>
        <scheme val="minor"/>
      </rPr>
      <t>**</t>
    </r>
    <r>
      <rPr>
        <b/>
        <sz val="11"/>
        <color theme="1"/>
        <rFont val="Calibri"/>
        <family val="2"/>
        <scheme val="minor"/>
      </rPr>
      <t xml:space="preserve"> /usr     4794
</t>
    </r>
    <r>
      <rPr>
        <sz val="11"/>
        <color theme="1"/>
        <rFont val="Calibri"/>
        <family val="2"/>
        <scheme val="minor"/>
      </rPr>
      <t>**</t>
    </r>
    <r>
      <rPr>
        <b/>
        <sz val="11"/>
        <color theme="1"/>
        <rFont val="Calibri"/>
        <family val="2"/>
        <scheme val="minor"/>
      </rPr>
      <t xml:space="preserve"> /tmp   1445
</t>
    </r>
    <r>
      <rPr>
        <sz val="11"/>
        <color theme="1"/>
        <rFont val="Calibri"/>
        <family val="2"/>
        <scheme val="minor"/>
      </rPr>
      <t>**</t>
    </r>
    <r>
      <rPr>
        <b/>
        <sz val="11"/>
        <color theme="1"/>
        <rFont val="Calibri"/>
        <family val="2"/>
        <scheme val="minor"/>
      </rPr>
      <t xml:space="preserve"> /appserv 7935 MB
Per i tagli superiori tendenzialmente aumenta solo / mentre gli altri valori rimangono invariati</t>
    </r>
  </si>
  <si>
    <t>PERSONALE CSI (Dipendenti e Consulenti)</t>
  </si>
  <si>
    <t>Indicare i dati di tutte le persone che dovranno ad accedere a questo account, sia quelle interne al CSI che quelle esterne. E' possibile anche consentire l'accesso ad un numero limitato di server ed eventualmente anche con ruoli non amministrativi (root). Di base per tutti i prodotti interni al CSI è abilitato il gruppo di supporto devops</t>
  </si>
  <si>
    <t>Cognome</t>
  </si>
  <si>
    <t>Matricola</t>
  </si>
  <si>
    <t>Specificare se l'accesso è limitato a certe VM</t>
  </si>
  <si>
    <t>Codice Fiscale</t>
  </si>
  <si>
    <t>Richiesto accesso al Portale</t>
  </si>
  <si>
    <r>
      <t xml:space="preserve">ATTENZIONE
</t>
    </r>
    <r>
      <rPr>
        <b/>
        <sz val="20"/>
        <color theme="1"/>
        <rFont val="Calibri"/>
        <family val="2"/>
        <scheme val="minor"/>
      </rPr>
      <t>Per motivi di sicurezza non è più possibile richiedere l'attivazione di vpn tramite il Supporto Nivola. 
Il Supporto Nivola si limiterà ad accogliere ed abilitare le richieste per creare nuove utenze che devono accedere all'account, compilando le due tabelle a sinistra:
* la prima per gli utenti con account sul nostro dominio con un numero di matricola
* la seconda per gli utilizzatori che arrivano da fornitori esterni
La richiesta della VPN dovrà essere gestita tramite richieste da inoltrare seguendo quanto previsto sulla intranet:
https://intranet.csi.it/web/procedure/servizio-vpn/
E' previsto un profilo VPN (5143) per consentire l'accesso a Nivola, nel caso non fosse sufficiente ogni progetto dovrà richiedere un profilo ad hoc</t>
    </r>
    <r>
      <rPr>
        <b/>
        <sz val="36"/>
        <color theme="1"/>
        <rFont val="Calibri"/>
        <family val="2"/>
        <scheme val="minor"/>
      </rPr>
      <t xml:space="preserve">
</t>
    </r>
    <r>
      <rPr>
        <b/>
        <sz val="20"/>
        <color theme="1"/>
        <rFont val="Calibri"/>
        <family val="2"/>
        <scheme val="minor"/>
      </rPr>
      <t>Da evidenziare che nel caso di utenti esterni, avranno due credenziali:
1. nome.cognome@vpn.csi per attivare la vpn
2. nome.cognome@fornitori.nivola per accedere a Nivola</t>
    </r>
  </si>
  <si>
    <t>Per i modelli di gestione M2 (vedi foglio "Dati Progetto") saranno aggiunti i tecnici del Supporto DevOps</t>
  </si>
  <si>
    <t>CLIENTE O FORNITORI</t>
  </si>
  <si>
    <t>AZIENDA</t>
  </si>
  <si>
    <t>CF</t>
  </si>
  <si>
    <t>Cellulare</t>
  </si>
  <si>
    <t>e-mail</t>
  </si>
  <si>
    <t>In questa sezione vengono evidenziati i possibili SG che possono essere utilizzati: SG_INT, SG_RUP, SG_APPL, SG_SER, SG_DBaaS e SG_DB. Per maggiori dettagli fare riferimento alle Linee Guida presenti su Teknos definite per Nivola, l'unica differenza apportata è il SG_DB, introdotto in questo contesto per separare l'accesso tra DB gestiti (as-a-S) e non. Oltre a riportare i SG si evidenziano anche le possibili interazioni tra i SG dello stesso Account Nivola, tra SG di diversi account e di come un SG possa comunicare con il mondo esterno (Internet, Rupar, Enterprise e NMSF). Per ognuna delle interazioni possibili sono anche riportate le abilitazioni che saranno applicate o come procedere (es. remedy sic).  Si consiglia di partire dallo schema di deploy del proprio servizio, per comprendere la collocazione di ogni componente e poi dimensionare le VM per ospitare le componenti di un SG. I server devono essere riportati nel foglio "Elenco Server".</t>
  </si>
  <si>
    <t xml:space="preserve">Questo simbolo rappresenta il bilanciatore, ovvero, lo strumento per poter esporre i servizi. Sono previsti 4 diverse modalità in funzione del Security Group in cui si trovano i server bilanciati:
1. SG_INT: il supporto fornisce un IP pubblico per esporre il servizio su rete internet.
2. SG_RUP: il supporto fornisce un IP privato per esporre il servizio in RUPAR (per utenti e non altri applicativi)
3. SG_SER (extra Nivola: il supporto fornisce un ip in RUPAR, per esporre il servizio ad altri applicativi non ospitati su Nivola
Per tutti i casi descritti il progetto può richidere un ALIAS. Se l'ALIAS già esiste (es. nei casi di migrazione da NMSF o Enterprise) questo valore deve essere indicato, tramite JIRA SD) al momento di organizzare lo switch.  </t>
  </si>
  <si>
    <t>Il Bilanciatore non è utile per SG_SER (per la sola comunicazione tra account Nivola) e SG_RUP in presenza di una sola VM</t>
  </si>
  <si>
    <t>ATTENZIONE. Nel caso in cui gli application server, ospitati nel security group SG_APPL, debbano richiamare risorse statiche (Remote Include), queste ultime devono risiedere su un apache con risorse minimali (1 CPU - 1 GB di RAM) allestita ad hoc per il progetto e collocata anch'essa in SG_APPL</t>
  </si>
  <si>
    <t>Modello</t>
  </si>
  <si>
    <t>Servizi a catalogo</t>
  </si>
  <si>
    <t xml:space="preserve">Descrizione </t>
  </si>
  <si>
    <t>Quantità</t>
  </si>
  <si>
    <t>Tutti</t>
  </si>
  <si>
    <t>WAF</t>
  </si>
  <si>
    <t>Web Application Firewall - applicabile solo per IP pubblici</t>
  </si>
  <si>
    <t>IP Pubblici</t>
  </si>
  <si>
    <t>IP pubblici che bilanciano i web server o servizi di Nat richiesti</t>
  </si>
  <si>
    <t>M1</t>
  </si>
  <si>
    <t>PaaS Managed Web / H24 /Produzione</t>
  </si>
  <si>
    <t xml:space="preserve">quantità di Web Server </t>
  </si>
  <si>
    <t>PaaS Managed Web / Orario base /Produzione</t>
  </si>
  <si>
    <t>PaaS Managed Web / Orario base /Developer</t>
  </si>
  <si>
    <t>quantità di Web Server in account preprod</t>
  </si>
  <si>
    <t>PaaS Managed Application Server / H24 /Produzione</t>
  </si>
  <si>
    <t>PaaS Managed Application Server / Orario base /Produzione</t>
  </si>
  <si>
    <t>PaaS Managed Application Server / Orario base /Developer</t>
  </si>
  <si>
    <t>n° server gestiti Microsoft Developer</t>
  </si>
  <si>
    <t xml:space="preserve">n° server gestiti Microsoft Standard </t>
  </si>
  <si>
    <t xml:space="preserve">n° server gestiti Microsoft Premium </t>
  </si>
  <si>
    <t>n° server gestiti Linux Developer</t>
  </si>
  <si>
    <t xml:space="preserve">n° server gestiti Linux Standard </t>
  </si>
  <si>
    <t xml:space="preserve">n° server gestiti Linux Premium </t>
  </si>
  <si>
    <t>Log Management</t>
  </si>
  <si>
    <t>Servizio venduto a GB</t>
  </si>
  <si>
    <t>Selezionare la tecnologia di DB necessaria e il dimensionamento richiesto. Riportare la scelta nello schema indicando con quali Security Group dovrà interagire ogni DB-as-a-service</t>
  </si>
  <si>
    <t>ELENCO DB-AS-A-SERVICE RICHIESTI</t>
  </si>
  <si>
    <t>Tecnologia</t>
  </si>
  <si>
    <t>Livello di Gestione</t>
  </si>
  <si>
    <t>Spazio disco assegnato ai dati</t>
  </si>
  <si>
    <t>Ambiente (se noto)</t>
  </si>
  <si>
    <t>SID (solo per Oracle)</t>
  </si>
  <si>
    <t>Character Set (solo per Oracle)</t>
  </si>
  <si>
    <t>DB1</t>
  </si>
  <si>
    <t>Developer</t>
  </si>
  <si>
    <t>DB2</t>
  </si>
  <si>
    <t>DB3</t>
  </si>
  <si>
    <t>DB4</t>
  </si>
  <si>
    <t>DB5</t>
  </si>
  <si>
    <t>DB6</t>
  </si>
  <si>
    <t>In questa sezione si prega di riportare le esigenze di accesso alle proprie VM o DBaaS su porte specificare</t>
  </si>
  <si>
    <t>ID della VM o DBAAS</t>
  </si>
  <si>
    <t>Porta</t>
  </si>
  <si>
    <t>Indicare la quantità di spazio disco di rete è necessario, quali server/security group devono poter condividere lo spazio disco e il mount point. Riportare la scelta sullo schema.</t>
  </si>
  <si>
    <t>Descrizione STaaS</t>
  </si>
  <si>
    <t>Q.tà (GB)</t>
  </si>
  <si>
    <t>Mount Point</t>
  </si>
  <si>
    <t>Server / SG</t>
  </si>
  <si>
    <t xml:space="preserve">Storage Replicato </t>
  </si>
  <si>
    <t>Motivo della Replica</t>
  </si>
  <si>
    <t>Nome dello Share</t>
  </si>
  <si>
    <t>Business Continuity</t>
  </si>
  <si>
    <t>L'intenzione è di poter montare il disco sua o più VM sul sito secondario in caso di disastro sul primario</t>
  </si>
  <si>
    <t>Salvaguardia del dato</t>
  </si>
  <si>
    <t>L'intenzione è di mettere in sicurezza i dati, senza prevedere un ambiente completo su un sito secondario</t>
  </si>
  <si>
    <t>Per i progetti interni è possibile richiedere il servizio di schedulazione. Il servizio consente di movimentare file e dati all'interno di Nivola o da e/o verso l'esterno (es. Enterprise e/o NMSF), oppure di eseguire processi/batch. La richiesta deve pervenire all'ufficio schedulazione, che collabora con il gruppo di Supporto Nivola per implementare la richiesta</t>
  </si>
  <si>
    <t>Schedulatore As-a-Service</t>
  </si>
  <si>
    <t>E' possibile avere la possibilità di avere delle credenziali per poter agire in autonomia nella creazioe e nella gestione dei batch. La Direzione Infrastrutture non si fa carico della verifica dell'esito del batch, ma intervengono nel caso in cui sia lo schedulatore ad avere dei problemi</t>
  </si>
  <si>
    <t>Schedulatore Managed</t>
  </si>
  <si>
    <t>I batch devono essere realizzati secondo le linee guida della Direzione Infrastrutture, se si fa carico anche di verificarne l'esito oltre che di gestire il server di schedulazione</t>
  </si>
  <si>
    <t>Server</t>
  </si>
  <si>
    <t>Modalità</t>
  </si>
  <si>
    <t>Indicare quali server devono montare i file system di schedulazione</t>
  </si>
  <si>
    <t>Scelta</t>
  </si>
  <si>
    <t>Azone</t>
  </si>
  <si>
    <t>HV</t>
  </si>
  <si>
    <t>OS</t>
  </si>
  <si>
    <t>VCPU</t>
  </si>
  <si>
    <t>VRAM</t>
  </si>
  <si>
    <t>HDLOW</t>
  </si>
  <si>
    <t>HDROOT</t>
  </si>
  <si>
    <t>GESTIONE</t>
  </si>
  <si>
    <t>Backup retention</t>
  </si>
  <si>
    <t>Monitoring</t>
  </si>
  <si>
    <t>SLA</t>
  </si>
  <si>
    <t>Backup fascia oraria</t>
  </si>
  <si>
    <t>DB</t>
  </si>
  <si>
    <t>DBVCPU</t>
  </si>
  <si>
    <t>DBVRAM</t>
  </si>
  <si>
    <t>MI</t>
  </si>
  <si>
    <t>Flavor VM NIVOLA</t>
  </si>
  <si>
    <t>Flavor DBaaS NIVOLA</t>
  </si>
  <si>
    <t>SI</t>
  </si>
  <si>
    <t>TO1</t>
  </si>
  <si>
    <t>Open source</t>
  </si>
  <si>
    <t>7 giorni</t>
  </si>
  <si>
    <t xml:space="preserve">Giornaliero 19:00 - 06:00 </t>
  </si>
  <si>
    <t>ORACLE</t>
  </si>
  <si>
    <t>M</t>
  </si>
  <si>
    <t>N</t>
  </si>
  <si>
    <t>Family</t>
  </si>
  <si>
    <t>vCPUs </t>
  </si>
  <si>
    <t>Memory (GB)</t>
  </si>
  <si>
    <t>Storage (GB) </t>
  </si>
  <si>
    <t>NO</t>
  </si>
  <si>
    <t>TO2</t>
  </si>
  <si>
    <t>Commerciale</t>
  </si>
  <si>
    <t>14 giorni</t>
  </si>
  <si>
    <t>Standard</t>
  </si>
  <si>
    <t>Giornaliero 22:00 - 05:00</t>
  </si>
  <si>
    <t>POSTRESQL</t>
  </si>
  <si>
    <t>S</t>
  </si>
  <si>
    <t>vm.l8.4xlarge</t>
  </si>
  <si>
    <t>RAM intensive</t>
  </si>
  <si>
    <t>r4.2xlarge.t</t>
  </si>
  <si>
    <t>VC1</t>
  </si>
  <si>
    <t>30 giorni</t>
  </si>
  <si>
    <t>Premium</t>
  </si>
  <si>
    <t>vm.l8.3xlarge</t>
  </si>
  <si>
    <t>r4.4xlarge.t</t>
  </si>
  <si>
    <t>vm.l8.2xlarge</t>
  </si>
  <si>
    <t>d2.8xlarge.t</t>
  </si>
  <si>
    <t>vm.l8.xlarge</t>
  </si>
  <si>
    <t>i3.8xlarge.t</t>
  </si>
  <si>
    <t>vm.l8.large</t>
  </si>
  <si>
    <t>i3.4xlarge.t</t>
  </si>
  <si>
    <t>vm.m8.3xlarge</t>
  </si>
  <si>
    <t>m1.2xlarge.t</t>
  </si>
  <si>
    <t>vm.m8.2xlarge</t>
  </si>
  <si>
    <t>CPU intensive</t>
  </si>
  <si>
    <t>m1.large.t</t>
  </si>
  <si>
    <t>Produzione</t>
  </si>
  <si>
    <t>vm.m8.xlarge</t>
  </si>
  <si>
    <t xml:space="preserve"> m1.medium.t</t>
  </si>
  <si>
    <t>Gestione Db</t>
  </si>
  <si>
    <t>Sviluppo</t>
  </si>
  <si>
    <t>vm.m8.large</t>
  </si>
  <si>
    <t>m1.small.t</t>
  </si>
  <si>
    <t>Non Gestito da CSI</t>
  </si>
  <si>
    <t>Test</t>
  </si>
  <si>
    <t>vm.m4.6xlarge</t>
  </si>
  <si>
    <t>Gestione MySql Developer</t>
  </si>
  <si>
    <t>Collaudo</t>
  </si>
  <si>
    <t>vm.m4.5xlarge</t>
  </si>
  <si>
    <t>Gestione MySql Standard</t>
  </si>
  <si>
    <t>vm.m4.4xlarge</t>
  </si>
  <si>
    <t>Storage</t>
  </si>
  <si>
    <t>Monitoraggio</t>
  </si>
  <si>
    <t>Sistemi Operativi</t>
  </si>
  <si>
    <t>Protocollo</t>
  </si>
  <si>
    <t>Gestione Server</t>
  </si>
  <si>
    <t>Gestione MySql Premium</t>
  </si>
  <si>
    <t>GESTIONE TENANT</t>
  </si>
  <si>
    <t>Reg DNS</t>
  </si>
  <si>
    <t>Bilanciatore</t>
  </si>
  <si>
    <t>vm.m4.3xlarge</t>
  </si>
  <si>
    <t>Centos 6</t>
  </si>
  <si>
    <t>TCP</t>
  </si>
  <si>
    <t>MySQL 5.7</t>
  </si>
  <si>
    <t>Gestione PostgreSql Developer</t>
  </si>
  <si>
    <t>Gestione Tenant Standard – Orario Standard</t>
  </si>
  <si>
    <t>vm.m4.2xlarge</t>
  </si>
  <si>
    <t>Centos 7</t>
  </si>
  <si>
    <t>UDP</t>
  </si>
  <si>
    <t>MySQL 8</t>
  </si>
  <si>
    <t>Gestione Microsoft Standard</t>
  </si>
  <si>
    <t>Gestione PostgreSql - Standard</t>
  </si>
  <si>
    <t>Gestione Tenant Standard – Orario Esteso</t>
  </si>
  <si>
    <t>No</t>
  </si>
  <si>
    <t>vm.m4.xlarge</t>
  </si>
  <si>
    <t>Ubuntu 16</t>
  </si>
  <si>
    <t>Gestione Microsoft Premium</t>
  </si>
  <si>
    <t>Gestione PostgreSql - Premium</t>
  </si>
  <si>
    <t>Gestione Tenant Premium – Orario Standard</t>
  </si>
  <si>
    <t>vm.m4.large</t>
  </si>
  <si>
    <t>Motivo Replica</t>
  </si>
  <si>
    <t>Ubuntu 18</t>
  </si>
  <si>
    <t>Gestione Linux Standard</t>
  </si>
  <si>
    <t>Gestione Oracle</t>
  </si>
  <si>
    <t>Gestione Tenant Premium – Orario Esteso</t>
  </si>
  <si>
    <t>vm.m2.3xlarge</t>
  </si>
  <si>
    <t>Ubuntu 20</t>
  </si>
  <si>
    <t>Postgres 11</t>
  </si>
  <si>
    <t>Gestione Linux Premium</t>
  </si>
  <si>
    <t>Gestione Microsoft</t>
  </si>
  <si>
    <t>Gestione Tenant Premium – Orario H24</t>
  </si>
  <si>
    <t>vm.m2.2xlarge</t>
  </si>
  <si>
    <t>Salvaguardia del Dato</t>
  </si>
  <si>
    <t>RHEL 8</t>
  </si>
  <si>
    <t>Postgres 12</t>
  </si>
  <si>
    <t>vm.m2.xlarge</t>
  </si>
  <si>
    <t>Docker</t>
  </si>
  <si>
    <t>Oracle 11</t>
  </si>
  <si>
    <t>Windows 2012</t>
  </si>
  <si>
    <t>Oracle 12</t>
  </si>
  <si>
    <t>Windows 2016</t>
  </si>
  <si>
    <t>Oracle 19</t>
  </si>
  <si>
    <t>Livello di Assistenza</t>
  </si>
  <si>
    <t>Livello di Gestione DBaaS</t>
  </si>
  <si>
    <t>vm.m2.large</t>
  </si>
  <si>
    <t>Windows 2019</t>
  </si>
  <si>
    <t>Oracle 12 EE</t>
  </si>
  <si>
    <t>vm.m2.medium</t>
  </si>
  <si>
    <t>Oracle 19 EE</t>
  </si>
  <si>
    <t>Servizio di Assistenza Developer</t>
  </si>
  <si>
    <t>vm.m2.small</t>
  </si>
  <si>
    <t>MsSql2017</t>
  </si>
  <si>
    <t>Servizio di Assistenza Standard – Orario Standard</t>
  </si>
  <si>
    <t>vm.s1.xlarge</t>
  </si>
  <si>
    <t>Servizio di Assistenza Standard - Orario Esteso</t>
  </si>
  <si>
    <t>Servizio di Assistenza Premium – Orario Standard</t>
  </si>
  <si>
    <t>Servizio di Assistenza Premium – Orario Esteso</t>
  </si>
  <si>
    <t>vm.s1.large</t>
  </si>
  <si>
    <t>vm.s1.medium</t>
  </si>
  <si>
    <t>vm.s1.small</t>
  </si>
  <si>
    <t>vm.s1.micro</t>
  </si>
  <si>
    <t>Possibili tagli di server</t>
  </si>
  <si>
    <t>Possibili Tagli per i DB-as-a-service</t>
  </si>
  <si>
    <t>La dimensione di ogni singolo server deve essere scelta tra i tagli proposti</t>
  </si>
  <si>
    <t>Modello di gestione</t>
  </si>
  <si>
    <t>SG_SER</t>
  </si>
  <si>
    <t>RAM (GB)</t>
  </si>
  <si>
    <t>Disco (GB) </t>
  </si>
  <si>
    <t>Selezionare il modello ***</t>
  </si>
  <si>
    <t>BE</t>
  </si>
  <si>
    <t>db.l8.large</t>
  </si>
  <si>
    <t>M1 - Gestito</t>
  </si>
  <si>
    <t>FE</t>
  </si>
  <si>
    <t>vm.l16.5xlarge</t>
  </si>
  <si>
    <t>db.m8.large</t>
  </si>
  <si>
    <t>M2 - Devops</t>
  </si>
  <si>
    <t>BE - FE</t>
  </si>
  <si>
    <t>vm.l16.4xlarge</t>
  </si>
  <si>
    <t>db.l8.xlarge</t>
  </si>
  <si>
    <t>vm.l16.3xlarge</t>
  </si>
  <si>
    <t>db.m8.xlarge</t>
  </si>
  <si>
    <t>vm.l16.2xlarge</t>
  </si>
  <si>
    <t>db.l8.2xlarge</t>
  </si>
  <si>
    <t>40GB</t>
  </si>
  <si>
    <t>vm.l16.xlarge</t>
  </si>
  <si>
    <t>db.m8.2xlarge</t>
  </si>
  <si>
    <t>SG possibili</t>
  </si>
  <si>
    <t>Gestione DB</t>
  </si>
  <si>
    <t>vm.l16.large</t>
  </si>
  <si>
    <t>db.l8.3xlarge</t>
  </si>
  <si>
    <t>vm.c1.one</t>
  </si>
  <si>
    <t>db.m8.3xlarge</t>
  </si>
  <si>
    <t>dv-</t>
  </si>
  <si>
    <t>jb</t>
  </si>
  <si>
    <t>vm.l8.7xlarge</t>
  </si>
  <si>
    <t>db.l8.4xlarge</t>
  </si>
  <si>
    <t>wf</t>
  </si>
  <si>
    <t>vm.l8.6xlarge</t>
  </si>
  <si>
    <t>db.m4.large</t>
  </si>
  <si>
    <t>cl-</t>
  </si>
  <si>
    <t>ap</t>
  </si>
  <si>
    <t>vm.l8.5xlarge</t>
  </si>
  <si>
    <t>db.m4.xlarge</t>
  </si>
  <si>
    <t>cr-</t>
  </si>
  <si>
    <t>w2</t>
  </si>
  <si>
    <t>db.m4.2xlarge</t>
  </si>
  <si>
    <t>tu-</t>
  </si>
  <si>
    <t>tc</t>
  </si>
  <si>
    <t>db.m4.3xlarge</t>
  </si>
  <si>
    <t>xp-</t>
  </si>
  <si>
    <t>ha</t>
  </si>
  <si>
    <t>db.m4.4xlarge</t>
  </si>
  <si>
    <t>Division - ALO</t>
  </si>
  <si>
    <t>pg</t>
  </si>
  <si>
    <t>db.m4.5xlarge</t>
  </si>
  <si>
    <t>Scegliere ALO tra quelle disponibili</t>
  </si>
  <si>
    <t>my</t>
  </si>
  <si>
    <t>db.m4.6xlarge</t>
  </si>
  <si>
    <t>Flussi-documentali-e-dematerializzazione</t>
  </si>
  <si>
    <t>or</t>
  </si>
  <si>
    <t>db.m2.small</t>
  </si>
  <si>
    <t>Agricoltura</t>
  </si>
  <si>
    <t>vv</t>
  </si>
  <si>
    <t>a</t>
  </si>
  <si>
    <t>db.m2.medium</t>
  </si>
  <si>
    <t>Ambiente-ed-Energia</t>
  </si>
  <si>
    <t>b</t>
  </si>
  <si>
    <t>db.m2.large</t>
  </si>
  <si>
    <t>Attivita-Produttive</t>
  </si>
  <si>
    <t>c</t>
  </si>
  <si>
    <t>db.m2.xlarge</t>
  </si>
  <si>
    <t>Aziende-Sanitarie</t>
  </si>
  <si>
    <t>d</t>
  </si>
  <si>
    <t>db.m2.2xlarge</t>
  </si>
  <si>
    <t>Catasto-e-Fiscalita</t>
  </si>
  <si>
    <t>e</t>
  </si>
  <si>
    <t>db.m2.3xlarge</t>
  </si>
  <si>
    <t xml:space="preserve"> Comunicazione-e-Accesso</t>
  </si>
  <si>
    <t>f</t>
  </si>
  <si>
    <t>db.s1.micro</t>
  </si>
  <si>
    <t>Cultura</t>
  </si>
  <si>
    <t>g</t>
  </si>
  <si>
    <t>db.s1.small</t>
  </si>
  <si>
    <t>Demografia</t>
  </si>
  <si>
    <t>h</t>
  </si>
  <si>
    <t>db.s1.medium</t>
  </si>
  <si>
    <t>Edilizia</t>
  </si>
  <si>
    <t>i</t>
  </si>
  <si>
    <t>db.s1.large</t>
  </si>
  <si>
    <t>Facility-Management</t>
  </si>
  <si>
    <t>l</t>
  </si>
  <si>
    <t>db.s1.xlarge</t>
  </si>
  <si>
    <t>Istruzione</t>
  </si>
  <si>
    <t>m</t>
  </si>
  <si>
    <t>Lavoro-Formazione-Professionale</t>
  </si>
  <si>
    <t>n</t>
  </si>
  <si>
    <t>OpenGov</t>
  </si>
  <si>
    <t>OpenGov-Demografia</t>
  </si>
  <si>
    <t>Pagamenti-Elettronici</t>
  </si>
  <si>
    <t>Procurement</t>
  </si>
  <si>
    <t>Sanita-Regione</t>
  </si>
  <si>
    <t>Servizi-Contabili</t>
  </si>
  <si>
    <t>Servizi-Formazione</t>
  </si>
  <si>
    <t>Servizi-Infrastrutturali</t>
  </si>
  <si>
    <t>Servizi-per-le-risorse-umane</t>
  </si>
  <si>
    <t>Sicurezza</t>
  </si>
  <si>
    <t>Sistema-Informativo-Interno</t>
  </si>
  <si>
    <t>Supporto-alla-programmazione-e-al-monitoraggio</t>
  </si>
  <si>
    <t>Territorio</t>
  </si>
  <si>
    <t>Trasporti</t>
  </si>
  <si>
    <t>Turismo-e-Sport</t>
  </si>
  <si>
    <t>Web</t>
  </si>
  <si>
    <t>Welfare-Sociale</t>
  </si>
  <si>
    <t>Portali</t>
  </si>
  <si>
    <t xml:space="preserve">Bilanciatore (BE) - Valevole solo per SG-SER </t>
  </si>
  <si>
    <t>SG-SER BE</t>
  </si>
  <si>
    <r>
      <rPr>
        <b/>
        <sz val="12"/>
        <color theme="1"/>
        <rFont val="Calibri"/>
        <family val="2"/>
        <scheme val="minor"/>
      </rPr>
      <t>NEL CASO DI SG-SER:</t>
    </r>
    <r>
      <rPr>
        <sz val="12"/>
        <color theme="1"/>
        <rFont val="Calibri"/>
        <family val="2"/>
        <scheme val="minor"/>
      </rPr>
      <t xml:space="preserve"> </t>
    </r>
    <r>
      <rPr>
        <sz val="10"/>
        <color theme="1"/>
        <rFont val="Calibri"/>
        <family val="2"/>
        <scheme val="minor"/>
      </rPr>
      <t>Accesso ai Bilanciatori (si deve chiedere esplicitamente il numero di IP chiamanti su un bilanciatore, si prega di riportare l'elenco degli IP ammessi)</t>
    </r>
  </si>
  <si>
    <t>NEL CASO DI SG-SER: Accesso ai Bilanciatori (si deve chiedere esplicitamente il numero di IP chiamanti su un bilanciatore, si prega di riportare l'elenco degli IP ammessi altrimenti di default sarà tutto chiuso)</t>
  </si>
  <si>
    <t>SG-INT</t>
  </si>
  <si>
    <t>SG-RUP</t>
  </si>
  <si>
    <t>SG-APPL</t>
  </si>
  <si>
    <t>SG-SER</t>
  </si>
  <si>
    <t>SG-DB</t>
  </si>
  <si>
    <t>Qualificatore (non usare il carattere "_")</t>
  </si>
  <si>
    <t>Account (non usare il carattere "_")</t>
  </si>
  <si>
    <t>20GB</t>
  </si>
  <si>
    <t>80GB</t>
  </si>
  <si>
    <t>V22</t>
  </si>
  <si>
    <t>Nome VM</t>
  </si>
  <si>
    <t>Corretta la compilazione automatica</t>
  </si>
  <si>
    <t>V23</t>
  </si>
  <si>
    <t xml:space="preserve">Nome VM
Dati
</t>
  </si>
  <si>
    <t xml:space="preserve">Evidenziato quando si tratta di Wildfly e Jboss per AFFINITY
Aggiornato elenco DB (eliminato Postgres 9.6) e aggiornati flavor DBaaS
</t>
  </si>
  <si>
    <t>TSDDR-preprod</t>
  </si>
  <si>
    <t>G.Bertinetti</t>
  </si>
  <si>
    <t>int</t>
  </si>
  <si>
    <t>tsddr</t>
  </si>
  <si>
    <t>rup</t>
  </si>
  <si>
    <t>appl</t>
  </si>
  <si>
    <t>batch</t>
  </si>
  <si>
    <t>LCCRCR69R04C665X</t>
  </si>
  <si>
    <t>Sabia Colucci</t>
  </si>
  <si>
    <t>Cristiana</t>
  </si>
  <si>
    <t>Leccese</t>
  </si>
  <si>
    <t>Riccardo</t>
  </si>
  <si>
    <t>SBCCST76M66F335L</t>
  </si>
  <si>
    <t>CHSMRC76E09G674G</t>
  </si>
  <si>
    <t>Chessa</t>
  </si>
  <si>
    <t>Marco</t>
  </si>
  <si>
    <t>Favro</t>
  </si>
  <si>
    <t>Fabrizio</t>
  </si>
  <si>
    <t>FVRFRZ63E10L013Z</t>
  </si>
  <si>
    <t>Maria Flora</t>
  </si>
  <si>
    <t>Zinnai</t>
  </si>
  <si>
    <t>ZNNMFL61R63C741W</t>
  </si>
  <si>
    <t>Bertinetti</t>
  </si>
  <si>
    <t>Giovanna</t>
  </si>
  <si>
    <t>BRTGNN73E68L219G</t>
  </si>
  <si>
    <t>G.Bertinetti - R.Leccese</t>
  </si>
  <si>
    <t>deve interagire con SG_APPL</t>
  </si>
  <si>
    <t>ts-vv-batch-tsddr</t>
  </si>
  <si>
    <t>U22-2348-NIVO</t>
  </si>
  <si>
    <t>Regione Piemonte - A11000 - Direzione Risorse Finanziarie e Patrimonio - Settore Politiche Fiscali e Contenzioso Amministrativo</t>
  </si>
  <si>
    <t>S1,S2,S3,S4 e S5</t>
  </si>
  <si>
    <t>https://ts-tsddr.regione.piemonte.it</t>
  </si>
  <si>
    <t>https://ts-tsddr.ruparpiemonte.it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</si>
</sst>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43" formatCode="_-* #,##0.00_-;\-* #,##0.00_-;_-* &quot;-&quot;??_-;_-@_-"/>
    <numFmt numFmtId="164" formatCode="_-&quot;€&quot;\ * #,##0.00_-;\-&quot;€&quot;\ * #,##0.00_-;_-&quot;€&quot;\ * &quot;-&quot;??_-;_-@_-"/>
    <numFmt numFmtId="165" formatCode="[$€]\ #,##0.00\ ;\-[$€]\ #,##0.00\ ;[$€]&quot; -&quot;#\ "/>
    <numFmt numFmtId="166" formatCode="#,##0\ ;\-#,##0\ ;&quot; - &quot;;@\ "/>
    <numFmt numFmtId="167" formatCode="_-&quot;L.&quot;\ * #,##0_-;\-&quot;L.&quot;\ * #,##0_-;_-&quot;L.&quot;\ * &quot;-&quot;_-;_-@_-"/>
    <numFmt numFmtId="168" formatCode="_(* #,##0.00_);_(* \(#,##0.00\);_(* &quot;-&quot;??_);_(@_)"/>
  </numFmts>
  <fonts count="36" x14ac:knownFonts="1">
    <font>
      <sz val="11"/>
      <color theme="1"/>
      <name val="Calibri"/>
      <family val="2"/>
      <scheme val="minor"/>
    </font>
    <font>
      <sz val="11"/>
      <color theme="1"/>
      <name val="Calibri"/>
      <family val="2"/>
      <scheme val="minor"/>
    </font>
    <font>
      <sz val="10"/>
      <name val="Arial"/>
      <family val="2"/>
    </font>
    <font>
      <sz val="12"/>
      <color theme="1"/>
      <name val="Calibri"/>
      <family val="2"/>
      <scheme val="minor"/>
    </font>
    <font>
      <sz val="11"/>
      <color indexed="8"/>
      <name val="Calibri"/>
      <family val="2"/>
    </font>
    <font>
      <sz val="10"/>
      <color indexed="64"/>
      <name val="Arial"/>
      <family val="2"/>
    </font>
    <font>
      <b/>
      <i/>
      <sz val="10"/>
      <name val="Arial"/>
      <family val="2"/>
    </font>
    <font>
      <b/>
      <sz val="11"/>
      <color theme="1"/>
      <name val="Calibri"/>
      <family val="2"/>
      <scheme val="minor"/>
    </font>
    <font>
      <b/>
      <sz val="10"/>
      <color rgb="FF444444"/>
      <name val="Arial"/>
      <family val="2"/>
    </font>
    <font>
      <b/>
      <sz val="11"/>
      <color rgb="FF444444"/>
      <name val="Arial"/>
      <family val="2"/>
    </font>
    <font>
      <sz val="11"/>
      <color rgb="FF444444"/>
      <name val="Arial"/>
      <family val="2"/>
    </font>
    <font>
      <sz val="10"/>
      <color theme="1"/>
      <name val="Arial"/>
      <family val="2"/>
    </font>
    <font>
      <sz val="11"/>
      <name val="Calibri"/>
      <family val="2"/>
      <scheme val="minor"/>
    </font>
    <font>
      <b/>
      <sz val="20"/>
      <color rgb="FF000000"/>
      <name val="Times New Roman"/>
      <family val="1"/>
    </font>
    <font>
      <b/>
      <sz val="12"/>
      <color rgb="FF000000"/>
      <name val="Times New Roman"/>
      <family val="1"/>
    </font>
    <font>
      <sz val="12"/>
      <color rgb="FF000000"/>
      <name val="Times New Roman"/>
      <family val="1"/>
    </font>
    <font>
      <sz val="9"/>
      <color rgb="FF000000"/>
      <name val="Calibri"/>
      <family val="2"/>
    </font>
    <font>
      <b/>
      <sz val="12"/>
      <color theme="1"/>
      <name val="Calibri"/>
      <family val="2"/>
      <scheme val="minor"/>
    </font>
    <font>
      <b/>
      <sz val="14"/>
      <color theme="1"/>
      <name val="Calibri"/>
      <family val="2"/>
      <scheme val="minor"/>
    </font>
    <font>
      <sz val="9"/>
      <color indexed="81"/>
      <name val="Tahoma"/>
      <family val="2"/>
    </font>
    <font>
      <b/>
      <sz val="9"/>
      <color indexed="81"/>
      <name val="Tahoma"/>
      <family val="2"/>
    </font>
    <font>
      <sz val="10"/>
      <color rgb="FF444444"/>
      <name val="Arial"/>
      <family val="2"/>
    </font>
    <font>
      <b/>
      <u/>
      <sz val="14"/>
      <color theme="1"/>
      <name val="Calibri"/>
      <family val="2"/>
      <scheme val="minor"/>
    </font>
    <font>
      <sz val="18"/>
      <color theme="1"/>
      <name val="Calibri"/>
      <family val="2"/>
      <scheme val="minor"/>
    </font>
    <font>
      <sz val="8"/>
      <name val="Calibri"/>
      <family val="2"/>
      <scheme val="minor"/>
    </font>
    <font>
      <b/>
      <sz val="11"/>
      <color rgb="FFFF0000"/>
      <name val="Calibri"/>
      <family val="2"/>
      <scheme val="minor"/>
    </font>
    <font>
      <b/>
      <sz val="10"/>
      <color theme="1"/>
      <name val="Calibri"/>
      <family val="2"/>
      <scheme val="minor"/>
    </font>
    <font>
      <sz val="10"/>
      <color theme="1"/>
      <name val="Calibri"/>
      <family val="2"/>
      <scheme val="minor"/>
    </font>
    <font>
      <sz val="10"/>
      <color rgb="FF000000"/>
      <name val="Calibri"/>
      <family val="2"/>
    </font>
    <font>
      <sz val="16"/>
      <color theme="1"/>
      <name val="Calibri"/>
      <family val="2"/>
      <scheme val="minor"/>
    </font>
    <font>
      <sz val="22"/>
      <color theme="1"/>
      <name val="Calibri"/>
      <family val="2"/>
      <scheme val="minor"/>
    </font>
    <font>
      <b/>
      <sz val="36"/>
      <color indexed="81"/>
      <name val="Tahoma"/>
      <family val="2"/>
    </font>
    <font>
      <b/>
      <sz val="20"/>
      <color theme="1"/>
      <name val="Calibri"/>
      <family val="2"/>
      <scheme val="minor"/>
    </font>
    <font>
      <b/>
      <sz val="36"/>
      <color theme="1"/>
      <name val="Calibri"/>
      <family val="2"/>
      <scheme val="minor"/>
    </font>
    <font>
      <sz val="14"/>
      <color theme="1"/>
      <name val="Calibri"/>
      <family val="2"/>
      <scheme val="minor"/>
    </font>
    <font>
      <sz val="10"/>
      <color theme="1"/>
      <name val="Calibri"/>
      <family val="2"/>
    </font>
  </fonts>
  <fills count="15">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FF"/>
        <bgColor indexed="64"/>
      </patternFill>
    </fill>
    <fill>
      <patternFill patternType="solid">
        <fgColor theme="0" tint="-0.34998626667073579"/>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8" tint="0.79998168889431442"/>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right/>
      <top style="thin">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style="medium">
        <color rgb="FFCCCCCC"/>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CCCCCC"/>
      </right>
      <top/>
      <bottom style="medium">
        <color rgb="FFCCCCCC"/>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right/>
      <top style="medium">
        <color rgb="FF000000"/>
      </top>
      <bottom/>
      <diagonal/>
    </border>
    <border>
      <left style="medium">
        <color rgb="FF000000"/>
      </left>
      <right style="medium">
        <color rgb="FF000000"/>
      </right>
      <top style="medium">
        <color rgb="FFCCCCCC"/>
      </top>
      <bottom/>
      <diagonal/>
    </border>
    <border>
      <left style="medium">
        <color rgb="FFCCCCCC"/>
      </left>
      <right style="medium">
        <color rgb="FF000000"/>
      </right>
      <top style="medium">
        <color rgb="FFCCCCCC"/>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33">
    <xf numFmtId="0" fontId="0"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3" fillId="0" borderId="0"/>
    <xf numFmtId="43" fontId="1" fillId="0" borderId="0" applyFont="0" applyFill="0" applyBorder="0" applyAlignment="0" applyProtection="0"/>
    <xf numFmtId="0" fontId="1" fillId="0" borderId="0"/>
    <xf numFmtId="164" fontId="1" fillId="0" borderId="0" applyFont="0" applyFill="0" applyBorder="0" applyAlignment="0" applyProtection="0"/>
    <xf numFmtId="0" fontId="4" fillId="0" borderId="0"/>
    <xf numFmtId="164" fontId="2" fillId="0" borderId="0" applyFont="0" applyFill="0" applyBorder="0" applyAlignment="0" applyProtection="0"/>
    <xf numFmtId="0" fontId="4" fillId="0" borderId="0"/>
    <xf numFmtId="10" fontId="2" fillId="0" borderId="0"/>
    <xf numFmtId="43" fontId="2" fillId="0" borderId="0" applyFont="0" applyFill="0" applyBorder="0" applyAlignment="0" applyProtection="0"/>
    <xf numFmtId="0" fontId="2" fillId="0" borderId="0"/>
    <xf numFmtId="0" fontId="2" fillId="0" borderId="0"/>
    <xf numFmtId="0" fontId="1" fillId="0" borderId="0"/>
    <xf numFmtId="9"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ill="0" applyBorder="0" applyAlignment="0" applyProtection="0"/>
    <xf numFmtId="0" fontId="2" fillId="0" borderId="0"/>
    <xf numFmtId="165" fontId="2" fillId="0" borderId="0" applyFill="0" applyBorder="0" applyAlignment="0" applyProtection="0"/>
    <xf numFmtId="41" fontId="2" fillId="0" borderId="0" applyFont="0" applyFill="0" applyBorder="0" applyAlignment="0" applyProtection="0"/>
    <xf numFmtId="166" fontId="2" fillId="0" borderId="0" applyFill="0" applyBorder="0" applyAlignment="0" applyProtection="0"/>
    <xf numFmtId="43" fontId="2" fillId="0" borderId="0" applyFont="0" applyFill="0" applyBorder="0" applyAlignment="0" applyProtection="0"/>
    <xf numFmtId="43" fontId="2" fillId="0" borderId="0" applyFill="0" applyBorder="0" applyAlignment="0" applyProtection="0"/>
    <xf numFmtId="43" fontId="2" fillId="0" borderId="0" applyFont="0" applyFill="0" applyBorder="0" applyAlignment="0" applyProtection="0"/>
    <xf numFmtId="43" fontId="2" fillId="0" borderId="0" applyFill="0" applyBorder="0" applyAlignment="0" applyProtection="0"/>
    <xf numFmtId="43" fontId="2" fillId="0" borderId="0" applyFont="0" applyFill="0" applyBorder="0" applyAlignment="0" applyProtection="0"/>
    <xf numFmtId="0" fontId="5" fillId="0" borderId="0"/>
    <xf numFmtId="167" fontId="2" fillId="0" borderId="0" applyFont="0" applyFill="0" applyBorder="0" applyAlignment="0" applyProtection="0"/>
    <xf numFmtId="0" fontId="2" fillId="0" borderId="0"/>
    <xf numFmtId="168" fontId="6" fillId="0" borderId="0" applyFont="0" applyFill="0" applyBorder="0" applyAlignment="0" applyProtection="0"/>
  </cellStyleXfs>
  <cellXfs count="303">
    <xf numFmtId="0" fontId="0" fillId="0" borderId="0" xfId="0"/>
    <xf numFmtId="0" fontId="0" fillId="0" borderId="1" xfId="0" applyBorder="1"/>
    <xf numFmtId="0" fontId="0" fillId="0" borderId="4" xfId="0" applyBorder="1"/>
    <xf numFmtId="0" fontId="0" fillId="0" borderId="1" xfId="0" applyBorder="1" applyAlignment="1">
      <alignment horizontal="right"/>
    </xf>
    <xf numFmtId="0" fontId="7" fillId="3" borderId="1" xfId="0" applyFont="1" applyFill="1" applyBorder="1" applyAlignment="1">
      <alignment horizontal="center"/>
    </xf>
    <xf numFmtId="0" fontId="7" fillId="3" borderId="4" xfId="0" applyFont="1" applyFill="1" applyBorder="1" applyAlignment="1">
      <alignment horizontal="center"/>
    </xf>
    <xf numFmtId="0" fontId="0" fillId="2" borderId="2" xfId="0" applyFill="1" applyBorder="1" applyAlignment="1">
      <alignment horizontal="right"/>
    </xf>
    <xf numFmtId="0" fontId="9" fillId="4" borderId="2" xfId="0" applyFont="1" applyFill="1" applyBorder="1" applyAlignment="1">
      <alignment horizontal="right" vertical="center"/>
    </xf>
    <xf numFmtId="0" fontId="8" fillId="2" borderId="1" xfId="0" applyFont="1" applyFill="1" applyBorder="1" applyAlignment="1">
      <alignment vertical="center" wrapText="1"/>
    </xf>
    <xf numFmtId="0" fontId="8" fillId="2" borderId="1"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0" fillId="2" borderId="5" xfId="0" applyFill="1" applyBorder="1"/>
    <xf numFmtId="0" fontId="8" fillId="2" borderId="6" xfId="0" applyFont="1" applyFill="1" applyBorder="1" applyAlignment="1">
      <alignment vertical="center" wrapText="1"/>
    </xf>
    <xf numFmtId="0" fontId="8"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7" borderId="1" xfId="0" applyFont="1" applyFill="1" applyBorder="1" applyAlignment="1">
      <alignment horizontal="left" vertical="center"/>
    </xf>
    <xf numFmtId="0" fontId="10" fillId="7" borderId="1" xfId="0" applyFont="1" applyFill="1" applyBorder="1" applyAlignment="1">
      <alignment horizontal="left" vertical="center"/>
    </xf>
    <xf numFmtId="0" fontId="10" fillId="7" borderId="3" xfId="0" applyFont="1" applyFill="1" applyBorder="1" applyAlignment="1">
      <alignment horizontal="center" vertical="center"/>
    </xf>
    <xf numFmtId="0" fontId="10" fillId="7" borderId="8" xfId="0" applyFont="1" applyFill="1" applyBorder="1" applyAlignment="1">
      <alignment horizontal="left" vertical="center"/>
    </xf>
    <xf numFmtId="0" fontId="9" fillId="8" borderId="1" xfId="0" applyFont="1" applyFill="1" applyBorder="1" applyAlignment="1">
      <alignment horizontal="left" vertical="center"/>
    </xf>
    <xf numFmtId="0" fontId="10" fillId="8" borderId="1" xfId="0" applyFont="1" applyFill="1" applyBorder="1" applyAlignment="1">
      <alignment horizontal="left" vertical="center"/>
    </xf>
    <xf numFmtId="0" fontId="10" fillId="8" borderId="3" xfId="0" applyFont="1" applyFill="1" applyBorder="1" applyAlignment="1">
      <alignment horizontal="center" vertical="center"/>
    </xf>
    <xf numFmtId="0" fontId="9" fillId="4" borderId="2" xfId="0" applyFont="1" applyFill="1" applyBorder="1" applyAlignment="1">
      <alignment horizontal="left" vertical="center"/>
    </xf>
    <xf numFmtId="0" fontId="10" fillId="7" borderId="9" xfId="0" applyFont="1" applyFill="1" applyBorder="1" applyAlignment="1">
      <alignment horizontal="center" vertical="center"/>
    </xf>
    <xf numFmtId="0" fontId="0" fillId="0" borderId="10" xfId="0" applyBorder="1"/>
    <xf numFmtId="0" fontId="11" fillId="0" borderId="14" xfId="0" applyFont="1" applyBorder="1" applyAlignment="1">
      <alignment wrapText="1"/>
    </xf>
    <xf numFmtId="0" fontId="11" fillId="0" borderId="17" xfId="0" applyFont="1" applyBorder="1" applyAlignment="1">
      <alignment wrapText="1"/>
    </xf>
    <xf numFmtId="0" fontId="14" fillId="0" borderId="24" xfId="0" applyFont="1" applyBorder="1" applyAlignment="1">
      <alignment horizontal="center" vertical="center" wrapText="1"/>
    </xf>
    <xf numFmtId="0" fontId="15" fillId="0" borderId="25" xfId="0" applyFont="1" applyBorder="1" applyAlignment="1">
      <alignment vertical="center" wrapText="1"/>
    </xf>
    <xf numFmtId="0" fontId="15" fillId="10" borderId="25" xfId="0" applyFont="1" applyFill="1" applyBorder="1" applyAlignment="1">
      <alignment vertical="center" wrapText="1"/>
    </xf>
    <xf numFmtId="0" fontId="14" fillId="0" borderId="24" xfId="0" applyFont="1" applyBorder="1" applyAlignment="1">
      <alignment vertical="center" wrapText="1"/>
    </xf>
    <xf numFmtId="0" fontId="16" fillId="0" borderId="25" xfId="0" applyFont="1" applyBorder="1" applyAlignment="1">
      <alignment horizontal="center" wrapText="1"/>
    </xf>
    <xf numFmtId="14" fontId="16" fillId="0" borderId="25" xfId="0" applyNumberFormat="1" applyFont="1" applyBorder="1" applyAlignment="1">
      <alignment horizontal="center" wrapText="1"/>
    </xf>
    <xf numFmtId="0" fontId="14" fillId="0" borderId="0" xfId="0" applyFont="1" applyAlignment="1">
      <alignment vertical="center" wrapText="1"/>
    </xf>
    <xf numFmtId="0" fontId="11" fillId="0" borderId="0" xfId="0" applyFont="1" applyAlignment="1">
      <alignment vertical="center" wrapText="1"/>
    </xf>
    <xf numFmtId="0" fontId="16" fillId="0" borderId="0" xfId="0" applyFont="1" applyAlignment="1">
      <alignment horizontal="center" wrapText="1"/>
    </xf>
    <xf numFmtId="0" fontId="16" fillId="0" borderId="26" xfId="0" applyFont="1" applyBorder="1" applyAlignment="1">
      <alignment horizontal="center" wrapText="1"/>
    </xf>
    <xf numFmtId="0" fontId="11" fillId="0" borderId="30" xfId="0" applyFont="1" applyBorder="1" applyAlignment="1">
      <alignment wrapText="1"/>
    </xf>
    <xf numFmtId="0" fontId="15" fillId="0" borderId="24" xfId="0" applyFont="1" applyBorder="1" applyAlignment="1">
      <alignment vertical="center" wrapText="1"/>
    </xf>
    <xf numFmtId="0" fontId="16" fillId="11" borderId="25" xfId="0" applyFont="1" applyFill="1" applyBorder="1" applyAlignment="1">
      <alignment horizontal="center" wrapText="1"/>
    </xf>
    <xf numFmtId="14" fontId="16" fillId="11" borderId="25" xfId="0" applyNumberFormat="1" applyFont="1" applyFill="1" applyBorder="1" applyAlignment="1">
      <alignment horizontal="center" wrapText="1"/>
    </xf>
    <xf numFmtId="0" fontId="0" fillId="5" borderId="41" xfId="0" applyFill="1" applyBorder="1"/>
    <xf numFmtId="0" fontId="0" fillId="5" borderId="42" xfId="0" applyFill="1" applyBorder="1"/>
    <xf numFmtId="0" fontId="0" fillId="5" borderId="39" xfId="0" applyFill="1" applyBorder="1"/>
    <xf numFmtId="0" fontId="0" fillId="5" borderId="40" xfId="0" applyFill="1" applyBorder="1"/>
    <xf numFmtId="0" fontId="10" fillId="7" borderId="1" xfId="0" applyFont="1" applyFill="1" applyBorder="1" applyAlignment="1">
      <alignment horizontal="center" vertical="center"/>
    </xf>
    <xf numFmtId="0" fontId="21" fillId="2" borderId="6" xfId="0" applyFont="1" applyFill="1" applyBorder="1" applyAlignment="1">
      <alignment horizontal="center" vertical="center" wrapText="1"/>
    </xf>
    <xf numFmtId="0" fontId="7" fillId="0" borderId="0" xfId="0" applyFont="1"/>
    <xf numFmtId="0" fontId="0" fillId="3" borderId="0" xfId="0" applyFill="1"/>
    <xf numFmtId="0" fontId="7" fillId="3" borderId="0" xfId="0" applyFont="1" applyFill="1"/>
    <xf numFmtId="0" fontId="0" fillId="0" borderId="0" xfId="0" applyAlignment="1">
      <alignment wrapText="1"/>
    </xf>
    <xf numFmtId="0" fontId="25" fillId="0" borderId="0" xfId="0" applyFont="1"/>
    <xf numFmtId="0" fontId="17" fillId="0" borderId="0" xfId="0" applyFont="1" applyAlignment="1">
      <alignment vertical="center" wrapText="1"/>
    </xf>
    <xf numFmtId="0" fontId="0" fillId="0" borderId="0" xfId="0" applyAlignment="1">
      <alignment vertical="center" wrapText="1"/>
    </xf>
    <xf numFmtId="0" fontId="0" fillId="4" borderId="1" xfId="0" applyFill="1" applyBorder="1" applyAlignment="1">
      <alignment vertical="center" wrapText="1"/>
    </xf>
    <xf numFmtId="0" fontId="7" fillId="0" borderId="0" xfId="0" applyFont="1" applyAlignment="1">
      <alignment horizontal="center" wrapText="1"/>
    </xf>
    <xf numFmtId="0" fontId="28" fillId="0" borderId="1" xfId="0" applyFont="1" applyBorder="1" applyAlignment="1">
      <alignment horizontal="justify" vertical="center" wrapText="1"/>
    </xf>
    <xf numFmtId="0" fontId="27" fillId="0" borderId="1" xfId="0" applyFont="1" applyBorder="1" applyAlignment="1">
      <alignment wrapText="1"/>
    </xf>
    <xf numFmtId="0" fontId="0" fillId="0" borderId="1" xfId="0" applyBorder="1" applyAlignment="1">
      <alignment wrapText="1"/>
    </xf>
    <xf numFmtId="0" fontId="0" fillId="0" borderId="45" xfId="0" applyBorder="1"/>
    <xf numFmtId="0" fontId="0" fillId="0" borderId="46" xfId="0" applyBorder="1"/>
    <xf numFmtId="0" fontId="0" fillId="0" borderId="47" xfId="0" applyBorder="1"/>
    <xf numFmtId="0" fontId="0" fillId="5" borderId="0" xfId="0" applyFill="1"/>
    <xf numFmtId="0" fontId="17" fillId="5" borderId="38" xfId="0" applyFont="1" applyFill="1" applyBorder="1"/>
    <xf numFmtId="0" fontId="15" fillId="0" borderId="25" xfId="0" applyFont="1" applyBorder="1" applyAlignment="1">
      <alignment vertical="top" wrapText="1"/>
    </xf>
    <xf numFmtId="0" fontId="17" fillId="2" borderId="43" xfId="0" applyFont="1" applyFill="1" applyBorder="1" applyAlignment="1">
      <alignment horizontal="center" vertical="center"/>
    </xf>
    <xf numFmtId="0" fontId="17" fillId="2" borderId="43" xfId="0" applyFont="1" applyFill="1" applyBorder="1" applyAlignment="1">
      <alignment horizontal="center" vertical="center" wrapText="1"/>
    </xf>
    <xf numFmtId="0" fontId="7" fillId="2" borderId="1" xfId="0" applyFont="1" applyFill="1" applyBorder="1" applyAlignment="1">
      <alignment horizontal="center" vertical="center"/>
    </xf>
    <xf numFmtId="0" fontId="17" fillId="2" borderId="1" xfId="0" applyFont="1" applyFill="1" applyBorder="1" applyAlignment="1">
      <alignment horizontal="center" vertical="center"/>
    </xf>
    <xf numFmtId="0" fontId="17" fillId="2" borderId="6" xfId="0" applyFont="1" applyFill="1" applyBorder="1" applyAlignment="1">
      <alignment horizontal="center" vertical="center"/>
    </xf>
    <xf numFmtId="0" fontId="17" fillId="2" borderId="1" xfId="0" applyFont="1" applyFill="1" applyBorder="1" applyAlignment="1">
      <alignment horizontal="center" vertical="center" wrapText="1"/>
    </xf>
    <xf numFmtId="0" fontId="0" fillId="0" borderId="8" xfId="0" applyBorder="1"/>
    <xf numFmtId="0" fontId="28" fillId="0" borderId="6" xfId="0" applyFont="1" applyBorder="1" applyAlignment="1">
      <alignment horizontal="justify" vertical="center" wrapText="1"/>
    </xf>
    <xf numFmtId="0" fontId="27" fillId="0" borderId="6" xfId="0" applyFont="1" applyBorder="1" applyAlignment="1">
      <alignment wrapText="1"/>
    </xf>
    <xf numFmtId="0" fontId="23" fillId="0" borderId="0" xfId="0" applyFont="1" applyAlignment="1">
      <alignment horizontal="center" vertical="top" wrapText="1"/>
    </xf>
    <xf numFmtId="0" fontId="15" fillId="0" borderId="54" xfId="0" applyFont="1" applyBorder="1" applyAlignment="1">
      <alignment vertical="center" wrapText="1"/>
    </xf>
    <xf numFmtId="0" fontId="15" fillId="0" borderId="55" xfId="0" applyFont="1" applyBorder="1" applyAlignment="1">
      <alignment vertical="top" wrapText="1"/>
    </xf>
    <xf numFmtId="0" fontId="15" fillId="0" borderId="44" xfId="0" applyFont="1" applyBorder="1" applyAlignment="1">
      <alignment vertical="center" wrapText="1"/>
    </xf>
    <xf numFmtId="0" fontId="15" fillId="0" borderId="44" xfId="0" applyFont="1" applyBorder="1" applyAlignment="1">
      <alignment vertical="top" wrapText="1"/>
    </xf>
    <xf numFmtId="0" fontId="0" fillId="0" borderId="0" xfId="0" applyAlignment="1">
      <alignment horizontal="left"/>
    </xf>
    <xf numFmtId="0" fontId="0" fillId="0" borderId="36" xfId="0" applyBorder="1"/>
    <xf numFmtId="0" fontId="0" fillId="0" borderId="38" xfId="0" applyBorder="1"/>
    <xf numFmtId="0" fontId="0" fillId="0" borderId="39" xfId="0" applyBorder="1"/>
    <xf numFmtId="0" fontId="0" fillId="0" borderId="41" xfId="0" applyBorder="1"/>
    <xf numFmtId="0" fontId="18" fillId="0" borderId="35" xfId="0" applyFont="1" applyBorder="1"/>
    <xf numFmtId="0" fontId="27" fillId="4" borderId="62" xfId="0" applyFont="1" applyFill="1" applyBorder="1" applyAlignment="1">
      <alignment horizontal="center" vertical="center" wrapText="1"/>
    </xf>
    <xf numFmtId="0" fontId="27" fillId="4" borderId="63" xfId="0" applyFont="1" applyFill="1" applyBorder="1" applyAlignment="1">
      <alignment horizontal="center" vertical="center" wrapText="1"/>
    </xf>
    <xf numFmtId="0" fontId="27" fillId="0" borderId="5" xfId="0" applyFont="1" applyBorder="1" applyAlignment="1">
      <alignment wrapText="1"/>
    </xf>
    <xf numFmtId="0" fontId="0" fillId="0" borderId="2" xfId="0" applyBorder="1" applyAlignment="1">
      <alignment wrapText="1"/>
    </xf>
    <xf numFmtId="0" fontId="0" fillId="0" borderId="64" xfId="0" applyBorder="1" applyAlignment="1">
      <alignment wrapText="1"/>
    </xf>
    <xf numFmtId="0" fontId="27" fillId="0" borderId="2" xfId="0" applyFont="1" applyBorder="1" applyAlignment="1">
      <alignment wrapText="1"/>
    </xf>
    <xf numFmtId="0" fontId="27" fillId="4" borderId="67" xfId="0" applyFont="1" applyFill="1" applyBorder="1" applyAlignment="1">
      <alignment horizontal="center" vertical="center" wrapText="1"/>
    </xf>
    <xf numFmtId="0" fontId="27" fillId="0" borderId="3" xfId="0" applyFont="1" applyBorder="1" applyAlignment="1">
      <alignment wrapText="1"/>
    </xf>
    <xf numFmtId="0" fontId="27" fillId="0" borderId="65" xfId="0" applyFont="1" applyBorder="1" applyAlignment="1">
      <alignment wrapText="1"/>
    </xf>
    <xf numFmtId="0" fontId="0" fillId="0" borderId="68" xfId="0" applyBorder="1" applyAlignment="1">
      <alignment wrapText="1"/>
    </xf>
    <xf numFmtId="0" fontId="27" fillId="8" borderId="2" xfId="0" applyFont="1" applyFill="1" applyBorder="1" applyAlignment="1">
      <alignment wrapText="1"/>
    </xf>
    <xf numFmtId="0" fontId="27" fillId="8" borderId="64" xfId="0" applyFont="1" applyFill="1" applyBorder="1" applyAlignment="1">
      <alignment wrapText="1"/>
    </xf>
    <xf numFmtId="0" fontId="27" fillId="14" borderId="2" xfId="0" applyFont="1" applyFill="1" applyBorder="1" applyAlignment="1">
      <alignment wrapText="1"/>
    </xf>
    <xf numFmtId="0" fontId="0" fillId="14" borderId="1" xfId="0" applyFill="1" applyBorder="1" applyAlignment="1">
      <alignment wrapText="1"/>
    </xf>
    <xf numFmtId="0" fontId="0" fillId="14" borderId="3" xfId="0" applyFill="1" applyBorder="1" applyAlignment="1">
      <alignment wrapText="1"/>
    </xf>
    <xf numFmtId="0" fontId="27" fillId="14" borderId="64" xfId="0" applyFont="1" applyFill="1" applyBorder="1" applyAlignment="1">
      <alignment wrapText="1"/>
    </xf>
    <xf numFmtId="0" fontId="0" fillId="14" borderId="68" xfId="0" applyFill="1" applyBorder="1" applyAlignment="1">
      <alignment wrapText="1"/>
    </xf>
    <xf numFmtId="0" fontId="0" fillId="14" borderId="65" xfId="0" applyFill="1" applyBorder="1" applyAlignment="1">
      <alignment wrapText="1"/>
    </xf>
    <xf numFmtId="0" fontId="7" fillId="3" borderId="44" xfId="0" applyFont="1" applyFill="1" applyBorder="1" applyAlignment="1">
      <alignment horizontal="center" vertical="center" wrapText="1"/>
    </xf>
    <xf numFmtId="0" fontId="27" fillId="4" borderId="62" xfId="0" applyFont="1" applyFill="1" applyBorder="1" applyAlignment="1">
      <alignment vertical="center" wrapText="1"/>
    </xf>
    <xf numFmtId="0" fontId="27" fillId="4" borderId="67" xfId="0" applyFont="1" applyFill="1" applyBorder="1" applyAlignment="1">
      <alignment vertical="center" wrapText="1"/>
    </xf>
    <xf numFmtId="0" fontId="27" fillId="4" borderId="63" xfId="0" applyFont="1" applyFill="1" applyBorder="1" applyAlignment="1">
      <alignment vertical="center" wrapText="1"/>
    </xf>
    <xf numFmtId="0" fontId="27" fillId="0" borderId="7" xfId="0" applyFont="1" applyBorder="1" applyAlignment="1">
      <alignment vertical="center" wrapText="1"/>
    </xf>
    <xf numFmtId="0" fontId="27" fillId="0" borderId="69" xfId="0" applyFont="1" applyBorder="1" applyAlignment="1">
      <alignment wrapText="1"/>
    </xf>
    <xf numFmtId="0" fontId="27" fillId="8" borderId="6" xfId="0" applyFont="1" applyFill="1" applyBorder="1" applyAlignment="1">
      <alignment horizontal="center" vertical="center" wrapText="1"/>
    </xf>
    <xf numFmtId="0" fontId="27" fillId="8" borderId="7" xfId="0" applyFont="1" applyFill="1" applyBorder="1" applyAlignment="1">
      <alignment horizontal="center" vertical="center" wrapText="1"/>
    </xf>
    <xf numFmtId="0" fontId="27" fillId="8" borderId="69" xfId="0" applyFont="1" applyFill="1" applyBorder="1" applyAlignment="1">
      <alignment horizontal="center" vertical="center" wrapText="1"/>
    </xf>
    <xf numFmtId="0" fontId="27" fillId="8" borderId="70" xfId="0" applyFont="1" applyFill="1" applyBorder="1" applyAlignment="1">
      <alignment horizontal="center" vertical="center" wrapText="1"/>
    </xf>
    <xf numFmtId="0" fontId="0" fillId="6" borderId="8" xfId="0" applyFill="1" applyBorder="1"/>
    <xf numFmtId="0" fontId="0" fillId="6" borderId="6" xfId="0" applyFill="1" applyBorder="1"/>
    <xf numFmtId="0" fontId="0" fillId="0" borderId="1" xfId="0" applyBorder="1" applyAlignment="1">
      <alignment horizontal="center" vertical="center"/>
    </xf>
    <xf numFmtId="0" fontId="17" fillId="0" borderId="0" xfId="0" applyFont="1" applyAlignment="1">
      <alignment horizontal="center" vertical="center" wrapText="1"/>
    </xf>
    <xf numFmtId="0" fontId="34" fillId="0" borderId="0" xfId="0" applyFont="1" applyAlignment="1">
      <alignment vertical="center" wrapText="1"/>
    </xf>
    <xf numFmtId="0" fontId="27" fillId="4" borderId="5" xfId="0" applyFont="1" applyFill="1" applyBorder="1" applyAlignment="1">
      <alignment vertical="center" wrapText="1"/>
    </xf>
    <xf numFmtId="0" fontId="27" fillId="4" borderId="6" xfId="0" applyFont="1" applyFill="1" applyBorder="1" applyAlignment="1">
      <alignment vertical="center" wrapText="1"/>
    </xf>
    <xf numFmtId="0" fontId="27" fillId="4" borderId="6" xfId="0" applyFont="1" applyFill="1" applyBorder="1" applyAlignment="1">
      <alignment horizontal="center" vertical="center" wrapText="1"/>
    </xf>
    <xf numFmtId="0" fontId="27" fillId="4" borderId="7" xfId="0" applyFont="1" applyFill="1" applyBorder="1" applyAlignment="1">
      <alignment vertical="center" wrapText="1"/>
    </xf>
    <xf numFmtId="0" fontId="27" fillId="4" borderId="7" xfId="0" applyFont="1" applyFill="1" applyBorder="1" applyAlignment="1">
      <alignment horizontal="center" vertical="center" wrapText="1"/>
    </xf>
    <xf numFmtId="0" fontId="27" fillId="4" borderId="5" xfId="0" applyFont="1" applyFill="1" applyBorder="1" applyAlignment="1">
      <alignment horizontal="center" vertical="center" wrapText="1"/>
    </xf>
    <xf numFmtId="0" fontId="12" fillId="0" borderId="0" xfId="0" applyFont="1"/>
    <xf numFmtId="0" fontId="0" fillId="0" borderId="0" xfId="0" applyAlignment="1">
      <alignment horizontal="right"/>
    </xf>
    <xf numFmtId="0" fontId="27" fillId="4" borderId="59" xfId="0" applyFont="1" applyFill="1" applyBorder="1" applyAlignment="1">
      <alignment vertical="center" wrapText="1"/>
    </xf>
    <xf numFmtId="0" fontId="27" fillId="4" borderId="71" xfId="0" applyFont="1" applyFill="1" applyBorder="1" applyAlignment="1">
      <alignment vertical="center" wrapText="1"/>
    </xf>
    <xf numFmtId="0" fontId="27" fillId="0" borderId="71" xfId="0" applyFont="1" applyBorder="1" applyAlignment="1">
      <alignment vertical="center" wrapText="1"/>
    </xf>
    <xf numFmtId="0" fontId="27" fillId="0" borderId="72" xfId="0" applyFont="1" applyBorder="1" applyAlignment="1">
      <alignment wrapText="1"/>
    </xf>
    <xf numFmtId="0" fontId="28" fillId="0" borderId="5" xfId="0" applyFont="1" applyBorder="1" applyAlignment="1">
      <alignment horizontal="justify" vertical="center" wrapText="1"/>
    </xf>
    <xf numFmtId="0" fontId="28" fillId="0" borderId="7" xfId="0" applyFont="1" applyBorder="1" applyAlignment="1">
      <alignment horizontal="justify" vertical="center" wrapText="1"/>
    </xf>
    <xf numFmtId="0" fontId="28" fillId="0" borderId="3" xfId="0" applyFont="1" applyBorder="1" applyAlignment="1">
      <alignment horizontal="justify" vertical="center" wrapText="1"/>
    </xf>
    <xf numFmtId="0" fontId="0" fillId="0" borderId="3" xfId="0" applyBorder="1" applyAlignment="1">
      <alignment wrapText="1"/>
    </xf>
    <xf numFmtId="0" fontId="28" fillId="0" borderId="69" xfId="0" applyFont="1" applyBorder="1" applyAlignment="1">
      <alignment horizontal="justify" vertical="center" wrapText="1"/>
    </xf>
    <xf numFmtId="0" fontId="0" fillId="0" borderId="65" xfId="0" applyBorder="1" applyAlignment="1">
      <alignment wrapText="1"/>
    </xf>
    <xf numFmtId="0" fontId="10" fillId="8" borderId="5" xfId="0" applyFont="1" applyFill="1" applyBorder="1" applyAlignment="1">
      <alignment horizontal="left" vertical="center" wrapText="1"/>
    </xf>
    <xf numFmtId="0" fontId="27" fillId="0" borderId="7" xfId="0" applyFont="1" applyBorder="1" applyAlignment="1">
      <alignment wrapText="1"/>
    </xf>
    <xf numFmtId="0" fontId="10" fillId="8" borderId="2" xfId="0" applyFont="1" applyFill="1" applyBorder="1" applyAlignment="1">
      <alignment horizontal="left" vertical="center" wrapText="1"/>
    </xf>
    <xf numFmtId="0" fontId="10" fillId="8" borderId="64" xfId="0" applyFont="1" applyFill="1" applyBorder="1" applyAlignment="1">
      <alignment horizontal="left" vertical="center" wrapText="1"/>
    </xf>
    <xf numFmtId="0" fontId="27" fillId="0" borderId="70" xfId="0" applyFont="1" applyBorder="1" applyAlignment="1">
      <alignment wrapText="1"/>
    </xf>
    <xf numFmtId="0" fontId="27" fillId="0" borderId="5" xfId="0" applyFont="1" applyBorder="1" applyAlignment="1">
      <alignment horizontal="center" vertical="center" wrapText="1"/>
    </xf>
    <xf numFmtId="0" fontId="27" fillId="0" borderId="70" xfId="0" applyFont="1" applyBorder="1" applyAlignment="1">
      <alignment vertical="center" wrapText="1"/>
    </xf>
    <xf numFmtId="0" fontId="27" fillId="4" borderId="73" xfId="0" applyFont="1" applyFill="1" applyBorder="1" applyAlignment="1">
      <alignment horizontal="center" vertical="center" wrapText="1"/>
    </xf>
    <xf numFmtId="0" fontId="27" fillId="4" borderId="74" xfId="0" applyFont="1" applyFill="1" applyBorder="1" applyAlignment="1">
      <alignment horizontal="center" vertical="center" wrapText="1"/>
    </xf>
    <xf numFmtId="0" fontId="27" fillId="8" borderId="73" xfId="0" applyFont="1" applyFill="1" applyBorder="1" applyAlignment="1">
      <alignment horizontal="center" vertical="center" wrapText="1"/>
    </xf>
    <xf numFmtId="0" fontId="27" fillId="8" borderId="47" xfId="0" applyFont="1" applyFill="1" applyBorder="1" applyAlignment="1">
      <alignment horizontal="center" vertical="center" wrapText="1"/>
    </xf>
    <xf numFmtId="0" fontId="18" fillId="0" borderId="0" xfId="0" applyFont="1" applyAlignment="1">
      <alignment wrapText="1"/>
    </xf>
    <xf numFmtId="0" fontId="35" fillId="0" borderId="1" xfId="0" applyFont="1" applyBorder="1" applyAlignment="1">
      <alignment horizontal="justify" vertical="center" wrapText="1"/>
    </xf>
    <xf numFmtId="0" fontId="18" fillId="0" borderId="1" xfId="0" applyFont="1" applyBorder="1"/>
    <xf numFmtId="0" fontId="34" fillId="9" borderId="4" xfId="0" applyFont="1" applyFill="1" applyBorder="1"/>
    <xf numFmtId="0" fontId="34" fillId="9" borderId="4" xfId="0" applyFont="1" applyFill="1" applyBorder="1" applyAlignment="1">
      <alignment wrapText="1"/>
    </xf>
    <xf numFmtId="0" fontId="18" fillId="0" borderId="0" xfId="0" applyFont="1"/>
    <xf numFmtId="0" fontId="34" fillId="0" borderId="0" xfId="0" applyFont="1"/>
    <xf numFmtId="0" fontId="18" fillId="9" borderId="44" xfId="0" applyFont="1" applyFill="1" applyBorder="1" applyAlignment="1">
      <alignment wrapText="1"/>
    </xf>
    <xf numFmtId="0" fontId="34" fillId="9" borderId="44" xfId="0" applyFont="1" applyFill="1" applyBorder="1" applyAlignment="1">
      <alignment wrapText="1"/>
    </xf>
    <xf numFmtId="0" fontId="15" fillId="0" borderId="76" xfId="0" applyFont="1" applyBorder="1" applyAlignment="1">
      <alignment vertical="center" wrapText="1"/>
    </xf>
    <xf numFmtId="0" fontId="15" fillId="0" borderId="76" xfId="0" applyFont="1" applyBorder="1" applyAlignment="1">
      <alignment vertical="top" wrapText="1"/>
    </xf>
    <xf numFmtId="0" fontId="15" fillId="0" borderId="27" xfId="0" applyFont="1" applyBorder="1" applyAlignment="1">
      <alignment vertical="center" wrapText="1"/>
    </xf>
    <xf numFmtId="14" fontId="18" fillId="9" borderId="44" xfId="0" applyNumberFormat="1" applyFont="1" applyFill="1" applyBorder="1" applyAlignment="1">
      <alignment wrapText="1"/>
    </xf>
    <xf numFmtId="0" fontId="7" fillId="9" borderId="0" xfId="0" applyFont="1" applyFill="1"/>
    <xf numFmtId="0" fontId="34" fillId="0" borderId="0" xfId="0" applyFont="1" applyAlignment="1">
      <alignment wrapText="1"/>
    </xf>
    <xf numFmtId="0" fontId="0" fillId="0" borderId="56" xfId="0" applyBorder="1" applyAlignment="1">
      <alignment horizontal="center" vertical="top" wrapText="1"/>
    </xf>
    <xf numFmtId="0" fontId="0" fillId="0" borderId="57" xfId="0" applyBorder="1" applyAlignment="1">
      <alignment horizontal="center" vertical="top" wrapText="1"/>
    </xf>
    <xf numFmtId="0" fontId="0" fillId="0" borderId="58" xfId="0" applyBorder="1" applyAlignment="1">
      <alignment horizontal="center" vertical="top" wrapText="1"/>
    </xf>
    <xf numFmtId="0" fontId="15" fillId="0" borderId="11" xfId="0" applyFont="1" applyBorder="1" applyAlignment="1">
      <alignment vertical="top" wrapText="1"/>
    </xf>
    <xf numFmtId="0" fontId="15" fillId="0" borderId="12" xfId="0" applyFont="1" applyBorder="1" applyAlignment="1">
      <alignment vertical="top" wrapText="1"/>
    </xf>
    <xf numFmtId="0" fontId="15" fillId="0" borderId="13" xfId="0" applyFont="1" applyBorder="1" applyAlignment="1">
      <alignment vertical="top" wrapText="1"/>
    </xf>
    <xf numFmtId="0" fontId="15" fillId="0" borderId="19" xfId="0" applyFont="1" applyBorder="1" applyAlignment="1">
      <alignment vertical="top" wrapText="1"/>
    </xf>
    <xf numFmtId="0" fontId="15" fillId="0" borderId="53" xfId="0" applyFont="1" applyBorder="1" applyAlignment="1">
      <alignment vertical="top" wrapText="1"/>
    </xf>
    <xf numFmtId="0" fontId="15" fillId="0" borderId="20" xfId="0" applyFont="1" applyBorder="1" applyAlignment="1">
      <alignment vertical="top" wrapText="1"/>
    </xf>
    <xf numFmtId="0" fontId="14" fillId="0" borderId="11"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5" xfId="0" applyFont="1" applyBorder="1" applyAlignment="1">
      <alignment vertical="center" wrapText="1"/>
    </xf>
    <xf numFmtId="0" fontId="14" fillId="0" borderId="16" xfId="0" applyFont="1" applyBorder="1" applyAlignment="1">
      <alignment vertical="center" wrapText="1"/>
    </xf>
    <xf numFmtId="0" fontId="14" fillId="0" borderId="18"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20"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23" xfId="0" applyFont="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4" fillId="10" borderId="23" xfId="0" applyFont="1" applyFill="1" applyBorder="1" applyAlignment="1">
      <alignment horizontal="center" vertical="center" wrapText="1"/>
    </xf>
    <xf numFmtId="0" fontId="13" fillId="0" borderId="11"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14" fillId="0" borderId="27" xfId="0" applyFont="1" applyBorder="1" applyAlignment="1">
      <alignment horizontal="center" vertical="center"/>
    </xf>
    <xf numFmtId="0" fontId="14" fillId="0" borderId="28" xfId="0" applyFont="1" applyBorder="1" applyAlignment="1">
      <alignment horizontal="center" vertical="center"/>
    </xf>
    <xf numFmtId="0" fontId="14" fillId="0" borderId="29" xfId="0" applyFont="1" applyBorder="1" applyAlignment="1">
      <alignment horizontal="center" vertical="center"/>
    </xf>
    <xf numFmtId="0" fontId="14" fillId="0" borderId="31"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0" xfId="0" applyFont="1" applyAlignment="1">
      <alignment horizontal="center" vertical="center" wrapText="1"/>
    </xf>
    <xf numFmtId="0" fontId="14" fillId="0" borderId="33" xfId="0" applyFont="1" applyBorder="1" applyAlignment="1">
      <alignment horizontal="center" vertical="center" wrapText="1"/>
    </xf>
    <xf numFmtId="0" fontId="14" fillId="0" borderId="34" xfId="0" applyFont="1" applyBorder="1" applyAlignment="1">
      <alignment horizontal="center" vertical="center" wrapText="1"/>
    </xf>
    <xf numFmtId="0" fontId="15" fillId="0" borderId="11" xfId="0" applyFont="1" applyBorder="1" applyAlignment="1">
      <alignment vertical="center" wrapText="1"/>
    </xf>
    <xf numFmtId="0" fontId="15" fillId="0" borderId="12" xfId="0" applyFont="1" applyBorder="1" applyAlignment="1">
      <alignment vertical="center" wrapText="1"/>
    </xf>
    <xf numFmtId="0" fontId="15" fillId="0" borderId="13" xfId="0" applyFont="1" applyBorder="1" applyAlignment="1">
      <alignment vertical="center" wrapText="1"/>
    </xf>
    <xf numFmtId="0" fontId="0" fillId="0" borderId="27" xfId="0" applyBorder="1" applyAlignment="1">
      <alignment horizontal="center" vertical="top" wrapText="1"/>
    </xf>
    <xf numFmtId="0" fontId="0" fillId="0" borderId="28" xfId="0" applyBorder="1" applyAlignment="1">
      <alignment horizontal="center" vertical="top" wrapText="1"/>
    </xf>
    <xf numFmtId="0" fontId="0" fillId="0" borderId="29" xfId="0" applyBorder="1" applyAlignment="1">
      <alignment horizontal="center" vertical="top" wrapText="1"/>
    </xf>
    <xf numFmtId="0" fontId="0" fillId="0" borderId="75" xfId="0" applyBorder="1" applyAlignment="1">
      <alignment horizontal="center" vertical="top" wrapText="1"/>
    </xf>
    <xf numFmtId="0" fontId="32" fillId="0" borderId="0" xfId="0" applyFont="1" applyAlignment="1">
      <alignment horizontal="center" wrapText="1"/>
    </xf>
    <xf numFmtId="0" fontId="18" fillId="9" borderId="27" xfId="0" applyFont="1" applyFill="1" applyBorder="1" applyAlignment="1">
      <alignment horizontal="center" vertical="center" wrapText="1"/>
    </xf>
    <xf numFmtId="0" fontId="18" fillId="9" borderId="28" xfId="0" applyFont="1" applyFill="1" applyBorder="1" applyAlignment="1">
      <alignment horizontal="center" vertical="center" wrapText="1"/>
    </xf>
    <xf numFmtId="0" fontId="18" fillId="9" borderId="29" xfId="0" applyFont="1" applyFill="1" applyBorder="1" applyAlignment="1">
      <alignment horizontal="center" vertical="center" wrapText="1"/>
    </xf>
    <xf numFmtId="0" fontId="17" fillId="9" borderId="35" xfId="0" applyFont="1" applyFill="1" applyBorder="1" applyAlignment="1">
      <alignment horizontal="left" vertical="center" wrapText="1"/>
    </xf>
    <xf numFmtId="0" fontId="17" fillId="9" borderId="36" xfId="0" applyFont="1" applyFill="1" applyBorder="1" applyAlignment="1">
      <alignment horizontal="left" vertical="center" wrapText="1"/>
    </xf>
    <xf numFmtId="0" fontId="17" fillId="9" borderId="37" xfId="0" applyFont="1" applyFill="1" applyBorder="1" applyAlignment="1">
      <alignment horizontal="left" vertical="center" wrapText="1"/>
    </xf>
    <xf numFmtId="0" fontId="17" fillId="9" borderId="41" xfId="0" applyFont="1" applyFill="1" applyBorder="1" applyAlignment="1">
      <alignment horizontal="left" vertical="center" wrapText="1"/>
    </xf>
    <xf numFmtId="0" fontId="17" fillId="9" borderId="0" xfId="0" applyFont="1" applyFill="1" applyAlignment="1">
      <alignment horizontal="left" vertical="center" wrapText="1"/>
    </xf>
    <xf numFmtId="0" fontId="17" fillId="9" borderId="42" xfId="0" applyFont="1" applyFill="1" applyBorder="1" applyAlignment="1">
      <alignment horizontal="left" vertical="center" wrapText="1"/>
    </xf>
    <xf numFmtId="0" fontId="17" fillId="9" borderId="38" xfId="0" applyFont="1" applyFill="1" applyBorder="1" applyAlignment="1">
      <alignment horizontal="left" vertical="center" wrapText="1"/>
    </xf>
    <xf numFmtId="0" fontId="17" fillId="9" borderId="39" xfId="0" applyFont="1" applyFill="1" applyBorder="1" applyAlignment="1">
      <alignment horizontal="left" vertical="center" wrapText="1"/>
    </xf>
    <xf numFmtId="0" fontId="17" fillId="9" borderId="40" xfId="0" applyFont="1" applyFill="1" applyBorder="1" applyAlignment="1">
      <alignment horizontal="left" vertical="center" wrapText="1"/>
    </xf>
    <xf numFmtId="0" fontId="27" fillId="4" borderId="59" xfId="0" applyFont="1" applyFill="1" applyBorder="1" applyAlignment="1">
      <alignment horizontal="center" vertical="center" wrapText="1"/>
    </xf>
    <xf numFmtId="0" fontId="27" fillId="4" borderId="60" xfId="0" applyFont="1" applyFill="1" applyBorder="1" applyAlignment="1">
      <alignment horizontal="center" vertical="center" wrapText="1"/>
    </xf>
    <xf numFmtId="0" fontId="27" fillId="4" borderId="61" xfId="0" applyFont="1" applyFill="1" applyBorder="1" applyAlignment="1">
      <alignment horizontal="center" vertical="center" wrapText="1"/>
    </xf>
    <xf numFmtId="0" fontId="26" fillId="3" borderId="27" xfId="0" applyFont="1" applyFill="1" applyBorder="1" applyAlignment="1">
      <alignment horizontal="center" vertical="center"/>
    </xf>
    <xf numFmtId="0" fontId="26" fillId="3" borderId="28" xfId="0" applyFont="1" applyFill="1" applyBorder="1" applyAlignment="1">
      <alignment horizontal="center" vertical="center"/>
    </xf>
    <xf numFmtId="0" fontId="26" fillId="3" borderId="29" xfId="0" applyFont="1" applyFill="1" applyBorder="1" applyAlignment="1">
      <alignment horizontal="center" vertical="center"/>
    </xf>
    <xf numFmtId="0" fontId="0" fillId="5" borderId="41" xfId="0" applyFill="1" applyBorder="1" applyAlignment="1">
      <alignment horizontal="left" vertical="top" wrapText="1"/>
    </xf>
    <xf numFmtId="0" fontId="0" fillId="5" borderId="0" xfId="0" applyFill="1" applyAlignment="1">
      <alignment horizontal="left" vertical="top" wrapText="1"/>
    </xf>
    <xf numFmtId="0" fontId="0" fillId="5" borderId="42" xfId="0" applyFill="1" applyBorder="1" applyAlignment="1">
      <alignment horizontal="left" vertical="top" wrapText="1"/>
    </xf>
    <xf numFmtId="0" fontId="18" fillId="0" borderId="35" xfId="0" applyFont="1" applyBorder="1" applyAlignment="1">
      <alignment horizontal="center" vertical="center" wrapText="1"/>
    </xf>
    <xf numFmtId="0" fontId="18" fillId="0" borderId="36" xfId="0" applyFont="1" applyBorder="1" applyAlignment="1">
      <alignment horizontal="center" vertical="center" wrapText="1"/>
    </xf>
    <xf numFmtId="0" fontId="18" fillId="0" borderId="37" xfId="0" applyFont="1" applyBorder="1" applyAlignment="1">
      <alignment horizontal="center" vertical="center" wrapText="1"/>
    </xf>
    <xf numFmtId="0" fontId="18" fillId="0" borderId="38" xfId="0" applyFont="1" applyBorder="1" applyAlignment="1">
      <alignment horizontal="center" vertical="center" wrapText="1"/>
    </xf>
    <xf numFmtId="0" fontId="18" fillId="0" borderId="39" xfId="0" applyFont="1" applyBorder="1" applyAlignment="1">
      <alignment horizontal="center" vertical="center" wrapText="1"/>
    </xf>
    <xf numFmtId="0" fontId="18" fillId="0" borderId="40" xfId="0" applyFont="1" applyBorder="1" applyAlignment="1">
      <alignment horizontal="center" vertical="center" wrapText="1"/>
    </xf>
    <xf numFmtId="0" fontId="17" fillId="0" borderId="35" xfId="0" applyFont="1" applyBorder="1" applyAlignment="1">
      <alignment horizontal="center" vertical="center"/>
    </xf>
    <xf numFmtId="0" fontId="17" fillId="0" borderId="36" xfId="0" applyFont="1" applyBorder="1" applyAlignment="1">
      <alignment horizontal="center" vertical="center"/>
    </xf>
    <xf numFmtId="0" fontId="17" fillId="0" borderId="37" xfId="0" applyFont="1" applyBorder="1" applyAlignment="1">
      <alignment horizontal="center" vertical="center"/>
    </xf>
    <xf numFmtId="0" fontId="0" fillId="5" borderId="0" xfId="0" applyFill="1" applyAlignment="1">
      <alignment horizontal="left" vertical="top"/>
    </xf>
    <xf numFmtId="0" fontId="0" fillId="5" borderId="42" xfId="0" applyFill="1" applyBorder="1" applyAlignment="1">
      <alignment horizontal="left" vertical="top"/>
    </xf>
    <xf numFmtId="0" fontId="0" fillId="5" borderId="41" xfId="0" applyFill="1" applyBorder="1" applyAlignment="1">
      <alignment horizontal="left" vertical="top"/>
    </xf>
    <xf numFmtId="0" fontId="0" fillId="5" borderId="41" xfId="0" applyFill="1" applyBorder="1" applyAlignment="1">
      <alignment horizontal="center" wrapText="1"/>
    </xf>
    <xf numFmtId="0" fontId="0" fillId="5" borderId="0" xfId="0" applyFill="1" applyAlignment="1">
      <alignment horizontal="center" wrapText="1"/>
    </xf>
    <xf numFmtId="0" fontId="0" fillId="5" borderId="42" xfId="0" applyFill="1" applyBorder="1" applyAlignment="1">
      <alignment horizontal="center" wrapText="1"/>
    </xf>
    <xf numFmtId="0" fontId="26" fillId="3" borderId="38" xfId="0" applyFont="1" applyFill="1" applyBorder="1" applyAlignment="1">
      <alignment horizontal="center" vertical="center"/>
    </xf>
    <xf numFmtId="0" fontId="26" fillId="3" borderId="39" xfId="0" applyFont="1" applyFill="1" applyBorder="1" applyAlignment="1">
      <alignment horizontal="center" vertical="center"/>
    </xf>
    <xf numFmtId="0" fontId="26" fillId="3" borderId="40" xfId="0" applyFont="1" applyFill="1" applyBorder="1" applyAlignment="1">
      <alignment horizontal="center" vertical="center"/>
    </xf>
    <xf numFmtId="0" fontId="26" fillId="12" borderId="66" xfId="0" applyFont="1" applyFill="1" applyBorder="1" applyAlignment="1">
      <alignment horizontal="center" vertical="center" wrapText="1"/>
    </xf>
    <xf numFmtId="0" fontId="26" fillId="12" borderId="0" xfId="0" applyFont="1" applyFill="1" applyAlignment="1">
      <alignment horizontal="center" vertical="center" wrapText="1"/>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alignment horizontal="center" wrapText="1"/>
    </xf>
    <xf numFmtId="0" fontId="0" fillId="0" borderId="0" xfId="0" applyAlignment="1">
      <alignment wrapText="1"/>
    </xf>
    <xf numFmtId="0" fontId="29" fillId="0" borderId="35" xfId="0" applyFont="1"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41" xfId="0" applyBorder="1" applyAlignment="1">
      <alignment horizontal="center" vertical="center" wrapText="1"/>
    </xf>
    <xf numFmtId="0" fontId="0" fillId="0" borderId="0" xfId="0" applyAlignment="1">
      <alignment horizontal="center" vertical="center" wrapText="1"/>
    </xf>
    <xf numFmtId="0" fontId="0" fillId="0" borderId="42" xfId="0" applyBorder="1" applyAlignment="1">
      <alignment horizontal="center" vertical="center" wrapText="1"/>
    </xf>
    <xf numFmtId="0" fontId="0" fillId="0" borderId="38"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7" fillId="13" borderId="48" xfId="0" applyFont="1" applyFill="1" applyBorder="1" applyAlignment="1">
      <alignment horizontal="left"/>
    </xf>
    <xf numFmtId="0" fontId="7" fillId="13" borderId="49" xfId="0" applyFont="1" applyFill="1" applyBorder="1" applyAlignment="1">
      <alignment horizontal="left"/>
    </xf>
    <xf numFmtId="0" fontId="7" fillId="13" borderId="50" xfId="0" applyFont="1" applyFill="1" applyBorder="1" applyAlignment="1">
      <alignment horizontal="left"/>
    </xf>
    <xf numFmtId="0" fontId="7" fillId="0" borderId="51" xfId="0" applyFont="1" applyBorder="1" applyAlignment="1">
      <alignment horizontal="center" vertical="center"/>
    </xf>
    <xf numFmtId="0" fontId="0" fillId="0" borderId="52" xfId="0" applyBorder="1" applyAlignment="1">
      <alignment horizontal="center" vertical="center" wrapText="1"/>
    </xf>
    <xf numFmtId="0" fontId="33" fillId="0" borderId="0" xfId="0" applyFont="1" applyAlignment="1">
      <alignment horizontal="center" vertical="top" wrapText="1"/>
    </xf>
    <xf numFmtId="0" fontId="29" fillId="0" borderId="0" xfId="0" applyFont="1" applyAlignment="1">
      <alignment horizontal="left" vertical="top" wrapText="1"/>
    </xf>
    <xf numFmtId="0" fontId="23" fillId="0" borderId="0" xfId="0" applyFont="1" applyAlignment="1">
      <alignment horizontal="center" vertical="top" wrapText="1"/>
    </xf>
    <xf numFmtId="0" fontId="30" fillId="0" borderId="0" xfId="0" applyFont="1" applyAlignment="1">
      <alignment horizontal="center" vertical="top" wrapText="1"/>
    </xf>
    <xf numFmtId="0" fontId="18" fillId="0" borderId="0" xfId="0" applyFont="1" applyAlignment="1">
      <alignment horizontal="center" vertical="top" wrapText="1"/>
    </xf>
    <xf numFmtId="0" fontId="7" fillId="0" borderId="46" xfId="0" applyFont="1" applyBorder="1" applyAlignment="1">
      <alignment horizontal="center" vertical="center" wrapText="1"/>
    </xf>
    <xf numFmtId="0" fontId="7" fillId="0" borderId="51" xfId="0" applyFont="1" applyBorder="1" applyAlignment="1">
      <alignment horizontal="center" vertical="center" wrapText="1"/>
    </xf>
    <xf numFmtId="0" fontId="34" fillId="8" borderId="35" xfId="0" applyFont="1" applyFill="1" applyBorder="1" applyAlignment="1">
      <alignment horizontal="center" vertical="center" wrapText="1"/>
    </xf>
    <xf numFmtId="0" fontId="34" fillId="8" borderId="36" xfId="0" applyFont="1" applyFill="1" applyBorder="1" applyAlignment="1">
      <alignment horizontal="center" vertical="center" wrapText="1"/>
    </xf>
    <xf numFmtId="0" fontId="34" fillId="8" borderId="37" xfId="0" applyFont="1" applyFill="1" applyBorder="1" applyAlignment="1">
      <alignment horizontal="center" vertical="center" wrapText="1"/>
    </xf>
    <xf numFmtId="0" fontId="34" fillId="8" borderId="38" xfId="0" applyFont="1" applyFill="1" applyBorder="1" applyAlignment="1">
      <alignment horizontal="center" vertical="center" wrapText="1"/>
    </xf>
    <xf numFmtId="0" fontId="34" fillId="8" borderId="39" xfId="0" applyFont="1" applyFill="1" applyBorder="1" applyAlignment="1">
      <alignment horizontal="center" vertical="center" wrapText="1"/>
    </xf>
    <xf numFmtId="0" fontId="34" fillId="8" borderId="40" xfId="0" applyFont="1" applyFill="1" applyBorder="1" applyAlignment="1">
      <alignment horizontal="center" vertical="center" wrapText="1"/>
    </xf>
    <xf numFmtId="0" fontId="0" fillId="0" borderId="1" xfId="0" applyBorder="1" applyAlignment="1">
      <alignment horizontal="center" wrapText="1"/>
    </xf>
    <xf numFmtId="0" fontId="7" fillId="0" borderId="1" xfId="0" applyFont="1" applyBorder="1" applyAlignment="1">
      <alignment horizontal="center" vertical="center" wrapText="1"/>
    </xf>
    <xf numFmtId="0" fontId="7" fillId="0" borderId="1" xfId="0" applyFont="1" applyBorder="1" applyAlignment="1">
      <alignment horizontal="center"/>
    </xf>
    <xf numFmtId="0" fontId="18" fillId="0" borderId="0" xfId="0" applyFont="1" applyAlignment="1">
      <alignment wrapText="1"/>
    </xf>
    <xf numFmtId="0" fontId="0" fillId="0" borderId="36" xfId="0" applyBorder="1" applyAlignment="1">
      <alignment horizontal="center" vertical="top" wrapText="1"/>
    </xf>
    <xf numFmtId="0" fontId="0" fillId="0" borderId="37"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center" vertical="top" wrapText="1"/>
    </xf>
    <xf numFmtId="0" fontId="0" fillId="0" borderId="40" xfId="0" applyBorder="1" applyAlignment="1">
      <alignment horizontal="center" vertical="top" wrapText="1"/>
    </xf>
    <xf numFmtId="0" fontId="0" fillId="0" borderId="36" xfId="0" applyBorder="1" applyAlignment="1">
      <alignment horizontal="center" wrapText="1"/>
    </xf>
    <xf numFmtId="0" fontId="0" fillId="0" borderId="37" xfId="0" applyBorder="1" applyAlignment="1">
      <alignment horizontal="center" wrapText="1"/>
    </xf>
    <xf numFmtId="0" fontId="0" fillId="0" borderId="39" xfId="0" applyBorder="1" applyAlignment="1">
      <alignment horizontal="center" wrapText="1"/>
    </xf>
    <xf numFmtId="0" fontId="0" fillId="0" borderId="40" xfId="0" applyBorder="1" applyAlignment="1">
      <alignment horizontal="center" wrapText="1"/>
    </xf>
    <xf numFmtId="0" fontId="0" fillId="5" borderId="35" xfId="0" applyFill="1" applyBorder="1" applyAlignment="1">
      <alignment horizontal="center" vertical="center" wrapText="1"/>
    </xf>
    <xf numFmtId="0" fontId="0" fillId="5" borderId="36" xfId="0" applyFill="1" applyBorder="1" applyAlignment="1">
      <alignment horizontal="center" vertical="center" wrapText="1"/>
    </xf>
    <xf numFmtId="0" fontId="0" fillId="5" borderId="37" xfId="0" applyFill="1" applyBorder="1" applyAlignment="1">
      <alignment horizontal="center" vertical="center" wrapText="1"/>
    </xf>
    <xf numFmtId="0" fontId="0" fillId="5" borderId="38" xfId="0" applyFill="1" applyBorder="1" applyAlignment="1">
      <alignment horizontal="center" vertical="center" wrapText="1"/>
    </xf>
    <xf numFmtId="0" fontId="0" fillId="5" borderId="39" xfId="0" applyFill="1" applyBorder="1" applyAlignment="1">
      <alignment horizontal="center" vertical="center" wrapText="1"/>
    </xf>
    <xf numFmtId="0" fontId="0" fillId="5" borderId="40" xfId="0" applyFill="1" applyBorder="1" applyAlignment="1">
      <alignment horizontal="center" vertical="center" wrapText="1"/>
    </xf>
    <xf numFmtId="0" fontId="17" fillId="0" borderId="27" xfId="0" applyFont="1" applyBorder="1" applyAlignment="1">
      <alignment horizontal="center" vertical="center"/>
    </xf>
    <xf numFmtId="0" fontId="17" fillId="0" borderId="28" xfId="0" applyFont="1" applyBorder="1" applyAlignment="1">
      <alignment horizontal="center" vertical="center"/>
    </xf>
    <xf numFmtId="0" fontId="17" fillId="0" borderId="29" xfId="0" applyFont="1" applyBorder="1" applyAlignment="1">
      <alignment horizontal="center" vertical="center"/>
    </xf>
    <xf numFmtId="0" fontId="7" fillId="6" borderId="59" xfId="0" applyFont="1" applyFill="1" applyBorder="1" applyAlignment="1">
      <alignment horizontal="center"/>
    </xf>
    <xf numFmtId="0" fontId="7" fillId="6" borderId="60" xfId="0" applyFont="1" applyFill="1" applyBorder="1" applyAlignment="1">
      <alignment horizontal="center"/>
    </xf>
    <xf numFmtId="0" fontId="7" fillId="6" borderId="61" xfId="0" applyFont="1" applyFill="1" applyBorder="1" applyAlignment="1">
      <alignment horizontal="center"/>
    </xf>
    <xf numFmtId="0" fontId="17" fillId="0" borderId="1" xfId="0" applyFont="1" applyBorder="1" applyAlignment="1">
      <alignment horizontal="center" vertical="center"/>
    </xf>
    <xf numFmtId="0" fontId="0" fillId="0" borderId="1" xfId="0" applyBorder="1" applyAlignment="1">
      <alignment wrapText="1"/>
    </xf>
  </cellXfs>
  <cellStyles count="33">
    <cellStyle name="% 2" xfId="20" xr:uid="{00000000-0005-0000-0000-000000000000}"/>
    <cellStyle name="Comma 2" xfId="19" xr:uid="{00000000-0005-0000-0000-000001000000}"/>
    <cellStyle name="Default" xfId="8" xr:uid="{00000000-0005-0000-0000-000002000000}"/>
    <cellStyle name="Euro" xfId="2" xr:uid="{00000000-0005-0000-0000-000003000000}"/>
    <cellStyle name="Euro 2" xfId="9" xr:uid="{00000000-0005-0000-0000-000004000000}"/>
    <cellStyle name="Euro 3" xfId="21" xr:uid="{00000000-0005-0000-0000-000005000000}"/>
    <cellStyle name="Excel Built-in Normal" xfId="10" xr:uid="{00000000-0005-0000-0000-000006000000}"/>
    <cellStyle name="Excel_5f_BuiltIn_5f_Percent" xfId="11" xr:uid="{00000000-0005-0000-0000-000007000000}"/>
    <cellStyle name="Migliaia (0)_Dati_ Anagrafici_07_2004" xfId="22" xr:uid="{00000000-0005-0000-0000-000008000000}"/>
    <cellStyle name="Migliaia [0] 2" xfId="23" xr:uid="{00000000-0005-0000-0000-000009000000}"/>
    <cellStyle name="Migliaia 13" xfId="32" xr:uid="{00000000-0005-0000-0000-00000A000000}"/>
    <cellStyle name="Migliaia 2" xfId="5" xr:uid="{00000000-0005-0000-0000-00000B000000}"/>
    <cellStyle name="Migliaia 2 2" xfId="25" xr:uid="{00000000-0005-0000-0000-00000C000000}"/>
    <cellStyle name="Migliaia 2 3" xfId="26" xr:uid="{00000000-0005-0000-0000-00000D000000}"/>
    <cellStyle name="Migliaia 2 4" xfId="24" xr:uid="{00000000-0005-0000-0000-00000E000000}"/>
    <cellStyle name="Migliaia 3" xfId="12" xr:uid="{00000000-0005-0000-0000-00000F000000}"/>
    <cellStyle name="Migliaia 3 2" xfId="27" xr:uid="{00000000-0005-0000-0000-000010000000}"/>
    <cellStyle name="Migliaia 4" xfId="28" xr:uid="{00000000-0005-0000-0000-000011000000}"/>
    <cellStyle name="Normale" xfId="0" builtinId="0"/>
    <cellStyle name="Normale 2" xfId="4" xr:uid="{00000000-0005-0000-0000-000013000000}"/>
    <cellStyle name="Normale 2 2" xfId="13" xr:uid="{00000000-0005-0000-0000-000014000000}"/>
    <cellStyle name="Normale 2 3" xfId="29" xr:uid="{00000000-0005-0000-0000-000015000000}"/>
    <cellStyle name="Normale 3" xfId="6" xr:uid="{00000000-0005-0000-0000-000016000000}"/>
    <cellStyle name="Normale 3 2" xfId="18" xr:uid="{00000000-0005-0000-0000-000017000000}"/>
    <cellStyle name="Normale 4" xfId="14" xr:uid="{00000000-0005-0000-0000-000018000000}"/>
    <cellStyle name="Normale 5" xfId="1" xr:uid="{00000000-0005-0000-0000-000019000000}"/>
    <cellStyle name="Normale 6 6" xfId="15" xr:uid="{00000000-0005-0000-0000-00001A000000}"/>
    <cellStyle name="Normale 7" xfId="31" xr:uid="{00000000-0005-0000-0000-00001B000000}"/>
    <cellStyle name="Percentuale 2" xfId="16" xr:uid="{00000000-0005-0000-0000-00001C000000}"/>
    <cellStyle name="Valuta (0)_Dati_ Anagrafici_07_2004" xfId="30" xr:uid="{00000000-0005-0000-0000-00001D000000}"/>
    <cellStyle name="Valuta 2" xfId="7" xr:uid="{00000000-0005-0000-0000-00001E000000}"/>
    <cellStyle name="Valuta 3" xfId="17" xr:uid="{00000000-0005-0000-0000-00001F000000}"/>
    <cellStyle name="Valuta 4" xfId="3" xr:uid="{00000000-0005-0000-0000-000020000000}"/>
  </cellStyles>
  <dxfs count="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304800</xdr:colOff>
      <xdr:row>1</xdr:row>
      <xdr:rowOff>0</xdr:rowOff>
    </xdr:to>
    <xdr:sp macro="" textlink="">
      <xdr:nvSpPr>
        <xdr:cNvPr id="2" name="AutoShape 1" descr="data:image/png;base64,iVBORw0KGgoAAAANSUhEUgAAAI4AAAA1CAYAAACX8NO+AAAc4UlEQVR4Xu2dB3RVVdbHf/f1mkoCKYQWCcWEDhYQLIgVLAMWRB07jhVHR2ecpTOijo4dRcWCYvv8EB2xoiKCgIAURYpACC0BUkhPXl6791v7vtzMSwESgn645Kz1eHnvnXvuuWf/z97/Xe5F0TRN42g7ugJtW4FK5Shw2rZiR3vrK3AUOEeBcEgrcBQ4h7RsRw86CpyjGDikFTgKnENatqMH/XaAI86fooVBMQEKKApoav3no5L8lVfgCAeOpiGxgqCqEAgF8YdVNM2EClgsJhwmDbvZjFkRLMk/gEQXjL9/5dU8kk5XUVFBS5EW+S42NhaTSTbgIbcjBziqqmJSFB0omhrGF4I9VQFWFPlYXuSgNlBCmRbSF0PDhs0UxGVSGBQby6k9vPSIMWM1m9C0MIpi/l2DR9boxRdfJBwON0OGAOaqq67CbrcfMmqOKHc8FA5TEQizPL+WL3aXs7XaiilYx5aaOrbXukAtx4exEGZMhLECGbZ4+sTb6B5v4q4BHUh2mTCZBTjt2lHtWdT/92OLi0u4996/IZuxaRNtc/fdd9OhQ4f2zPPX1ziiTZR6oeraRdPYURXi6XXFLC+qYJ9PZbdPoyYUxqbIhZsJYEGhTtdG9fZI5zlinMyYcQj/sShclB7D86ekYxHgmMztWZjf9LELFy7itddmtmiqTj75ZMaPH4/L5WrPNf76wAmHQ5gVjSBmNpXU8o8VBeRWq+TW+qkOhnArCjVRAFEw1QNm/5kRMXAaCn2dZpaM7UKs1w0mW3sW5jd97OzZs1m2bFkzHiObdOLEieTk5GCWzXXo7dcHjhry81F+gNsXbcMTCrE+pGLTFOoUiAHqgEArLsgD+EVjASHAqZl4KsfO+F6diI+Lr/e6flmiLKagrKyMQCCoz9hkUvB6ve3azT6fDyG2tbW1+phWqw2v16MTWqWVpD8QCOjziu4vfEf4jQAmMTGx1WPtRxS/DnA0NURYhR92VzF58W7WVWmkKXVs1WdV7w21AixGF0v9H6JsFVUj3QHT+3nI7OilY3ICZrNDt++KeA5ixsQPM1l0snioO83wUESoH374IYsXL9YFLEKSMfXzKYr+stlsxMfHM27cOMQ0yOemLRQKYbFY9ONWrlzJu+++y969exHgSDMELb/L+NI3KSmJs846i9GjT8dmE4bXvJWUlPD555/rP0RzHJmD8JrTTjutDSu9366/EHDq3Wg5rT+kkVdSw/iv8tjoC+HVwKJolLYVMKI86jWMAKejAv3dVv4x0E2Sx0RCfBKYrQTUEPPzqnl7YzF5/hAhk4m+Dgu3D00lO8mB226PnLmVu9cQQHFxMffddx/5+fkNQjHAJELVvb36l7HcBpDGjh3LFVdc0ciTEWAI+J544gkEREaTMUQzGGPLGNLXAJB8lr+vvPJKLrjgAqzWxgB64403ePvtt5ttEL/fzyWXXMLll1+ug7Cd7fADR79gTaXar1Li8/P6d/t4OreYcmfbNUv0xXlCkFQLWoJCL7OZ24510rejC6/XTdDkoiIY4O2fapi5bjdlJpVyPbgTQVpiWKNGURiX5OWp0Rl09JhRTJZWgUeuZ+vWrdx11126hjE0iyFYh8OBvESgon3q6uqaeTNyjAj5xhtvbBDakiVLuP/++3XQGCZF3mXcmJgYXfDGOcRsieCNfnowVFG44YYbuPDCCxuB5NZbb+Wnn37Sj21q2h544AGOP/749sZwZFUPL3BksqoapmBfLe+uruDJH0tw+cNsjW0jaESmKlgVCKngtEB3m4nhNhNXDnaTGmcnNiaBUp/KznKN55fs47OiMvwVKppHIcYERY4IbqwhCGlg9oG3ROPkXl5evyIDj9PRKuAUFRXpAhIzYux2QyAi4FGjRjFy5EjdHG3ZsoWPPvqIbdu2NdvQokVmzJhBnz599N8ESIWFhY08Hxm3Y8eOXHPNNWRkZOjeZzAY0E3jggULdGBGN9E2r732Gt26dWvQgmeffTaVlZXNPCoB98svv0z37t3bqWz0ww8PcAwtU1gVYM22Sp6Zv4/vttZSpSl6VkBrI4G3JoAlAD09EOc0MyDFysXDPGR4bdgdbnaUw47SILNWlvDJ2moCgoyGyLGw1CZrI5kJBeLEdLo0Pv5jJ07um3ZQ4Mh1TZ06VQdD9G6X0UXd//GPf+Tcc8/Viauh/jdt2sR1111HMBhstrPFDZ4yZYr+/QknnNBI2+jKUdP0Y88///xGZFjGuvrqq8nNzW0m9L/+9a+IKZT5CXAnTZrUohs+ZMgQXcO1M35jnL8dwDFC+5pGSFVZsaWUD9bX8NbiUsr9KjaTQkXE2WhVkzimvp80iPXA0AwLJ6aYObWvl56dPFhtVn7YFWJDQS0f/VjFD3t81NSpVIVbr80ETxYNpp7jYsrZPQ9KlHfs2KG7r0JYDeAYpuqYY47hkUceIS0trRFnkN9FC1VXV+vXHR3aHzRoENOmTdO1kwjSIMDGAglwzjrrbO655+5mnpmc67333ms0npzr+uuv1wEs5/nXv/7FnDlzGtbb4Fwy95tuuomLLrqoXR5flCDbAxzJG6nUBDXm/VjK9C+KWF7gpyasYFMgrEEbZEqckEKrQu8UEwPSrFw8yENmJwd2p4fcYpUf8iqZsbSMnXsC1IQ1qhUFuwb+1uNGv26bovHqBC/jh3dr0duJFuIzzzyjq3cRSlPgiMAuu+wynY9EN+EsooWEl8gx0cAZOHAgwjOcTienn346e/bsaQReAYLH4+GWW27hpJNOIjk5uQGU3377LV9++WUj3iL9hw4dyplnnqmf57zzzmPnzp0N04n2qp5//nmGDRt2OIhx202VTrjqg21oYfJKa3hrSQWzl5eytyRMjQIRZ7JtzaSFGN3dxrB0K8N7u8ju7MHldPDT7iDf5fqYv7man/JqKQxoOEEPEDYPph/4nKJtbCaV8dlW7h2TSI+uqQfUOLLoYgLEPBjekWFOREjCLfr379/MqxGzIppBSHI0OZW169y5MyNGjNC9q5deekn3qOQ8Tb2xuLg4vV/Pnj0ZMGAAAjhp5eXlzcyQmEjpL3OSfnJeoxnhBwHjO++8o/Ob1saCDiLBtmmcyAWGdXOyZGc1z39VxBc/VFEZjBBZCcg1T6s1n4JENcQsWbQQOR3DjMx0cGbfWPplePB6XJTUmpj9/T4+X1vNql11lAUiJEWEbwCmNRX28fXnUTWNnskmxvSycsmQGHp27oDL5T7g2ogXI4IwCGk0x+nSpQuvv/46qampzQQhayQCEwAZZNo4kXwW0IiQxUN7+OGHddfZSEZGu+CG9snKytLJ9znnnEOvXr1anLOMK4T8lFNOaXDljbHEOzv11NN48MGph4vfHJrGkQv636U7mLGokh93hrBTx15dD7SuSU+TqpGV7mdcn3iGZpgZ0COJGJeNgGZhxje7WbHZz7LtPsp8qu5Gt7UZ8Z44LUxqTB0TBicwqKuTwT3iiPO6deEdbOdJUG7ChAkNwo82ORMnXsZdd92pm5X2tN27d+vBOgHPmjVrWiS1Mr7klXr37s2JJ57IbbfdphNnadHXcPvttzNr1qxGJN6IL4nJlWCkmMjD1Nquceas3MW9s3exs8KMigSSwvj19/03u56ZqgYtDrfdz4QBHs7MdpCTnkCHWDs2u4ste6p5bG4+X+fWsLfGTECTYq3WaTDjzC5ChDBh00KYzSHOyHZyUbaLgd07kBjnpqYOakNh0hMcupkyHSARKmbkqaee0newXvJRX78i2mH69OmcccYZzcxUW4Ui44ppEU9MPDfJMQlHia6jiSa4wqckDvPqq6824lbSR4BVUFDQzPuTeYsr369fv4M6A22Yf9uAs6W4jtGP/UhRWTU+RVDfOm3goJpYQoztFcvJ/V0MyUygU4IXh6htBV75eiezvytm1R6JHZZSRnIbruG/XWOpIayEOD0zhtH93Azv4SGjQyxFVSGe/KKUtflVqOFScjonct95WXRKsO+3/ELc2vnz5+umKjoqLOT3228Xk5OT3czdFhCIiWupidZoGuU1+hk5LzE333zzDR988AE//vhjA/+JTpMIEMaMGcObb77ZEIkWD07iP0YAMdqsSvxGtJnwq4Np2TYseuuBI+UQo6dt4usNZdgw49erYaQJq2keqJF6GTdVVGsxdHJX8ecRSZyVE0NKcgIet0sHjKopTJu3lWfn5bOrzoENH7U4UWl9ZjsGPyH8BDQH6e4yJo9M4ow+yaR3jMfrclJUVsfV05ezpjgOc6gSmb3J4mBSX5h+w8BI7r0FzSPEd+PGjQ1raWgBeRcBixveVBDigYn30rRJv1deeYV9+/bpnlHTJgE/Ia4CIHH9xdsS8i0aTzRcdEGWjCVgeP/99xvyTgIM0USRAOx/3QYBmZjbZ599tsG8tQEcB+raeuBIRDju5vlUhYSiVgHp9aCRHdbcl1IIE0MZp2f14E+jEuid4SU+NqnBHRRdtWxrGSc/sRZnyEdZg/JqnRYzrsqjaThtHi7LgfEnpNE1yUNSQhxmi1VfyMueXsOHP1dSh03nYz68ul+WaArz1MUpXDI8C7O5uamVaKyRl2q6ghJFlgxz0ybu8Kefftrse9EYItyZM2fqQow2RdJZQCLBQUNjyHeivQQcEviLJs+Gh3fHHXfowUkZ+9prr9XHaKmJ+RN3vZ0Vf02HbgNwgrUk3TGXUnH3wn4JnRKJxUol2c8gnERvXlACKATpZo3jfyb3p2/3NN0sRQpDlUjWGpj87BJmra3AofgopaTVpi/6KoZ1SOEfY4+hX5c4EhLisFkllBhJOJaW++h093zs7KNGkfnKHOt9P03BHbaw6d9/IC2hcSxGxpfUgERiW2rCJSTGIs0AgYT5RWvIe3ST3yXwN3fuXB5//HGefPLJZkNKPKhpvEg6ifaQjHjTMeU3iSM99thjOiC6du2KEO2W2tq1axHPrJ01xocOHE1VueedhTy2IJdwjabjoyFdLYAIKZFQf1h4gx+rSSFBge6dknjqyuH0TvHiskkk1doQ6v9g+XYufW0j8WoFexVZcMMfaoXWqffHrx18DNeP7Eafrik4bLaI+RCVLcnJHRX0vP8/YAlGrGkEt5F30egq3HRcFs9cd1IzszN58mQ91tISL5DckQTohLOINhDBPvTQQy2aKRHYgw8+qKcSxExdfPHFzeQr3tnChQt1ABipC+FSeXl5uifVNEclYBQzJtpIfhNwNdVichIZV4CTnp5+OPmNDN16jSPCCAXrOOOBr1i4Zy+hgIZOc0QIYqmE6khkTuJP8p14qiYziZYQdc4O3DehB5cM7UZKB08koIZGWFO54pmveH9TgIC6V+c8Jr16JipKo9eXRq21UYFQn+9LDoI30c0Dlw3htJw0OsS4IjU4JhNF5XV0ueFN6iz1dl9SIDq45WWFuiCJaWZ2PX1pM1d1/fr1ej6ppqam2aILEb355pt1wikFU2Ke5s2b1yzgJ9cpsSBxtwUUwl8kFmMkTI2rEqELZxLNI2NLEzMp5kfGb6rBBCgCQvGkhMBLYrOlJuZPitaluOwwtzYAp14t795XxbXPLeLb7wuptocjmj9aS0YnGA2hWzXIgAlZ3bnugt7kdI8n0WtBUaxU+wNc88IKlm7OI7/UjyPsoE4ftL6JsKOjihX13xv1pWKBZF2scNt5WUw6tS9Z6W7cTqeeqR//0Fd8uHwHYZ+GXmYYKawDqQJzwzFxTla8eK4efW0qICmDEA9HSG3TFr3Dm2ol+U28KDERjz76qG6qxJUW0yMkWfJOu3bt0rVVS8fKuVr6XjSccC8xU5JDk4TllCl3MG3aMy3OTwAtebOWCsnaCaS2A0dVQ5TXBHj8tR+YuTCXvSV16LkGadGh3UZSAMR7r4IOiQ4mnZvJ+FFdGNwzGYtJpapG4+V5G3nlg01szKtEE60SrWUOZLmkfEL6C7isGn17JHDVmEwuH9uLBI+NXYUV3PrC93y+Yjf+kkAUFwPFqvG3SX35y+X9WwzmCUEV7iEkVTwsMUliQow0gXGJBmEVoup2u3XtMnz4cL1oKjMzU9/xRhRZ3iVm89Zbb7Fq1SqkQEzOE+3yG8Axcl3iRaWkpOiJ0UsvvVR/F6DL+cSUteT9CciWLl1Kjx49DreZkum1HTjGRfl8dbz07s/MXLCF9VvLCIqJEh5xoJyDAQa7xvB+yVxxWhajj08mPTmWMAqfLMjj9a+2sGhlEWWSx5BAp6Eh9rdFDNOj35QX6WQ3m7h5Ul8mnp5JdtcYthT6eGHuz3z5zXa259fgC4Qx22FQ7xim//kEcjJT95v8E5CsXr1aj6+IlpB8kZRnShLT0Biyo0WQogGENA8ePJjjjjtO1zryaoknSaBPzIwQcNFo8qqqqtLjQMKLjDElSixlqGKWJKUgn4W7GFWCEqiMJs+GJhTSLN6WmLXDGL8xpNA24DRSIuEgKma+XLyT91bs4J2Pc6mtDh20xqVhDE2jQ6yDM09MZeTQjkw4NQu3XWHzjnI+W5rPK59tZtPuKkKV9cU0bdStEpo54/jO3HxpFqcNzKC2LsjXK3exakMpOwpKcMc6GTM4kVMGdyMmJhLC318TYUjuScBSU11NUXEJldU1+i3JIhTZ3SJccdFFO4gmkO/kfX9CM7SWETQU4Ej+yqj0M+qWxcQJCIQ0y5jyHu0AyDgyt5ZMqYBL5vMLtHYAR+6PEuloGjuLq5kzfzMvf7SRTZtr9ZKKVgaVJQpIWqqTCaO6c8MfetK9cwLiwX3x/Q6Wrd7L6x9vZ3epj7AM2ta8laYxMDuBZ6aM4ITsZNRwmFp/mJLSciwWK3EeG24JRrbhHiwx1WW+ILMWFXPz6P8mOQ1z1Z7dvT8T2NKYcgNAuU/Fawez2fpLaJUD4e3QgdNI+6ghAgE/i34qZMmK3TwxZyNV1SqorXCrZSANHFYTJw3qyPABKfx5Ug52q4nKymoWrill3ZY9zJyTR94+X8TtbAuANI1TB6fw2bQxelDQUPFG/qlFQevufOQ04tbr9K2hwlClMhBk3qq9XDAsHbPZpPc1+hjevrF3mh6vRwKk9kiy/fWhA+M7eZfvWlq1yDkix0mrqgsw9YsdTD0zQ9dEGjIPKXuRcSPzaQ+ID6KlDhNwoup0qqp9rNxYyHOvr+M/3+9BbYumkEJtj43Rx6Xy9tRRWKXgXDyvmjo25paxcHM+z7y8gYLSQCPufDBV7LJZyP9kHHFxCQddTAGUisLjczdwQnYaC9dXUVhby4hMD2Ozk7HbzHy0Pp8+CV5SElzMXVPCtwU1xGpwRnYCw4+JJ6yqvLBgDyf2cPPZ2iq2BQJc3DeOY1NdvPF9NZt8FfTzurh6RCoOs8bPe+t464ciSmtCpDnhsiHJZCR5yS/389OOWry2Wt7PVbBpfi4f3pEdu4J8vKGUpbv2MWVkEuNyUnlvVTmrCyqIc9u4pF88vdPc7U7CHmBdDw9wGmkfqdlRNXYXVpFbUMrUmcv5emUFmpQDtlIBWS0KT/11KJPPyW7QLrLhqn1+tmwvY/qHa3l1zo6D4UX/XbD3j6tzuOb8riQnRxKBB2oCnH01AXr/fS0zJiaTmeBEsVhYkV/N7B9q+Pi67pzw6GamT0zk7vcLuffkGOLiY7EQZs66WuI8Ti7IjmHwQ5uZcWUamV4NiaNPfmsPJ/TycEV/K9icfLyyEGecB0vAytaqYiZmd8DpdKCFw9zxnwJendSTF74r4pO1hTx3Xhoet8QdLEz63wI+u7oH572Yx50j3Ti9Vp74tJhHzhOCH8ZidTFt4V5uHJHOgG6NQwytWrDWdTr8wDHOayTcSip8LFmTx23TV7FrW0B08UGnZtI0PnvhTE4ZkKqbFnmwiaqpLN1cwQ33f0V+oY8KIeIHaU5F4aEp2Zw9NIWuGamt2oFSDjt3XSEzFlQw6/I04ryRe6yrAyrJd65l36M9yXpgE5f287CvLsADZ6dis0mfMBv2hvjLB7u4bXQCL60qYfYlPYlz23XOlnbfWuZd35lj0xJQ1AD3zC4m1lPJc9/5+eZPnencIRa7zUYoFOSuz3aQ6fHw0opi7hhh4g9DsrBbzbopir/jB/Y+3Jfu9/7Mij+ncfOHpVzYM8wZA7vqSyvG6qNN5SzcVsGsi3ofbIkO9fdfDjjRAJLFqKj28+PGXbz94TbeWVSATyLP0btf1XCY4ORRidw5fiA90+2kpiQTUhXeXbiefz36E9trA9TI808OQr5NisZVY7tx/QUZdOmYRHxc7AE9nEarp6mc/+wWxvYzceWIzIbEYyCs4r1lDc9d04EFy6rZWKxwdjZ0jbXp0zEpYULhADarkznrVK49TmHsoGP045fvreH6F3JZdk9P7DaHXqud/c8NXDPCysxvg6z+myRazQ1luZPn5NI/zsSf3qtkzyOZJMXG6OPkFtcw7oWFLJsyiqH/3sDquwVAa/n7mHj95oAIrzERUjVivWYuHha5beYXaL88cGTSeq2yJokEhWAoTGlZOat+LmPnpkKCErcwm0jqHc+wbolYrWbdtbVbVd5YsJu/3L+EIv1+ooNrKsJhclISee7hHLonxZCQkNCqar9GplYN47h7GY+fk86fRmSghv0oJhtf5FZx27u5jE6zMuQYOzOW1vL3c1IY3UvuwzYjD1OYviqf/ilJTHh+Mxvu6qq7+ZJAeW3hLhbvq+HV8dmRQGDYT+x963hvYgo3vVnMlqnZERKuhQgEw2Tct5ZZl6Ux+dMiNt3eV/ea5D6jaQu2oIUCFIpJ22vioQvT6XH/Rlbe1YtESbVILDQU5M4vtzH1lK54HO16Bs6B8PbrAKfpDIwoqURhNU1AIZCS+68hv9jHpyuKefTlZRRIpHd/Tdc6Gm6XhRiHlaFZCdx6eQ96d47D6/HgckfKOg/GaZoOv624khMf+5kenVxMPbcTnZ0WVuXX8dw3+Tw9PpWL/6eI/1yRyq7aEI9/tIep47rgtVlZmV/HG4t38s8/dOGmtwtYdEcWFqtN1yKXvraVK4Y6OTO7i3661bsqefLTrcy4sg8TZ2zh/IGxDO0SQ0Wojn/OK2BIupcYhwYBE7eO6Rp5yhgapzyxhX+f5+apb30M6Rhk3MCuzF1XzqY9pdwyKhUNCx9sqGTdzgpemtgdt/uw56iM5fr/AU5LWBAe8PO2Uk666hNKqiUM3QKZjjxQB5vNRGKsjTiPlbNHJzPp1Ew6xrqI8bqw26VIrP4ZgYego2ctK2DF9n08ODaTxevKKKurI9nlIKeLncT4WBZvKmJQFy9Ou0PPrX2/pYyi2lpykp1kdfbisFnZtLucQT066U+vkHzZmq2ldOtoJzEuQZ/R7so6SotL6d01kWBIYfnGQhbl1ZCSYOb4rm66JceRV+jHa/fTuVOyDv5wKMjq3CKO7RxLpaoxf20lXWNhWO8kNhaWszYvSKVPpX8G9EmNJcYryeQ23gnZ+vU6coAjqn7F+iJufmSpDpzaygC+oKbfvivP+rPZTcTHuvBaTKSn2blwZDrDcjqREOPQ80MSaT0cNSc3vr2Ws7JiOGtA5wbzKBrSuLfKuCHPKLoynADjdyMnFT0Xoyqv6XfGZ+POCJGb7gzUP3TAOG80XzS0qDGmoVFbmkfrcdDmnkcOcCQSqmJiZ2EF320oYPuGEgrKQ1SGNDrZNRKT7Aw4tjNZaS5cDpOeOLRZzZgOc9T0kc9yuXZoInFxHn3so63FFTiCgFP/dAVj90n+xR8IEgqreixGnjIqaQI9ByR3VtY/+6ZNUeRWoEDIqTwxzNz+R4G04my/2S5HDnBa5D1N/mObthLd36xYjvyJH9nAOfLX73c7w6PA+d2Kvn0XfhQ47Vu/3+3RR4HzuxV9+y78KHDat36/26OPAud3K/r2XXjl/wFGtL0/OJwmCgAAAABJRU5ErkJggg==">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304800</xdr:colOff>
      <xdr:row>1</xdr:row>
      <xdr:rowOff>0</xdr:rowOff>
    </xdr:to>
    <xdr:sp macro="" textlink="">
      <xdr:nvSpPr>
        <xdr:cNvPr id="3" name="AutoShape 4" descr="data:image/png;base64,iVBORw0KGgoAAAANSUhEUgAAAI4AAAAzCAYAAABBqTCjAAAbxUlEQVR4Xu2cCXRUVbb+f7fmSqUyh4QQQgiEWUFmERBUwAZBbW1FnJ/6UBzaf2v3arsduu2HM0uf82zbNIq2KC2IIo2ggigiImKYwxRDQhIyp8Zb97/2qVwokgAJoE2vl7OWpkide+65Z39n729/Z99ohmEYtLf2FWjbCtRo7cBp24q191Yr0A6cdiAc0wq0A+eYlq39onbgtGPgmFagHTjHtGztF/3nAEeSPy0SAs0KaGCxgBEBzdJuxp9/BU5y4BgGohX4wxq+UID6sEYkAroGDpsFr83AY7dh0wRL8j9A1AXz88+/oCfNHUtKSmhJaZHfZWZmYpGNd+zt5AFOJKJj0SwIVCJ6iOoAbC4L8FZhFfN2xNMQLGa/5mt81DgcNOBAY2J6BjOGpjE8047TZsWIhNEstv/T4BFw3Hzzzei63gwaVquVWbNm4Xa7jx02/450XIWcximbymPEgNpgmOKGIIu21PL69goKah2kW/zUEMaHGzv1hA48qlypYQPiiCfe0OjgNZg9thO9051YrZbGkHY8a/Ofe+3OnTuZOXNmix5HvM2tt95KRkbG8Tzgz+9xInpYuUmBT0NIZ3dtgI2VIR5av4+v91Wr7yIKEmGJO9iwE0bcavCwD+rAIIjGcK+L5Rfm4XTYQbzO/9G2YMFC/vnP+S0+/S9/+UvGjRuH3W4/ntX5+YGjh0OU+HW+KfNRtN/Hw9+XUhYAnxaFixOob8UjSV/TEYv/sRowMd3G62OzSU5MjALnJ+Y74j2DwSARcZmNNMtmsyH/HWuT8BIKhQiHZeNIDmBR44mhtVZyt88/X8HWrVsO4TEm3xk9ejRdu3b9z+A4hhFRNiyrD7J0TzXL9oVZtLWUgBGhArChKf/iAhWOmkfmQ80goU76mmQ4zgYTUp1c3yOOoTnpeDzeqJtuXGhNKLZmIRKJHPOCmQsvQNm+fTvFxcX4/X7q6urQdXk+A4tFw+VyKf7gdDrp1q0b2dnZCK9o2sy5yHWlpaVs2bKFhoYGfD6f+hkIBBRQLBYrbrcLj8ejxhWj5+TktDim3EOu37Vrl/oZ22SsuLg4OnXqpMY6zvbzeJzKOj8vFJSzvtLPF8X1VAYNNC1MdXSftvkZJHC5I5DrsDC5s4PMOJick0paops4t4MtFTqr99ZQHjZUBpblsHBObjIdPFas1mNz0QKSBQsWKCMLcH788UdlXPEQ4hEEACa4BCgCoLy8PGXk0047jaFDhx7ynAKcPXv2sGTJEvbu3auAU19frzyNGFm+Nz2M4oWapgwuwOncuTMjR47klFNOabZ2K1eu5J133onSgZjzaxlvxIgRXHzxxce8eWJu9hMBx4gg3lsypYUbavj79nKWVNVToxvYlSOIcpK2NFcE4nxQ54bOmoXLu9gYkO5mWKd4EuPjsNjtLN0ZZOG2Mrb6AmyqDVIfiabz2ZqFzqluJmbFM2NgJjbNaBMHEq/y1FNP8dVXXylvIE0MEQ1Phz6H/DvWYPLvjh07cuWVV3LOOecceOTdu3er7Gbjxo0H+pvXmj9NwMi/BaCxKXRubi4zZsxQoIxtf/nLX/jss8+azU2uv+OOO5gwYcJhvVUb7HHigaMWNBJkyaY6Hl9XTkOFny+cYXRL24DS9CG8PhiuwdRBLromOOiVmUpinB2/YeflL6tYVFpJcUmIfZYQcRaDve7o/ewSAwXFfo2sagvXDErl7kmZ2Gz2VqXs4gHuuusuVq9ercAS6wnEoLLrZfcLBxGvsWzZMhXCDkbSqLdITU3lxRdfPJDN3Hbbbaxbt+4AAE0Qive65JJLyMrKUt44HA4pT1dYWHhIX+kvYeeZZ54hLS3twP3Eo4hXbKrhyBzk/r169Wo1VzoCkE4scERD8QeD3PX2Xt5cU02luG/dIKwUutY3axrYfJDlhIp66Jdq4Tfj3fT22umYnobX46I2oPHosr28tqKS/Q264kZGRHI1DaySj8W0CCovS48YBJI1Vs3IoVdWWquAM2fOHJ5++ukDg5meRn5x9tlnc/XVV9OhQwfFaQRkq1at4r777lNGNrmNacQbb7yRa665Ro0lJFX4UqzHkmuuuuoqpkyZQnp6OppSxQ1qamrUfSorK5st4v3336+yJGniDeVz7BzNCyRsPvbYY8r7nYB2YoCj4rvuZ9HmBn47exc76iIkWDXKDm68Vs9VIOb2RE8URqdrXD0ijmG5HpISEhS5K6ls4H8+qmD5xipK6iLUBFsPSjGD04D7J8dx5+TeR52TuPfx48dTXR1lY7EtMTGRZ599VvGY2NRWjDZmzJgDIS32GuE5Tz75pOJEgwcPbvH+ItxdfvnlOByOQ76/9957WbRoUbNrRJORMChh7PXXX1chtaU2bdo0brjhBrxe71GfuxUdjgM46jjAQI8YFFf6+eNbu5hf0EBdSCNOg6AB4dbblBTDoMGi4XZAbpKFe8Z5OK2Lg+SkFCIWJ3urGrh3XgmfbWlADxns1zTiDahrwz1kQawYzJoSx03jujczTuyCyWZ4++23eeCBB5RRTM9ghirRQ2655RaSk5MPWWe57qyzzlLZlrpfTEbVv39/nnjiCZUdnXHGGapP7PdyrYwnIUWyMQGPyWveeOMN5L/Y/gLs888/n2uvvVb1E3BIuDSbjGdmb8KnRo0adbz6jTl024Bjqr4qDBgRKht8fLHdz8PvF7NxT4gGDQ5NAluBXYnkRoTeyRZ6pto4f6CT0T08JHnjqQpaKSzXeXdtJf/6ppptvghiJnHYUWra+ib4smoGAzI1XrkklT49so+ot8iziiGEh0iLDSliJPE2w4cPbwY+ybQEbE3DkIzXt29fldVIxvWHP/yB9957T41thjKTDIuqK15E+ksGJeFFwmBL50/i7UQNFkANGzaM2traA4tigkYAOHfuXHr27Hki+I2M33bgYOhK9d1c5mP2l+W8+q8KqgLgbATNwWOBwxvV1IWthk5OUoR+GVamDU5gZDcPSUnx+MJ2Vm2vZ96aKpYU1FHqk1NwTaiL0nvUYrcCM6JWKP3ZMOiUaGFQtoXbx3o5NTcNb0LiEUcQww8aNEil3LHAEWMIpxFDiFdomlXJvcTIQpDNtNq8kQBOvI0Yed++fSrL+fzzzw+cKcUSWvmclJTE6aefzqRJkxgyZIgiwy01uY+MJ+l2bFZn8iwJkY8//ria9wlqbQeOTOazglJeWFHF4u8asBtBypTe27omkdtmGGSlhRiZ42F0VxjbN52UBDea1cmHG/bzzbYg735bxd4anfpWqqWxdxfvIsBKM3SSPCFG5XsZludkfN9E0pPjlR5yNBVW0uTzzjvvgEeI7X/hhRdyzz33IDzneNrmzZsVL1m6dKnShkyPE+uF5LMAaOzYsYpQS4g0BbzYOT300EMqvTf1GxnLVLBnznyAqVMvVRzxBLW2A2fJhhLueWcnBSWi8NqxEKaeI4tqDkJYJIgZXuIdQSb0jmNCPzund00lM9mJ2+1lV3kDrywtYf73VeyutBAwNAztoIdpzQO70NHRsBuieYQZ3cPJBb2djO6dTmaKh6BuJRAxyEx0YhXeYmmu6Jr3kTT34Ycfjp6dxSjO8ll27+TJk4/IkVozXxlLeI7oQwsXLmTx4sVKDGwKHBNQknaL93nwwQeJj48/cAv5XviTHG42bQIuERkHDhx4XEchTcZtG3AKy/1MemI9u/bV4dO8aMhh5dGbi3oSCTGheyKjTnUzokcK2ele3E4xoMacz4t496syVu6KENarqOSgLnH00Q/2SKQeXdMZ2zWeMf3iODPfS7cOiSpdf355NRt+rEXXKzklO4XfTuxORrLzsIVgkjZ//PHH6tzIVIXNMPTpp58qQzWtaZGwZoa2pvOW3X64MywhuWVlZYgHkrEle9qwYYMCrNwzlhDLZ/E6zz//vJIApIniLDzHnGes4ix9vv32W6VgH83LtmGtWw8cI6Iz7qnNfFJQiQMrgQNeRk6Wmu9cCzoeaqkzEsj01HLnqHQmnppAxw4pxHviED0wYmg8tXg7Ty8uYo/fhQMfDbiJcGgqeqQHSiBAmABBw0W2p5Kbzkzn3D4dyM5IxhvnZl+ln+ue/Ypvy5KwhmuQ2VtsLq7sC8/eODAK/RY8z4ABA5Sqa7ZYArtjxw7FN5oa4uWXX+a5555rcde/8sorVFRUqN3ftF1//fUqrRegyBmTeJ2//vWvKgMTUMXW1cg9hVy/++67B5RoAYZwITOLMscXYIuYKDrU8YbVY/Y4cnzgvXkJDREBiTD3zo3UU8od5Dy7ifSOTgKVnNenO7efnUa3Tl683jS1e8wFX7mlglGPrSdJ81OpfFcbc2sg3jBwO71cdxpcNjKHrBQPKcmJWKx2ZYiLHv2GDwvrCWLHiR8/CUAdCYR5/JJMrh7TG6u1+Wm2nAkVFRW1iFlRZlNSUpp9J2FEvFTTJs/83XffqTRbdJymqu7s2bOZOnVqMzHw/fff57LLLjtwUh477u23347wGhlbRMM333yzxbnOnz9fAcz0Tm3wKkfq2nqPEwk1kH7H++wXOV0PgCodSBIKCmxCERLVvKDJSVSIrvYk5t40gL55nXA5nahTatF2G8sWb3p6JX9bX41L87Gf8mMCzrC0jvx5Sj79uySRkpKEwy7uO3rguL/KR+bvl+KkgnpN5itzlCxJV/P16DY2P3oxnVIETIe2Pn36sHXr1hYXTw44zQzFBIGou+I15Gdsk+8lOxMQCHkVftS0XXHFFYi3itWLpI8AXxTkpmPKd9OnT1dKsABCzq3ktL6ltn79epWGH2epaNOhWw8cIxLh/nkrmbl4E6EGA4SbmemLAMJU+3ThDQFsVo1kTSOvQwozp41gQJdEktwWLJaDZ0QfrNnNpa9uwKvXUqqJOmsO2ArP00iuru6fx7WjchmUn43H5YzuWhG+DIPtu6vpce98sIei0dR0avJTjs0jBjcM6c7zN41ptrCyo8XFt8QLRIgzd7Gk3uXl5Wr3v/baay16m0ceeUSJdHKOddFFFzXrI1mS8JoePXocEOhEDti0aRPnnnuu0oSaglHmJjxMjhlMftN0YMnGJIy1FFaP0/O0HjhijHA4wNVPrWDeDzsJ+CMoKiJKnIikQnVE/ZNnFMNI5mexkmQNE3Alc8uUHK4clkev3JRoRkP0BP23f1vJy6uraAiXoBui1Qg7ipH35GMsA4/KKlHHAaSGIS7Vza/PP4ULh3UhNyNJCYqSMVXUBOh60xxqjXB0DHP9VcGPDUJhUjOs7H76smapqngbUXf379/fDDypqWlcccXlSpgTbyCEdsWKFYf0E08ju1wAJmKhCHlCnEWPERIcC0jpK6KfnFHJYag0CYciEDY97pC+UucjIUiA9sEHH7QIRhnjuuuuU14pNgM7TsCYl7cBOI1CWnl1PTP/8S1vLNxGmTUEUmWwL2Y6scXzpsGlPC8bxmR25Ffj85gwtDNdM9xomhVfKMQD8wqY9+VGNu2pwxFyEIypLlYKXqxMHFXywTwHE/BK3bUFLh7dmUvH9OSs0zJISfCoso47X/6SZxYUEBQRUaRt8zqpBHPDwE4JLH3yXKWVNN3VElpeeuklhAw35SWx/25JBBQOJNqLiHyiAItXkdAjnkXS6bVr16qMraVrZR4t/V7EQyHB4mkmTpyo5iznT0KkmzaZ3yeffKL6H2eZaEtYaztwxBgNgTD/WLyVB99Yz7ayOqiX8NCYXLVUvmd6IB8kJNgZe3pHLp+Qx5RhuThsBr6Axkff7ObJOd/z+foy5PUpNZ4JvCNFLqE0JrhsBjmZ8fxiUCf+OH0QnVLiKK+u48G3C3jpg63U7xWXeHAwi8PgsVsGMv2Cvi2KYxIiRFuZN2+e8iiSMovXMMsrzBUVI4t3EQNJ9iI1MuPGjWfChPEqDRaDxyq6UqIhnOejjz5C6nJEyzHHNAFpjinkVzxGfn6+OnCV0+9+/fqp38k9RS2WkoumTbjP8uXLFf85gWn4sXscczcEgwFWrS3jsbnf8a91xfjrG618JGHH/M5m0DUrngmDspn+q+70y0tThVUFW8t565Nt/G1hIUVlgjJoLBM8vIcVHIhHigGX8Kszh2Tym8tPZfzgTMrrwixZU8Tr721kzYZKahtC2D0ak0emM/P6wXTvknVY8iiGlOxKUnM5K5KUWir3JESJxxDjSXosPENqaCTUdOnShe7duyvAHK5WWEKghCwh2lIuUVT0IxUV5SodN48mJHyJ6CdgFJ7Su3dvBRgBhXmcIeBoiTwL4ARU4vn+7cA5xJXrQbDYKS6tZdHaYn73+CqqKoVEtILYykCGgdNhpVOamzEjOvDwjDNIjbdRUx9ie3E1f3jpa5Z/uS/KpY7h2EGm0Sktjv93XW9uv7A/egSK91WzraiWLYVFeBMS6J/noUfXLFyuI79jZOojqpA8GKDBF6DOH8RhiRZpiaHFmOY5lPk7+Xk4o5linXgaGVc8mZxvmaWjJiDlgFKEw2ZjNlZZmvXcLe0suaaleucTwHPaFqqacgAzgwmFdYrLKpk+aznLPqsk2MQDHHGiShm10CXdzat/PoPTB3TGbrFQ52ugYNs+bnxgDQW7qgiGjuENTQGn08pzd4/mmnO7ExHSrFkIhcLokQgOu+0QXak1CyqhuqjWx80vFzL/9r7NPNXx7O6mPCo2FDbjMHqI4uowHeI1bHZHY9FXa57ghPQ5duAcAiJ5e9IIq/ehVq/fxZS7l1FWrkdT3rY0w+CMAR1Y9OQv8MY5IRJQ52EbNu5ixn1fs3p3tar/aasHSnRolHxyOU5nlGsctRkGumRFGuhG9C0bW2Ppq2hRIV2nYn8laSkpWKwW5c2kSR/5XqoHzMxf5iufzeuj40WwaiJNRKUDpQ6oYnfUPS0xczTPqdQ9NANr43fl9QEmvvAdK27tj9NuJyLZaGOBu9mnVc961MVoscOJAc6hniiC3xfg4ee+4fXlO9lX6aNBwo0IhK2wmYyVle5m7Zzz6ZDkBiXcSeYcZtXWIv706Des21lDVa1ZYHH0J89O87B29jjS0qQc88iTkNARisCVT6/msrFdWba+juKGekZ29zCpbwbdOriZ9ck2JvXqoECzZH05S4vqSTHgnL6pjOuXhryuc/OcQqYNTeKDtTVsCQaY1DWBM/ITmLO6hh/8NfRyOvnNhC64LfDNnlre+q6MioYwnV1w0YA0RvRIZ92P9XxWUEN+qp83t1hwGAEuGJpOcD88vaIUmz3ApL7xjOuZwYff17B6TxUpXicX9U3kzF4pxMvm+2naiQeOOU/ZVdU19Tw+9xsWriilYEcN/sa6mqM+i2Hw+B+HctsF/VVXtTGBqroQa37Yy18Xb+SNBXuOOowoA33yvMz87/6ccVrGAY3kSBeK0LmprI4xj27nrWvTOa2zF4fdwaeFNVz79yJ2/qkX+fdu5ampSdy3oITZ0zLp3EG0F51Xvqpmc5nOjSOTOfeZQv5xQ1cGdbSpd+J7/nkzV41M5s5RHtzOOGZ9WITPprGn1EJuRz+3Du9EQrwbXzDML17cyuMX5DHrs72UVlXx/EX5dEm1EtEcZN77A/v+5xSGPLyZ2Zelsq5CZ/byEl67pjuJSjtz8bsFezi7RzJTh5yQ+uKWluunA85BAImCu5fnFmxj8+Yqtu2uYdveBnTx2bG7X7iOvAPV0cWAvFTun3Eap3SX95s1Cvfu59t1FXy9u5Zn3liHzyfXHt78Eih6dhHyG89NU3vRLzdFlWS2SnY3Ijzw0W4qaoI8cEEXRXrVqXjEwH3rWtbc3YXrXyuiS6KTLukRpg5MBc2uXiksr9eZs7qSvMw4GowGHji3hyq9KK0PMvyhDay+sxtpCQnqLZCpL+xhcFc/TywPsOnufNzuOGzWaAnH7xbtINvh4JFlFbx/fSoD8zqruVf5QvT+05dsu28wPf+8kXW/z+PsZ3Zx15kuumVFhUPZYRsr/HxXWsesKb2OurmOscNPDxz1LBFdxd+SsmrWbqhgVUEpu0t9VFfUo4d1NIuGJ9VFbkoc+fkeJgztRrIHCssNFi/bwxdbi1n+aQk1Jpk43NNGImR44zjvnAzGDc5kzJCOJHi8yvitAk3jXPvMXM8dYxK5bmRXDENXQuWWcj+jHytgxmgPht9g4cYQ00d7GdAxHkO9SxXm6x8ryU1N4o//LOPv01LomyuvuBgs2FDO85+XsmB6b/Vajvw1juw/beCRyUk8uLCO7+/rE91DhqwTnPVMATcPS+TG+fvZc18v4lTWZ/DhhlLeWrONqaPyeenjct6+oTu5d29gzjXZeOR9eTX/CB8XVjG5Twr9c46tPKUVYPqZgNP4Fyok3Mh71pJ6VlQHqamsQw/Lq67gSnTRIdGNgYUNu/289/FGVm+uYc26ffgjoioexsU0CoXdszxMGZvJqTnJjDkji7REr9JXmh4cHm1Rqup9ZN+zjrN6JjLrohw6ODQ2l4d5+tNiBnSyMvfbBh6bksqKPQF27vVz36QueBwOfijx8eSyHdw2PodpL+6k4I/5OF1xiibfPLeQPjkat47KVxyrsLyOS1/ezNvX5XPxs4X872U5nJIVR00owKtf7mPtLh8T+8bxxY4Ar0zrodZHnv5XL27hqsFW5m7WOTXeYPrYrvz6nSKGdLZy+bAM9Rc6lm+vY+7aEl6b2o3443/V93DL9fMAp+ndY2tbDpwnGFBaXs/ND65iU3EthXuqCEgKfrimMhCDsaNTuXhEF/Iy4unXI5WURK/SPcxSiaOR4abD/2tjOU98sotfn5VDdaWfYDiIXbMT54owolcaL63cy9VDUzGsdlZtrcXXIH/LJ0BHjx2Xy0K/nAQWrN3H9WNysVmtRAydN74oZnh3F/lZUc6xtbyedZv2csGwbNbsbGBvWTVbykKkJILXqdGvUwrF+wPE20MM75WtsixdD/Hq8t2cPyCJ7yt0NhTWMCg7jqwML+uK9uOvt1IXgFRviMxEN8Pz07DZWl/XdLQN1eT7fw9wWpqkiGBLv97DxBmLG7P4FrIwwVEoQna2iyvO6cTowdnkdHTTqUMKnrhoEbgS3eQGrUm7W5jI798rIC/Zzn+NyqMhoEfLRjVwO20KCPX+EC6HBavFSkiP4AuECYbDuO02XA6bCruBYAi386DRfIEQdpuGXd4elRMSPaKyRJfDrlJw+b7WH1IVBR6nDafdRjAcUQfBjpg/RyL9nHZ5wQfq/Dp2S3ReQT2CPyhj6sQ5LGoebfW0/7HAMSIhdMPChh3lzF+5mR9WlVBYoVMZhlx3hMxsF+NG92JInod4j0ZaagpOhw2b3XXUFLsti3LpC2t5YnI2GRlSDPaTpbNtmdLJ2Pfk8Tim0CVpfDisR//chz9IMKzjsIDdblUZitPpUqFIkd2f4O/fKO9gAdvx/eGhk9HYJ3JOJw9wWnqqphJ8W/nKiVyp9rEOWYGTGzjtxjppV6AdOCetaU7uibUD5+S2z0k7u3bgnLSmObkn1g6ck9s+J+3s2oFz0prm5J5Yzf8HajX6Ulzl2IgAAAAASUVORK5CYII=">
          <a:extLst>
            <a:ext uri="{FF2B5EF4-FFF2-40B4-BE49-F238E27FC236}">
              <a16:creationId xmlns:a16="http://schemas.microsoft.com/office/drawing/2014/main" id="{00000000-0008-0000-0000-000003000000}"/>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83</xdr:row>
      <xdr:rowOff>0</xdr:rowOff>
    </xdr:from>
    <xdr:to>
      <xdr:col>2</xdr:col>
      <xdr:colOff>400000</xdr:colOff>
      <xdr:row>85</xdr:row>
      <xdr:rowOff>38048</xdr:rowOff>
    </xdr:to>
    <xdr:pic>
      <xdr:nvPicPr>
        <xdr:cNvPr id="2" name="Immagine 1">
          <a:extLst>
            <a:ext uri="{FF2B5EF4-FFF2-40B4-BE49-F238E27FC236}">
              <a16:creationId xmlns:a16="http://schemas.microsoft.com/office/drawing/2014/main" id="{A36E8FA4-81FB-48FE-B9C9-C93708060476}"/>
            </a:ext>
          </a:extLst>
        </xdr:cNvPr>
        <xdr:cNvPicPr>
          <a:picLocks noChangeAspect="1"/>
        </xdr:cNvPicPr>
      </xdr:nvPicPr>
      <xdr:blipFill>
        <a:blip xmlns:r="http://schemas.openxmlformats.org/officeDocument/2006/relationships" r:embed="rId1"/>
        <a:stretch>
          <a:fillRect/>
        </a:stretch>
      </xdr:blipFill>
      <xdr:spPr>
        <a:xfrm>
          <a:off x="1214438" y="15811500"/>
          <a:ext cx="400000" cy="419048"/>
        </a:xfrm>
        <a:prstGeom prst="rect">
          <a:avLst/>
        </a:prstGeom>
      </xdr:spPr>
    </xdr:pic>
    <xdr:clientData/>
  </xdr:twoCellAnchor>
  <xdr:twoCellAnchor editAs="oneCell">
    <xdr:from>
      <xdr:col>44</xdr:col>
      <xdr:colOff>0</xdr:colOff>
      <xdr:row>65</xdr:row>
      <xdr:rowOff>0</xdr:rowOff>
    </xdr:from>
    <xdr:to>
      <xdr:col>56</xdr:col>
      <xdr:colOff>457200</xdr:colOff>
      <xdr:row>94</xdr:row>
      <xdr:rowOff>184650</xdr:rowOff>
    </xdr:to>
    <xdr:pic>
      <xdr:nvPicPr>
        <xdr:cNvPr id="4" name="Immagine 3">
          <a:extLst>
            <a:ext uri="{FF2B5EF4-FFF2-40B4-BE49-F238E27FC236}">
              <a16:creationId xmlns:a16="http://schemas.microsoft.com/office/drawing/2014/main" id="{E8DFD85F-6B5C-4D3D-853E-2FA135655F4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822400" y="12028714"/>
          <a:ext cx="7772400" cy="5671050"/>
        </a:xfrm>
        <a:prstGeom prst="rect">
          <a:avLst/>
        </a:prstGeom>
      </xdr:spPr>
    </xdr:pic>
    <xdr:clientData/>
  </xdr:twoCellAnchor>
  <xdr:twoCellAnchor editAs="oneCell">
    <xdr:from>
      <xdr:col>2</xdr:col>
      <xdr:colOff>32656</xdr:colOff>
      <xdr:row>10</xdr:row>
      <xdr:rowOff>32657</xdr:rowOff>
    </xdr:from>
    <xdr:to>
      <xdr:col>31</xdr:col>
      <xdr:colOff>227583</xdr:colOff>
      <xdr:row>80</xdr:row>
      <xdr:rowOff>119742</xdr:rowOff>
    </xdr:to>
    <xdr:pic>
      <xdr:nvPicPr>
        <xdr:cNvPr id="6" name="Immagine 5">
          <a:extLst>
            <a:ext uri="{FF2B5EF4-FFF2-40B4-BE49-F238E27FC236}">
              <a16:creationId xmlns:a16="http://schemas.microsoft.com/office/drawing/2014/main" id="{1B79831A-0717-492C-9D64-BD44F6339BD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51856" y="1883228"/>
          <a:ext cx="17873327" cy="130410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0</xdr:colOff>
      <xdr:row>5</xdr:row>
      <xdr:rowOff>0</xdr:rowOff>
    </xdr:from>
    <xdr:to>
      <xdr:col>22</xdr:col>
      <xdr:colOff>9525</xdr:colOff>
      <xdr:row>5</xdr:row>
      <xdr:rowOff>9525</xdr:rowOff>
    </xdr:to>
    <xdr:pic>
      <xdr:nvPicPr>
        <xdr:cNvPr id="2" name="Immagine 1"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47975" y="771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5</xdr:row>
      <xdr:rowOff>0</xdr:rowOff>
    </xdr:from>
    <xdr:to>
      <xdr:col>24</xdr:col>
      <xdr:colOff>9525</xdr:colOff>
      <xdr:row>5</xdr:row>
      <xdr:rowOff>9525</xdr:rowOff>
    </xdr:to>
    <xdr:pic>
      <xdr:nvPicPr>
        <xdr:cNvPr id="3" name="Immagine 2"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72025" y="771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4</xdr:row>
      <xdr:rowOff>0</xdr:rowOff>
    </xdr:from>
    <xdr:to>
      <xdr:col>29</xdr:col>
      <xdr:colOff>9525</xdr:colOff>
      <xdr:row>4</xdr:row>
      <xdr:rowOff>9525</xdr:rowOff>
    </xdr:to>
    <xdr:pic>
      <xdr:nvPicPr>
        <xdr:cNvPr id="4" name="Immagine 3"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771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4</xdr:row>
      <xdr:rowOff>0</xdr:rowOff>
    </xdr:from>
    <xdr:to>
      <xdr:col>31</xdr:col>
      <xdr:colOff>9525</xdr:colOff>
      <xdr:row>4</xdr:row>
      <xdr:rowOff>9525</xdr:rowOff>
    </xdr:to>
    <xdr:pic>
      <xdr:nvPicPr>
        <xdr:cNvPr id="5" name="Immagine 4"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62575" y="771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29</xdr:col>
      <xdr:colOff>0</xdr:colOff>
      <xdr:row>12</xdr:row>
      <xdr:rowOff>0</xdr:rowOff>
    </xdr:from>
    <xdr:ext cx="9525" cy="9525"/>
    <xdr:pic>
      <xdr:nvPicPr>
        <xdr:cNvPr id="6" name="Immagine 5"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2295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0</xdr:colOff>
      <xdr:row>13</xdr:row>
      <xdr:rowOff>0</xdr:rowOff>
    </xdr:from>
    <xdr:ext cx="9525" cy="9525"/>
    <xdr:pic>
      <xdr:nvPicPr>
        <xdr:cNvPr id="7" name="Immagine 6"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2486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0</xdr:colOff>
      <xdr:row>21</xdr:row>
      <xdr:rowOff>0</xdr:rowOff>
    </xdr:from>
    <xdr:ext cx="9525" cy="9525"/>
    <xdr:pic>
      <xdr:nvPicPr>
        <xdr:cNvPr id="8" name="Immagine 7"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4010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0</xdr:colOff>
      <xdr:row>21</xdr:row>
      <xdr:rowOff>0</xdr:rowOff>
    </xdr:from>
    <xdr:ext cx="9525" cy="9525"/>
    <xdr:pic>
      <xdr:nvPicPr>
        <xdr:cNvPr id="9" name="Immagine 8"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42100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0</xdr:colOff>
      <xdr:row>21</xdr:row>
      <xdr:rowOff>0</xdr:rowOff>
    </xdr:from>
    <xdr:ext cx="9525" cy="9525"/>
    <xdr:pic>
      <xdr:nvPicPr>
        <xdr:cNvPr id="10" name="Immagine 9"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57340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22</xdr:col>
      <xdr:colOff>0</xdr:colOff>
      <xdr:row>5</xdr:row>
      <xdr:rowOff>0</xdr:rowOff>
    </xdr:from>
    <xdr:to>
      <xdr:col>22</xdr:col>
      <xdr:colOff>9525</xdr:colOff>
      <xdr:row>5</xdr:row>
      <xdr:rowOff>9525</xdr:rowOff>
    </xdr:to>
    <xdr:pic>
      <xdr:nvPicPr>
        <xdr:cNvPr id="11" name="Immagine 10"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771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5</xdr:row>
      <xdr:rowOff>0</xdr:rowOff>
    </xdr:from>
    <xdr:to>
      <xdr:col>24</xdr:col>
      <xdr:colOff>9525</xdr:colOff>
      <xdr:row>5</xdr:row>
      <xdr:rowOff>9525</xdr:rowOff>
    </xdr:to>
    <xdr:pic>
      <xdr:nvPicPr>
        <xdr:cNvPr id="12" name="Immagine 11"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62575" y="771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13</xdr:row>
      <xdr:rowOff>0</xdr:rowOff>
    </xdr:from>
    <xdr:ext cx="9525" cy="9525"/>
    <xdr:pic>
      <xdr:nvPicPr>
        <xdr:cNvPr id="13" name="Immagine 12"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2486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14</xdr:row>
      <xdr:rowOff>0</xdr:rowOff>
    </xdr:from>
    <xdr:ext cx="9525" cy="9525"/>
    <xdr:pic>
      <xdr:nvPicPr>
        <xdr:cNvPr id="14" name="Immagine 13"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2676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45</xdr:row>
      <xdr:rowOff>0</xdr:rowOff>
    </xdr:from>
    <xdr:ext cx="9525" cy="9525"/>
    <xdr:pic>
      <xdr:nvPicPr>
        <xdr:cNvPr id="15" name="Immagine 14"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4391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45</xdr:row>
      <xdr:rowOff>0</xdr:rowOff>
    </xdr:from>
    <xdr:ext cx="9525" cy="9525"/>
    <xdr:pic>
      <xdr:nvPicPr>
        <xdr:cNvPr id="16" name="Immagine 15"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4581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29</xdr:col>
      <xdr:colOff>0</xdr:colOff>
      <xdr:row>4</xdr:row>
      <xdr:rowOff>0</xdr:rowOff>
    </xdr:from>
    <xdr:to>
      <xdr:col>29</xdr:col>
      <xdr:colOff>9525</xdr:colOff>
      <xdr:row>4</xdr:row>
      <xdr:rowOff>9525</xdr:rowOff>
    </xdr:to>
    <xdr:pic>
      <xdr:nvPicPr>
        <xdr:cNvPr id="18" name="Immagine 17"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771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4</xdr:row>
      <xdr:rowOff>0</xdr:rowOff>
    </xdr:from>
    <xdr:to>
      <xdr:col>31</xdr:col>
      <xdr:colOff>9525</xdr:colOff>
      <xdr:row>4</xdr:row>
      <xdr:rowOff>9525</xdr:rowOff>
    </xdr:to>
    <xdr:pic>
      <xdr:nvPicPr>
        <xdr:cNvPr id="19" name="Immagine 18"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62575" y="771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29</xdr:col>
      <xdr:colOff>0</xdr:colOff>
      <xdr:row>13</xdr:row>
      <xdr:rowOff>0</xdr:rowOff>
    </xdr:from>
    <xdr:ext cx="9525" cy="9525"/>
    <xdr:pic>
      <xdr:nvPicPr>
        <xdr:cNvPr id="20" name="Immagine 19"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2486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0</xdr:colOff>
      <xdr:row>14</xdr:row>
      <xdr:rowOff>0</xdr:rowOff>
    </xdr:from>
    <xdr:ext cx="9525" cy="9525"/>
    <xdr:pic>
      <xdr:nvPicPr>
        <xdr:cNvPr id="21" name="Immagine 20"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2676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0</xdr:colOff>
      <xdr:row>21</xdr:row>
      <xdr:rowOff>0</xdr:rowOff>
    </xdr:from>
    <xdr:ext cx="9525" cy="9525"/>
    <xdr:pic>
      <xdr:nvPicPr>
        <xdr:cNvPr id="22" name="Immagine 21"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4391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30</xdr:col>
      <xdr:colOff>47625</xdr:colOff>
      <xdr:row>21</xdr:row>
      <xdr:rowOff>0</xdr:rowOff>
    </xdr:from>
    <xdr:ext cx="9525" cy="9525"/>
    <xdr:pic>
      <xdr:nvPicPr>
        <xdr:cNvPr id="23" name="Immagine 22"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40850" y="4714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0</xdr:colOff>
      <xdr:row>21</xdr:row>
      <xdr:rowOff>0</xdr:rowOff>
    </xdr:from>
    <xdr:ext cx="9525" cy="9525"/>
    <xdr:pic>
      <xdr:nvPicPr>
        <xdr:cNvPr id="24" name="Immagine 23"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6296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22</xdr:col>
      <xdr:colOff>0</xdr:colOff>
      <xdr:row>5</xdr:row>
      <xdr:rowOff>0</xdr:rowOff>
    </xdr:from>
    <xdr:to>
      <xdr:col>22</xdr:col>
      <xdr:colOff>9525</xdr:colOff>
      <xdr:row>5</xdr:row>
      <xdr:rowOff>9525</xdr:rowOff>
    </xdr:to>
    <xdr:pic>
      <xdr:nvPicPr>
        <xdr:cNvPr id="25" name="Immagine 24"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47975" y="771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5</xdr:row>
      <xdr:rowOff>0</xdr:rowOff>
    </xdr:from>
    <xdr:to>
      <xdr:col>24</xdr:col>
      <xdr:colOff>9525</xdr:colOff>
      <xdr:row>5</xdr:row>
      <xdr:rowOff>9525</xdr:rowOff>
    </xdr:to>
    <xdr:pic>
      <xdr:nvPicPr>
        <xdr:cNvPr id="26" name="Immagine 25"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72025" y="771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29</xdr:col>
      <xdr:colOff>0</xdr:colOff>
      <xdr:row>5</xdr:row>
      <xdr:rowOff>0</xdr:rowOff>
    </xdr:from>
    <xdr:ext cx="9525" cy="9525"/>
    <xdr:pic>
      <xdr:nvPicPr>
        <xdr:cNvPr id="27" name="Immagine 26"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448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5</xdr:row>
      <xdr:rowOff>0</xdr:rowOff>
    </xdr:from>
    <xdr:ext cx="9525" cy="9525"/>
    <xdr:pic>
      <xdr:nvPicPr>
        <xdr:cNvPr id="28" name="Immagine 27"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0</xdr:colOff>
      <xdr:row>5</xdr:row>
      <xdr:rowOff>0</xdr:rowOff>
    </xdr:from>
    <xdr:ext cx="9525" cy="9525"/>
    <xdr:pic>
      <xdr:nvPicPr>
        <xdr:cNvPr id="29" name="Immagine 28"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448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5</xdr:row>
      <xdr:rowOff>0</xdr:rowOff>
    </xdr:from>
    <xdr:ext cx="9525" cy="9525"/>
    <xdr:pic>
      <xdr:nvPicPr>
        <xdr:cNvPr id="30" name="Immagine 29"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0</xdr:colOff>
      <xdr:row>5</xdr:row>
      <xdr:rowOff>0</xdr:rowOff>
    </xdr:from>
    <xdr:ext cx="9525" cy="9525"/>
    <xdr:pic>
      <xdr:nvPicPr>
        <xdr:cNvPr id="31" name="Immagine 30"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448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5</xdr:row>
      <xdr:rowOff>0</xdr:rowOff>
    </xdr:from>
    <xdr:ext cx="9525" cy="9525"/>
    <xdr:pic>
      <xdr:nvPicPr>
        <xdr:cNvPr id="32" name="Immagine 31"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45</xdr:row>
      <xdr:rowOff>0</xdr:rowOff>
    </xdr:from>
    <xdr:ext cx="9525" cy="9525"/>
    <xdr:pic>
      <xdr:nvPicPr>
        <xdr:cNvPr id="33" name="Immagine 32"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95600" y="55435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36</xdr:col>
      <xdr:colOff>0</xdr:colOff>
      <xdr:row>48</xdr:row>
      <xdr:rowOff>0</xdr:rowOff>
    </xdr:from>
    <xdr:ext cx="9525" cy="9525"/>
    <xdr:pic>
      <xdr:nvPicPr>
        <xdr:cNvPr id="34" name="Immagine 33"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448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0</xdr:colOff>
      <xdr:row>48</xdr:row>
      <xdr:rowOff>0</xdr:rowOff>
    </xdr:from>
    <xdr:ext cx="9525" cy="9525"/>
    <xdr:pic>
      <xdr:nvPicPr>
        <xdr:cNvPr id="35" name="Immagine 34"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36</xdr:col>
      <xdr:colOff>0</xdr:colOff>
      <xdr:row>48</xdr:row>
      <xdr:rowOff>0</xdr:rowOff>
    </xdr:from>
    <xdr:ext cx="9525" cy="9525"/>
    <xdr:pic>
      <xdr:nvPicPr>
        <xdr:cNvPr id="36" name="Immagine 35"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448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0</xdr:colOff>
      <xdr:row>48</xdr:row>
      <xdr:rowOff>0</xdr:rowOff>
    </xdr:from>
    <xdr:ext cx="9525" cy="9525"/>
    <xdr:pic>
      <xdr:nvPicPr>
        <xdr:cNvPr id="37" name="Immagine 36"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36</xdr:col>
      <xdr:colOff>0</xdr:colOff>
      <xdr:row>56</xdr:row>
      <xdr:rowOff>0</xdr:rowOff>
    </xdr:from>
    <xdr:ext cx="9525" cy="9525"/>
    <xdr:pic>
      <xdr:nvPicPr>
        <xdr:cNvPr id="38" name="Immagine 37"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44850" y="2619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36</xdr:col>
      <xdr:colOff>0</xdr:colOff>
      <xdr:row>57</xdr:row>
      <xdr:rowOff>0</xdr:rowOff>
    </xdr:from>
    <xdr:ext cx="9525" cy="9525"/>
    <xdr:pic>
      <xdr:nvPicPr>
        <xdr:cNvPr id="39" name="Immagine 38"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44850" y="2809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36</xdr:col>
      <xdr:colOff>0</xdr:colOff>
      <xdr:row>48</xdr:row>
      <xdr:rowOff>0</xdr:rowOff>
    </xdr:from>
    <xdr:ext cx="9525" cy="9525"/>
    <xdr:pic>
      <xdr:nvPicPr>
        <xdr:cNvPr id="40" name="Immagine 39"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448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0</xdr:colOff>
      <xdr:row>48</xdr:row>
      <xdr:rowOff>0</xdr:rowOff>
    </xdr:from>
    <xdr:ext cx="9525" cy="9525"/>
    <xdr:pic>
      <xdr:nvPicPr>
        <xdr:cNvPr id="41" name="Immagine 40"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57</xdr:row>
      <xdr:rowOff>0</xdr:rowOff>
    </xdr:from>
    <xdr:ext cx="9525" cy="9525"/>
    <xdr:pic>
      <xdr:nvPicPr>
        <xdr:cNvPr id="42" name="Immagine 41"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57</xdr:row>
      <xdr:rowOff>0</xdr:rowOff>
    </xdr:from>
    <xdr:ext cx="9525" cy="9525"/>
    <xdr:pic>
      <xdr:nvPicPr>
        <xdr:cNvPr id="43" name="Immagine 42"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58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57</xdr:row>
      <xdr:rowOff>0</xdr:rowOff>
    </xdr:from>
    <xdr:ext cx="9525" cy="9525"/>
    <xdr:pic>
      <xdr:nvPicPr>
        <xdr:cNvPr id="44" name="Immagine 43"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57</xdr:row>
      <xdr:rowOff>0</xdr:rowOff>
    </xdr:from>
    <xdr:ext cx="9525" cy="9525"/>
    <xdr:pic>
      <xdr:nvPicPr>
        <xdr:cNvPr id="45" name="Immagine 44"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58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68</xdr:row>
      <xdr:rowOff>0</xdr:rowOff>
    </xdr:from>
    <xdr:ext cx="9525" cy="9525"/>
    <xdr:pic>
      <xdr:nvPicPr>
        <xdr:cNvPr id="46" name="Immagine 45"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51371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69</xdr:row>
      <xdr:rowOff>0</xdr:rowOff>
    </xdr:from>
    <xdr:ext cx="9525" cy="9525"/>
    <xdr:pic>
      <xdr:nvPicPr>
        <xdr:cNvPr id="47" name="Immagine 46"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53213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57</xdr:row>
      <xdr:rowOff>0</xdr:rowOff>
    </xdr:from>
    <xdr:ext cx="9525" cy="9525"/>
    <xdr:pic>
      <xdr:nvPicPr>
        <xdr:cNvPr id="48" name="Immagine 47" descr="https://dm9ofaqr6ya22.cloudfront.net/2018-09-26T10-16-13_076c030019ad614cc3ab97508e404157eb29ca109a6f1e22ed824efab83dd809/Static/clear.cache.gif">
          <a:extLst>
            <a:ext uri="{FF2B5EF4-FFF2-40B4-BE49-F238E27FC236}">
              <a16:creationId xmlns:a16="http://schemas.microsoft.com/office/drawing/2014/main" id="{00000000-0008-0000-0900-00003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57</xdr:row>
      <xdr:rowOff>0</xdr:rowOff>
    </xdr:from>
    <xdr:ext cx="9525" cy="9525"/>
    <xdr:pic>
      <xdr:nvPicPr>
        <xdr:cNvPr id="49" name="Immagine 48" descr="https://dm9ofaqr6ya22.cloudfront.net/2018-09-26T10-16-13_076c030019ad614cc3ab97508e404157eb29ca109a6f1e22ed824efab83dd809/Static/clear.cache.gif">
          <a:extLst>
            <a:ext uri="{FF2B5EF4-FFF2-40B4-BE49-F238E27FC236}">
              <a16:creationId xmlns:a16="http://schemas.microsoft.com/office/drawing/2014/main" id="{00000000-0008-0000-0900-00003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58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57</xdr:row>
      <xdr:rowOff>0</xdr:rowOff>
    </xdr:from>
    <xdr:ext cx="9525" cy="9525"/>
    <xdr:pic>
      <xdr:nvPicPr>
        <xdr:cNvPr id="50" name="Immagine 49" descr="https://dm9ofaqr6ya22.cloudfront.net/2018-09-26T10-16-13_076c030019ad614cc3ab97508e404157eb29ca109a6f1e22ed824efab83dd809/Static/clear.cache.gif">
          <a:extLst>
            <a:ext uri="{FF2B5EF4-FFF2-40B4-BE49-F238E27FC236}">
              <a16:creationId xmlns:a16="http://schemas.microsoft.com/office/drawing/2014/main" id="{00000000-0008-0000-0900-00003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57</xdr:row>
      <xdr:rowOff>0</xdr:rowOff>
    </xdr:from>
    <xdr:ext cx="9525" cy="9525"/>
    <xdr:pic>
      <xdr:nvPicPr>
        <xdr:cNvPr id="51" name="Immagine 50" descr="https://dm9ofaqr6ya22.cloudfront.net/2018-09-26T10-16-13_076c030019ad614cc3ab97508e404157eb29ca109a6f1e22ed824efab83dd809/Static/clear.cache.gif">
          <a:extLst>
            <a:ext uri="{FF2B5EF4-FFF2-40B4-BE49-F238E27FC236}">
              <a16:creationId xmlns:a16="http://schemas.microsoft.com/office/drawing/2014/main" id="{00000000-0008-0000-0900-00003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58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57</xdr:row>
      <xdr:rowOff>0</xdr:rowOff>
    </xdr:from>
    <xdr:ext cx="9525" cy="9525"/>
    <xdr:pic>
      <xdr:nvPicPr>
        <xdr:cNvPr id="52" name="Immagine 51" descr="https://dm9ofaqr6ya22.cloudfront.net/2018-09-26T10-16-13_076c030019ad614cc3ab97508e404157eb29ca109a6f1e22ed824efab83dd809/Static/clear.cache.gif">
          <a:extLst>
            <a:ext uri="{FF2B5EF4-FFF2-40B4-BE49-F238E27FC236}">
              <a16:creationId xmlns:a16="http://schemas.microsoft.com/office/drawing/2014/main" id="{00000000-0008-0000-0900-00003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57</xdr:row>
      <xdr:rowOff>0</xdr:rowOff>
    </xdr:from>
    <xdr:ext cx="9525" cy="9525"/>
    <xdr:pic>
      <xdr:nvPicPr>
        <xdr:cNvPr id="53" name="Immagine 52" descr="https://dm9ofaqr6ya22.cloudfront.net/2018-09-26T10-16-13_076c030019ad614cc3ab97508e404157eb29ca109a6f1e22ed824efab83dd809/Static/clear.cache.gif">
          <a:extLst>
            <a:ext uri="{FF2B5EF4-FFF2-40B4-BE49-F238E27FC236}">
              <a16:creationId xmlns:a16="http://schemas.microsoft.com/office/drawing/2014/main" id="{00000000-0008-0000-0900-00003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58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68</xdr:row>
      <xdr:rowOff>0</xdr:rowOff>
    </xdr:from>
    <xdr:ext cx="9525" cy="9525"/>
    <xdr:pic>
      <xdr:nvPicPr>
        <xdr:cNvPr id="54" name="Immagine 53" descr="https://dm9ofaqr6ya22.cloudfront.net/2018-09-26T10-16-13_076c030019ad614cc3ab97508e404157eb29ca109a6f1e22ed824efab83dd809/Static/clear.cache.gif">
          <a:extLst>
            <a:ext uri="{FF2B5EF4-FFF2-40B4-BE49-F238E27FC236}">
              <a16:creationId xmlns:a16="http://schemas.microsoft.com/office/drawing/2014/main" id="{00000000-0008-0000-0900-00003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51371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69</xdr:row>
      <xdr:rowOff>0</xdr:rowOff>
    </xdr:from>
    <xdr:ext cx="9525" cy="9525"/>
    <xdr:pic>
      <xdr:nvPicPr>
        <xdr:cNvPr id="55" name="Immagine 54" descr="https://dm9ofaqr6ya22.cloudfront.net/2018-09-26T10-16-13_076c030019ad614cc3ab97508e404157eb29ca109a6f1e22ed824efab83dd809/Static/clear.cache.gif">
          <a:extLst>
            <a:ext uri="{FF2B5EF4-FFF2-40B4-BE49-F238E27FC236}">
              <a16:creationId xmlns:a16="http://schemas.microsoft.com/office/drawing/2014/main" id="{00000000-0008-0000-0900-00003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53213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57</xdr:row>
      <xdr:rowOff>0</xdr:rowOff>
    </xdr:from>
    <xdr:ext cx="9525" cy="9525"/>
    <xdr:pic>
      <xdr:nvPicPr>
        <xdr:cNvPr id="56" name="Immagine 55" descr="https://dm9ofaqr6ya22.cloudfront.net/2018-09-26T10-16-13_076c030019ad614cc3ab97508e404157eb29ca109a6f1e22ed824efab83dd809/Static/clear.cache.gif">
          <a:extLst>
            <a:ext uri="{FF2B5EF4-FFF2-40B4-BE49-F238E27FC236}">
              <a16:creationId xmlns:a16="http://schemas.microsoft.com/office/drawing/2014/main" id="{00000000-0008-0000-0900-00003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57</xdr:row>
      <xdr:rowOff>0</xdr:rowOff>
    </xdr:from>
    <xdr:ext cx="9525" cy="9525"/>
    <xdr:pic>
      <xdr:nvPicPr>
        <xdr:cNvPr id="57" name="Immagine 56" descr="https://dm9ofaqr6ya22.cloudfront.net/2018-09-26T10-16-13_076c030019ad614cc3ab97508e404157eb29ca109a6f1e22ed824efab83dd809/Static/clear.cache.gif">
          <a:extLst>
            <a:ext uri="{FF2B5EF4-FFF2-40B4-BE49-F238E27FC236}">
              <a16:creationId xmlns:a16="http://schemas.microsoft.com/office/drawing/2014/main" id="{00000000-0008-0000-0900-00003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58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41</xdr:row>
      <xdr:rowOff>0</xdr:rowOff>
    </xdr:from>
    <xdr:ext cx="9525" cy="9525"/>
    <xdr:pic>
      <xdr:nvPicPr>
        <xdr:cNvPr id="68" name="Immagine 67" descr="https://dm9ofaqr6ya22.cloudfront.net/2018-09-26T10-16-13_076c030019ad614cc3ab97508e404157eb29ca109a6f1e22ed824efab83dd809/Static/clear.cache.gif">
          <a:extLst>
            <a:ext uri="{FF2B5EF4-FFF2-40B4-BE49-F238E27FC236}">
              <a16:creationId xmlns:a16="http://schemas.microsoft.com/office/drawing/2014/main" id="{B639D3A7-DA96-4362-8BE1-443CA2EDC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5" y="57054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41</xdr:row>
      <xdr:rowOff>0</xdr:rowOff>
    </xdr:from>
    <xdr:ext cx="9525" cy="9525"/>
    <xdr:pic>
      <xdr:nvPicPr>
        <xdr:cNvPr id="69" name="Immagine 68" descr="https://dm9ofaqr6ya22.cloudfront.net/2018-09-26T10-16-13_076c030019ad614cc3ab97508e404157eb29ca109a6f1e22ed824efab83dd809/Static/clear.cache.gif">
          <a:extLst>
            <a:ext uri="{FF2B5EF4-FFF2-40B4-BE49-F238E27FC236}">
              <a16:creationId xmlns:a16="http://schemas.microsoft.com/office/drawing/2014/main" id="{E3F83493-5F7A-40CC-8A63-CCA9BB571F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5" y="57054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49</xdr:row>
      <xdr:rowOff>0</xdr:rowOff>
    </xdr:from>
    <xdr:ext cx="9525" cy="9525"/>
    <xdr:pic>
      <xdr:nvPicPr>
        <xdr:cNvPr id="70" name="Immagine 69" descr="https://dm9ofaqr6ya22.cloudfront.net/2018-09-26T10-16-13_076c030019ad614cc3ab97508e404157eb29ca109a6f1e22ed824efab83dd809/Static/clear.cache.gif">
          <a:extLst>
            <a:ext uri="{FF2B5EF4-FFF2-40B4-BE49-F238E27FC236}">
              <a16:creationId xmlns:a16="http://schemas.microsoft.com/office/drawing/2014/main" id="{C317723D-9F3B-4291-9E2F-E13B57306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5" y="72294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50</xdr:row>
      <xdr:rowOff>0</xdr:rowOff>
    </xdr:from>
    <xdr:ext cx="9525" cy="9525"/>
    <xdr:pic>
      <xdr:nvPicPr>
        <xdr:cNvPr id="71" name="Immagine 70" descr="https://dm9ofaqr6ya22.cloudfront.net/2018-09-26T10-16-13_076c030019ad614cc3ab97508e404157eb29ca109a6f1e22ed824efab83dd809/Static/clear.cache.gif">
          <a:extLst>
            <a:ext uri="{FF2B5EF4-FFF2-40B4-BE49-F238E27FC236}">
              <a16:creationId xmlns:a16="http://schemas.microsoft.com/office/drawing/2014/main" id="{5128D973-17FA-4897-81C0-A868AECF4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5" y="7419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41</xdr:row>
      <xdr:rowOff>0</xdr:rowOff>
    </xdr:from>
    <xdr:ext cx="9525" cy="9525"/>
    <xdr:pic>
      <xdr:nvPicPr>
        <xdr:cNvPr id="72" name="Immagine 71" descr="https://dm9ofaqr6ya22.cloudfront.net/2018-09-26T10-16-13_076c030019ad614cc3ab97508e404157eb29ca109a6f1e22ed824efab83dd809/Static/clear.cache.gif">
          <a:extLst>
            <a:ext uri="{FF2B5EF4-FFF2-40B4-BE49-F238E27FC236}">
              <a16:creationId xmlns:a16="http://schemas.microsoft.com/office/drawing/2014/main" id="{48E2FE72-F101-4DBD-9DAC-295FCD917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5" y="57054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41</xdr:row>
      <xdr:rowOff>0</xdr:rowOff>
    </xdr:from>
    <xdr:ext cx="9525" cy="9525"/>
    <xdr:pic>
      <xdr:nvPicPr>
        <xdr:cNvPr id="73" name="Immagine 72" descr="https://dm9ofaqr6ya22.cloudfront.net/2018-09-26T10-16-13_076c030019ad614cc3ab97508e404157eb29ca109a6f1e22ed824efab83dd809/Static/clear.cache.gif">
          <a:extLst>
            <a:ext uri="{FF2B5EF4-FFF2-40B4-BE49-F238E27FC236}">
              <a16:creationId xmlns:a16="http://schemas.microsoft.com/office/drawing/2014/main" id="{B627ED4C-BA89-427F-AACB-ACBA0B9B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5" y="57054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41</xdr:row>
      <xdr:rowOff>0</xdr:rowOff>
    </xdr:from>
    <xdr:ext cx="9525" cy="9525"/>
    <xdr:pic>
      <xdr:nvPicPr>
        <xdr:cNvPr id="74" name="Immagine 73" descr="https://dm9ofaqr6ya22.cloudfront.net/2018-09-26T10-16-13_076c030019ad614cc3ab97508e404157eb29ca109a6f1e22ed824efab83dd809/Static/clear.cache.gif">
          <a:extLst>
            <a:ext uri="{FF2B5EF4-FFF2-40B4-BE49-F238E27FC236}">
              <a16:creationId xmlns:a16="http://schemas.microsoft.com/office/drawing/2014/main" id="{F225D36C-C819-4BE3-99F5-21B57F8E1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5" y="57054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49</xdr:row>
      <xdr:rowOff>0</xdr:rowOff>
    </xdr:from>
    <xdr:ext cx="9525" cy="9525"/>
    <xdr:pic>
      <xdr:nvPicPr>
        <xdr:cNvPr id="75" name="Immagine 74" descr="https://dm9ofaqr6ya22.cloudfront.net/2018-09-26T10-16-13_076c030019ad614cc3ab97508e404157eb29ca109a6f1e22ed824efab83dd809/Static/clear.cache.gif">
          <a:extLst>
            <a:ext uri="{FF2B5EF4-FFF2-40B4-BE49-F238E27FC236}">
              <a16:creationId xmlns:a16="http://schemas.microsoft.com/office/drawing/2014/main" id="{0DA1C1B0-2EBF-4EE9-8E47-01C2AC62D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5" y="72294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50</xdr:row>
      <xdr:rowOff>0</xdr:rowOff>
    </xdr:from>
    <xdr:ext cx="9525" cy="9525"/>
    <xdr:pic>
      <xdr:nvPicPr>
        <xdr:cNvPr id="76" name="Immagine 75" descr="https://dm9ofaqr6ya22.cloudfront.net/2018-09-26T10-16-13_076c030019ad614cc3ab97508e404157eb29ca109a6f1e22ed824efab83dd809/Static/clear.cache.gif">
          <a:extLst>
            <a:ext uri="{FF2B5EF4-FFF2-40B4-BE49-F238E27FC236}">
              <a16:creationId xmlns:a16="http://schemas.microsoft.com/office/drawing/2014/main" id="{1A72ADD2-E42F-435C-BEDB-997750FF25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5" y="7419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41</xdr:row>
      <xdr:rowOff>0</xdr:rowOff>
    </xdr:from>
    <xdr:ext cx="9525" cy="9525"/>
    <xdr:pic>
      <xdr:nvPicPr>
        <xdr:cNvPr id="77" name="Immagine 76" descr="https://dm9ofaqr6ya22.cloudfront.net/2018-09-26T10-16-13_076c030019ad614cc3ab97508e404157eb29ca109a6f1e22ed824efab83dd809/Static/clear.cache.gif">
          <a:extLst>
            <a:ext uri="{FF2B5EF4-FFF2-40B4-BE49-F238E27FC236}">
              <a16:creationId xmlns:a16="http://schemas.microsoft.com/office/drawing/2014/main" id="{13DDBD2B-73B7-4012-9635-0E52CAF60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5" y="57054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59</xdr:row>
      <xdr:rowOff>0</xdr:rowOff>
    </xdr:from>
    <xdr:ext cx="9525" cy="9525"/>
    <xdr:pic>
      <xdr:nvPicPr>
        <xdr:cNvPr id="67" name="Immagine 66" descr="https://dm9ofaqr6ya22.cloudfront.net/2018-09-26T10-16-13_076c030019ad614cc3ab97508e404157eb29ca109a6f1e22ed824efab83dd809/Static/clear.cache.gif">
          <a:extLst>
            <a:ext uri="{FF2B5EF4-FFF2-40B4-BE49-F238E27FC236}">
              <a16:creationId xmlns:a16="http://schemas.microsoft.com/office/drawing/2014/main" id="{1F587398-3FC8-4CD8-9C85-69FE4833C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59</xdr:row>
      <xdr:rowOff>0</xdr:rowOff>
    </xdr:from>
    <xdr:ext cx="9525" cy="9525"/>
    <xdr:pic>
      <xdr:nvPicPr>
        <xdr:cNvPr id="78" name="Immagine 77" descr="https://dm9ofaqr6ya22.cloudfront.net/2018-09-26T10-16-13_076c030019ad614cc3ab97508e404157eb29ca109a6f1e22ed824efab83dd809/Static/clear.cache.gif">
          <a:extLst>
            <a:ext uri="{FF2B5EF4-FFF2-40B4-BE49-F238E27FC236}">
              <a16:creationId xmlns:a16="http://schemas.microsoft.com/office/drawing/2014/main" id="{FCBD2325-8A27-4E48-9BD2-736DE7147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59</xdr:row>
      <xdr:rowOff>0</xdr:rowOff>
    </xdr:from>
    <xdr:ext cx="9525" cy="9525"/>
    <xdr:pic>
      <xdr:nvPicPr>
        <xdr:cNvPr id="79" name="Immagine 78" descr="https://dm9ofaqr6ya22.cloudfront.net/2018-09-26T10-16-13_076c030019ad614cc3ab97508e404157eb29ca109a6f1e22ed824efab83dd809/Static/clear.cache.gif">
          <a:extLst>
            <a:ext uri="{FF2B5EF4-FFF2-40B4-BE49-F238E27FC236}">
              <a16:creationId xmlns:a16="http://schemas.microsoft.com/office/drawing/2014/main" id="{24CAB08E-CD66-4B57-81AC-1494FF61D2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59</xdr:row>
      <xdr:rowOff>0</xdr:rowOff>
    </xdr:from>
    <xdr:ext cx="9525" cy="9525"/>
    <xdr:pic>
      <xdr:nvPicPr>
        <xdr:cNvPr id="80" name="Immagine 79" descr="https://dm9ofaqr6ya22.cloudfront.net/2018-09-26T10-16-13_076c030019ad614cc3ab97508e404157eb29ca109a6f1e22ed824efab83dd809/Static/clear.cache.gif">
          <a:extLst>
            <a:ext uri="{FF2B5EF4-FFF2-40B4-BE49-F238E27FC236}">
              <a16:creationId xmlns:a16="http://schemas.microsoft.com/office/drawing/2014/main" id="{C249C848-7932-4487-A833-40DF21E21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69</xdr:row>
      <xdr:rowOff>0</xdr:rowOff>
    </xdr:from>
    <xdr:ext cx="9525" cy="9525"/>
    <xdr:pic>
      <xdr:nvPicPr>
        <xdr:cNvPr id="81" name="Immagine 80" descr="https://dm9ofaqr6ya22.cloudfront.net/2018-09-26T10-16-13_076c030019ad614cc3ab97508e404157eb29ca109a6f1e22ed824efab83dd809/Static/clear.cache.gif">
          <a:extLst>
            <a:ext uri="{FF2B5EF4-FFF2-40B4-BE49-F238E27FC236}">
              <a16:creationId xmlns:a16="http://schemas.microsoft.com/office/drawing/2014/main" id="{B8CFABB9-83CA-466E-9C81-E45EF5B7C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73304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70</xdr:row>
      <xdr:rowOff>0</xdr:rowOff>
    </xdr:from>
    <xdr:ext cx="9525" cy="9525"/>
    <xdr:pic>
      <xdr:nvPicPr>
        <xdr:cNvPr id="82" name="Immagine 81" descr="https://dm9ofaqr6ya22.cloudfront.net/2018-09-26T10-16-13_076c030019ad614cc3ab97508e404157eb29ca109a6f1e22ed824efab83dd809/Static/clear.cache.gif">
          <a:extLst>
            <a:ext uri="{FF2B5EF4-FFF2-40B4-BE49-F238E27FC236}">
              <a16:creationId xmlns:a16="http://schemas.microsoft.com/office/drawing/2014/main" id="{F78ECD4B-464D-4FD4-8A35-33E3805FD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75133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59</xdr:row>
      <xdr:rowOff>0</xdr:rowOff>
    </xdr:from>
    <xdr:ext cx="9525" cy="9525"/>
    <xdr:pic>
      <xdr:nvPicPr>
        <xdr:cNvPr id="83" name="Immagine 82" descr="https://dm9ofaqr6ya22.cloudfront.net/2018-09-26T10-16-13_076c030019ad614cc3ab97508e404157eb29ca109a6f1e22ed824efab83dd809/Static/clear.cache.gif">
          <a:extLst>
            <a:ext uri="{FF2B5EF4-FFF2-40B4-BE49-F238E27FC236}">
              <a16:creationId xmlns:a16="http://schemas.microsoft.com/office/drawing/2014/main" id="{3ABE0701-ADBB-4B4F-942B-CA6E890A2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59</xdr:row>
      <xdr:rowOff>0</xdr:rowOff>
    </xdr:from>
    <xdr:ext cx="9525" cy="9525"/>
    <xdr:pic>
      <xdr:nvPicPr>
        <xdr:cNvPr id="84" name="Immagine 83" descr="https://dm9ofaqr6ya22.cloudfront.net/2018-09-26T10-16-13_076c030019ad614cc3ab97508e404157eb29ca109a6f1e22ed824efab83dd809/Static/clear.cache.gif">
          <a:extLst>
            <a:ext uri="{FF2B5EF4-FFF2-40B4-BE49-F238E27FC236}">
              <a16:creationId xmlns:a16="http://schemas.microsoft.com/office/drawing/2014/main" id="{EB428079-1317-48E0-AA1E-F999BCC83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59</xdr:row>
      <xdr:rowOff>0</xdr:rowOff>
    </xdr:from>
    <xdr:ext cx="9525" cy="9525"/>
    <xdr:pic>
      <xdr:nvPicPr>
        <xdr:cNvPr id="85" name="Immagine 84" descr="https://dm9ofaqr6ya22.cloudfront.net/2018-09-26T10-16-13_076c030019ad614cc3ab97508e404157eb29ca109a6f1e22ed824efab83dd809/Static/clear.cache.gif">
          <a:extLst>
            <a:ext uri="{FF2B5EF4-FFF2-40B4-BE49-F238E27FC236}">
              <a16:creationId xmlns:a16="http://schemas.microsoft.com/office/drawing/2014/main" id="{FB7799BC-7382-47AF-88BA-E3D71462A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59</xdr:row>
      <xdr:rowOff>0</xdr:rowOff>
    </xdr:from>
    <xdr:ext cx="9525" cy="9525"/>
    <xdr:pic>
      <xdr:nvPicPr>
        <xdr:cNvPr id="86" name="Immagine 85" descr="https://dm9ofaqr6ya22.cloudfront.net/2018-09-26T10-16-13_076c030019ad614cc3ab97508e404157eb29ca109a6f1e22ed824efab83dd809/Static/clear.cache.gif">
          <a:extLst>
            <a:ext uri="{FF2B5EF4-FFF2-40B4-BE49-F238E27FC236}">
              <a16:creationId xmlns:a16="http://schemas.microsoft.com/office/drawing/2014/main" id="{70AFD732-B487-4FB5-A6ED-B74B1A9600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59</xdr:row>
      <xdr:rowOff>0</xdr:rowOff>
    </xdr:from>
    <xdr:ext cx="9525" cy="9525"/>
    <xdr:pic>
      <xdr:nvPicPr>
        <xdr:cNvPr id="87" name="Immagine 86" descr="https://dm9ofaqr6ya22.cloudfront.net/2018-09-26T10-16-13_076c030019ad614cc3ab97508e404157eb29ca109a6f1e22ed824efab83dd809/Static/clear.cache.gif">
          <a:extLst>
            <a:ext uri="{FF2B5EF4-FFF2-40B4-BE49-F238E27FC236}">
              <a16:creationId xmlns:a16="http://schemas.microsoft.com/office/drawing/2014/main" id="{533F76BC-88FC-42AA-B08B-379FD0849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59</xdr:row>
      <xdr:rowOff>0</xdr:rowOff>
    </xdr:from>
    <xdr:ext cx="9525" cy="9525"/>
    <xdr:pic>
      <xdr:nvPicPr>
        <xdr:cNvPr id="88" name="Immagine 87" descr="https://dm9ofaqr6ya22.cloudfront.net/2018-09-26T10-16-13_076c030019ad614cc3ab97508e404157eb29ca109a6f1e22ed824efab83dd809/Static/clear.cache.gif">
          <a:extLst>
            <a:ext uri="{FF2B5EF4-FFF2-40B4-BE49-F238E27FC236}">
              <a16:creationId xmlns:a16="http://schemas.microsoft.com/office/drawing/2014/main" id="{954178FC-D423-4C10-BA1B-D3DA0E375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69</xdr:row>
      <xdr:rowOff>0</xdr:rowOff>
    </xdr:from>
    <xdr:ext cx="9525" cy="9525"/>
    <xdr:pic>
      <xdr:nvPicPr>
        <xdr:cNvPr id="89" name="Immagine 88" descr="https://dm9ofaqr6ya22.cloudfront.net/2018-09-26T10-16-13_076c030019ad614cc3ab97508e404157eb29ca109a6f1e22ed824efab83dd809/Static/clear.cache.gif">
          <a:extLst>
            <a:ext uri="{FF2B5EF4-FFF2-40B4-BE49-F238E27FC236}">
              <a16:creationId xmlns:a16="http://schemas.microsoft.com/office/drawing/2014/main" id="{A847DFE4-9E52-401A-8E13-A897BCE05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73304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70</xdr:row>
      <xdr:rowOff>0</xdr:rowOff>
    </xdr:from>
    <xdr:ext cx="9525" cy="9525"/>
    <xdr:pic>
      <xdr:nvPicPr>
        <xdr:cNvPr id="90" name="Immagine 89" descr="https://dm9ofaqr6ya22.cloudfront.net/2018-09-26T10-16-13_076c030019ad614cc3ab97508e404157eb29ca109a6f1e22ed824efab83dd809/Static/clear.cache.gif">
          <a:extLst>
            <a:ext uri="{FF2B5EF4-FFF2-40B4-BE49-F238E27FC236}">
              <a16:creationId xmlns:a16="http://schemas.microsoft.com/office/drawing/2014/main" id="{F280DB83-874B-4598-987D-075A2F137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75133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59</xdr:row>
      <xdr:rowOff>0</xdr:rowOff>
    </xdr:from>
    <xdr:ext cx="9525" cy="9525"/>
    <xdr:pic>
      <xdr:nvPicPr>
        <xdr:cNvPr id="91" name="Immagine 90" descr="https://dm9ofaqr6ya22.cloudfront.net/2018-09-26T10-16-13_076c030019ad614cc3ab97508e404157eb29ca109a6f1e22ed824efab83dd809/Static/clear.cache.gif">
          <a:extLst>
            <a:ext uri="{FF2B5EF4-FFF2-40B4-BE49-F238E27FC236}">
              <a16:creationId xmlns:a16="http://schemas.microsoft.com/office/drawing/2014/main" id="{162E1311-BF66-4672-8988-F058A1915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59</xdr:row>
      <xdr:rowOff>0</xdr:rowOff>
    </xdr:from>
    <xdr:ext cx="9525" cy="9525"/>
    <xdr:pic>
      <xdr:nvPicPr>
        <xdr:cNvPr id="92" name="Immagine 91" descr="https://dm9ofaqr6ya22.cloudfront.net/2018-09-26T10-16-13_076c030019ad614cc3ab97508e404157eb29ca109a6f1e22ed824efab83dd809/Static/clear.cache.gif">
          <a:extLst>
            <a:ext uri="{FF2B5EF4-FFF2-40B4-BE49-F238E27FC236}">
              <a16:creationId xmlns:a16="http://schemas.microsoft.com/office/drawing/2014/main" id="{603A6A4D-C397-4441-A1E6-572893029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42</xdr:row>
      <xdr:rowOff>0</xdr:rowOff>
    </xdr:from>
    <xdr:ext cx="9525" cy="9525"/>
    <xdr:pic>
      <xdr:nvPicPr>
        <xdr:cNvPr id="93" name="Immagine 92" descr="https://dm9ofaqr6ya22.cloudfront.net/2018-09-26T10-16-13_076c030019ad614cc3ab97508e404157eb29ca109a6f1e22ed824efab83dd809/Static/clear.cache.gif">
          <a:extLst>
            <a:ext uri="{FF2B5EF4-FFF2-40B4-BE49-F238E27FC236}">
              <a16:creationId xmlns:a16="http://schemas.microsoft.com/office/drawing/2014/main" id="{0A3E45F7-B82E-4D89-B137-3A94C8AA3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42</xdr:row>
      <xdr:rowOff>0</xdr:rowOff>
    </xdr:from>
    <xdr:ext cx="9525" cy="9525"/>
    <xdr:pic>
      <xdr:nvPicPr>
        <xdr:cNvPr id="94" name="Immagine 93" descr="https://dm9ofaqr6ya22.cloudfront.net/2018-09-26T10-16-13_076c030019ad614cc3ab97508e404157eb29ca109a6f1e22ed824efab83dd809/Static/clear.cache.gif">
          <a:extLst>
            <a:ext uri="{FF2B5EF4-FFF2-40B4-BE49-F238E27FC236}">
              <a16:creationId xmlns:a16="http://schemas.microsoft.com/office/drawing/2014/main" id="{BD7A02CE-458E-4722-A9CB-813A0F11A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50</xdr:row>
      <xdr:rowOff>0</xdr:rowOff>
    </xdr:from>
    <xdr:ext cx="9525" cy="9525"/>
    <xdr:pic>
      <xdr:nvPicPr>
        <xdr:cNvPr id="95" name="Immagine 94" descr="https://dm9ofaqr6ya22.cloudfront.net/2018-09-26T10-16-13_076c030019ad614cc3ab97508e404157eb29ca109a6f1e22ed824efab83dd809/Static/clear.cache.gif">
          <a:extLst>
            <a:ext uri="{FF2B5EF4-FFF2-40B4-BE49-F238E27FC236}">
              <a16:creationId xmlns:a16="http://schemas.microsoft.com/office/drawing/2014/main" id="{A8FB11CD-8A7B-4129-AF6C-C27693CC9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73304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51</xdr:row>
      <xdr:rowOff>0</xdr:rowOff>
    </xdr:from>
    <xdr:ext cx="9525" cy="9525"/>
    <xdr:pic>
      <xdr:nvPicPr>
        <xdr:cNvPr id="96" name="Immagine 95" descr="https://dm9ofaqr6ya22.cloudfront.net/2018-09-26T10-16-13_076c030019ad614cc3ab97508e404157eb29ca109a6f1e22ed824efab83dd809/Static/clear.cache.gif">
          <a:extLst>
            <a:ext uri="{FF2B5EF4-FFF2-40B4-BE49-F238E27FC236}">
              <a16:creationId xmlns:a16="http://schemas.microsoft.com/office/drawing/2014/main" id="{B2E092D9-1AFD-44BC-889F-7D2A2BAC6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75133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42</xdr:row>
      <xdr:rowOff>0</xdr:rowOff>
    </xdr:from>
    <xdr:ext cx="9525" cy="9525"/>
    <xdr:pic>
      <xdr:nvPicPr>
        <xdr:cNvPr id="97" name="Immagine 96" descr="https://dm9ofaqr6ya22.cloudfront.net/2018-09-26T10-16-13_076c030019ad614cc3ab97508e404157eb29ca109a6f1e22ed824efab83dd809/Static/clear.cache.gif">
          <a:extLst>
            <a:ext uri="{FF2B5EF4-FFF2-40B4-BE49-F238E27FC236}">
              <a16:creationId xmlns:a16="http://schemas.microsoft.com/office/drawing/2014/main" id="{B3FE70C7-153F-4CBD-8EC0-FEEDA1EDD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42</xdr:row>
      <xdr:rowOff>0</xdr:rowOff>
    </xdr:from>
    <xdr:ext cx="9525" cy="9525"/>
    <xdr:pic>
      <xdr:nvPicPr>
        <xdr:cNvPr id="98" name="Immagine 97" descr="https://dm9ofaqr6ya22.cloudfront.net/2018-09-26T10-16-13_076c030019ad614cc3ab97508e404157eb29ca109a6f1e22ed824efab83dd809/Static/clear.cache.gif">
          <a:extLst>
            <a:ext uri="{FF2B5EF4-FFF2-40B4-BE49-F238E27FC236}">
              <a16:creationId xmlns:a16="http://schemas.microsoft.com/office/drawing/2014/main" id="{A75AC010-A15C-4406-A964-593A363673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42</xdr:row>
      <xdr:rowOff>0</xdr:rowOff>
    </xdr:from>
    <xdr:ext cx="9525" cy="9525"/>
    <xdr:pic>
      <xdr:nvPicPr>
        <xdr:cNvPr id="99" name="Immagine 98" descr="https://dm9ofaqr6ya22.cloudfront.net/2018-09-26T10-16-13_076c030019ad614cc3ab97508e404157eb29ca109a6f1e22ed824efab83dd809/Static/clear.cache.gif">
          <a:extLst>
            <a:ext uri="{FF2B5EF4-FFF2-40B4-BE49-F238E27FC236}">
              <a16:creationId xmlns:a16="http://schemas.microsoft.com/office/drawing/2014/main" id="{9DADDF08-9D20-49AF-AFE4-F73F40D2F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50</xdr:row>
      <xdr:rowOff>0</xdr:rowOff>
    </xdr:from>
    <xdr:ext cx="9525" cy="9525"/>
    <xdr:pic>
      <xdr:nvPicPr>
        <xdr:cNvPr id="100" name="Immagine 99" descr="https://dm9ofaqr6ya22.cloudfront.net/2018-09-26T10-16-13_076c030019ad614cc3ab97508e404157eb29ca109a6f1e22ed824efab83dd809/Static/clear.cache.gif">
          <a:extLst>
            <a:ext uri="{FF2B5EF4-FFF2-40B4-BE49-F238E27FC236}">
              <a16:creationId xmlns:a16="http://schemas.microsoft.com/office/drawing/2014/main" id="{3AEE2856-6A11-4F6A-9242-E606B6293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73304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51</xdr:row>
      <xdr:rowOff>0</xdr:rowOff>
    </xdr:from>
    <xdr:ext cx="9525" cy="9525"/>
    <xdr:pic>
      <xdr:nvPicPr>
        <xdr:cNvPr id="101" name="Immagine 100" descr="https://dm9ofaqr6ya22.cloudfront.net/2018-09-26T10-16-13_076c030019ad614cc3ab97508e404157eb29ca109a6f1e22ed824efab83dd809/Static/clear.cache.gif">
          <a:extLst>
            <a:ext uri="{FF2B5EF4-FFF2-40B4-BE49-F238E27FC236}">
              <a16:creationId xmlns:a16="http://schemas.microsoft.com/office/drawing/2014/main" id="{572D583E-B065-47F2-B5BD-6CA809806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75133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42</xdr:row>
      <xdr:rowOff>0</xdr:rowOff>
    </xdr:from>
    <xdr:ext cx="9525" cy="9525"/>
    <xdr:pic>
      <xdr:nvPicPr>
        <xdr:cNvPr id="102" name="Immagine 101" descr="https://dm9ofaqr6ya22.cloudfront.net/2018-09-26T10-16-13_076c030019ad614cc3ab97508e404157eb29ca109a6f1e22ed824efab83dd809/Static/clear.cache.gif">
          <a:extLst>
            <a:ext uri="{FF2B5EF4-FFF2-40B4-BE49-F238E27FC236}">
              <a16:creationId xmlns:a16="http://schemas.microsoft.com/office/drawing/2014/main" id="{1F0F8BEA-0001-48AD-9CEF-6BA03B0D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03" name="Immagine 102" descr="https://dm9ofaqr6ya22.cloudfront.net/2018-09-26T10-16-13_076c030019ad614cc3ab97508e404157eb29ca109a6f1e22ed824efab83dd809/Static/clear.cache.gif">
          <a:extLst>
            <a:ext uri="{FF2B5EF4-FFF2-40B4-BE49-F238E27FC236}">
              <a16:creationId xmlns:a16="http://schemas.microsoft.com/office/drawing/2014/main" id="{26A90DA2-2812-4667-B36E-EDB9BF7B7F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04" name="Immagine 103" descr="https://dm9ofaqr6ya22.cloudfront.net/2018-09-26T10-16-13_076c030019ad614cc3ab97508e404157eb29ca109a6f1e22ed824efab83dd809/Static/clear.cache.gif">
          <a:extLst>
            <a:ext uri="{FF2B5EF4-FFF2-40B4-BE49-F238E27FC236}">
              <a16:creationId xmlns:a16="http://schemas.microsoft.com/office/drawing/2014/main" id="{AC19FAA0-1811-4D5C-93E4-F0F7325910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05" name="Immagine 104" descr="https://dm9ofaqr6ya22.cloudfront.net/2018-09-26T10-16-13_076c030019ad614cc3ab97508e404157eb29ca109a6f1e22ed824efab83dd809/Static/clear.cache.gif">
          <a:extLst>
            <a:ext uri="{FF2B5EF4-FFF2-40B4-BE49-F238E27FC236}">
              <a16:creationId xmlns:a16="http://schemas.microsoft.com/office/drawing/2014/main" id="{91640311-9591-46AD-9A52-8C5F3445FD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06" name="Immagine 105" descr="https://dm9ofaqr6ya22.cloudfront.net/2018-09-26T10-16-13_076c030019ad614cc3ab97508e404157eb29ca109a6f1e22ed824efab83dd809/Static/clear.cache.gif">
          <a:extLst>
            <a:ext uri="{FF2B5EF4-FFF2-40B4-BE49-F238E27FC236}">
              <a16:creationId xmlns:a16="http://schemas.microsoft.com/office/drawing/2014/main" id="{F1141C0A-D856-4383-8E83-3B31B22E2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07" name="Immagine 106" descr="https://dm9ofaqr6ya22.cloudfront.net/2018-09-26T10-16-13_076c030019ad614cc3ab97508e404157eb29ca109a6f1e22ed824efab83dd809/Static/clear.cache.gif">
          <a:extLst>
            <a:ext uri="{FF2B5EF4-FFF2-40B4-BE49-F238E27FC236}">
              <a16:creationId xmlns:a16="http://schemas.microsoft.com/office/drawing/2014/main" id="{929A6CA1-BAF2-44AA-BA3D-F9206CF49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08" name="Immagine 107" descr="https://dm9ofaqr6ya22.cloudfront.net/2018-09-26T10-16-13_076c030019ad614cc3ab97508e404157eb29ca109a6f1e22ed824efab83dd809/Static/clear.cache.gif">
          <a:extLst>
            <a:ext uri="{FF2B5EF4-FFF2-40B4-BE49-F238E27FC236}">
              <a16:creationId xmlns:a16="http://schemas.microsoft.com/office/drawing/2014/main" id="{1BC7CCE3-034F-462B-9ACB-14D8874564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09" name="Immagine 108" descr="https://dm9ofaqr6ya22.cloudfront.net/2018-09-26T10-16-13_076c030019ad614cc3ab97508e404157eb29ca109a6f1e22ed824efab83dd809/Static/clear.cache.gif">
          <a:extLst>
            <a:ext uri="{FF2B5EF4-FFF2-40B4-BE49-F238E27FC236}">
              <a16:creationId xmlns:a16="http://schemas.microsoft.com/office/drawing/2014/main" id="{E9F40BDA-3C86-4D9C-82A7-B4AE767A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10" name="Immagine 109" descr="https://dm9ofaqr6ya22.cloudfront.net/2018-09-26T10-16-13_076c030019ad614cc3ab97508e404157eb29ca109a6f1e22ed824efab83dd809/Static/clear.cache.gif">
          <a:extLst>
            <a:ext uri="{FF2B5EF4-FFF2-40B4-BE49-F238E27FC236}">
              <a16:creationId xmlns:a16="http://schemas.microsoft.com/office/drawing/2014/main" id="{8D099E9C-4A0E-4040-8FC4-2224EEA0C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11" name="Immagine 110" descr="https://dm9ofaqr6ya22.cloudfront.net/2018-09-26T10-16-13_076c030019ad614cc3ab97508e404157eb29ca109a6f1e22ed824efab83dd809/Static/clear.cache.gif">
          <a:extLst>
            <a:ext uri="{FF2B5EF4-FFF2-40B4-BE49-F238E27FC236}">
              <a16:creationId xmlns:a16="http://schemas.microsoft.com/office/drawing/2014/main" id="{E36AA618-FF33-45F3-A8B2-DFE768C202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12" name="Immagine 111" descr="https://dm9ofaqr6ya22.cloudfront.net/2018-09-26T10-16-13_076c030019ad614cc3ab97508e404157eb29ca109a6f1e22ed824efab83dd809/Static/clear.cache.gif">
          <a:extLst>
            <a:ext uri="{FF2B5EF4-FFF2-40B4-BE49-F238E27FC236}">
              <a16:creationId xmlns:a16="http://schemas.microsoft.com/office/drawing/2014/main" id="{CFD1CB41-A1F3-4230-8945-5CCA69942F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13" name="Immagine 112" descr="https://dm9ofaqr6ya22.cloudfront.net/2018-09-26T10-16-13_076c030019ad614cc3ab97508e404157eb29ca109a6f1e22ed824efab83dd809/Static/clear.cache.gif">
          <a:extLst>
            <a:ext uri="{FF2B5EF4-FFF2-40B4-BE49-F238E27FC236}">
              <a16:creationId xmlns:a16="http://schemas.microsoft.com/office/drawing/2014/main" id="{842364E3-A79E-46E5-B70F-BF6D83CDB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14" name="Immagine 113" descr="https://dm9ofaqr6ya22.cloudfront.net/2018-09-26T10-16-13_076c030019ad614cc3ab97508e404157eb29ca109a6f1e22ed824efab83dd809/Static/clear.cache.gif">
          <a:extLst>
            <a:ext uri="{FF2B5EF4-FFF2-40B4-BE49-F238E27FC236}">
              <a16:creationId xmlns:a16="http://schemas.microsoft.com/office/drawing/2014/main" id="{7D2A0161-1C24-41AA-9C98-EBE4A75F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15" name="Immagine 114" descr="https://dm9ofaqr6ya22.cloudfront.net/2018-09-26T10-16-13_076c030019ad614cc3ab97508e404157eb29ca109a6f1e22ed824efab83dd809/Static/clear.cache.gif">
          <a:extLst>
            <a:ext uri="{FF2B5EF4-FFF2-40B4-BE49-F238E27FC236}">
              <a16:creationId xmlns:a16="http://schemas.microsoft.com/office/drawing/2014/main" id="{EFA4E5D7-6513-4AE7-94DF-4ACF0AC0A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16" name="Immagine 115" descr="https://dm9ofaqr6ya22.cloudfront.net/2018-09-26T10-16-13_076c030019ad614cc3ab97508e404157eb29ca109a6f1e22ed824efab83dd809/Static/clear.cache.gif">
          <a:extLst>
            <a:ext uri="{FF2B5EF4-FFF2-40B4-BE49-F238E27FC236}">
              <a16:creationId xmlns:a16="http://schemas.microsoft.com/office/drawing/2014/main" id="{0EF2E966-F6F4-41EF-86D3-47E98F548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17" name="Immagine 116" descr="https://dm9ofaqr6ya22.cloudfront.net/2018-09-26T10-16-13_076c030019ad614cc3ab97508e404157eb29ca109a6f1e22ed824efab83dd809/Static/clear.cache.gif">
          <a:extLst>
            <a:ext uri="{FF2B5EF4-FFF2-40B4-BE49-F238E27FC236}">
              <a16:creationId xmlns:a16="http://schemas.microsoft.com/office/drawing/2014/main" id="{075919BA-4844-42EB-97A1-9C6FEF9DD3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18" name="Immagine 117" descr="https://dm9ofaqr6ya22.cloudfront.net/2018-09-26T10-16-13_076c030019ad614cc3ab97508e404157eb29ca109a6f1e22ed824efab83dd809/Static/clear.cache.gif">
          <a:extLst>
            <a:ext uri="{FF2B5EF4-FFF2-40B4-BE49-F238E27FC236}">
              <a16:creationId xmlns:a16="http://schemas.microsoft.com/office/drawing/2014/main" id="{92E436EF-08F4-4CD4-A8DF-9659E25E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19" name="Immagine 118" descr="https://dm9ofaqr6ya22.cloudfront.net/2018-09-26T10-16-13_076c030019ad614cc3ab97508e404157eb29ca109a6f1e22ed824efab83dd809/Static/clear.cache.gif">
          <a:extLst>
            <a:ext uri="{FF2B5EF4-FFF2-40B4-BE49-F238E27FC236}">
              <a16:creationId xmlns:a16="http://schemas.microsoft.com/office/drawing/2014/main" id="{5A68EAF6-8B8A-4819-A037-73DE9C413C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20" name="Immagine 119" descr="https://dm9ofaqr6ya22.cloudfront.net/2018-09-26T10-16-13_076c030019ad614cc3ab97508e404157eb29ca109a6f1e22ed824efab83dd809/Static/clear.cache.gif">
          <a:extLst>
            <a:ext uri="{FF2B5EF4-FFF2-40B4-BE49-F238E27FC236}">
              <a16:creationId xmlns:a16="http://schemas.microsoft.com/office/drawing/2014/main" id="{F474B7A4-DE06-4391-9264-0B6D16F7D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21" name="Immagine 120" descr="https://dm9ofaqr6ya22.cloudfront.net/2018-09-26T10-16-13_076c030019ad614cc3ab97508e404157eb29ca109a6f1e22ed824efab83dd809/Static/clear.cache.gif">
          <a:extLst>
            <a:ext uri="{FF2B5EF4-FFF2-40B4-BE49-F238E27FC236}">
              <a16:creationId xmlns:a16="http://schemas.microsoft.com/office/drawing/2014/main" id="{CB44DD5F-AA2B-4370-A64E-520796EBD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22" name="Immagine 121" descr="https://dm9ofaqr6ya22.cloudfront.net/2018-09-26T10-16-13_076c030019ad614cc3ab97508e404157eb29ca109a6f1e22ed824efab83dd809/Static/clear.cache.gif">
          <a:extLst>
            <a:ext uri="{FF2B5EF4-FFF2-40B4-BE49-F238E27FC236}">
              <a16:creationId xmlns:a16="http://schemas.microsoft.com/office/drawing/2014/main" id="{3C5CB1A6-ABB4-4C93-AB80-13C5436D45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23" name="Immagine 122" descr="https://dm9ofaqr6ya22.cloudfront.net/2018-09-26T10-16-13_076c030019ad614cc3ab97508e404157eb29ca109a6f1e22ed824efab83dd809/Static/clear.cache.gif">
          <a:extLst>
            <a:ext uri="{FF2B5EF4-FFF2-40B4-BE49-F238E27FC236}">
              <a16:creationId xmlns:a16="http://schemas.microsoft.com/office/drawing/2014/main" id="{E5918A2C-CC59-46AE-8D19-C539C66912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24" name="Immagine 123" descr="https://dm9ofaqr6ya22.cloudfront.net/2018-09-26T10-16-13_076c030019ad614cc3ab97508e404157eb29ca109a6f1e22ed824efab83dd809/Static/clear.cache.gif">
          <a:extLst>
            <a:ext uri="{FF2B5EF4-FFF2-40B4-BE49-F238E27FC236}">
              <a16:creationId xmlns:a16="http://schemas.microsoft.com/office/drawing/2014/main" id="{6796F465-FCC2-4FBD-B50C-FCFF4A48C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25" name="Immagine 124" descr="https://dm9ofaqr6ya22.cloudfront.net/2018-09-26T10-16-13_076c030019ad614cc3ab97508e404157eb29ca109a6f1e22ed824efab83dd809/Static/clear.cache.gif">
          <a:extLst>
            <a:ext uri="{FF2B5EF4-FFF2-40B4-BE49-F238E27FC236}">
              <a16:creationId xmlns:a16="http://schemas.microsoft.com/office/drawing/2014/main" id="{9D76DD66-0F50-4C8B-9674-13DBFEE374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26" name="Immagine 125" descr="https://dm9ofaqr6ya22.cloudfront.net/2018-09-26T10-16-13_076c030019ad614cc3ab97508e404157eb29ca109a6f1e22ed824efab83dd809/Static/clear.cache.gif">
          <a:extLst>
            <a:ext uri="{FF2B5EF4-FFF2-40B4-BE49-F238E27FC236}">
              <a16:creationId xmlns:a16="http://schemas.microsoft.com/office/drawing/2014/main" id="{694A52D8-5999-4B81-A029-7CB486F37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127" name="Immagine 126" descr="https://dm9ofaqr6ya22.cloudfront.net/2018-09-26T10-16-13_076c030019ad614cc3ab97508e404157eb29ca109a6f1e22ed824efab83dd809/Static/clear.cache.gif">
          <a:extLst>
            <a:ext uri="{FF2B5EF4-FFF2-40B4-BE49-F238E27FC236}">
              <a16:creationId xmlns:a16="http://schemas.microsoft.com/office/drawing/2014/main" id="{BDDE4701-4B91-4F00-9D21-0C7152BEA2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58</xdr:row>
      <xdr:rowOff>0</xdr:rowOff>
    </xdr:from>
    <xdr:ext cx="9525" cy="9525"/>
    <xdr:pic>
      <xdr:nvPicPr>
        <xdr:cNvPr id="128" name="Immagine 127" descr="https://dm9ofaqr6ya22.cloudfront.net/2018-09-26T10-16-13_076c030019ad614cc3ab97508e404157eb29ca109a6f1e22ed824efab83dd809/Static/clear.cache.gif">
          <a:extLst>
            <a:ext uri="{FF2B5EF4-FFF2-40B4-BE49-F238E27FC236}">
              <a16:creationId xmlns:a16="http://schemas.microsoft.com/office/drawing/2014/main" id="{837D4541-F9FB-4B81-9172-DC47605701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129" name="Immagine 128" descr="https://dm9ofaqr6ya22.cloudfront.net/2018-09-26T10-16-13_076c030019ad614cc3ab97508e404157eb29ca109a6f1e22ed824efab83dd809/Static/clear.cache.gif">
          <a:extLst>
            <a:ext uri="{FF2B5EF4-FFF2-40B4-BE49-F238E27FC236}">
              <a16:creationId xmlns:a16="http://schemas.microsoft.com/office/drawing/2014/main" id="{7A3EC5C8-0B68-4ED5-8133-6CC88D2CD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58</xdr:row>
      <xdr:rowOff>0</xdr:rowOff>
    </xdr:from>
    <xdr:ext cx="9525" cy="9525"/>
    <xdr:pic>
      <xdr:nvPicPr>
        <xdr:cNvPr id="130" name="Immagine 129" descr="https://dm9ofaqr6ya22.cloudfront.net/2018-09-26T10-16-13_076c030019ad614cc3ab97508e404157eb29ca109a6f1e22ed824efab83dd809/Static/clear.cache.gif">
          <a:extLst>
            <a:ext uri="{FF2B5EF4-FFF2-40B4-BE49-F238E27FC236}">
              <a16:creationId xmlns:a16="http://schemas.microsoft.com/office/drawing/2014/main" id="{D180A27C-329D-46D0-8BD8-FBBFC87CF1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131" name="Immagine 130" descr="https://dm9ofaqr6ya22.cloudfront.net/2018-09-26T10-16-13_076c030019ad614cc3ab97508e404157eb29ca109a6f1e22ed824efab83dd809/Static/clear.cache.gif">
          <a:extLst>
            <a:ext uri="{FF2B5EF4-FFF2-40B4-BE49-F238E27FC236}">
              <a16:creationId xmlns:a16="http://schemas.microsoft.com/office/drawing/2014/main" id="{478A7058-028C-4A6D-B98E-BEF61F513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58</xdr:row>
      <xdr:rowOff>0</xdr:rowOff>
    </xdr:from>
    <xdr:ext cx="9525" cy="9525"/>
    <xdr:pic>
      <xdr:nvPicPr>
        <xdr:cNvPr id="132" name="Immagine 131" descr="https://dm9ofaqr6ya22.cloudfront.net/2018-09-26T10-16-13_076c030019ad614cc3ab97508e404157eb29ca109a6f1e22ed824efab83dd809/Static/clear.cache.gif">
          <a:extLst>
            <a:ext uri="{FF2B5EF4-FFF2-40B4-BE49-F238E27FC236}">
              <a16:creationId xmlns:a16="http://schemas.microsoft.com/office/drawing/2014/main" id="{8CAD7C96-99AE-459D-950A-1A498E0CC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133" name="Immagine 132" descr="https://dm9ofaqr6ya22.cloudfront.net/2018-09-26T10-16-13_076c030019ad614cc3ab97508e404157eb29ca109a6f1e22ed824efab83dd809/Static/clear.cache.gif">
          <a:extLst>
            <a:ext uri="{FF2B5EF4-FFF2-40B4-BE49-F238E27FC236}">
              <a16:creationId xmlns:a16="http://schemas.microsoft.com/office/drawing/2014/main" id="{D89ECF04-E4A5-41A8-A491-E1D62EB88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58</xdr:row>
      <xdr:rowOff>0</xdr:rowOff>
    </xdr:from>
    <xdr:ext cx="9525" cy="9525"/>
    <xdr:pic>
      <xdr:nvPicPr>
        <xdr:cNvPr id="134" name="Immagine 133" descr="https://dm9ofaqr6ya22.cloudfront.net/2018-09-26T10-16-13_076c030019ad614cc3ab97508e404157eb29ca109a6f1e22ed824efab83dd809/Static/clear.cache.gif">
          <a:extLst>
            <a:ext uri="{FF2B5EF4-FFF2-40B4-BE49-F238E27FC236}">
              <a16:creationId xmlns:a16="http://schemas.microsoft.com/office/drawing/2014/main" id="{CD537135-73BF-4468-9714-F4A8E1496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135" name="Immagine 134" descr="https://dm9ofaqr6ya22.cloudfront.net/2018-09-26T10-16-13_076c030019ad614cc3ab97508e404157eb29ca109a6f1e22ed824efab83dd809/Static/clear.cache.gif">
          <a:extLst>
            <a:ext uri="{FF2B5EF4-FFF2-40B4-BE49-F238E27FC236}">
              <a16:creationId xmlns:a16="http://schemas.microsoft.com/office/drawing/2014/main" id="{79C4D482-8207-49ED-9B64-DE7AE41E34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58</xdr:row>
      <xdr:rowOff>0</xdr:rowOff>
    </xdr:from>
    <xdr:ext cx="9525" cy="9525"/>
    <xdr:pic>
      <xdr:nvPicPr>
        <xdr:cNvPr id="136" name="Immagine 135" descr="https://dm9ofaqr6ya22.cloudfront.net/2018-09-26T10-16-13_076c030019ad614cc3ab97508e404157eb29ca109a6f1e22ed824efab83dd809/Static/clear.cache.gif">
          <a:extLst>
            <a:ext uri="{FF2B5EF4-FFF2-40B4-BE49-F238E27FC236}">
              <a16:creationId xmlns:a16="http://schemas.microsoft.com/office/drawing/2014/main" id="{8D08C120-C797-41D7-AC0B-8E1B01291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137" name="Immagine 136" descr="https://dm9ofaqr6ya22.cloudfront.net/2018-09-26T10-16-13_076c030019ad614cc3ab97508e404157eb29ca109a6f1e22ed824efab83dd809/Static/clear.cache.gif">
          <a:extLst>
            <a:ext uri="{FF2B5EF4-FFF2-40B4-BE49-F238E27FC236}">
              <a16:creationId xmlns:a16="http://schemas.microsoft.com/office/drawing/2014/main" id="{C48007A8-8B75-4104-8C16-04FA44D37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58</xdr:row>
      <xdr:rowOff>0</xdr:rowOff>
    </xdr:from>
    <xdr:ext cx="9525" cy="9525"/>
    <xdr:pic>
      <xdr:nvPicPr>
        <xdr:cNvPr id="138" name="Immagine 137" descr="https://dm9ofaqr6ya22.cloudfront.net/2018-09-26T10-16-13_076c030019ad614cc3ab97508e404157eb29ca109a6f1e22ed824efab83dd809/Static/clear.cache.gif">
          <a:extLst>
            <a:ext uri="{FF2B5EF4-FFF2-40B4-BE49-F238E27FC236}">
              <a16:creationId xmlns:a16="http://schemas.microsoft.com/office/drawing/2014/main" id="{4EF16C7A-3B69-42EF-A625-ACCA6DA133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139" name="Immagine 138" descr="https://dm9ofaqr6ya22.cloudfront.net/2018-09-26T10-16-13_076c030019ad614cc3ab97508e404157eb29ca109a6f1e22ed824efab83dd809/Static/clear.cache.gif">
          <a:extLst>
            <a:ext uri="{FF2B5EF4-FFF2-40B4-BE49-F238E27FC236}">
              <a16:creationId xmlns:a16="http://schemas.microsoft.com/office/drawing/2014/main" id="{F806AFF9-3507-40DB-B40B-7162E797FE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140" name="Immagine 139" descr="https://dm9ofaqr6ya22.cloudfront.net/2018-09-26T10-16-13_076c030019ad614cc3ab97508e404157eb29ca109a6f1e22ed824efab83dd809/Static/clear.cache.gif">
          <a:extLst>
            <a:ext uri="{FF2B5EF4-FFF2-40B4-BE49-F238E27FC236}">
              <a16:creationId xmlns:a16="http://schemas.microsoft.com/office/drawing/2014/main" id="{BB040887-6D2F-44FF-A41E-44879ECE0A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141" name="Immagine 140" descr="https://dm9ofaqr6ya22.cloudfront.net/2018-09-26T10-16-13_076c030019ad614cc3ab97508e404157eb29ca109a6f1e22ed824efab83dd809/Static/clear.cache.gif">
          <a:extLst>
            <a:ext uri="{FF2B5EF4-FFF2-40B4-BE49-F238E27FC236}">
              <a16:creationId xmlns:a16="http://schemas.microsoft.com/office/drawing/2014/main" id="{2E54B932-8A3E-437F-9C3F-1526353B2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142" name="Immagine 141" descr="https://dm9ofaqr6ya22.cloudfront.net/2018-09-26T10-16-13_076c030019ad614cc3ab97508e404157eb29ca109a6f1e22ed824efab83dd809/Static/clear.cache.gif">
          <a:extLst>
            <a:ext uri="{FF2B5EF4-FFF2-40B4-BE49-F238E27FC236}">
              <a16:creationId xmlns:a16="http://schemas.microsoft.com/office/drawing/2014/main" id="{DC27D016-4B06-4016-9CE7-977D2BDD4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143" name="Immagine 142" descr="https://dm9ofaqr6ya22.cloudfront.net/2018-09-26T10-16-13_076c030019ad614cc3ab97508e404157eb29ca109a6f1e22ed824efab83dd809/Static/clear.cache.gif">
          <a:extLst>
            <a:ext uri="{FF2B5EF4-FFF2-40B4-BE49-F238E27FC236}">
              <a16:creationId xmlns:a16="http://schemas.microsoft.com/office/drawing/2014/main" id="{FEAF2063-C1EB-4DDE-9E5A-A5306900D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144" name="Immagine 143" descr="https://dm9ofaqr6ya22.cloudfront.net/2018-09-26T10-16-13_076c030019ad614cc3ab97508e404157eb29ca109a6f1e22ed824efab83dd809/Static/clear.cache.gif">
          <a:extLst>
            <a:ext uri="{FF2B5EF4-FFF2-40B4-BE49-F238E27FC236}">
              <a16:creationId xmlns:a16="http://schemas.microsoft.com/office/drawing/2014/main" id="{1816DBAA-EF34-4A8F-A8DB-C36FC19304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145" name="Immagine 144" descr="https://dm9ofaqr6ya22.cloudfront.net/2018-09-26T10-16-13_076c030019ad614cc3ab97508e404157eb29ca109a6f1e22ed824efab83dd809/Static/clear.cache.gif">
          <a:extLst>
            <a:ext uri="{FF2B5EF4-FFF2-40B4-BE49-F238E27FC236}">
              <a16:creationId xmlns:a16="http://schemas.microsoft.com/office/drawing/2014/main" id="{FDD0F285-72C0-47F1-BB2F-03C82B4D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146" name="Immagine 145" descr="https://dm9ofaqr6ya22.cloudfront.net/2018-09-26T10-16-13_076c030019ad614cc3ab97508e404157eb29ca109a6f1e22ed824efab83dd809/Static/clear.cache.gif">
          <a:extLst>
            <a:ext uri="{FF2B5EF4-FFF2-40B4-BE49-F238E27FC236}">
              <a16:creationId xmlns:a16="http://schemas.microsoft.com/office/drawing/2014/main" id="{C992A6A9-D80F-47D7-BBB7-C19257DDE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147" name="Immagine 146" descr="https://dm9ofaqr6ya22.cloudfront.net/2018-09-26T10-16-13_076c030019ad614cc3ab97508e404157eb29ca109a6f1e22ed824efab83dd809/Static/clear.cache.gif">
          <a:extLst>
            <a:ext uri="{FF2B5EF4-FFF2-40B4-BE49-F238E27FC236}">
              <a16:creationId xmlns:a16="http://schemas.microsoft.com/office/drawing/2014/main" id="{B2F6934C-AB42-4D83-BB03-E5CB2067C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148" name="Immagine 147" descr="https://dm9ofaqr6ya22.cloudfront.net/2018-09-26T10-16-13_076c030019ad614cc3ab97508e404157eb29ca109a6f1e22ed824efab83dd809/Static/clear.cache.gif">
          <a:extLst>
            <a:ext uri="{FF2B5EF4-FFF2-40B4-BE49-F238E27FC236}">
              <a16:creationId xmlns:a16="http://schemas.microsoft.com/office/drawing/2014/main" id="{B05345F8-4975-45A6-BF08-014E0A5D7C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149" name="Immagine 148" descr="https://dm9ofaqr6ya22.cloudfront.net/2018-09-26T10-16-13_076c030019ad614cc3ab97508e404157eb29ca109a6f1e22ed824efab83dd809/Static/clear.cache.gif">
          <a:extLst>
            <a:ext uri="{FF2B5EF4-FFF2-40B4-BE49-F238E27FC236}">
              <a16:creationId xmlns:a16="http://schemas.microsoft.com/office/drawing/2014/main" id="{5C1EC331-CBBA-4447-8344-CF2BCDBFC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150" name="Immagine 149" descr="https://dm9ofaqr6ya22.cloudfront.net/2018-09-26T10-16-13_076c030019ad614cc3ab97508e404157eb29ca109a6f1e22ed824efab83dd809/Static/clear.cache.gif">
          <a:extLst>
            <a:ext uri="{FF2B5EF4-FFF2-40B4-BE49-F238E27FC236}">
              <a16:creationId xmlns:a16="http://schemas.microsoft.com/office/drawing/2014/main" id="{04B20CDB-BB57-448F-8A75-F02A0CC5CB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51</xdr:row>
      <xdr:rowOff>0</xdr:rowOff>
    </xdr:from>
    <xdr:ext cx="9525" cy="9525"/>
    <xdr:pic>
      <xdr:nvPicPr>
        <xdr:cNvPr id="151" name="Immagine 150" descr="https://dm9ofaqr6ya22.cloudfront.net/2018-09-26T10-16-13_076c030019ad614cc3ab97508e404157eb29ca109a6f1e22ed824efab83dd809/Static/clear.cache.gif">
          <a:extLst>
            <a:ext uri="{FF2B5EF4-FFF2-40B4-BE49-F238E27FC236}">
              <a16:creationId xmlns:a16="http://schemas.microsoft.com/office/drawing/2014/main" id="{F06004FD-5823-44D5-8A18-8C10616FA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51</xdr:row>
      <xdr:rowOff>0</xdr:rowOff>
    </xdr:from>
    <xdr:ext cx="9525" cy="9525"/>
    <xdr:pic>
      <xdr:nvPicPr>
        <xdr:cNvPr id="152" name="Immagine 151" descr="https://dm9ofaqr6ya22.cloudfront.net/2018-09-26T10-16-13_076c030019ad614cc3ab97508e404157eb29ca109a6f1e22ed824efab83dd809/Static/clear.cache.gif">
          <a:extLst>
            <a:ext uri="{FF2B5EF4-FFF2-40B4-BE49-F238E27FC236}">
              <a16:creationId xmlns:a16="http://schemas.microsoft.com/office/drawing/2014/main" id="{890CB675-B272-4CEF-9ACA-34654C6A7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51</xdr:row>
      <xdr:rowOff>0</xdr:rowOff>
    </xdr:from>
    <xdr:ext cx="9525" cy="9525"/>
    <xdr:pic>
      <xdr:nvPicPr>
        <xdr:cNvPr id="153" name="Immagine 152" descr="https://dm9ofaqr6ya22.cloudfront.net/2018-09-26T10-16-13_076c030019ad614cc3ab97508e404157eb29ca109a6f1e22ed824efab83dd809/Static/clear.cache.gif">
          <a:extLst>
            <a:ext uri="{FF2B5EF4-FFF2-40B4-BE49-F238E27FC236}">
              <a16:creationId xmlns:a16="http://schemas.microsoft.com/office/drawing/2014/main" id="{C7936044-0050-46B0-8D34-E7D75281C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51</xdr:row>
      <xdr:rowOff>0</xdr:rowOff>
    </xdr:from>
    <xdr:ext cx="9525" cy="9525"/>
    <xdr:pic>
      <xdr:nvPicPr>
        <xdr:cNvPr id="154" name="Immagine 153" descr="https://dm9ofaqr6ya22.cloudfront.net/2018-09-26T10-16-13_076c030019ad614cc3ab97508e404157eb29ca109a6f1e22ed824efab83dd809/Static/clear.cache.gif">
          <a:extLst>
            <a:ext uri="{FF2B5EF4-FFF2-40B4-BE49-F238E27FC236}">
              <a16:creationId xmlns:a16="http://schemas.microsoft.com/office/drawing/2014/main" id="{F69E38B4-A6AF-438B-BBDE-F67B951FF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51</xdr:row>
      <xdr:rowOff>0</xdr:rowOff>
    </xdr:from>
    <xdr:ext cx="9525" cy="9525"/>
    <xdr:pic>
      <xdr:nvPicPr>
        <xdr:cNvPr id="155" name="Immagine 154" descr="https://dm9ofaqr6ya22.cloudfront.net/2018-09-26T10-16-13_076c030019ad614cc3ab97508e404157eb29ca109a6f1e22ed824efab83dd809/Static/clear.cache.gif">
          <a:extLst>
            <a:ext uri="{FF2B5EF4-FFF2-40B4-BE49-F238E27FC236}">
              <a16:creationId xmlns:a16="http://schemas.microsoft.com/office/drawing/2014/main" id="{4E9F5B71-D1E3-4364-B478-1B2F20D20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51</xdr:row>
      <xdr:rowOff>0</xdr:rowOff>
    </xdr:from>
    <xdr:ext cx="9525" cy="9525"/>
    <xdr:pic>
      <xdr:nvPicPr>
        <xdr:cNvPr id="156" name="Immagine 155" descr="https://dm9ofaqr6ya22.cloudfront.net/2018-09-26T10-16-13_076c030019ad614cc3ab97508e404157eb29ca109a6f1e22ed824efab83dd809/Static/clear.cache.gif">
          <a:extLst>
            <a:ext uri="{FF2B5EF4-FFF2-40B4-BE49-F238E27FC236}">
              <a16:creationId xmlns:a16="http://schemas.microsoft.com/office/drawing/2014/main" id="{A62734DA-242F-4643-8485-3E71F47BF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51</xdr:row>
      <xdr:rowOff>0</xdr:rowOff>
    </xdr:from>
    <xdr:ext cx="9525" cy="9525"/>
    <xdr:pic>
      <xdr:nvPicPr>
        <xdr:cNvPr id="157" name="Immagine 156" descr="https://dm9ofaqr6ya22.cloudfront.net/2018-09-26T10-16-13_076c030019ad614cc3ab97508e404157eb29ca109a6f1e22ed824efab83dd809/Static/clear.cache.gif">
          <a:extLst>
            <a:ext uri="{FF2B5EF4-FFF2-40B4-BE49-F238E27FC236}">
              <a16:creationId xmlns:a16="http://schemas.microsoft.com/office/drawing/2014/main" id="{9140F5F3-496C-4D9D-B57A-75A015D5D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51</xdr:row>
      <xdr:rowOff>0</xdr:rowOff>
    </xdr:from>
    <xdr:ext cx="9525" cy="9525"/>
    <xdr:pic>
      <xdr:nvPicPr>
        <xdr:cNvPr id="158" name="Immagine 157" descr="https://dm9ofaqr6ya22.cloudfront.net/2018-09-26T10-16-13_076c030019ad614cc3ab97508e404157eb29ca109a6f1e22ed824efab83dd809/Static/clear.cache.gif">
          <a:extLst>
            <a:ext uri="{FF2B5EF4-FFF2-40B4-BE49-F238E27FC236}">
              <a16:creationId xmlns:a16="http://schemas.microsoft.com/office/drawing/2014/main" id="{46C38A28-C7EE-40E8-9EEB-69A25E45C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51</xdr:row>
      <xdr:rowOff>0</xdr:rowOff>
    </xdr:from>
    <xdr:ext cx="9525" cy="9525"/>
    <xdr:pic>
      <xdr:nvPicPr>
        <xdr:cNvPr id="159" name="Immagine 158" descr="https://dm9ofaqr6ya22.cloudfront.net/2018-09-26T10-16-13_076c030019ad614cc3ab97508e404157eb29ca109a6f1e22ed824efab83dd809/Static/clear.cache.gif">
          <a:extLst>
            <a:ext uri="{FF2B5EF4-FFF2-40B4-BE49-F238E27FC236}">
              <a16:creationId xmlns:a16="http://schemas.microsoft.com/office/drawing/2014/main" id="{BE6256A2-E190-4BE5-9690-AB45D42E4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51</xdr:row>
      <xdr:rowOff>0</xdr:rowOff>
    </xdr:from>
    <xdr:ext cx="9525" cy="9525"/>
    <xdr:pic>
      <xdr:nvPicPr>
        <xdr:cNvPr id="160" name="Immagine 159" descr="https://dm9ofaqr6ya22.cloudfront.net/2018-09-26T10-16-13_076c030019ad614cc3ab97508e404157eb29ca109a6f1e22ed824efab83dd809/Static/clear.cache.gif">
          <a:extLst>
            <a:ext uri="{FF2B5EF4-FFF2-40B4-BE49-F238E27FC236}">
              <a16:creationId xmlns:a16="http://schemas.microsoft.com/office/drawing/2014/main" id="{04E47804-ABA7-4FDB-9AB1-46BFB3C2C6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51</xdr:row>
      <xdr:rowOff>0</xdr:rowOff>
    </xdr:from>
    <xdr:ext cx="9525" cy="9525"/>
    <xdr:pic>
      <xdr:nvPicPr>
        <xdr:cNvPr id="161" name="Immagine 160" descr="https://dm9ofaqr6ya22.cloudfront.net/2018-09-26T10-16-13_076c030019ad614cc3ab97508e404157eb29ca109a6f1e22ed824efab83dd809/Static/clear.cache.gif">
          <a:extLst>
            <a:ext uri="{FF2B5EF4-FFF2-40B4-BE49-F238E27FC236}">
              <a16:creationId xmlns:a16="http://schemas.microsoft.com/office/drawing/2014/main" id="{7D34EF29-A1E3-4C58-93BF-63DFD61B2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51</xdr:row>
      <xdr:rowOff>0</xdr:rowOff>
    </xdr:from>
    <xdr:ext cx="9525" cy="9525"/>
    <xdr:pic>
      <xdr:nvPicPr>
        <xdr:cNvPr id="162" name="Immagine 161" descr="https://dm9ofaqr6ya22.cloudfront.net/2018-09-26T10-16-13_076c030019ad614cc3ab97508e404157eb29ca109a6f1e22ed824efab83dd809/Static/clear.cache.gif">
          <a:extLst>
            <a:ext uri="{FF2B5EF4-FFF2-40B4-BE49-F238E27FC236}">
              <a16:creationId xmlns:a16="http://schemas.microsoft.com/office/drawing/2014/main" id="{49EDF72B-851C-4C48-9057-89B43A5C4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63" name="Immagine 162" descr="https://dm9ofaqr6ya22.cloudfront.net/2018-09-26T10-16-13_076c030019ad614cc3ab97508e404157eb29ca109a6f1e22ed824efab83dd809/Static/clear.cache.gif">
          <a:extLst>
            <a:ext uri="{FF2B5EF4-FFF2-40B4-BE49-F238E27FC236}">
              <a16:creationId xmlns:a16="http://schemas.microsoft.com/office/drawing/2014/main" id="{95A52261-0FAE-4DE8-B626-4A47119D96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64" name="Immagine 163" descr="https://dm9ofaqr6ya22.cloudfront.net/2018-09-26T10-16-13_076c030019ad614cc3ab97508e404157eb29ca109a6f1e22ed824efab83dd809/Static/clear.cache.gif">
          <a:extLst>
            <a:ext uri="{FF2B5EF4-FFF2-40B4-BE49-F238E27FC236}">
              <a16:creationId xmlns:a16="http://schemas.microsoft.com/office/drawing/2014/main" id="{B865BAE8-0B0E-4DB6-B66A-2A4704FD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65" name="Immagine 164" descr="https://dm9ofaqr6ya22.cloudfront.net/2018-09-26T10-16-13_076c030019ad614cc3ab97508e404157eb29ca109a6f1e22ed824efab83dd809/Static/clear.cache.gif">
          <a:extLst>
            <a:ext uri="{FF2B5EF4-FFF2-40B4-BE49-F238E27FC236}">
              <a16:creationId xmlns:a16="http://schemas.microsoft.com/office/drawing/2014/main" id="{BE275F12-46AE-4405-A2B1-B316E6548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66" name="Immagine 165" descr="https://dm9ofaqr6ya22.cloudfront.net/2018-09-26T10-16-13_076c030019ad614cc3ab97508e404157eb29ca109a6f1e22ed824efab83dd809/Static/clear.cache.gif">
          <a:extLst>
            <a:ext uri="{FF2B5EF4-FFF2-40B4-BE49-F238E27FC236}">
              <a16:creationId xmlns:a16="http://schemas.microsoft.com/office/drawing/2014/main" id="{EE406613-A37A-4AC3-9F27-B272B8D53D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67" name="Immagine 166" descr="https://dm9ofaqr6ya22.cloudfront.net/2018-09-26T10-16-13_076c030019ad614cc3ab97508e404157eb29ca109a6f1e22ed824efab83dd809/Static/clear.cache.gif">
          <a:extLst>
            <a:ext uri="{FF2B5EF4-FFF2-40B4-BE49-F238E27FC236}">
              <a16:creationId xmlns:a16="http://schemas.microsoft.com/office/drawing/2014/main" id="{CD5FE9E9-1AAC-4EA7-9F78-96CE97F2B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68" name="Immagine 167" descr="https://dm9ofaqr6ya22.cloudfront.net/2018-09-26T10-16-13_076c030019ad614cc3ab97508e404157eb29ca109a6f1e22ed824efab83dd809/Static/clear.cache.gif">
          <a:extLst>
            <a:ext uri="{FF2B5EF4-FFF2-40B4-BE49-F238E27FC236}">
              <a16:creationId xmlns:a16="http://schemas.microsoft.com/office/drawing/2014/main" id="{F2D64E2F-21EE-41B6-B74B-C09823994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69" name="Immagine 168" descr="https://dm9ofaqr6ya22.cloudfront.net/2018-09-26T10-16-13_076c030019ad614cc3ab97508e404157eb29ca109a6f1e22ed824efab83dd809/Static/clear.cache.gif">
          <a:extLst>
            <a:ext uri="{FF2B5EF4-FFF2-40B4-BE49-F238E27FC236}">
              <a16:creationId xmlns:a16="http://schemas.microsoft.com/office/drawing/2014/main" id="{13172E1B-1FE2-499F-85D8-A9E6FFC7F7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70" name="Immagine 169" descr="https://dm9ofaqr6ya22.cloudfront.net/2018-09-26T10-16-13_076c030019ad614cc3ab97508e404157eb29ca109a6f1e22ed824efab83dd809/Static/clear.cache.gif">
          <a:extLst>
            <a:ext uri="{FF2B5EF4-FFF2-40B4-BE49-F238E27FC236}">
              <a16:creationId xmlns:a16="http://schemas.microsoft.com/office/drawing/2014/main" id="{B172B71F-9EAC-4231-99FA-CFC98265DB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71" name="Immagine 170" descr="https://dm9ofaqr6ya22.cloudfront.net/2018-09-26T10-16-13_076c030019ad614cc3ab97508e404157eb29ca109a6f1e22ed824efab83dd809/Static/clear.cache.gif">
          <a:extLst>
            <a:ext uri="{FF2B5EF4-FFF2-40B4-BE49-F238E27FC236}">
              <a16:creationId xmlns:a16="http://schemas.microsoft.com/office/drawing/2014/main" id="{B5061FEF-0317-4599-916A-4D0221E2E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72" name="Immagine 171" descr="https://dm9ofaqr6ya22.cloudfront.net/2018-09-26T10-16-13_076c030019ad614cc3ab97508e404157eb29ca109a6f1e22ed824efab83dd809/Static/clear.cache.gif">
          <a:extLst>
            <a:ext uri="{FF2B5EF4-FFF2-40B4-BE49-F238E27FC236}">
              <a16:creationId xmlns:a16="http://schemas.microsoft.com/office/drawing/2014/main" id="{549C8493-1C3A-4637-8E02-E2894B2DD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73" name="Immagine 172" descr="https://dm9ofaqr6ya22.cloudfront.net/2018-09-26T10-16-13_076c030019ad614cc3ab97508e404157eb29ca109a6f1e22ed824efab83dd809/Static/clear.cache.gif">
          <a:extLst>
            <a:ext uri="{FF2B5EF4-FFF2-40B4-BE49-F238E27FC236}">
              <a16:creationId xmlns:a16="http://schemas.microsoft.com/office/drawing/2014/main" id="{A3A96AD7-C884-4015-B6A7-844F7EE364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74" name="Immagine 173" descr="https://dm9ofaqr6ya22.cloudfront.net/2018-09-26T10-16-13_076c030019ad614cc3ab97508e404157eb29ca109a6f1e22ed824efab83dd809/Static/clear.cache.gif">
          <a:extLst>
            <a:ext uri="{FF2B5EF4-FFF2-40B4-BE49-F238E27FC236}">
              <a16:creationId xmlns:a16="http://schemas.microsoft.com/office/drawing/2014/main" id="{7D5E8F47-9B41-4911-B9FD-3DB07BD07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75" name="Immagine 174" descr="https://dm9ofaqr6ya22.cloudfront.net/2018-09-26T10-16-13_076c030019ad614cc3ab97508e404157eb29ca109a6f1e22ed824efab83dd809/Static/clear.cache.gif">
          <a:extLst>
            <a:ext uri="{FF2B5EF4-FFF2-40B4-BE49-F238E27FC236}">
              <a16:creationId xmlns:a16="http://schemas.microsoft.com/office/drawing/2014/main" id="{E778E33C-ADDC-4B24-98B7-4559E10188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76" name="Immagine 175" descr="https://dm9ofaqr6ya22.cloudfront.net/2018-09-26T10-16-13_076c030019ad614cc3ab97508e404157eb29ca109a6f1e22ed824efab83dd809/Static/clear.cache.gif">
          <a:extLst>
            <a:ext uri="{FF2B5EF4-FFF2-40B4-BE49-F238E27FC236}">
              <a16:creationId xmlns:a16="http://schemas.microsoft.com/office/drawing/2014/main" id="{ABB72CC4-54F2-4F81-9049-80AC4F713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77" name="Immagine 176" descr="https://dm9ofaqr6ya22.cloudfront.net/2018-09-26T10-16-13_076c030019ad614cc3ab97508e404157eb29ca109a6f1e22ed824efab83dd809/Static/clear.cache.gif">
          <a:extLst>
            <a:ext uri="{FF2B5EF4-FFF2-40B4-BE49-F238E27FC236}">
              <a16:creationId xmlns:a16="http://schemas.microsoft.com/office/drawing/2014/main" id="{16F31DC0-BCE8-4655-8AD0-B63234DA69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78" name="Immagine 177" descr="https://dm9ofaqr6ya22.cloudfront.net/2018-09-26T10-16-13_076c030019ad614cc3ab97508e404157eb29ca109a6f1e22ed824efab83dd809/Static/clear.cache.gif">
          <a:extLst>
            <a:ext uri="{FF2B5EF4-FFF2-40B4-BE49-F238E27FC236}">
              <a16:creationId xmlns:a16="http://schemas.microsoft.com/office/drawing/2014/main" id="{97E7601F-03EA-4295-8A86-583D43A519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79" name="Immagine 178" descr="https://dm9ofaqr6ya22.cloudfront.net/2018-09-26T10-16-13_076c030019ad614cc3ab97508e404157eb29ca109a6f1e22ed824efab83dd809/Static/clear.cache.gif">
          <a:extLst>
            <a:ext uri="{FF2B5EF4-FFF2-40B4-BE49-F238E27FC236}">
              <a16:creationId xmlns:a16="http://schemas.microsoft.com/office/drawing/2014/main" id="{46C68DEE-08E5-436F-B3E0-8077D791E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80" name="Immagine 179" descr="https://dm9ofaqr6ya22.cloudfront.net/2018-09-26T10-16-13_076c030019ad614cc3ab97508e404157eb29ca109a6f1e22ed824efab83dd809/Static/clear.cache.gif">
          <a:extLst>
            <a:ext uri="{FF2B5EF4-FFF2-40B4-BE49-F238E27FC236}">
              <a16:creationId xmlns:a16="http://schemas.microsoft.com/office/drawing/2014/main" id="{33637E7A-EB85-40C5-B24B-202A35450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81" name="Immagine 180" descr="https://dm9ofaqr6ya22.cloudfront.net/2018-09-26T10-16-13_076c030019ad614cc3ab97508e404157eb29ca109a6f1e22ed824efab83dd809/Static/clear.cache.gif">
          <a:extLst>
            <a:ext uri="{FF2B5EF4-FFF2-40B4-BE49-F238E27FC236}">
              <a16:creationId xmlns:a16="http://schemas.microsoft.com/office/drawing/2014/main" id="{8EABB1B5-4984-4568-ACEF-53375E29C7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82" name="Immagine 181" descr="https://dm9ofaqr6ya22.cloudfront.net/2018-09-26T10-16-13_076c030019ad614cc3ab97508e404157eb29ca109a6f1e22ed824efab83dd809/Static/clear.cache.gif">
          <a:extLst>
            <a:ext uri="{FF2B5EF4-FFF2-40B4-BE49-F238E27FC236}">
              <a16:creationId xmlns:a16="http://schemas.microsoft.com/office/drawing/2014/main" id="{A06DD180-CE7F-4BBC-B2AD-4F9BD3592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83" name="Immagine 182" descr="https://dm9ofaqr6ya22.cloudfront.net/2018-09-26T10-16-13_076c030019ad614cc3ab97508e404157eb29ca109a6f1e22ed824efab83dd809/Static/clear.cache.gif">
          <a:extLst>
            <a:ext uri="{FF2B5EF4-FFF2-40B4-BE49-F238E27FC236}">
              <a16:creationId xmlns:a16="http://schemas.microsoft.com/office/drawing/2014/main" id="{122EBBFD-F41B-4F69-AC59-ACA1FFEA4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84" name="Immagine 183" descr="https://dm9ofaqr6ya22.cloudfront.net/2018-09-26T10-16-13_076c030019ad614cc3ab97508e404157eb29ca109a6f1e22ed824efab83dd809/Static/clear.cache.gif">
          <a:extLst>
            <a:ext uri="{FF2B5EF4-FFF2-40B4-BE49-F238E27FC236}">
              <a16:creationId xmlns:a16="http://schemas.microsoft.com/office/drawing/2014/main" id="{C7AFFBB2-E919-44E0-B563-DB9F2D094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85" name="Immagine 184" descr="https://dm9ofaqr6ya22.cloudfront.net/2018-09-26T10-16-13_076c030019ad614cc3ab97508e404157eb29ca109a6f1e22ed824efab83dd809/Static/clear.cache.gif">
          <a:extLst>
            <a:ext uri="{FF2B5EF4-FFF2-40B4-BE49-F238E27FC236}">
              <a16:creationId xmlns:a16="http://schemas.microsoft.com/office/drawing/2014/main" id="{DA713B16-B716-4180-932F-568F65630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86" name="Immagine 185" descr="https://dm9ofaqr6ya22.cloudfront.net/2018-09-26T10-16-13_076c030019ad614cc3ab97508e404157eb29ca109a6f1e22ed824efab83dd809/Static/clear.cache.gif">
          <a:extLst>
            <a:ext uri="{FF2B5EF4-FFF2-40B4-BE49-F238E27FC236}">
              <a16:creationId xmlns:a16="http://schemas.microsoft.com/office/drawing/2014/main" id="{041E67EB-526D-406E-B5D9-C03C698DE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53</xdr:row>
      <xdr:rowOff>0</xdr:rowOff>
    </xdr:from>
    <xdr:ext cx="9525" cy="9525"/>
    <xdr:pic>
      <xdr:nvPicPr>
        <xdr:cNvPr id="187" name="Immagine 186" descr="https://dm9ofaqr6ya22.cloudfront.net/2018-09-26T10-16-13_076c030019ad614cc3ab97508e404157eb29ca109a6f1e22ed824efab83dd809/Static/clear.cache.gif">
          <a:extLst>
            <a:ext uri="{FF2B5EF4-FFF2-40B4-BE49-F238E27FC236}">
              <a16:creationId xmlns:a16="http://schemas.microsoft.com/office/drawing/2014/main" id="{C0BBF8AE-ED58-4370-9B55-18F75EED3E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53</xdr:row>
      <xdr:rowOff>0</xdr:rowOff>
    </xdr:from>
    <xdr:ext cx="9525" cy="9525"/>
    <xdr:pic>
      <xdr:nvPicPr>
        <xdr:cNvPr id="188" name="Immagine 187" descr="https://dm9ofaqr6ya22.cloudfront.net/2018-09-26T10-16-13_076c030019ad614cc3ab97508e404157eb29ca109a6f1e22ed824efab83dd809/Static/clear.cache.gif">
          <a:extLst>
            <a:ext uri="{FF2B5EF4-FFF2-40B4-BE49-F238E27FC236}">
              <a16:creationId xmlns:a16="http://schemas.microsoft.com/office/drawing/2014/main" id="{4B7EDD1E-6E9A-434A-BF27-56FEE762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53</xdr:row>
      <xdr:rowOff>0</xdr:rowOff>
    </xdr:from>
    <xdr:ext cx="9525" cy="9525"/>
    <xdr:pic>
      <xdr:nvPicPr>
        <xdr:cNvPr id="189" name="Immagine 188" descr="https://dm9ofaqr6ya22.cloudfront.net/2018-09-26T10-16-13_076c030019ad614cc3ab97508e404157eb29ca109a6f1e22ed824efab83dd809/Static/clear.cache.gif">
          <a:extLst>
            <a:ext uri="{FF2B5EF4-FFF2-40B4-BE49-F238E27FC236}">
              <a16:creationId xmlns:a16="http://schemas.microsoft.com/office/drawing/2014/main" id="{20559CC7-AAC6-47DA-813C-F52AD5965B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53</xdr:row>
      <xdr:rowOff>0</xdr:rowOff>
    </xdr:from>
    <xdr:ext cx="9525" cy="9525"/>
    <xdr:pic>
      <xdr:nvPicPr>
        <xdr:cNvPr id="190" name="Immagine 189" descr="https://dm9ofaqr6ya22.cloudfront.net/2018-09-26T10-16-13_076c030019ad614cc3ab97508e404157eb29ca109a6f1e22ed824efab83dd809/Static/clear.cache.gif">
          <a:extLst>
            <a:ext uri="{FF2B5EF4-FFF2-40B4-BE49-F238E27FC236}">
              <a16:creationId xmlns:a16="http://schemas.microsoft.com/office/drawing/2014/main" id="{1B1E3268-AC56-4F14-B05B-790658E1C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53</xdr:row>
      <xdr:rowOff>0</xdr:rowOff>
    </xdr:from>
    <xdr:ext cx="9525" cy="9525"/>
    <xdr:pic>
      <xdr:nvPicPr>
        <xdr:cNvPr id="191" name="Immagine 190" descr="https://dm9ofaqr6ya22.cloudfront.net/2018-09-26T10-16-13_076c030019ad614cc3ab97508e404157eb29ca109a6f1e22ed824efab83dd809/Static/clear.cache.gif">
          <a:extLst>
            <a:ext uri="{FF2B5EF4-FFF2-40B4-BE49-F238E27FC236}">
              <a16:creationId xmlns:a16="http://schemas.microsoft.com/office/drawing/2014/main" id="{AB1AACED-F498-4348-BCA0-D6B698711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53</xdr:row>
      <xdr:rowOff>0</xdr:rowOff>
    </xdr:from>
    <xdr:ext cx="9525" cy="9525"/>
    <xdr:pic>
      <xdr:nvPicPr>
        <xdr:cNvPr id="192" name="Immagine 191" descr="https://dm9ofaqr6ya22.cloudfront.net/2018-09-26T10-16-13_076c030019ad614cc3ab97508e404157eb29ca109a6f1e22ed824efab83dd809/Static/clear.cache.gif">
          <a:extLst>
            <a:ext uri="{FF2B5EF4-FFF2-40B4-BE49-F238E27FC236}">
              <a16:creationId xmlns:a16="http://schemas.microsoft.com/office/drawing/2014/main" id="{2F4E551A-0FDE-40AA-874E-EB0FFD130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53</xdr:row>
      <xdr:rowOff>0</xdr:rowOff>
    </xdr:from>
    <xdr:ext cx="9525" cy="9525"/>
    <xdr:pic>
      <xdr:nvPicPr>
        <xdr:cNvPr id="193" name="Immagine 192" descr="https://dm9ofaqr6ya22.cloudfront.net/2018-09-26T10-16-13_076c030019ad614cc3ab97508e404157eb29ca109a6f1e22ed824efab83dd809/Static/clear.cache.gif">
          <a:extLst>
            <a:ext uri="{FF2B5EF4-FFF2-40B4-BE49-F238E27FC236}">
              <a16:creationId xmlns:a16="http://schemas.microsoft.com/office/drawing/2014/main" id="{1D935F71-5882-435F-A729-4D986B002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53</xdr:row>
      <xdr:rowOff>0</xdr:rowOff>
    </xdr:from>
    <xdr:ext cx="9525" cy="9525"/>
    <xdr:pic>
      <xdr:nvPicPr>
        <xdr:cNvPr id="194" name="Immagine 193" descr="https://dm9ofaqr6ya22.cloudfront.net/2018-09-26T10-16-13_076c030019ad614cc3ab97508e404157eb29ca109a6f1e22ed824efab83dd809/Static/clear.cache.gif">
          <a:extLst>
            <a:ext uri="{FF2B5EF4-FFF2-40B4-BE49-F238E27FC236}">
              <a16:creationId xmlns:a16="http://schemas.microsoft.com/office/drawing/2014/main" id="{ABC9C2AD-1F90-4BF2-9730-9E6A59E5E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53</xdr:row>
      <xdr:rowOff>0</xdr:rowOff>
    </xdr:from>
    <xdr:ext cx="9525" cy="9525"/>
    <xdr:pic>
      <xdr:nvPicPr>
        <xdr:cNvPr id="195" name="Immagine 194" descr="https://dm9ofaqr6ya22.cloudfront.net/2018-09-26T10-16-13_076c030019ad614cc3ab97508e404157eb29ca109a6f1e22ed824efab83dd809/Static/clear.cache.gif">
          <a:extLst>
            <a:ext uri="{FF2B5EF4-FFF2-40B4-BE49-F238E27FC236}">
              <a16:creationId xmlns:a16="http://schemas.microsoft.com/office/drawing/2014/main" id="{FBC129A9-F216-4B8E-81CB-A0CFED76A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53</xdr:row>
      <xdr:rowOff>0</xdr:rowOff>
    </xdr:from>
    <xdr:ext cx="9525" cy="9525"/>
    <xdr:pic>
      <xdr:nvPicPr>
        <xdr:cNvPr id="196" name="Immagine 195" descr="https://dm9ofaqr6ya22.cloudfront.net/2018-09-26T10-16-13_076c030019ad614cc3ab97508e404157eb29ca109a6f1e22ed824efab83dd809/Static/clear.cache.gif">
          <a:extLst>
            <a:ext uri="{FF2B5EF4-FFF2-40B4-BE49-F238E27FC236}">
              <a16:creationId xmlns:a16="http://schemas.microsoft.com/office/drawing/2014/main" id="{338270E1-C7C3-43E3-8654-BB1410B2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53</xdr:row>
      <xdr:rowOff>0</xdr:rowOff>
    </xdr:from>
    <xdr:ext cx="9525" cy="9525"/>
    <xdr:pic>
      <xdr:nvPicPr>
        <xdr:cNvPr id="197" name="Immagine 196" descr="https://dm9ofaqr6ya22.cloudfront.net/2018-09-26T10-16-13_076c030019ad614cc3ab97508e404157eb29ca109a6f1e22ed824efab83dd809/Static/clear.cache.gif">
          <a:extLst>
            <a:ext uri="{FF2B5EF4-FFF2-40B4-BE49-F238E27FC236}">
              <a16:creationId xmlns:a16="http://schemas.microsoft.com/office/drawing/2014/main" id="{030ADA6D-4D72-42B6-AF4B-A6515E014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53</xdr:row>
      <xdr:rowOff>0</xdr:rowOff>
    </xdr:from>
    <xdr:ext cx="9525" cy="9525"/>
    <xdr:pic>
      <xdr:nvPicPr>
        <xdr:cNvPr id="198" name="Immagine 197" descr="https://dm9ofaqr6ya22.cloudfront.net/2018-09-26T10-16-13_076c030019ad614cc3ab97508e404157eb29ca109a6f1e22ed824efab83dd809/Static/clear.cache.gif">
          <a:extLst>
            <a:ext uri="{FF2B5EF4-FFF2-40B4-BE49-F238E27FC236}">
              <a16:creationId xmlns:a16="http://schemas.microsoft.com/office/drawing/2014/main" id="{29D4C4FF-3357-45BC-BE6D-8FB2FDC21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54</xdr:row>
      <xdr:rowOff>0</xdr:rowOff>
    </xdr:from>
    <xdr:ext cx="9525" cy="9525"/>
    <xdr:pic>
      <xdr:nvPicPr>
        <xdr:cNvPr id="199" name="Immagine 198" descr="https://dm9ofaqr6ya22.cloudfront.net/2018-09-26T10-16-13_076c030019ad614cc3ab97508e404157eb29ca109a6f1e22ed824efab83dd809/Static/clear.cache.gif">
          <a:extLst>
            <a:ext uri="{FF2B5EF4-FFF2-40B4-BE49-F238E27FC236}">
              <a16:creationId xmlns:a16="http://schemas.microsoft.com/office/drawing/2014/main" id="{CE0C2EF1-698A-480A-9C1D-108E85C0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54</xdr:row>
      <xdr:rowOff>0</xdr:rowOff>
    </xdr:from>
    <xdr:ext cx="9525" cy="9525"/>
    <xdr:pic>
      <xdr:nvPicPr>
        <xdr:cNvPr id="200" name="Immagine 199" descr="https://dm9ofaqr6ya22.cloudfront.net/2018-09-26T10-16-13_076c030019ad614cc3ab97508e404157eb29ca109a6f1e22ed824efab83dd809/Static/clear.cache.gif">
          <a:extLst>
            <a:ext uri="{FF2B5EF4-FFF2-40B4-BE49-F238E27FC236}">
              <a16:creationId xmlns:a16="http://schemas.microsoft.com/office/drawing/2014/main" id="{D502BDA4-511F-4EA4-9D63-60CCC4DD17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54</xdr:row>
      <xdr:rowOff>0</xdr:rowOff>
    </xdr:from>
    <xdr:ext cx="9525" cy="9525"/>
    <xdr:pic>
      <xdr:nvPicPr>
        <xdr:cNvPr id="201" name="Immagine 200" descr="https://dm9ofaqr6ya22.cloudfront.net/2018-09-26T10-16-13_076c030019ad614cc3ab97508e404157eb29ca109a6f1e22ed824efab83dd809/Static/clear.cache.gif">
          <a:extLst>
            <a:ext uri="{FF2B5EF4-FFF2-40B4-BE49-F238E27FC236}">
              <a16:creationId xmlns:a16="http://schemas.microsoft.com/office/drawing/2014/main" id="{D7A0E196-5630-402F-B4BE-F25249E612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54</xdr:row>
      <xdr:rowOff>0</xdr:rowOff>
    </xdr:from>
    <xdr:ext cx="9525" cy="9525"/>
    <xdr:pic>
      <xdr:nvPicPr>
        <xdr:cNvPr id="202" name="Immagine 201" descr="https://dm9ofaqr6ya22.cloudfront.net/2018-09-26T10-16-13_076c030019ad614cc3ab97508e404157eb29ca109a6f1e22ed824efab83dd809/Static/clear.cache.gif">
          <a:extLst>
            <a:ext uri="{FF2B5EF4-FFF2-40B4-BE49-F238E27FC236}">
              <a16:creationId xmlns:a16="http://schemas.microsoft.com/office/drawing/2014/main" id="{1B931268-D23B-4544-9EDF-E0619C2B76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54</xdr:row>
      <xdr:rowOff>0</xdr:rowOff>
    </xdr:from>
    <xdr:ext cx="9525" cy="9525"/>
    <xdr:pic>
      <xdr:nvPicPr>
        <xdr:cNvPr id="203" name="Immagine 202" descr="https://dm9ofaqr6ya22.cloudfront.net/2018-09-26T10-16-13_076c030019ad614cc3ab97508e404157eb29ca109a6f1e22ed824efab83dd809/Static/clear.cache.gif">
          <a:extLst>
            <a:ext uri="{FF2B5EF4-FFF2-40B4-BE49-F238E27FC236}">
              <a16:creationId xmlns:a16="http://schemas.microsoft.com/office/drawing/2014/main" id="{94ABBCFC-6F42-49DC-A51C-0F201AD56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54</xdr:row>
      <xdr:rowOff>0</xdr:rowOff>
    </xdr:from>
    <xdr:ext cx="9525" cy="9525"/>
    <xdr:pic>
      <xdr:nvPicPr>
        <xdr:cNvPr id="204" name="Immagine 203" descr="https://dm9ofaqr6ya22.cloudfront.net/2018-09-26T10-16-13_076c030019ad614cc3ab97508e404157eb29ca109a6f1e22ed824efab83dd809/Static/clear.cache.gif">
          <a:extLst>
            <a:ext uri="{FF2B5EF4-FFF2-40B4-BE49-F238E27FC236}">
              <a16:creationId xmlns:a16="http://schemas.microsoft.com/office/drawing/2014/main" id="{C24FF4B4-64B3-4A35-80BF-DE419B302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54</xdr:row>
      <xdr:rowOff>0</xdr:rowOff>
    </xdr:from>
    <xdr:ext cx="9525" cy="9525"/>
    <xdr:pic>
      <xdr:nvPicPr>
        <xdr:cNvPr id="205" name="Immagine 204" descr="https://dm9ofaqr6ya22.cloudfront.net/2018-09-26T10-16-13_076c030019ad614cc3ab97508e404157eb29ca109a6f1e22ed824efab83dd809/Static/clear.cache.gif">
          <a:extLst>
            <a:ext uri="{FF2B5EF4-FFF2-40B4-BE49-F238E27FC236}">
              <a16:creationId xmlns:a16="http://schemas.microsoft.com/office/drawing/2014/main" id="{1B14CB2A-114B-4F19-87F7-9A95E6DA49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54</xdr:row>
      <xdr:rowOff>0</xdr:rowOff>
    </xdr:from>
    <xdr:ext cx="9525" cy="9525"/>
    <xdr:pic>
      <xdr:nvPicPr>
        <xdr:cNvPr id="206" name="Immagine 205" descr="https://dm9ofaqr6ya22.cloudfront.net/2018-09-26T10-16-13_076c030019ad614cc3ab97508e404157eb29ca109a6f1e22ed824efab83dd809/Static/clear.cache.gif">
          <a:extLst>
            <a:ext uri="{FF2B5EF4-FFF2-40B4-BE49-F238E27FC236}">
              <a16:creationId xmlns:a16="http://schemas.microsoft.com/office/drawing/2014/main" id="{FDAD3E6C-651D-4DBC-A10E-A6B23C939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54</xdr:row>
      <xdr:rowOff>0</xdr:rowOff>
    </xdr:from>
    <xdr:ext cx="9525" cy="9525"/>
    <xdr:pic>
      <xdr:nvPicPr>
        <xdr:cNvPr id="207" name="Immagine 206" descr="https://dm9ofaqr6ya22.cloudfront.net/2018-09-26T10-16-13_076c030019ad614cc3ab97508e404157eb29ca109a6f1e22ed824efab83dd809/Static/clear.cache.gif">
          <a:extLst>
            <a:ext uri="{FF2B5EF4-FFF2-40B4-BE49-F238E27FC236}">
              <a16:creationId xmlns:a16="http://schemas.microsoft.com/office/drawing/2014/main" id="{4956AC3D-505C-4121-B545-02E8E6E55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54</xdr:row>
      <xdr:rowOff>0</xdr:rowOff>
    </xdr:from>
    <xdr:ext cx="9525" cy="9525"/>
    <xdr:pic>
      <xdr:nvPicPr>
        <xdr:cNvPr id="208" name="Immagine 207" descr="https://dm9ofaqr6ya22.cloudfront.net/2018-09-26T10-16-13_076c030019ad614cc3ab97508e404157eb29ca109a6f1e22ed824efab83dd809/Static/clear.cache.gif">
          <a:extLst>
            <a:ext uri="{FF2B5EF4-FFF2-40B4-BE49-F238E27FC236}">
              <a16:creationId xmlns:a16="http://schemas.microsoft.com/office/drawing/2014/main" id="{9AEA5193-A008-4340-B4D3-FFE634BF4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54</xdr:row>
      <xdr:rowOff>0</xdr:rowOff>
    </xdr:from>
    <xdr:ext cx="9525" cy="9525"/>
    <xdr:pic>
      <xdr:nvPicPr>
        <xdr:cNvPr id="209" name="Immagine 208" descr="https://dm9ofaqr6ya22.cloudfront.net/2018-09-26T10-16-13_076c030019ad614cc3ab97508e404157eb29ca109a6f1e22ed824efab83dd809/Static/clear.cache.gif">
          <a:extLst>
            <a:ext uri="{FF2B5EF4-FFF2-40B4-BE49-F238E27FC236}">
              <a16:creationId xmlns:a16="http://schemas.microsoft.com/office/drawing/2014/main" id="{CF6D4AE8-BCE6-4B6E-A5C8-BA05C9F166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54</xdr:row>
      <xdr:rowOff>0</xdr:rowOff>
    </xdr:from>
    <xdr:ext cx="9525" cy="9525"/>
    <xdr:pic>
      <xdr:nvPicPr>
        <xdr:cNvPr id="210" name="Immagine 209" descr="https://dm9ofaqr6ya22.cloudfront.net/2018-09-26T10-16-13_076c030019ad614cc3ab97508e404157eb29ca109a6f1e22ed824efab83dd809/Static/clear.cache.gif">
          <a:extLst>
            <a:ext uri="{FF2B5EF4-FFF2-40B4-BE49-F238E27FC236}">
              <a16:creationId xmlns:a16="http://schemas.microsoft.com/office/drawing/2014/main" id="{9BD3BC1E-42A5-4C52-A831-0AB48B381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211" name="Immagine 210" descr="https://dm9ofaqr6ya22.cloudfront.net/2018-09-26T10-16-13_076c030019ad614cc3ab97508e404157eb29ca109a6f1e22ed824efab83dd809/Static/clear.cache.gif">
          <a:extLst>
            <a:ext uri="{FF2B5EF4-FFF2-40B4-BE49-F238E27FC236}">
              <a16:creationId xmlns:a16="http://schemas.microsoft.com/office/drawing/2014/main" id="{F5EF2678-E9EA-4758-A424-44BFE76B0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212" name="Immagine 211" descr="https://dm9ofaqr6ya22.cloudfront.net/2018-09-26T10-16-13_076c030019ad614cc3ab97508e404157eb29ca109a6f1e22ed824efab83dd809/Static/clear.cache.gif">
          <a:extLst>
            <a:ext uri="{FF2B5EF4-FFF2-40B4-BE49-F238E27FC236}">
              <a16:creationId xmlns:a16="http://schemas.microsoft.com/office/drawing/2014/main" id="{B6B99F27-2051-45C2-8B38-EC3B8CBAAF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213" name="Immagine 212" descr="https://dm9ofaqr6ya22.cloudfront.net/2018-09-26T10-16-13_076c030019ad614cc3ab97508e404157eb29ca109a6f1e22ed824efab83dd809/Static/clear.cache.gif">
          <a:extLst>
            <a:ext uri="{FF2B5EF4-FFF2-40B4-BE49-F238E27FC236}">
              <a16:creationId xmlns:a16="http://schemas.microsoft.com/office/drawing/2014/main" id="{F7713315-3A23-4291-9BD0-C4CA07ADB4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214" name="Immagine 213" descr="https://dm9ofaqr6ya22.cloudfront.net/2018-09-26T10-16-13_076c030019ad614cc3ab97508e404157eb29ca109a6f1e22ed824efab83dd809/Static/clear.cache.gif">
          <a:extLst>
            <a:ext uri="{FF2B5EF4-FFF2-40B4-BE49-F238E27FC236}">
              <a16:creationId xmlns:a16="http://schemas.microsoft.com/office/drawing/2014/main" id="{A0959D16-3049-4974-8ACD-2F1ABE7128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215" name="Immagine 214" descr="https://dm9ofaqr6ya22.cloudfront.net/2018-09-26T10-16-13_076c030019ad614cc3ab97508e404157eb29ca109a6f1e22ed824efab83dd809/Static/clear.cache.gif">
          <a:extLst>
            <a:ext uri="{FF2B5EF4-FFF2-40B4-BE49-F238E27FC236}">
              <a16:creationId xmlns:a16="http://schemas.microsoft.com/office/drawing/2014/main" id="{2EB2049C-434A-4168-AD13-B5B1B051C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216" name="Immagine 215" descr="https://dm9ofaqr6ya22.cloudfront.net/2018-09-26T10-16-13_076c030019ad614cc3ab97508e404157eb29ca109a6f1e22ed824efab83dd809/Static/clear.cache.gif">
          <a:extLst>
            <a:ext uri="{FF2B5EF4-FFF2-40B4-BE49-F238E27FC236}">
              <a16:creationId xmlns:a16="http://schemas.microsoft.com/office/drawing/2014/main" id="{F83D1D23-AF8B-4922-9358-C39600F70F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217" name="Immagine 216" descr="https://dm9ofaqr6ya22.cloudfront.net/2018-09-26T10-16-13_076c030019ad614cc3ab97508e404157eb29ca109a6f1e22ed824efab83dd809/Static/clear.cache.gif">
          <a:extLst>
            <a:ext uri="{FF2B5EF4-FFF2-40B4-BE49-F238E27FC236}">
              <a16:creationId xmlns:a16="http://schemas.microsoft.com/office/drawing/2014/main" id="{29F0E26C-AA39-4C77-8E34-82A3AB1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218" name="Immagine 217" descr="https://dm9ofaqr6ya22.cloudfront.net/2018-09-26T10-16-13_076c030019ad614cc3ab97508e404157eb29ca109a6f1e22ed824efab83dd809/Static/clear.cache.gif">
          <a:extLst>
            <a:ext uri="{FF2B5EF4-FFF2-40B4-BE49-F238E27FC236}">
              <a16:creationId xmlns:a16="http://schemas.microsoft.com/office/drawing/2014/main" id="{F48F8226-BE37-49F6-8ED9-BC7F2DCCF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219" name="Immagine 218" descr="https://dm9ofaqr6ya22.cloudfront.net/2018-09-26T10-16-13_076c030019ad614cc3ab97508e404157eb29ca109a6f1e22ed824efab83dd809/Static/clear.cache.gif">
          <a:extLst>
            <a:ext uri="{FF2B5EF4-FFF2-40B4-BE49-F238E27FC236}">
              <a16:creationId xmlns:a16="http://schemas.microsoft.com/office/drawing/2014/main" id="{83DF27E4-15AE-49EB-8FD5-4B1362718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220" name="Immagine 219" descr="https://dm9ofaqr6ya22.cloudfront.net/2018-09-26T10-16-13_076c030019ad614cc3ab97508e404157eb29ca109a6f1e22ed824efab83dd809/Static/clear.cache.gif">
          <a:extLst>
            <a:ext uri="{FF2B5EF4-FFF2-40B4-BE49-F238E27FC236}">
              <a16:creationId xmlns:a16="http://schemas.microsoft.com/office/drawing/2014/main" id="{F9654874-96A8-4FF6-82EC-76BE755A49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221" name="Immagine 220" descr="https://dm9ofaqr6ya22.cloudfront.net/2018-09-26T10-16-13_076c030019ad614cc3ab97508e404157eb29ca109a6f1e22ed824efab83dd809/Static/clear.cache.gif">
          <a:extLst>
            <a:ext uri="{FF2B5EF4-FFF2-40B4-BE49-F238E27FC236}">
              <a16:creationId xmlns:a16="http://schemas.microsoft.com/office/drawing/2014/main" id="{2ECC0900-8089-46C6-BE04-5ECBD8FC34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222" name="Immagine 221" descr="https://dm9ofaqr6ya22.cloudfront.net/2018-09-26T10-16-13_076c030019ad614cc3ab97508e404157eb29ca109a6f1e22ed824efab83dd809/Static/clear.cache.gif">
          <a:extLst>
            <a:ext uri="{FF2B5EF4-FFF2-40B4-BE49-F238E27FC236}">
              <a16:creationId xmlns:a16="http://schemas.microsoft.com/office/drawing/2014/main" id="{8142B8DC-7FF2-401E-9EA4-C1E9C3FC2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223" name="Immagine 222" descr="https://dm9ofaqr6ya22.cloudfront.net/2018-09-26T10-16-13_076c030019ad614cc3ab97508e404157eb29ca109a6f1e22ed824efab83dd809/Static/clear.cache.gif">
          <a:extLst>
            <a:ext uri="{FF2B5EF4-FFF2-40B4-BE49-F238E27FC236}">
              <a16:creationId xmlns:a16="http://schemas.microsoft.com/office/drawing/2014/main" id="{9022C45C-28E8-4AC9-9759-9BC0B0DA6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224" name="Immagine 223" descr="https://dm9ofaqr6ya22.cloudfront.net/2018-09-26T10-16-13_076c030019ad614cc3ab97508e404157eb29ca109a6f1e22ed824efab83dd809/Static/clear.cache.gif">
          <a:extLst>
            <a:ext uri="{FF2B5EF4-FFF2-40B4-BE49-F238E27FC236}">
              <a16:creationId xmlns:a16="http://schemas.microsoft.com/office/drawing/2014/main" id="{60D7DB5C-7D83-4877-9D59-522757A3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225" name="Immagine 224" descr="https://dm9ofaqr6ya22.cloudfront.net/2018-09-26T10-16-13_076c030019ad614cc3ab97508e404157eb29ca109a6f1e22ed824efab83dd809/Static/clear.cache.gif">
          <a:extLst>
            <a:ext uri="{FF2B5EF4-FFF2-40B4-BE49-F238E27FC236}">
              <a16:creationId xmlns:a16="http://schemas.microsoft.com/office/drawing/2014/main" id="{164D6D86-F126-47BE-98DB-0F11416C3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226" name="Immagine 225" descr="https://dm9ofaqr6ya22.cloudfront.net/2018-09-26T10-16-13_076c030019ad614cc3ab97508e404157eb29ca109a6f1e22ed824efab83dd809/Static/clear.cache.gif">
          <a:extLst>
            <a:ext uri="{FF2B5EF4-FFF2-40B4-BE49-F238E27FC236}">
              <a16:creationId xmlns:a16="http://schemas.microsoft.com/office/drawing/2014/main" id="{65158C2F-E17D-490F-BC27-30F54EA96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227" name="Immagine 226" descr="https://dm9ofaqr6ya22.cloudfront.net/2018-09-26T10-16-13_076c030019ad614cc3ab97508e404157eb29ca109a6f1e22ed824efab83dd809/Static/clear.cache.gif">
          <a:extLst>
            <a:ext uri="{FF2B5EF4-FFF2-40B4-BE49-F238E27FC236}">
              <a16:creationId xmlns:a16="http://schemas.microsoft.com/office/drawing/2014/main" id="{12BAB991-CB0A-4ECD-AC74-2997DD5D56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228" name="Immagine 227" descr="https://dm9ofaqr6ya22.cloudfront.net/2018-09-26T10-16-13_076c030019ad614cc3ab97508e404157eb29ca109a6f1e22ed824efab83dd809/Static/clear.cache.gif">
          <a:extLst>
            <a:ext uri="{FF2B5EF4-FFF2-40B4-BE49-F238E27FC236}">
              <a16:creationId xmlns:a16="http://schemas.microsoft.com/office/drawing/2014/main" id="{7B91AA9E-CDCF-4572-8B9E-47AFAECE01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63</xdr:row>
      <xdr:rowOff>0</xdr:rowOff>
    </xdr:from>
    <xdr:ext cx="9525" cy="9525"/>
    <xdr:pic>
      <xdr:nvPicPr>
        <xdr:cNvPr id="229" name="Immagine 228" descr="https://dm9ofaqr6ya22.cloudfront.net/2018-09-26T10-16-13_076c030019ad614cc3ab97508e404157eb29ca109a6f1e22ed824efab83dd809/Static/clear.cache.gif">
          <a:extLst>
            <a:ext uri="{FF2B5EF4-FFF2-40B4-BE49-F238E27FC236}">
              <a16:creationId xmlns:a16="http://schemas.microsoft.com/office/drawing/2014/main" id="{262A68B6-B713-4481-A491-0577250DF5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63</xdr:row>
      <xdr:rowOff>0</xdr:rowOff>
    </xdr:from>
    <xdr:ext cx="9525" cy="9525"/>
    <xdr:pic>
      <xdr:nvPicPr>
        <xdr:cNvPr id="230" name="Immagine 229" descr="https://dm9ofaqr6ya22.cloudfront.net/2018-09-26T10-16-13_076c030019ad614cc3ab97508e404157eb29ca109a6f1e22ed824efab83dd809/Static/clear.cache.gif">
          <a:extLst>
            <a:ext uri="{FF2B5EF4-FFF2-40B4-BE49-F238E27FC236}">
              <a16:creationId xmlns:a16="http://schemas.microsoft.com/office/drawing/2014/main" id="{2D25576C-0700-4EE5-BB94-3A1C3D6D3E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63</xdr:row>
      <xdr:rowOff>0</xdr:rowOff>
    </xdr:from>
    <xdr:ext cx="9525" cy="9525"/>
    <xdr:pic>
      <xdr:nvPicPr>
        <xdr:cNvPr id="231" name="Immagine 230" descr="https://dm9ofaqr6ya22.cloudfront.net/2018-09-26T10-16-13_076c030019ad614cc3ab97508e404157eb29ca109a6f1e22ed824efab83dd809/Static/clear.cache.gif">
          <a:extLst>
            <a:ext uri="{FF2B5EF4-FFF2-40B4-BE49-F238E27FC236}">
              <a16:creationId xmlns:a16="http://schemas.microsoft.com/office/drawing/2014/main" id="{0C0B3C5A-260A-4E44-A472-91F7CBF833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64</xdr:row>
      <xdr:rowOff>0</xdr:rowOff>
    </xdr:from>
    <xdr:ext cx="9525" cy="9525"/>
    <xdr:pic>
      <xdr:nvPicPr>
        <xdr:cNvPr id="232" name="Immagine 231" descr="https://dm9ofaqr6ya22.cloudfront.net/2018-09-26T10-16-13_076c030019ad614cc3ab97508e404157eb29ca109a6f1e22ed824efab83dd809/Static/clear.cache.gif">
          <a:extLst>
            <a:ext uri="{FF2B5EF4-FFF2-40B4-BE49-F238E27FC236}">
              <a16:creationId xmlns:a16="http://schemas.microsoft.com/office/drawing/2014/main" id="{8C0B5ADE-F2C0-40AF-B529-4669657CCC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4358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63</xdr:row>
      <xdr:rowOff>0</xdr:rowOff>
    </xdr:from>
    <xdr:ext cx="9525" cy="9525"/>
    <xdr:pic>
      <xdr:nvPicPr>
        <xdr:cNvPr id="233" name="Immagine 232" descr="https://dm9ofaqr6ya22.cloudfront.net/2018-09-26T10-16-13_076c030019ad614cc3ab97508e404157eb29ca109a6f1e22ed824efab83dd809/Static/clear.cache.gif">
          <a:extLst>
            <a:ext uri="{FF2B5EF4-FFF2-40B4-BE49-F238E27FC236}">
              <a16:creationId xmlns:a16="http://schemas.microsoft.com/office/drawing/2014/main" id="{325F6937-6B31-45CD-B2BB-92C146208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64</xdr:row>
      <xdr:rowOff>0</xdr:rowOff>
    </xdr:from>
    <xdr:ext cx="9525" cy="9525"/>
    <xdr:pic>
      <xdr:nvPicPr>
        <xdr:cNvPr id="234" name="Immagine 233" descr="https://dm9ofaqr6ya22.cloudfront.net/2018-09-26T10-16-13_076c030019ad614cc3ab97508e404157eb29ca109a6f1e22ed824efab83dd809/Static/clear.cache.gif">
          <a:extLst>
            <a:ext uri="{FF2B5EF4-FFF2-40B4-BE49-F238E27FC236}">
              <a16:creationId xmlns:a16="http://schemas.microsoft.com/office/drawing/2014/main" id="{2DF186D2-DC4F-4518-8DD3-55676F458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4358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70</xdr:row>
      <xdr:rowOff>0</xdr:rowOff>
    </xdr:from>
    <xdr:ext cx="9525" cy="9525"/>
    <xdr:pic>
      <xdr:nvPicPr>
        <xdr:cNvPr id="235" name="Immagine 234" descr="https://dm9ofaqr6ya22.cloudfront.net/2018-09-26T10-16-13_076c030019ad614cc3ab97508e404157eb29ca109a6f1e22ed824efab83dd809/Static/clear.cache.gif">
          <a:extLst>
            <a:ext uri="{FF2B5EF4-FFF2-40B4-BE49-F238E27FC236}">
              <a16:creationId xmlns:a16="http://schemas.microsoft.com/office/drawing/2014/main" id="{DBFE49A8-2DD0-41CF-8971-A00B3D639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70</xdr:row>
      <xdr:rowOff>0</xdr:rowOff>
    </xdr:from>
    <xdr:ext cx="9525" cy="9525"/>
    <xdr:pic>
      <xdr:nvPicPr>
        <xdr:cNvPr id="236" name="Immagine 235" descr="https://dm9ofaqr6ya22.cloudfront.net/2018-09-26T10-16-13_076c030019ad614cc3ab97508e404157eb29ca109a6f1e22ed824efab83dd809/Static/clear.cache.gif">
          <a:extLst>
            <a:ext uri="{FF2B5EF4-FFF2-40B4-BE49-F238E27FC236}">
              <a16:creationId xmlns:a16="http://schemas.microsoft.com/office/drawing/2014/main" id="{FBBB8C69-99C6-4D8C-BD8C-F9A9500D0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70</xdr:row>
      <xdr:rowOff>0</xdr:rowOff>
    </xdr:from>
    <xdr:ext cx="9525" cy="9525"/>
    <xdr:pic>
      <xdr:nvPicPr>
        <xdr:cNvPr id="237" name="Immagine 236" descr="https://dm9ofaqr6ya22.cloudfront.net/2018-09-26T10-16-13_076c030019ad614cc3ab97508e404157eb29ca109a6f1e22ed824efab83dd809/Static/clear.cache.gif">
          <a:extLst>
            <a:ext uri="{FF2B5EF4-FFF2-40B4-BE49-F238E27FC236}">
              <a16:creationId xmlns:a16="http://schemas.microsoft.com/office/drawing/2014/main" id="{28E81A0F-8177-4A2A-BA15-B5F631C82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70</xdr:row>
      <xdr:rowOff>0</xdr:rowOff>
    </xdr:from>
    <xdr:ext cx="9525" cy="9525"/>
    <xdr:pic>
      <xdr:nvPicPr>
        <xdr:cNvPr id="238" name="Immagine 237" descr="https://dm9ofaqr6ya22.cloudfront.net/2018-09-26T10-16-13_076c030019ad614cc3ab97508e404157eb29ca109a6f1e22ed824efab83dd809/Static/clear.cache.gif">
          <a:extLst>
            <a:ext uri="{FF2B5EF4-FFF2-40B4-BE49-F238E27FC236}">
              <a16:creationId xmlns:a16="http://schemas.microsoft.com/office/drawing/2014/main" id="{E1F5A784-CF5B-48CB-B4AF-70E101155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57</xdr:row>
      <xdr:rowOff>0</xdr:rowOff>
    </xdr:from>
    <xdr:ext cx="9525" cy="9525"/>
    <xdr:pic>
      <xdr:nvPicPr>
        <xdr:cNvPr id="239" name="Immagine 238" descr="https://dm9ofaqr6ya22.cloudfront.net/2018-09-26T10-16-13_076c030019ad614cc3ab97508e404157eb29ca109a6f1e22ed824efab83dd809/Static/clear.cache.gif">
          <a:extLst>
            <a:ext uri="{FF2B5EF4-FFF2-40B4-BE49-F238E27FC236}">
              <a16:creationId xmlns:a16="http://schemas.microsoft.com/office/drawing/2014/main" id="{20862B68-681B-46C4-AB67-5859CF8C78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57</xdr:row>
      <xdr:rowOff>0</xdr:rowOff>
    </xdr:from>
    <xdr:ext cx="9525" cy="9525"/>
    <xdr:pic>
      <xdr:nvPicPr>
        <xdr:cNvPr id="240" name="Immagine 239" descr="https://dm9ofaqr6ya22.cloudfront.net/2018-09-26T10-16-13_076c030019ad614cc3ab97508e404157eb29ca109a6f1e22ed824efab83dd809/Static/clear.cache.gif">
          <a:extLst>
            <a:ext uri="{FF2B5EF4-FFF2-40B4-BE49-F238E27FC236}">
              <a16:creationId xmlns:a16="http://schemas.microsoft.com/office/drawing/2014/main" id="{3561153C-1234-4CE6-8DAE-E70B5471BF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241" name="Immagine 240" descr="https://dm9ofaqr6ya22.cloudfront.net/2018-09-26T10-16-13_076c030019ad614cc3ab97508e404157eb29ca109a6f1e22ed824efab83dd809/Static/clear.cache.gif">
          <a:extLst>
            <a:ext uri="{FF2B5EF4-FFF2-40B4-BE49-F238E27FC236}">
              <a16:creationId xmlns:a16="http://schemas.microsoft.com/office/drawing/2014/main" id="{A6A044B8-DFDB-482E-949F-45D2563AD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0700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242" name="Immagine 241" descr="https://dm9ofaqr6ya22.cloudfront.net/2018-09-26T10-16-13_076c030019ad614cc3ab97508e404157eb29ca109a6f1e22ed824efab83dd809/Static/clear.cache.gif">
          <a:extLst>
            <a:ext uri="{FF2B5EF4-FFF2-40B4-BE49-F238E27FC236}">
              <a16:creationId xmlns:a16="http://schemas.microsoft.com/office/drawing/2014/main" id="{5D891D38-797E-44BB-8811-7F32AB2EFC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57</xdr:row>
      <xdr:rowOff>0</xdr:rowOff>
    </xdr:from>
    <xdr:ext cx="9525" cy="9525"/>
    <xdr:pic>
      <xdr:nvPicPr>
        <xdr:cNvPr id="243" name="Immagine 242" descr="https://dm9ofaqr6ya22.cloudfront.net/2018-09-26T10-16-13_076c030019ad614cc3ab97508e404157eb29ca109a6f1e22ed824efab83dd809/Static/clear.cache.gif">
          <a:extLst>
            <a:ext uri="{FF2B5EF4-FFF2-40B4-BE49-F238E27FC236}">
              <a16:creationId xmlns:a16="http://schemas.microsoft.com/office/drawing/2014/main" id="{5FEAAAA5-A9C9-4944-B3A9-1A8D1ED29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57</xdr:row>
      <xdr:rowOff>0</xdr:rowOff>
    </xdr:from>
    <xdr:ext cx="9525" cy="9525"/>
    <xdr:pic>
      <xdr:nvPicPr>
        <xdr:cNvPr id="244" name="Immagine 243" descr="https://dm9ofaqr6ya22.cloudfront.net/2018-09-26T10-16-13_076c030019ad614cc3ab97508e404157eb29ca109a6f1e22ed824efab83dd809/Static/clear.cache.gif">
          <a:extLst>
            <a:ext uri="{FF2B5EF4-FFF2-40B4-BE49-F238E27FC236}">
              <a16:creationId xmlns:a16="http://schemas.microsoft.com/office/drawing/2014/main" id="{91DD0033-BFEA-42FC-8008-CAA3D6359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57</xdr:row>
      <xdr:rowOff>0</xdr:rowOff>
    </xdr:from>
    <xdr:ext cx="9525" cy="9525"/>
    <xdr:pic>
      <xdr:nvPicPr>
        <xdr:cNvPr id="245" name="Immagine 244" descr="https://dm9ofaqr6ya22.cloudfront.net/2018-09-26T10-16-13_076c030019ad614cc3ab97508e404157eb29ca109a6f1e22ed824efab83dd809/Static/clear.cache.gif">
          <a:extLst>
            <a:ext uri="{FF2B5EF4-FFF2-40B4-BE49-F238E27FC236}">
              <a16:creationId xmlns:a16="http://schemas.microsoft.com/office/drawing/2014/main" id="{BD6CF7AE-84B3-4846-8D81-6229A8C5A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246" name="Immagine 245" descr="https://dm9ofaqr6ya22.cloudfront.net/2018-09-26T10-16-13_076c030019ad614cc3ab97508e404157eb29ca109a6f1e22ed824efab83dd809/Static/clear.cache.gif">
          <a:extLst>
            <a:ext uri="{FF2B5EF4-FFF2-40B4-BE49-F238E27FC236}">
              <a16:creationId xmlns:a16="http://schemas.microsoft.com/office/drawing/2014/main" id="{2D85951F-8ABA-4FE0-8390-14A1293F9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0700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247" name="Immagine 246" descr="https://dm9ofaqr6ya22.cloudfront.net/2018-09-26T10-16-13_076c030019ad614cc3ab97508e404157eb29ca109a6f1e22ed824efab83dd809/Static/clear.cache.gif">
          <a:extLst>
            <a:ext uri="{FF2B5EF4-FFF2-40B4-BE49-F238E27FC236}">
              <a16:creationId xmlns:a16="http://schemas.microsoft.com/office/drawing/2014/main" id="{9D49D494-25AD-45BE-837A-0A9F2F24DE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57</xdr:row>
      <xdr:rowOff>0</xdr:rowOff>
    </xdr:from>
    <xdr:ext cx="9525" cy="9525"/>
    <xdr:pic>
      <xdr:nvPicPr>
        <xdr:cNvPr id="248" name="Immagine 247" descr="https://dm9ofaqr6ya22.cloudfront.net/2018-09-26T10-16-13_076c030019ad614cc3ab97508e404157eb29ca109a6f1e22ed824efab83dd809/Static/clear.cache.gif">
          <a:extLst>
            <a:ext uri="{FF2B5EF4-FFF2-40B4-BE49-F238E27FC236}">
              <a16:creationId xmlns:a16="http://schemas.microsoft.com/office/drawing/2014/main" id="{02498D87-FA21-4976-8F7B-91453B621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59</xdr:row>
      <xdr:rowOff>0</xdr:rowOff>
    </xdr:from>
    <xdr:ext cx="9525" cy="9525"/>
    <xdr:pic>
      <xdr:nvPicPr>
        <xdr:cNvPr id="249" name="Immagine 248" descr="https://dm9ofaqr6ya22.cloudfront.net/2018-09-26T10-16-13_076c030019ad614cc3ab97508e404157eb29ca109a6f1e22ed824efab83dd809/Static/clear.cache.gif">
          <a:extLst>
            <a:ext uri="{FF2B5EF4-FFF2-40B4-BE49-F238E27FC236}">
              <a16:creationId xmlns:a16="http://schemas.microsoft.com/office/drawing/2014/main" id="{6ED73BB7-DE38-4D85-8001-DD34D4C8F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59</xdr:row>
      <xdr:rowOff>0</xdr:rowOff>
    </xdr:from>
    <xdr:ext cx="9525" cy="9525"/>
    <xdr:pic>
      <xdr:nvPicPr>
        <xdr:cNvPr id="250" name="Immagine 249" descr="https://dm9ofaqr6ya22.cloudfront.net/2018-09-26T10-16-13_076c030019ad614cc3ab97508e404157eb29ca109a6f1e22ed824efab83dd809/Static/clear.cache.gif">
          <a:extLst>
            <a:ext uri="{FF2B5EF4-FFF2-40B4-BE49-F238E27FC236}">
              <a16:creationId xmlns:a16="http://schemas.microsoft.com/office/drawing/2014/main" id="{498F9BCF-BD4A-4933-AF6C-C0D7D3E24A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251" name="Immagine 250" descr="https://dm9ofaqr6ya22.cloudfront.net/2018-09-26T10-16-13_076c030019ad614cc3ab97508e404157eb29ca109a6f1e22ed824efab83dd809/Static/clear.cache.gif">
          <a:extLst>
            <a:ext uri="{FF2B5EF4-FFF2-40B4-BE49-F238E27FC236}">
              <a16:creationId xmlns:a16="http://schemas.microsoft.com/office/drawing/2014/main" id="{B59BA7CC-59CC-4D7B-9CF5-8FD06DB9E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252" name="Immagine 251" descr="https://dm9ofaqr6ya22.cloudfront.net/2018-09-26T10-16-13_076c030019ad614cc3ab97508e404157eb29ca109a6f1e22ed824efab83dd809/Static/clear.cache.gif">
          <a:extLst>
            <a:ext uri="{FF2B5EF4-FFF2-40B4-BE49-F238E27FC236}">
              <a16:creationId xmlns:a16="http://schemas.microsoft.com/office/drawing/2014/main" id="{283824F6-83FA-4304-A280-87433862B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4358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59</xdr:row>
      <xdr:rowOff>0</xdr:rowOff>
    </xdr:from>
    <xdr:ext cx="9525" cy="9525"/>
    <xdr:pic>
      <xdr:nvPicPr>
        <xdr:cNvPr id="253" name="Immagine 252" descr="https://dm9ofaqr6ya22.cloudfront.net/2018-09-26T10-16-13_076c030019ad614cc3ab97508e404157eb29ca109a6f1e22ed824efab83dd809/Static/clear.cache.gif">
          <a:extLst>
            <a:ext uri="{FF2B5EF4-FFF2-40B4-BE49-F238E27FC236}">
              <a16:creationId xmlns:a16="http://schemas.microsoft.com/office/drawing/2014/main" id="{390F07BC-2D85-4EA9-B5EB-BCBAAA7297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59</xdr:row>
      <xdr:rowOff>0</xdr:rowOff>
    </xdr:from>
    <xdr:ext cx="9525" cy="9525"/>
    <xdr:pic>
      <xdr:nvPicPr>
        <xdr:cNvPr id="254" name="Immagine 253" descr="https://dm9ofaqr6ya22.cloudfront.net/2018-09-26T10-16-13_076c030019ad614cc3ab97508e404157eb29ca109a6f1e22ed824efab83dd809/Static/clear.cache.gif">
          <a:extLst>
            <a:ext uri="{FF2B5EF4-FFF2-40B4-BE49-F238E27FC236}">
              <a16:creationId xmlns:a16="http://schemas.microsoft.com/office/drawing/2014/main" id="{27CD44B0-D329-498A-AFDE-595AD689B3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59</xdr:row>
      <xdr:rowOff>0</xdr:rowOff>
    </xdr:from>
    <xdr:ext cx="9525" cy="9525"/>
    <xdr:pic>
      <xdr:nvPicPr>
        <xdr:cNvPr id="255" name="Immagine 254" descr="https://dm9ofaqr6ya22.cloudfront.net/2018-09-26T10-16-13_076c030019ad614cc3ab97508e404157eb29ca109a6f1e22ed824efab83dd809/Static/clear.cache.gif">
          <a:extLst>
            <a:ext uri="{FF2B5EF4-FFF2-40B4-BE49-F238E27FC236}">
              <a16:creationId xmlns:a16="http://schemas.microsoft.com/office/drawing/2014/main" id="{58863034-F39D-44A4-A441-88AE393DD9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256" name="Immagine 255" descr="https://dm9ofaqr6ya22.cloudfront.net/2018-09-26T10-16-13_076c030019ad614cc3ab97508e404157eb29ca109a6f1e22ed824efab83dd809/Static/clear.cache.gif">
          <a:extLst>
            <a:ext uri="{FF2B5EF4-FFF2-40B4-BE49-F238E27FC236}">
              <a16:creationId xmlns:a16="http://schemas.microsoft.com/office/drawing/2014/main" id="{922853BC-F28A-4281-8B93-7646F95AEC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257" name="Immagine 256" descr="https://dm9ofaqr6ya22.cloudfront.net/2018-09-26T10-16-13_076c030019ad614cc3ab97508e404157eb29ca109a6f1e22ed824efab83dd809/Static/clear.cache.gif">
          <a:extLst>
            <a:ext uri="{FF2B5EF4-FFF2-40B4-BE49-F238E27FC236}">
              <a16:creationId xmlns:a16="http://schemas.microsoft.com/office/drawing/2014/main" id="{424D540C-516A-4DA0-AF9D-54B2C0BFFE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4358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59</xdr:row>
      <xdr:rowOff>0</xdr:rowOff>
    </xdr:from>
    <xdr:ext cx="9525" cy="9525"/>
    <xdr:pic>
      <xdr:nvPicPr>
        <xdr:cNvPr id="258" name="Immagine 257" descr="https://dm9ofaqr6ya22.cloudfront.net/2018-09-26T10-16-13_076c030019ad614cc3ab97508e404157eb29ca109a6f1e22ed824efab83dd809/Static/clear.cache.gif">
          <a:extLst>
            <a:ext uri="{FF2B5EF4-FFF2-40B4-BE49-F238E27FC236}">
              <a16:creationId xmlns:a16="http://schemas.microsoft.com/office/drawing/2014/main" id="{8A757273-9602-4AAF-8A51-7EDC91952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59" name="Immagine 258" descr="https://dm9ofaqr6ya22.cloudfront.net/2018-09-26T10-16-13_076c030019ad614cc3ab97508e404157eb29ca109a6f1e22ed824efab83dd809/Static/clear.cache.gif">
          <a:extLst>
            <a:ext uri="{FF2B5EF4-FFF2-40B4-BE49-F238E27FC236}">
              <a16:creationId xmlns:a16="http://schemas.microsoft.com/office/drawing/2014/main" id="{D02E6D90-50AE-4059-B515-8877F1AC8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60" name="Immagine 259" descr="https://dm9ofaqr6ya22.cloudfront.net/2018-09-26T10-16-13_076c030019ad614cc3ab97508e404157eb29ca109a6f1e22ed824efab83dd809/Static/clear.cache.gif">
          <a:extLst>
            <a:ext uri="{FF2B5EF4-FFF2-40B4-BE49-F238E27FC236}">
              <a16:creationId xmlns:a16="http://schemas.microsoft.com/office/drawing/2014/main" id="{98801511-A3A7-41C9-A7BC-4AAA2967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61" name="Immagine 260" descr="https://dm9ofaqr6ya22.cloudfront.net/2018-09-26T10-16-13_076c030019ad614cc3ab97508e404157eb29ca109a6f1e22ed824efab83dd809/Static/clear.cache.gif">
          <a:extLst>
            <a:ext uri="{FF2B5EF4-FFF2-40B4-BE49-F238E27FC236}">
              <a16:creationId xmlns:a16="http://schemas.microsoft.com/office/drawing/2014/main" id="{E0B8FE52-CFFF-41DD-9903-3A5F1B0F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62" name="Immagine 261" descr="https://dm9ofaqr6ya22.cloudfront.net/2018-09-26T10-16-13_076c030019ad614cc3ab97508e404157eb29ca109a6f1e22ed824efab83dd809/Static/clear.cache.gif">
          <a:extLst>
            <a:ext uri="{FF2B5EF4-FFF2-40B4-BE49-F238E27FC236}">
              <a16:creationId xmlns:a16="http://schemas.microsoft.com/office/drawing/2014/main" id="{52430F20-CA51-4568-AC73-80B87D23E5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63" name="Immagine 262" descr="https://dm9ofaqr6ya22.cloudfront.net/2018-09-26T10-16-13_076c030019ad614cc3ab97508e404157eb29ca109a6f1e22ed824efab83dd809/Static/clear.cache.gif">
          <a:extLst>
            <a:ext uri="{FF2B5EF4-FFF2-40B4-BE49-F238E27FC236}">
              <a16:creationId xmlns:a16="http://schemas.microsoft.com/office/drawing/2014/main" id="{7203EF7C-A222-4E28-90FE-3528C4593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64" name="Immagine 263" descr="https://dm9ofaqr6ya22.cloudfront.net/2018-09-26T10-16-13_076c030019ad614cc3ab97508e404157eb29ca109a6f1e22ed824efab83dd809/Static/clear.cache.gif">
          <a:extLst>
            <a:ext uri="{FF2B5EF4-FFF2-40B4-BE49-F238E27FC236}">
              <a16:creationId xmlns:a16="http://schemas.microsoft.com/office/drawing/2014/main" id="{683FFDEE-BFC5-4649-BDA1-DE3E38ABD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65" name="Immagine 264" descr="https://dm9ofaqr6ya22.cloudfront.net/2018-09-26T10-16-13_076c030019ad614cc3ab97508e404157eb29ca109a6f1e22ed824efab83dd809/Static/clear.cache.gif">
          <a:extLst>
            <a:ext uri="{FF2B5EF4-FFF2-40B4-BE49-F238E27FC236}">
              <a16:creationId xmlns:a16="http://schemas.microsoft.com/office/drawing/2014/main" id="{97269A6B-8B9D-48ED-ADB2-EE7580E18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66" name="Immagine 265" descr="https://dm9ofaqr6ya22.cloudfront.net/2018-09-26T10-16-13_076c030019ad614cc3ab97508e404157eb29ca109a6f1e22ed824efab83dd809/Static/clear.cache.gif">
          <a:extLst>
            <a:ext uri="{FF2B5EF4-FFF2-40B4-BE49-F238E27FC236}">
              <a16:creationId xmlns:a16="http://schemas.microsoft.com/office/drawing/2014/main" id="{05A6E678-A521-4BD4-9DFE-6732C50B0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67" name="Immagine 266" descr="https://dm9ofaqr6ya22.cloudfront.net/2018-09-26T10-16-13_076c030019ad614cc3ab97508e404157eb29ca109a6f1e22ed824efab83dd809/Static/clear.cache.gif">
          <a:extLst>
            <a:ext uri="{FF2B5EF4-FFF2-40B4-BE49-F238E27FC236}">
              <a16:creationId xmlns:a16="http://schemas.microsoft.com/office/drawing/2014/main" id="{9DD6DA33-EBAB-4B66-BC28-C9C8635A6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68" name="Immagine 267" descr="https://dm9ofaqr6ya22.cloudfront.net/2018-09-26T10-16-13_076c030019ad614cc3ab97508e404157eb29ca109a6f1e22ed824efab83dd809/Static/clear.cache.gif">
          <a:extLst>
            <a:ext uri="{FF2B5EF4-FFF2-40B4-BE49-F238E27FC236}">
              <a16:creationId xmlns:a16="http://schemas.microsoft.com/office/drawing/2014/main" id="{FE3175C1-1939-4D3E-862B-052E1D2AA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69" name="Immagine 268" descr="https://dm9ofaqr6ya22.cloudfront.net/2018-09-26T10-16-13_076c030019ad614cc3ab97508e404157eb29ca109a6f1e22ed824efab83dd809/Static/clear.cache.gif">
          <a:extLst>
            <a:ext uri="{FF2B5EF4-FFF2-40B4-BE49-F238E27FC236}">
              <a16:creationId xmlns:a16="http://schemas.microsoft.com/office/drawing/2014/main" id="{C2706541-1563-47BA-AA1F-DCB6B199C2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70" name="Immagine 269" descr="https://dm9ofaqr6ya22.cloudfront.net/2018-09-26T10-16-13_076c030019ad614cc3ab97508e404157eb29ca109a6f1e22ed824efab83dd809/Static/clear.cache.gif">
          <a:extLst>
            <a:ext uri="{FF2B5EF4-FFF2-40B4-BE49-F238E27FC236}">
              <a16:creationId xmlns:a16="http://schemas.microsoft.com/office/drawing/2014/main" id="{53C2C7E8-E2F6-407A-9E2D-7BD04DE52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271" name="Immagine 270" descr="https://dm9ofaqr6ya22.cloudfront.net/2018-09-26T10-16-13_076c030019ad614cc3ab97508e404157eb29ca109a6f1e22ed824efab83dd809/Static/clear.cache.gif">
          <a:extLst>
            <a:ext uri="{FF2B5EF4-FFF2-40B4-BE49-F238E27FC236}">
              <a16:creationId xmlns:a16="http://schemas.microsoft.com/office/drawing/2014/main" id="{EAE5EC2C-69F8-4F48-A289-26BE72526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272" name="Immagine 271" descr="https://dm9ofaqr6ya22.cloudfront.net/2018-09-26T10-16-13_076c030019ad614cc3ab97508e404157eb29ca109a6f1e22ed824efab83dd809/Static/clear.cache.gif">
          <a:extLst>
            <a:ext uri="{FF2B5EF4-FFF2-40B4-BE49-F238E27FC236}">
              <a16:creationId xmlns:a16="http://schemas.microsoft.com/office/drawing/2014/main" id="{0A0CB2A4-105B-4514-B51E-67F6B666F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273" name="Immagine 272" descr="https://dm9ofaqr6ya22.cloudfront.net/2018-09-26T10-16-13_076c030019ad614cc3ab97508e404157eb29ca109a6f1e22ed824efab83dd809/Static/clear.cache.gif">
          <a:extLst>
            <a:ext uri="{FF2B5EF4-FFF2-40B4-BE49-F238E27FC236}">
              <a16:creationId xmlns:a16="http://schemas.microsoft.com/office/drawing/2014/main" id="{49E8548C-8925-4817-9D73-B5708ABBA4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274" name="Immagine 273" descr="https://dm9ofaqr6ya22.cloudfront.net/2018-09-26T10-16-13_076c030019ad614cc3ab97508e404157eb29ca109a6f1e22ed824efab83dd809/Static/clear.cache.gif">
          <a:extLst>
            <a:ext uri="{FF2B5EF4-FFF2-40B4-BE49-F238E27FC236}">
              <a16:creationId xmlns:a16="http://schemas.microsoft.com/office/drawing/2014/main" id="{06B7940A-B4DE-4C0E-AB7A-19C70B11B6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275" name="Immagine 274" descr="https://dm9ofaqr6ya22.cloudfront.net/2018-09-26T10-16-13_076c030019ad614cc3ab97508e404157eb29ca109a6f1e22ed824efab83dd809/Static/clear.cache.gif">
          <a:extLst>
            <a:ext uri="{FF2B5EF4-FFF2-40B4-BE49-F238E27FC236}">
              <a16:creationId xmlns:a16="http://schemas.microsoft.com/office/drawing/2014/main" id="{C365BA97-15F9-4FA0-89F4-7B5FEB0AF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276" name="Immagine 275" descr="https://dm9ofaqr6ya22.cloudfront.net/2018-09-26T10-16-13_076c030019ad614cc3ab97508e404157eb29ca109a6f1e22ed824efab83dd809/Static/clear.cache.gif">
          <a:extLst>
            <a:ext uri="{FF2B5EF4-FFF2-40B4-BE49-F238E27FC236}">
              <a16:creationId xmlns:a16="http://schemas.microsoft.com/office/drawing/2014/main" id="{68DC2DE4-DC65-4D54-91B9-F915DC378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277" name="Immagine 276" descr="https://dm9ofaqr6ya22.cloudfront.net/2018-09-26T10-16-13_076c030019ad614cc3ab97508e404157eb29ca109a6f1e22ed824efab83dd809/Static/clear.cache.gif">
          <a:extLst>
            <a:ext uri="{FF2B5EF4-FFF2-40B4-BE49-F238E27FC236}">
              <a16:creationId xmlns:a16="http://schemas.microsoft.com/office/drawing/2014/main" id="{2C954A29-F34E-4D76-8A65-19A9224B4F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278" name="Immagine 277" descr="https://dm9ofaqr6ya22.cloudfront.net/2018-09-26T10-16-13_076c030019ad614cc3ab97508e404157eb29ca109a6f1e22ed824efab83dd809/Static/clear.cache.gif">
          <a:extLst>
            <a:ext uri="{FF2B5EF4-FFF2-40B4-BE49-F238E27FC236}">
              <a16:creationId xmlns:a16="http://schemas.microsoft.com/office/drawing/2014/main" id="{2A863DF8-46B6-4CF5-8CE9-A4A1C36FF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279" name="Immagine 278" descr="https://dm9ofaqr6ya22.cloudfront.net/2018-09-26T10-16-13_076c030019ad614cc3ab97508e404157eb29ca109a6f1e22ed824efab83dd809/Static/clear.cache.gif">
          <a:extLst>
            <a:ext uri="{FF2B5EF4-FFF2-40B4-BE49-F238E27FC236}">
              <a16:creationId xmlns:a16="http://schemas.microsoft.com/office/drawing/2014/main" id="{FE75FEBD-4E7A-43C1-B2ED-FB385B4114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280" name="Immagine 279" descr="https://dm9ofaqr6ya22.cloudfront.net/2018-09-26T10-16-13_076c030019ad614cc3ab97508e404157eb29ca109a6f1e22ed824efab83dd809/Static/clear.cache.gif">
          <a:extLst>
            <a:ext uri="{FF2B5EF4-FFF2-40B4-BE49-F238E27FC236}">
              <a16:creationId xmlns:a16="http://schemas.microsoft.com/office/drawing/2014/main" id="{B660DAEC-1A4B-44F6-A4EA-F6E38F090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281" name="Immagine 280" descr="https://dm9ofaqr6ya22.cloudfront.net/2018-09-26T10-16-13_076c030019ad614cc3ab97508e404157eb29ca109a6f1e22ed824efab83dd809/Static/clear.cache.gif">
          <a:extLst>
            <a:ext uri="{FF2B5EF4-FFF2-40B4-BE49-F238E27FC236}">
              <a16:creationId xmlns:a16="http://schemas.microsoft.com/office/drawing/2014/main" id="{A4B1D30D-D7E8-410C-97BE-4B80CA53E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282" name="Immagine 281" descr="https://dm9ofaqr6ya22.cloudfront.net/2018-09-26T10-16-13_076c030019ad614cc3ab97508e404157eb29ca109a6f1e22ed824efab83dd809/Static/clear.cache.gif">
          <a:extLst>
            <a:ext uri="{FF2B5EF4-FFF2-40B4-BE49-F238E27FC236}">
              <a16:creationId xmlns:a16="http://schemas.microsoft.com/office/drawing/2014/main" id="{600F98F9-BBDC-4BE1-802F-A9E6DC526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51</xdr:row>
      <xdr:rowOff>0</xdr:rowOff>
    </xdr:from>
    <xdr:ext cx="9525" cy="9525"/>
    <xdr:pic>
      <xdr:nvPicPr>
        <xdr:cNvPr id="283" name="Immagine 282" descr="https://dm9ofaqr6ya22.cloudfront.net/2018-09-26T10-16-13_076c030019ad614cc3ab97508e404157eb29ca109a6f1e22ed824efab83dd809/Static/clear.cache.gif">
          <a:extLst>
            <a:ext uri="{FF2B5EF4-FFF2-40B4-BE49-F238E27FC236}">
              <a16:creationId xmlns:a16="http://schemas.microsoft.com/office/drawing/2014/main" id="{6BF2EE36-EBAF-4966-A1E0-9026C29D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89763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51</xdr:row>
      <xdr:rowOff>0</xdr:rowOff>
    </xdr:from>
    <xdr:ext cx="9525" cy="9525"/>
    <xdr:pic>
      <xdr:nvPicPr>
        <xdr:cNvPr id="284" name="Immagine 283" descr="https://dm9ofaqr6ya22.cloudfront.net/2018-09-26T10-16-13_076c030019ad614cc3ab97508e404157eb29ca109a6f1e22ed824efab83dd809/Static/clear.cache.gif">
          <a:extLst>
            <a:ext uri="{FF2B5EF4-FFF2-40B4-BE49-F238E27FC236}">
              <a16:creationId xmlns:a16="http://schemas.microsoft.com/office/drawing/2014/main" id="{9B7504AC-E9B5-468C-9009-B8B54FD49C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89763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51</xdr:row>
      <xdr:rowOff>0</xdr:rowOff>
    </xdr:from>
    <xdr:ext cx="9525" cy="9525"/>
    <xdr:pic>
      <xdr:nvPicPr>
        <xdr:cNvPr id="285" name="Immagine 284" descr="https://dm9ofaqr6ya22.cloudfront.net/2018-09-26T10-16-13_076c030019ad614cc3ab97508e404157eb29ca109a6f1e22ed824efab83dd809/Static/clear.cache.gif">
          <a:extLst>
            <a:ext uri="{FF2B5EF4-FFF2-40B4-BE49-F238E27FC236}">
              <a16:creationId xmlns:a16="http://schemas.microsoft.com/office/drawing/2014/main" id="{07410B6D-2641-4DCF-8DC1-15BA5FD154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89763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51</xdr:row>
      <xdr:rowOff>0</xdr:rowOff>
    </xdr:from>
    <xdr:ext cx="9525" cy="9525"/>
    <xdr:pic>
      <xdr:nvPicPr>
        <xdr:cNvPr id="286" name="Immagine 285" descr="https://dm9ofaqr6ya22.cloudfront.net/2018-09-26T10-16-13_076c030019ad614cc3ab97508e404157eb29ca109a6f1e22ed824efab83dd809/Static/clear.cache.gif">
          <a:extLst>
            <a:ext uri="{FF2B5EF4-FFF2-40B4-BE49-F238E27FC236}">
              <a16:creationId xmlns:a16="http://schemas.microsoft.com/office/drawing/2014/main" id="{650F87DF-2D89-40BE-9945-3ACE308171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89763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51</xdr:row>
      <xdr:rowOff>0</xdr:rowOff>
    </xdr:from>
    <xdr:ext cx="9525" cy="9525"/>
    <xdr:pic>
      <xdr:nvPicPr>
        <xdr:cNvPr id="287" name="Immagine 286" descr="https://dm9ofaqr6ya22.cloudfront.net/2018-09-26T10-16-13_076c030019ad614cc3ab97508e404157eb29ca109a6f1e22ed824efab83dd809/Static/clear.cache.gif">
          <a:extLst>
            <a:ext uri="{FF2B5EF4-FFF2-40B4-BE49-F238E27FC236}">
              <a16:creationId xmlns:a16="http://schemas.microsoft.com/office/drawing/2014/main" id="{4331789A-2506-4A7D-A7D6-F512FC0210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89763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51</xdr:row>
      <xdr:rowOff>0</xdr:rowOff>
    </xdr:from>
    <xdr:ext cx="9525" cy="9525"/>
    <xdr:pic>
      <xdr:nvPicPr>
        <xdr:cNvPr id="288" name="Immagine 287" descr="https://dm9ofaqr6ya22.cloudfront.net/2018-09-26T10-16-13_076c030019ad614cc3ab97508e404157eb29ca109a6f1e22ed824efab83dd809/Static/clear.cache.gif">
          <a:extLst>
            <a:ext uri="{FF2B5EF4-FFF2-40B4-BE49-F238E27FC236}">
              <a16:creationId xmlns:a16="http://schemas.microsoft.com/office/drawing/2014/main" id="{E62670F3-5BEC-499E-99E6-A66B7720D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89763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289" name="Immagine 288" descr="https://dm9ofaqr6ya22.cloudfront.net/2018-09-26T10-16-13_076c030019ad614cc3ab97508e404157eb29ca109a6f1e22ed824efab83dd809/Static/clear.cache.gif">
          <a:extLst>
            <a:ext uri="{FF2B5EF4-FFF2-40B4-BE49-F238E27FC236}">
              <a16:creationId xmlns:a16="http://schemas.microsoft.com/office/drawing/2014/main" id="{C3AD5227-CA4C-4013-8F3D-FDD8869B10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290" name="Immagine 289" descr="https://dm9ofaqr6ya22.cloudfront.net/2018-09-26T10-16-13_076c030019ad614cc3ab97508e404157eb29ca109a6f1e22ed824efab83dd809/Static/clear.cache.gif">
          <a:extLst>
            <a:ext uri="{FF2B5EF4-FFF2-40B4-BE49-F238E27FC236}">
              <a16:creationId xmlns:a16="http://schemas.microsoft.com/office/drawing/2014/main" id="{750128EC-E350-4589-84B4-4EDE0D55DA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291" name="Immagine 290" descr="https://dm9ofaqr6ya22.cloudfront.net/2018-09-26T10-16-13_076c030019ad614cc3ab97508e404157eb29ca109a6f1e22ed824efab83dd809/Static/clear.cache.gif">
          <a:extLst>
            <a:ext uri="{FF2B5EF4-FFF2-40B4-BE49-F238E27FC236}">
              <a16:creationId xmlns:a16="http://schemas.microsoft.com/office/drawing/2014/main" id="{2B8FA932-6576-4239-A986-087F8256B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292" name="Immagine 291" descr="https://dm9ofaqr6ya22.cloudfront.net/2018-09-26T10-16-13_076c030019ad614cc3ab97508e404157eb29ca109a6f1e22ed824efab83dd809/Static/clear.cache.gif">
          <a:extLst>
            <a:ext uri="{FF2B5EF4-FFF2-40B4-BE49-F238E27FC236}">
              <a16:creationId xmlns:a16="http://schemas.microsoft.com/office/drawing/2014/main" id="{0B4E179D-C907-4BAD-BE9A-3CA882102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293" name="Immagine 292" descr="https://dm9ofaqr6ya22.cloudfront.net/2018-09-26T10-16-13_076c030019ad614cc3ab97508e404157eb29ca109a6f1e22ed824efab83dd809/Static/clear.cache.gif">
          <a:extLst>
            <a:ext uri="{FF2B5EF4-FFF2-40B4-BE49-F238E27FC236}">
              <a16:creationId xmlns:a16="http://schemas.microsoft.com/office/drawing/2014/main" id="{2BF8A305-8600-4464-A556-3494203C5F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294" name="Immagine 293" descr="https://dm9ofaqr6ya22.cloudfront.net/2018-09-26T10-16-13_076c030019ad614cc3ab97508e404157eb29ca109a6f1e22ed824efab83dd809/Static/clear.cache.gif">
          <a:extLst>
            <a:ext uri="{FF2B5EF4-FFF2-40B4-BE49-F238E27FC236}">
              <a16:creationId xmlns:a16="http://schemas.microsoft.com/office/drawing/2014/main" id="{B9CF6886-F5D2-4902-8A62-4135C69D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295" name="Immagine 294" descr="https://dm9ofaqr6ya22.cloudfront.net/2018-09-26T10-16-13_076c030019ad614cc3ab97508e404157eb29ca109a6f1e22ed824efab83dd809/Static/clear.cache.gif">
          <a:extLst>
            <a:ext uri="{FF2B5EF4-FFF2-40B4-BE49-F238E27FC236}">
              <a16:creationId xmlns:a16="http://schemas.microsoft.com/office/drawing/2014/main" id="{31FE6E18-3BCE-4C18-AFE9-876785D4A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296" name="Immagine 295" descr="https://dm9ofaqr6ya22.cloudfront.net/2018-09-26T10-16-13_076c030019ad614cc3ab97508e404157eb29ca109a6f1e22ed824efab83dd809/Static/clear.cache.gif">
          <a:extLst>
            <a:ext uri="{FF2B5EF4-FFF2-40B4-BE49-F238E27FC236}">
              <a16:creationId xmlns:a16="http://schemas.microsoft.com/office/drawing/2014/main" id="{6C271AFD-3D76-4636-97C6-8F87AC6F6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297" name="Immagine 296" descr="https://dm9ofaqr6ya22.cloudfront.net/2018-09-26T10-16-13_076c030019ad614cc3ab97508e404157eb29ca109a6f1e22ed824efab83dd809/Static/clear.cache.gif">
          <a:extLst>
            <a:ext uri="{FF2B5EF4-FFF2-40B4-BE49-F238E27FC236}">
              <a16:creationId xmlns:a16="http://schemas.microsoft.com/office/drawing/2014/main" id="{1E444655-BBD4-4E1A-897E-6931B46E8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298" name="Immagine 297" descr="https://dm9ofaqr6ya22.cloudfront.net/2018-09-26T10-16-13_076c030019ad614cc3ab97508e404157eb29ca109a6f1e22ed824efab83dd809/Static/clear.cache.gif">
          <a:extLst>
            <a:ext uri="{FF2B5EF4-FFF2-40B4-BE49-F238E27FC236}">
              <a16:creationId xmlns:a16="http://schemas.microsoft.com/office/drawing/2014/main" id="{23E063C2-8E4B-4B3C-8F69-88EF28E58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299" name="Immagine 298" descr="https://dm9ofaqr6ya22.cloudfront.net/2018-09-26T10-16-13_076c030019ad614cc3ab97508e404157eb29ca109a6f1e22ed824efab83dd809/Static/clear.cache.gif">
          <a:extLst>
            <a:ext uri="{FF2B5EF4-FFF2-40B4-BE49-F238E27FC236}">
              <a16:creationId xmlns:a16="http://schemas.microsoft.com/office/drawing/2014/main" id="{1D425F55-A2E8-4C42-A233-C3A57B861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300" name="Immagine 299" descr="https://dm9ofaqr6ya22.cloudfront.net/2018-09-26T10-16-13_076c030019ad614cc3ab97508e404157eb29ca109a6f1e22ed824efab83dd809/Static/clear.cache.gif">
          <a:extLst>
            <a:ext uri="{FF2B5EF4-FFF2-40B4-BE49-F238E27FC236}">
              <a16:creationId xmlns:a16="http://schemas.microsoft.com/office/drawing/2014/main" id="{B0F1D541-C2B6-48E8-9AD8-6C4FDACD0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53</xdr:row>
      <xdr:rowOff>0</xdr:rowOff>
    </xdr:from>
    <xdr:ext cx="9525" cy="9525"/>
    <xdr:pic>
      <xdr:nvPicPr>
        <xdr:cNvPr id="301" name="Immagine 300" descr="https://dm9ofaqr6ya22.cloudfront.net/2018-09-26T10-16-13_076c030019ad614cc3ab97508e404157eb29ca109a6f1e22ed824efab83dd809/Static/clear.cache.gif">
          <a:extLst>
            <a:ext uri="{FF2B5EF4-FFF2-40B4-BE49-F238E27FC236}">
              <a16:creationId xmlns:a16="http://schemas.microsoft.com/office/drawing/2014/main" id="{8AEBA7E6-3EEB-42D4-8067-D618F1213D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53</xdr:row>
      <xdr:rowOff>0</xdr:rowOff>
    </xdr:from>
    <xdr:ext cx="9525" cy="9525"/>
    <xdr:pic>
      <xdr:nvPicPr>
        <xdr:cNvPr id="302" name="Immagine 301" descr="https://dm9ofaqr6ya22.cloudfront.net/2018-09-26T10-16-13_076c030019ad614cc3ab97508e404157eb29ca109a6f1e22ed824efab83dd809/Static/clear.cache.gif">
          <a:extLst>
            <a:ext uri="{FF2B5EF4-FFF2-40B4-BE49-F238E27FC236}">
              <a16:creationId xmlns:a16="http://schemas.microsoft.com/office/drawing/2014/main" id="{7777F803-51CB-4241-B4D3-E62DDBA25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53</xdr:row>
      <xdr:rowOff>0</xdr:rowOff>
    </xdr:from>
    <xdr:ext cx="9525" cy="9525"/>
    <xdr:pic>
      <xdr:nvPicPr>
        <xdr:cNvPr id="303" name="Immagine 302" descr="https://dm9ofaqr6ya22.cloudfront.net/2018-09-26T10-16-13_076c030019ad614cc3ab97508e404157eb29ca109a6f1e22ed824efab83dd809/Static/clear.cache.gif">
          <a:extLst>
            <a:ext uri="{FF2B5EF4-FFF2-40B4-BE49-F238E27FC236}">
              <a16:creationId xmlns:a16="http://schemas.microsoft.com/office/drawing/2014/main" id="{8E31C4CF-D5EB-4265-8E4C-67065492E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53</xdr:row>
      <xdr:rowOff>0</xdr:rowOff>
    </xdr:from>
    <xdr:ext cx="9525" cy="9525"/>
    <xdr:pic>
      <xdr:nvPicPr>
        <xdr:cNvPr id="304" name="Immagine 303" descr="https://dm9ofaqr6ya22.cloudfront.net/2018-09-26T10-16-13_076c030019ad614cc3ab97508e404157eb29ca109a6f1e22ed824efab83dd809/Static/clear.cache.gif">
          <a:extLst>
            <a:ext uri="{FF2B5EF4-FFF2-40B4-BE49-F238E27FC236}">
              <a16:creationId xmlns:a16="http://schemas.microsoft.com/office/drawing/2014/main" id="{0DAA3C75-AE03-49A5-9F3F-9B493A540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53</xdr:row>
      <xdr:rowOff>0</xdr:rowOff>
    </xdr:from>
    <xdr:ext cx="9525" cy="9525"/>
    <xdr:pic>
      <xdr:nvPicPr>
        <xdr:cNvPr id="305" name="Immagine 304" descr="https://dm9ofaqr6ya22.cloudfront.net/2018-09-26T10-16-13_076c030019ad614cc3ab97508e404157eb29ca109a6f1e22ed824efab83dd809/Static/clear.cache.gif">
          <a:extLst>
            <a:ext uri="{FF2B5EF4-FFF2-40B4-BE49-F238E27FC236}">
              <a16:creationId xmlns:a16="http://schemas.microsoft.com/office/drawing/2014/main" id="{055DC948-D1C4-4290-B79B-2DBA0146FC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53</xdr:row>
      <xdr:rowOff>0</xdr:rowOff>
    </xdr:from>
    <xdr:ext cx="9525" cy="9525"/>
    <xdr:pic>
      <xdr:nvPicPr>
        <xdr:cNvPr id="306" name="Immagine 305" descr="https://dm9ofaqr6ya22.cloudfront.net/2018-09-26T10-16-13_076c030019ad614cc3ab97508e404157eb29ca109a6f1e22ed824efab83dd809/Static/clear.cache.gif">
          <a:extLst>
            <a:ext uri="{FF2B5EF4-FFF2-40B4-BE49-F238E27FC236}">
              <a16:creationId xmlns:a16="http://schemas.microsoft.com/office/drawing/2014/main" id="{5CC1FAF7-6C28-4F3D-88A6-C0B1305417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54</xdr:row>
      <xdr:rowOff>0</xdr:rowOff>
    </xdr:from>
    <xdr:ext cx="9525" cy="9525"/>
    <xdr:pic>
      <xdr:nvPicPr>
        <xdr:cNvPr id="307" name="Immagine 306" descr="https://dm9ofaqr6ya22.cloudfront.net/2018-09-26T10-16-13_076c030019ad614cc3ab97508e404157eb29ca109a6f1e22ed824efab83dd809/Static/clear.cache.gif">
          <a:extLst>
            <a:ext uri="{FF2B5EF4-FFF2-40B4-BE49-F238E27FC236}">
              <a16:creationId xmlns:a16="http://schemas.microsoft.com/office/drawing/2014/main" id="{EDE20A8E-C618-45C0-9A34-A5AB274B0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509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54</xdr:row>
      <xdr:rowOff>0</xdr:rowOff>
    </xdr:from>
    <xdr:ext cx="9525" cy="9525"/>
    <xdr:pic>
      <xdr:nvPicPr>
        <xdr:cNvPr id="308" name="Immagine 307" descr="https://dm9ofaqr6ya22.cloudfront.net/2018-09-26T10-16-13_076c030019ad614cc3ab97508e404157eb29ca109a6f1e22ed824efab83dd809/Static/clear.cache.gif">
          <a:extLst>
            <a:ext uri="{FF2B5EF4-FFF2-40B4-BE49-F238E27FC236}">
              <a16:creationId xmlns:a16="http://schemas.microsoft.com/office/drawing/2014/main" id="{970A9B56-16BC-41C4-934B-CB61C4CA69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509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54</xdr:row>
      <xdr:rowOff>0</xdr:rowOff>
    </xdr:from>
    <xdr:ext cx="9525" cy="9525"/>
    <xdr:pic>
      <xdr:nvPicPr>
        <xdr:cNvPr id="309" name="Immagine 308" descr="https://dm9ofaqr6ya22.cloudfront.net/2018-09-26T10-16-13_076c030019ad614cc3ab97508e404157eb29ca109a6f1e22ed824efab83dd809/Static/clear.cache.gif">
          <a:extLst>
            <a:ext uri="{FF2B5EF4-FFF2-40B4-BE49-F238E27FC236}">
              <a16:creationId xmlns:a16="http://schemas.microsoft.com/office/drawing/2014/main" id="{9FC3DF47-FCC7-4129-8DC0-A3A1571D82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509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54</xdr:row>
      <xdr:rowOff>0</xdr:rowOff>
    </xdr:from>
    <xdr:ext cx="9525" cy="9525"/>
    <xdr:pic>
      <xdr:nvPicPr>
        <xdr:cNvPr id="310" name="Immagine 309" descr="https://dm9ofaqr6ya22.cloudfront.net/2018-09-26T10-16-13_076c030019ad614cc3ab97508e404157eb29ca109a6f1e22ed824efab83dd809/Static/clear.cache.gif">
          <a:extLst>
            <a:ext uri="{FF2B5EF4-FFF2-40B4-BE49-F238E27FC236}">
              <a16:creationId xmlns:a16="http://schemas.microsoft.com/office/drawing/2014/main" id="{C5B34804-C795-4F6E-B0F8-18AB620C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509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54</xdr:row>
      <xdr:rowOff>0</xdr:rowOff>
    </xdr:from>
    <xdr:ext cx="9525" cy="9525"/>
    <xdr:pic>
      <xdr:nvPicPr>
        <xdr:cNvPr id="311" name="Immagine 310" descr="https://dm9ofaqr6ya22.cloudfront.net/2018-09-26T10-16-13_076c030019ad614cc3ab97508e404157eb29ca109a6f1e22ed824efab83dd809/Static/clear.cache.gif">
          <a:extLst>
            <a:ext uri="{FF2B5EF4-FFF2-40B4-BE49-F238E27FC236}">
              <a16:creationId xmlns:a16="http://schemas.microsoft.com/office/drawing/2014/main" id="{F476E792-BB55-4DEE-8F2F-645521DF20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509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54</xdr:row>
      <xdr:rowOff>0</xdr:rowOff>
    </xdr:from>
    <xdr:ext cx="9525" cy="9525"/>
    <xdr:pic>
      <xdr:nvPicPr>
        <xdr:cNvPr id="312" name="Immagine 311" descr="https://dm9ofaqr6ya22.cloudfront.net/2018-09-26T10-16-13_076c030019ad614cc3ab97508e404157eb29ca109a6f1e22ed824efab83dd809/Static/clear.cache.gif">
          <a:extLst>
            <a:ext uri="{FF2B5EF4-FFF2-40B4-BE49-F238E27FC236}">
              <a16:creationId xmlns:a16="http://schemas.microsoft.com/office/drawing/2014/main" id="{95512C8A-2B96-425C-A89D-FADC8A381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509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313" name="Immagine 312" descr="https://dm9ofaqr6ya22.cloudfront.net/2018-09-26T10-16-13_076c030019ad614cc3ab97508e404157eb29ca109a6f1e22ed824efab83dd809/Static/clear.cache.gif">
          <a:extLst>
            <a:ext uri="{FF2B5EF4-FFF2-40B4-BE49-F238E27FC236}">
              <a16:creationId xmlns:a16="http://schemas.microsoft.com/office/drawing/2014/main" id="{9FF3898C-F9C0-40B6-8CAF-D4B25EAA5F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314" name="Immagine 313" descr="https://dm9ofaqr6ya22.cloudfront.net/2018-09-26T10-16-13_076c030019ad614cc3ab97508e404157eb29ca109a6f1e22ed824efab83dd809/Static/clear.cache.gif">
          <a:extLst>
            <a:ext uri="{FF2B5EF4-FFF2-40B4-BE49-F238E27FC236}">
              <a16:creationId xmlns:a16="http://schemas.microsoft.com/office/drawing/2014/main" id="{8EDB417B-2403-487B-B634-E8F028F0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315" name="Immagine 314" descr="https://dm9ofaqr6ya22.cloudfront.net/2018-09-26T10-16-13_076c030019ad614cc3ab97508e404157eb29ca109a6f1e22ed824efab83dd809/Static/clear.cache.gif">
          <a:extLst>
            <a:ext uri="{FF2B5EF4-FFF2-40B4-BE49-F238E27FC236}">
              <a16:creationId xmlns:a16="http://schemas.microsoft.com/office/drawing/2014/main" id="{D63E2CD3-FD8F-4B92-BFDA-44E08B80EF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316" name="Immagine 315" descr="https://dm9ofaqr6ya22.cloudfront.net/2018-09-26T10-16-13_076c030019ad614cc3ab97508e404157eb29ca109a6f1e22ed824efab83dd809/Static/clear.cache.gif">
          <a:extLst>
            <a:ext uri="{FF2B5EF4-FFF2-40B4-BE49-F238E27FC236}">
              <a16:creationId xmlns:a16="http://schemas.microsoft.com/office/drawing/2014/main" id="{4B854A67-84E1-412C-9317-A45BCA68EB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317" name="Immagine 316" descr="https://dm9ofaqr6ya22.cloudfront.net/2018-09-26T10-16-13_076c030019ad614cc3ab97508e404157eb29ca109a6f1e22ed824efab83dd809/Static/clear.cache.gif">
          <a:extLst>
            <a:ext uri="{FF2B5EF4-FFF2-40B4-BE49-F238E27FC236}">
              <a16:creationId xmlns:a16="http://schemas.microsoft.com/office/drawing/2014/main" id="{E0CE6A36-1012-42DB-9926-2B254E65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318" name="Immagine 317" descr="https://dm9ofaqr6ya22.cloudfront.net/2018-09-26T10-16-13_076c030019ad614cc3ab97508e404157eb29ca109a6f1e22ed824efab83dd809/Static/clear.cache.gif">
          <a:extLst>
            <a:ext uri="{FF2B5EF4-FFF2-40B4-BE49-F238E27FC236}">
              <a16:creationId xmlns:a16="http://schemas.microsoft.com/office/drawing/2014/main" id="{93730F7F-3811-4245-B7D1-BC93A117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319" name="Immagine 318" descr="https://dm9ofaqr6ya22.cloudfront.net/2018-09-26T10-16-13_076c030019ad614cc3ab97508e404157eb29ca109a6f1e22ed824efab83dd809/Static/clear.cache.gif">
          <a:extLst>
            <a:ext uri="{FF2B5EF4-FFF2-40B4-BE49-F238E27FC236}">
              <a16:creationId xmlns:a16="http://schemas.microsoft.com/office/drawing/2014/main" id="{10357DCC-77AB-4940-916B-90A0D396B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320" name="Immagine 319" descr="https://dm9ofaqr6ya22.cloudfront.net/2018-09-26T10-16-13_076c030019ad614cc3ab97508e404157eb29ca109a6f1e22ed824efab83dd809/Static/clear.cache.gif">
          <a:extLst>
            <a:ext uri="{FF2B5EF4-FFF2-40B4-BE49-F238E27FC236}">
              <a16:creationId xmlns:a16="http://schemas.microsoft.com/office/drawing/2014/main" id="{1F1AC59E-A531-402C-8F41-2F80AB976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321" name="Immagine 320" descr="https://dm9ofaqr6ya22.cloudfront.net/2018-09-26T10-16-13_076c030019ad614cc3ab97508e404157eb29ca109a6f1e22ed824efab83dd809/Static/clear.cache.gif">
          <a:extLst>
            <a:ext uri="{FF2B5EF4-FFF2-40B4-BE49-F238E27FC236}">
              <a16:creationId xmlns:a16="http://schemas.microsoft.com/office/drawing/2014/main" id="{F4729B0F-3867-4D6E-8B74-DA88528263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322" name="Immagine 321" descr="https://dm9ofaqr6ya22.cloudfront.net/2018-09-26T10-16-13_076c030019ad614cc3ab97508e404157eb29ca109a6f1e22ed824efab83dd809/Static/clear.cache.gif">
          <a:extLst>
            <a:ext uri="{FF2B5EF4-FFF2-40B4-BE49-F238E27FC236}">
              <a16:creationId xmlns:a16="http://schemas.microsoft.com/office/drawing/2014/main" id="{1BBEADC5-D677-4A67-9377-A3ECFF19E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323" name="Immagine 322" descr="https://dm9ofaqr6ya22.cloudfront.net/2018-09-26T10-16-13_076c030019ad614cc3ab97508e404157eb29ca109a6f1e22ed824efab83dd809/Static/clear.cache.gif">
          <a:extLst>
            <a:ext uri="{FF2B5EF4-FFF2-40B4-BE49-F238E27FC236}">
              <a16:creationId xmlns:a16="http://schemas.microsoft.com/office/drawing/2014/main" id="{AF3B1B66-1BA7-491C-9BD2-E55F6C7BE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324" name="Immagine 323" descr="https://dm9ofaqr6ya22.cloudfront.net/2018-09-26T10-16-13_076c030019ad614cc3ab97508e404157eb29ca109a6f1e22ed824efab83dd809/Static/clear.cache.gif">
          <a:extLst>
            <a:ext uri="{FF2B5EF4-FFF2-40B4-BE49-F238E27FC236}">
              <a16:creationId xmlns:a16="http://schemas.microsoft.com/office/drawing/2014/main" id="{2E3CDE0C-921A-41ED-A1D2-EF0E9F183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63</xdr:row>
      <xdr:rowOff>0</xdr:rowOff>
    </xdr:from>
    <xdr:ext cx="9525" cy="9525"/>
    <xdr:pic>
      <xdr:nvPicPr>
        <xdr:cNvPr id="325" name="Immagine 324" descr="https://dm9ofaqr6ya22.cloudfront.net/2018-09-26T10-16-13_076c030019ad614cc3ab97508e404157eb29ca109a6f1e22ed824efab83dd809/Static/clear.cache.gif">
          <a:extLst>
            <a:ext uri="{FF2B5EF4-FFF2-40B4-BE49-F238E27FC236}">
              <a16:creationId xmlns:a16="http://schemas.microsoft.com/office/drawing/2014/main" id="{81200789-3D37-4362-9CCB-BAADD2564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11556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63</xdr:row>
      <xdr:rowOff>0</xdr:rowOff>
    </xdr:from>
    <xdr:ext cx="9525" cy="9525"/>
    <xdr:pic>
      <xdr:nvPicPr>
        <xdr:cNvPr id="326" name="Immagine 325" descr="https://dm9ofaqr6ya22.cloudfront.net/2018-09-26T10-16-13_076c030019ad614cc3ab97508e404157eb29ca109a6f1e22ed824efab83dd809/Static/clear.cache.gif">
          <a:extLst>
            <a:ext uri="{FF2B5EF4-FFF2-40B4-BE49-F238E27FC236}">
              <a16:creationId xmlns:a16="http://schemas.microsoft.com/office/drawing/2014/main" id="{D18D0C46-BE42-472D-B9EB-3FE2FF7C9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11556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63</xdr:row>
      <xdr:rowOff>0</xdr:rowOff>
    </xdr:from>
    <xdr:ext cx="9525" cy="9525"/>
    <xdr:pic>
      <xdr:nvPicPr>
        <xdr:cNvPr id="327" name="Immagine 326" descr="https://dm9ofaqr6ya22.cloudfront.net/2018-09-26T10-16-13_076c030019ad614cc3ab97508e404157eb29ca109a6f1e22ed824efab83dd809/Static/clear.cache.gif">
          <a:extLst>
            <a:ext uri="{FF2B5EF4-FFF2-40B4-BE49-F238E27FC236}">
              <a16:creationId xmlns:a16="http://schemas.microsoft.com/office/drawing/2014/main" id="{6EEFA3B2-708C-42EA-A854-43EBD460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11556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64</xdr:row>
      <xdr:rowOff>0</xdr:rowOff>
    </xdr:from>
    <xdr:ext cx="9525" cy="9525"/>
    <xdr:pic>
      <xdr:nvPicPr>
        <xdr:cNvPr id="328" name="Immagine 327" descr="https://dm9ofaqr6ya22.cloudfront.net/2018-09-26T10-16-13_076c030019ad614cc3ab97508e404157eb29ca109a6f1e22ed824efab83dd809/Static/clear.cache.gif">
          <a:extLst>
            <a:ext uri="{FF2B5EF4-FFF2-40B4-BE49-F238E27FC236}">
              <a16:creationId xmlns:a16="http://schemas.microsoft.com/office/drawing/2014/main" id="{5924F3C0-D592-4195-A093-CF38FE4ED7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13385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63</xdr:row>
      <xdr:rowOff>0</xdr:rowOff>
    </xdr:from>
    <xdr:ext cx="9525" cy="9525"/>
    <xdr:pic>
      <xdr:nvPicPr>
        <xdr:cNvPr id="329" name="Immagine 328" descr="https://dm9ofaqr6ya22.cloudfront.net/2018-09-26T10-16-13_076c030019ad614cc3ab97508e404157eb29ca109a6f1e22ed824efab83dd809/Static/clear.cache.gif">
          <a:extLst>
            <a:ext uri="{FF2B5EF4-FFF2-40B4-BE49-F238E27FC236}">
              <a16:creationId xmlns:a16="http://schemas.microsoft.com/office/drawing/2014/main" id="{DBE86656-D598-40D9-8D06-0EEEA069B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11556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64</xdr:row>
      <xdr:rowOff>0</xdr:rowOff>
    </xdr:from>
    <xdr:ext cx="9525" cy="9525"/>
    <xdr:pic>
      <xdr:nvPicPr>
        <xdr:cNvPr id="330" name="Immagine 329" descr="https://dm9ofaqr6ya22.cloudfront.net/2018-09-26T10-16-13_076c030019ad614cc3ab97508e404157eb29ca109a6f1e22ed824efab83dd809/Static/clear.cache.gif">
          <a:extLst>
            <a:ext uri="{FF2B5EF4-FFF2-40B4-BE49-F238E27FC236}">
              <a16:creationId xmlns:a16="http://schemas.microsoft.com/office/drawing/2014/main" id="{5AD99FA8-E85D-46A9-89E8-F207AF145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13385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331" name="Immagine 330" descr="https://dm9ofaqr6ya22.cloudfront.net/2018-09-26T10-16-13_076c030019ad614cc3ab97508e404157eb29ca109a6f1e22ed824efab83dd809/Static/clear.cache.gif">
          <a:extLst>
            <a:ext uri="{FF2B5EF4-FFF2-40B4-BE49-F238E27FC236}">
              <a16:creationId xmlns:a16="http://schemas.microsoft.com/office/drawing/2014/main" id="{5BA97C0B-E747-4B2D-BE3E-75B6F518CA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4358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332" name="Immagine 331" descr="https://dm9ofaqr6ya22.cloudfront.net/2018-09-26T10-16-13_076c030019ad614cc3ab97508e404157eb29ca109a6f1e22ed824efab83dd809/Static/clear.cache.gif">
          <a:extLst>
            <a:ext uri="{FF2B5EF4-FFF2-40B4-BE49-F238E27FC236}">
              <a16:creationId xmlns:a16="http://schemas.microsoft.com/office/drawing/2014/main" id="{69DBBC8C-F2D9-4E7B-9C96-476D75DD22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4358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333" name="Immagine 332" descr="https://dm9ofaqr6ya22.cloudfront.net/2018-09-26T10-16-13_076c030019ad614cc3ab97508e404157eb29ca109a6f1e22ed824efab83dd809/Static/clear.cache.gif">
          <a:extLst>
            <a:ext uri="{FF2B5EF4-FFF2-40B4-BE49-F238E27FC236}">
              <a16:creationId xmlns:a16="http://schemas.microsoft.com/office/drawing/2014/main" id="{78216189-225D-4C5A-9846-6E5B707B83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4358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334" name="Immagine 333" descr="https://dm9ofaqr6ya22.cloudfront.net/2018-09-26T10-16-13_076c030019ad614cc3ab97508e404157eb29ca109a6f1e22ed824efab83dd809/Static/clear.cache.gif">
          <a:extLst>
            <a:ext uri="{FF2B5EF4-FFF2-40B4-BE49-F238E27FC236}">
              <a16:creationId xmlns:a16="http://schemas.microsoft.com/office/drawing/2014/main" id="{532AE425-3975-4342-8D7F-99CE24894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4358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sipiemonte.sharepoint.com/Users/mw%20to%204/Downloads/Provisioning%20Nivola.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
      <sheetName val="Foglio1"/>
      <sheetName val="ORGUSR"/>
      <sheetName val="Compute Services"/>
      <sheetName val="DBAAS"/>
      <sheetName val="STAAS"/>
      <sheetName val="Dati"/>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SCANAVINO Luca 1361" id="{EB70C8AE-F28F-44A5-966A-5B5AB7A4BE5E}" userId="S::luca.scanavino@csi.it::78795808-b8c2-456f-97c6-606fcec3aaf8" providerId="AD"/>
</personList>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T16" dT="2021-05-16T16:55:33.51" personId="{EB70C8AE-F28F-44A5-966A-5B5AB7A4BE5E}" id="{475DEEAD-0FA3-451A-AE3C-9162FC61AC56}">
    <text>Può essere richiesto anche in caso di migrazione ma solo se il nome è diverso da quello attuale o se il servizio non è attivo</text>
  </threadedComment>
  <threadedComment ref="W16" dT="2021-05-16T16:55:33.51" personId="{EB70C8AE-F28F-44A5-966A-5B5AB7A4BE5E}" id="{ABBF6938-9417-417C-B794-2412B002C248}">
    <text>Può essere richiesto anche in caso di migrazione ma solo se il nome è diverso da quello attuale o se il servizio non è attivo</text>
  </threadedComment>
  <threadedComment ref="Y16" dT="2020-11-09T10:07:03.07" personId="{EB70C8AE-F28F-44A5-966A-5B5AB7A4BE5E}" id="{B438E813-85BD-46A7-8BC1-09E681B17CEF}">
    <text>Per le registrazioni su DNS esterno o per domini interni diversi da quelli in elenco: aprire remedy a tlc-provisioning</text>
  </threadedComment>
  <threadedComment ref="AN16" dT="2020-11-09T10:07:03.07" personId="{EB70C8AE-F28F-44A5-966A-5B5AB7A4BE5E}" id="{4618F919-86C5-4B23-A5E3-379DD92FD44D}">
    <text>Per le registrazioni su DNS esterno aprire remedy a tlc-provisioning</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1-07-12T13:35:10.64" personId="{EB70C8AE-F28F-44A5-966A-5B5AB7A4BE5E}" id="{7B0CF473-BBF6-4D97-9516-2C3F41200AE2}">
    <text>Da compilare per poter accedere al Service Portal - https://portal.nivolapiemonte.it/
In alternativa ci si può autoregistrare e richiedere tramite JIRA SD di essere associati all'account (https://nivola-userguide.readthedocs.io/it/latest/docs/Come_fare_per/05.4_Autoregistrazione_Utente.html) 
Per M1 e M2 privilegi Viewer. 
Per M3 privilegi Master</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3"/>
  <sheetViews>
    <sheetView topLeftCell="A51" workbookViewId="0">
      <selection activeCell="H54" sqref="H54"/>
    </sheetView>
  </sheetViews>
  <sheetFormatPr defaultRowHeight="14.4" x14ac:dyDescent="0.3"/>
  <cols>
    <col min="1" max="7" width="19.33203125" customWidth="1"/>
    <col min="8" max="8" width="19.44140625" customWidth="1"/>
  </cols>
  <sheetData>
    <row r="1" spans="1:7" ht="25.2" thickBot="1" x14ac:dyDescent="0.35">
      <c r="B1" s="185" t="s">
        <v>0</v>
      </c>
      <c r="C1" s="186"/>
      <c r="D1" s="186"/>
      <c r="E1" s="187"/>
      <c r="F1" s="171" t="s">
        <v>1</v>
      </c>
      <c r="G1" s="172"/>
    </row>
    <row r="2" spans="1:7" ht="15" thickBot="1" x14ac:dyDescent="0.35">
      <c r="A2" s="25"/>
      <c r="B2" s="25"/>
      <c r="C2" s="25"/>
      <c r="D2" s="25"/>
      <c r="E2" s="25"/>
      <c r="F2" s="25"/>
      <c r="G2" s="25"/>
    </row>
    <row r="3" spans="1:7" ht="16.2" thickBot="1" x14ac:dyDescent="0.35">
      <c r="A3" s="173" t="s">
        <v>2</v>
      </c>
      <c r="B3" s="174"/>
      <c r="C3" s="26"/>
      <c r="D3" s="26"/>
      <c r="E3" s="26"/>
      <c r="F3" s="26"/>
      <c r="G3" s="26"/>
    </row>
    <row r="4" spans="1:7" x14ac:dyDescent="0.3">
      <c r="A4" s="175" t="s">
        <v>3</v>
      </c>
      <c r="B4" s="177" t="s">
        <v>4</v>
      </c>
      <c r="C4" s="178"/>
      <c r="D4" s="181" t="s">
        <v>5</v>
      </c>
      <c r="E4" s="182"/>
      <c r="F4" s="177" t="s">
        <v>6</v>
      </c>
      <c r="G4" s="178"/>
    </row>
    <row r="5" spans="1:7" ht="15" thickBot="1" x14ac:dyDescent="0.35">
      <c r="A5" s="176"/>
      <c r="B5" s="179"/>
      <c r="C5" s="180"/>
      <c r="D5" s="183"/>
      <c r="E5" s="184"/>
      <c r="F5" s="179"/>
      <c r="G5" s="180"/>
    </row>
    <row r="6" spans="1:7" ht="16.2" thickBot="1" x14ac:dyDescent="0.35">
      <c r="A6" s="27"/>
      <c r="B6" s="28" t="s">
        <v>7</v>
      </c>
      <c r="C6" s="28" t="s">
        <v>8</v>
      </c>
      <c r="D6" s="29" t="s">
        <v>7</v>
      </c>
      <c r="E6" s="29" t="s">
        <v>8</v>
      </c>
      <c r="F6" s="28" t="s">
        <v>7</v>
      </c>
      <c r="G6" s="28" t="s">
        <v>8</v>
      </c>
    </row>
    <row r="7" spans="1:7" ht="25.2" thickBot="1" x14ac:dyDescent="0.35">
      <c r="A7" s="30">
        <v>1</v>
      </c>
      <c r="B7" s="31" t="s">
        <v>9</v>
      </c>
      <c r="C7" s="32">
        <v>43269</v>
      </c>
      <c r="D7" s="31" t="s">
        <v>10</v>
      </c>
      <c r="E7" s="32">
        <v>43391</v>
      </c>
      <c r="F7" s="39"/>
      <c r="G7" s="40"/>
    </row>
    <row r="8" spans="1:7" ht="16.2" thickBot="1" x14ac:dyDescent="0.35">
      <c r="A8" s="30">
        <v>2</v>
      </c>
      <c r="B8" s="31" t="s">
        <v>11</v>
      </c>
      <c r="C8" s="32">
        <v>43523</v>
      </c>
      <c r="D8" s="31" t="s">
        <v>10</v>
      </c>
      <c r="E8" s="32">
        <v>43523</v>
      </c>
      <c r="F8" s="39"/>
      <c r="G8" s="39"/>
    </row>
    <row r="9" spans="1:7" ht="16.2" thickBot="1" x14ac:dyDescent="0.35">
      <c r="A9" s="30">
        <v>3</v>
      </c>
      <c r="B9" s="31" t="s">
        <v>12</v>
      </c>
      <c r="C9" s="32">
        <v>43788</v>
      </c>
      <c r="D9" s="31" t="s">
        <v>10</v>
      </c>
      <c r="E9" s="32">
        <v>43788</v>
      </c>
      <c r="F9" s="39"/>
      <c r="G9" s="39"/>
    </row>
    <row r="10" spans="1:7" ht="16.2" thickBot="1" x14ac:dyDescent="0.35">
      <c r="A10" s="30">
        <v>4</v>
      </c>
      <c r="B10" s="31" t="s">
        <v>13</v>
      </c>
      <c r="C10" s="32">
        <v>43861</v>
      </c>
      <c r="D10" s="31" t="s">
        <v>10</v>
      </c>
      <c r="E10" s="32">
        <v>43861</v>
      </c>
      <c r="F10" s="39"/>
      <c r="G10" s="39"/>
    </row>
    <row r="11" spans="1:7" ht="16.2" thickBot="1" x14ac:dyDescent="0.35">
      <c r="A11" s="30">
        <v>5</v>
      </c>
      <c r="B11" s="31" t="s">
        <v>13</v>
      </c>
      <c r="C11" s="32">
        <v>43866</v>
      </c>
      <c r="D11" s="31" t="s">
        <v>10</v>
      </c>
      <c r="E11" s="32">
        <v>43866</v>
      </c>
      <c r="F11" s="39"/>
      <c r="G11" s="39"/>
    </row>
    <row r="12" spans="1:7" ht="16.2" thickBot="1" x14ac:dyDescent="0.35">
      <c r="A12" s="30">
        <v>6</v>
      </c>
      <c r="B12" s="31" t="s">
        <v>14</v>
      </c>
      <c r="C12" s="32">
        <v>43866</v>
      </c>
      <c r="D12" s="31" t="s">
        <v>10</v>
      </c>
      <c r="E12" s="32">
        <v>43866</v>
      </c>
      <c r="F12" s="39"/>
      <c r="G12" s="39"/>
    </row>
    <row r="13" spans="1:7" ht="16.2" thickBot="1" x14ac:dyDescent="0.35">
      <c r="A13" s="30">
        <v>7</v>
      </c>
      <c r="B13" s="31" t="s">
        <v>14</v>
      </c>
      <c r="C13" s="32">
        <v>43944</v>
      </c>
      <c r="D13" s="31" t="s">
        <v>10</v>
      </c>
      <c r="E13" s="32">
        <v>43944</v>
      </c>
      <c r="F13" s="39"/>
      <c r="G13" s="39"/>
    </row>
    <row r="14" spans="1:7" ht="16.2" thickBot="1" x14ac:dyDescent="0.35">
      <c r="A14" s="30">
        <v>8</v>
      </c>
      <c r="B14" s="31" t="s">
        <v>14</v>
      </c>
      <c r="C14" s="32">
        <v>43957</v>
      </c>
      <c r="D14" s="31" t="s">
        <v>10</v>
      </c>
      <c r="E14" s="32">
        <v>43957</v>
      </c>
      <c r="F14" s="39"/>
      <c r="G14" s="39"/>
    </row>
    <row r="15" spans="1:7" ht="16.2" thickBot="1" x14ac:dyDescent="0.35">
      <c r="A15" s="30">
        <v>9</v>
      </c>
      <c r="B15" s="31" t="s">
        <v>14</v>
      </c>
      <c r="C15" s="32">
        <v>43985</v>
      </c>
      <c r="D15" s="31" t="s">
        <v>10</v>
      </c>
      <c r="E15" s="32">
        <v>43985</v>
      </c>
      <c r="F15" s="39"/>
      <c r="G15" s="39"/>
    </row>
    <row r="16" spans="1:7" ht="16.2" thickBot="1" x14ac:dyDescent="0.35">
      <c r="A16" s="30">
        <v>10</v>
      </c>
      <c r="B16" s="31" t="s">
        <v>14</v>
      </c>
      <c r="C16" s="32">
        <v>44074</v>
      </c>
      <c r="D16" s="31" t="s">
        <v>10</v>
      </c>
      <c r="E16" s="32">
        <v>44081</v>
      </c>
      <c r="F16" s="39"/>
      <c r="G16" s="39"/>
    </row>
    <row r="17" spans="1:7" ht="16.2" thickBot="1" x14ac:dyDescent="0.35">
      <c r="A17" s="30">
        <v>11</v>
      </c>
      <c r="B17" s="31" t="s">
        <v>14</v>
      </c>
      <c r="C17" s="32">
        <v>44118</v>
      </c>
      <c r="D17" s="31" t="s">
        <v>10</v>
      </c>
      <c r="E17" s="32">
        <v>44118</v>
      </c>
      <c r="F17" s="39"/>
      <c r="G17" s="39"/>
    </row>
    <row r="18" spans="1:7" ht="16.2" thickBot="1" x14ac:dyDescent="0.35">
      <c r="A18" s="30">
        <v>12</v>
      </c>
      <c r="B18" s="31" t="s">
        <v>14</v>
      </c>
      <c r="C18" s="32">
        <v>44144</v>
      </c>
      <c r="D18" s="31" t="s">
        <v>10</v>
      </c>
      <c r="E18" s="32">
        <v>44144</v>
      </c>
      <c r="F18" s="39"/>
      <c r="G18" s="39"/>
    </row>
    <row r="19" spans="1:7" ht="16.2" thickBot="1" x14ac:dyDescent="0.35">
      <c r="A19" s="30">
        <v>13</v>
      </c>
      <c r="B19" s="31" t="s">
        <v>14</v>
      </c>
      <c r="C19" s="32">
        <v>44242</v>
      </c>
      <c r="D19" s="31" t="s">
        <v>10</v>
      </c>
      <c r="E19" s="32">
        <v>44242</v>
      </c>
      <c r="F19" s="39"/>
      <c r="G19" s="39"/>
    </row>
    <row r="20" spans="1:7" ht="16.2" thickBot="1" x14ac:dyDescent="0.35">
      <c r="A20" s="30">
        <v>14</v>
      </c>
      <c r="B20" s="31" t="s">
        <v>14</v>
      </c>
      <c r="C20" s="32">
        <v>44260</v>
      </c>
      <c r="D20" s="31" t="s">
        <v>10</v>
      </c>
      <c r="E20" s="32">
        <v>44260</v>
      </c>
      <c r="F20" s="39"/>
      <c r="G20" s="39"/>
    </row>
    <row r="21" spans="1:7" ht="16.2" thickBot="1" x14ac:dyDescent="0.35">
      <c r="A21" s="30">
        <v>15</v>
      </c>
      <c r="B21" s="31" t="s">
        <v>14</v>
      </c>
      <c r="C21" s="32">
        <v>44284</v>
      </c>
      <c r="D21" s="31" t="s">
        <v>10</v>
      </c>
      <c r="E21" s="32">
        <v>44284</v>
      </c>
      <c r="F21" s="39"/>
      <c r="G21" s="39"/>
    </row>
    <row r="22" spans="1:7" ht="16.2" thickBot="1" x14ac:dyDescent="0.35">
      <c r="A22" s="30">
        <v>16</v>
      </c>
      <c r="B22" s="31" t="s">
        <v>14</v>
      </c>
      <c r="C22" s="32">
        <v>44307</v>
      </c>
      <c r="D22" s="31" t="s">
        <v>10</v>
      </c>
      <c r="E22" s="32">
        <v>44307</v>
      </c>
      <c r="F22" s="39"/>
      <c r="G22" s="39"/>
    </row>
    <row r="23" spans="1:7" ht="16.2" thickBot="1" x14ac:dyDescent="0.35">
      <c r="A23" s="30">
        <v>17</v>
      </c>
      <c r="B23" s="31" t="s">
        <v>14</v>
      </c>
      <c r="C23" s="32">
        <v>44394</v>
      </c>
      <c r="D23" s="31" t="s">
        <v>10</v>
      </c>
      <c r="E23" s="32">
        <v>44394</v>
      </c>
      <c r="F23" s="39"/>
      <c r="G23" s="39"/>
    </row>
    <row r="24" spans="1:7" ht="16.2" thickBot="1" x14ac:dyDescent="0.35">
      <c r="A24" s="30">
        <v>18</v>
      </c>
      <c r="B24" s="31" t="s">
        <v>14</v>
      </c>
      <c r="C24" s="32">
        <v>44474</v>
      </c>
      <c r="D24" s="31" t="s">
        <v>10</v>
      </c>
      <c r="E24" s="32">
        <v>44474</v>
      </c>
      <c r="F24" s="39"/>
      <c r="G24" s="39"/>
    </row>
    <row r="25" spans="1:7" ht="16.2" thickBot="1" x14ac:dyDescent="0.35">
      <c r="A25" s="30">
        <v>19</v>
      </c>
      <c r="B25" s="31" t="s">
        <v>14</v>
      </c>
      <c r="C25" s="32">
        <v>44484</v>
      </c>
      <c r="D25" s="31" t="s">
        <v>10</v>
      </c>
      <c r="E25" s="32">
        <v>44484</v>
      </c>
      <c r="F25" s="39"/>
      <c r="G25" s="39"/>
    </row>
    <row r="26" spans="1:7" ht="16.2" thickBot="1" x14ac:dyDescent="0.35">
      <c r="A26" s="30">
        <v>20</v>
      </c>
      <c r="B26" s="31" t="s">
        <v>14</v>
      </c>
      <c r="C26" s="32">
        <v>44589</v>
      </c>
      <c r="D26" s="31" t="s">
        <v>10</v>
      </c>
      <c r="E26" s="32">
        <v>44589</v>
      </c>
      <c r="F26" s="39"/>
      <c r="G26" s="39"/>
    </row>
    <row r="27" spans="1:7" ht="16.2" thickBot="1" x14ac:dyDescent="0.35">
      <c r="A27" s="33"/>
      <c r="B27" s="34"/>
      <c r="C27" s="34"/>
      <c r="D27" s="35"/>
      <c r="E27" s="35"/>
      <c r="F27" s="35"/>
      <c r="G27" s="36"/>
    </row>
    <row r="28" spans="1:7" ht="16.2" thickBot="1" x14ac:dyDescent="0.35">
      <c r="A28" s="188" t="s">
        <v>15</v>
      </c>
      <c r="B28" s="189"/>
      <c r="C28" s="189"/>
      <c r="D28" s="189"/>
      <c r="E28" s="190"/>
      <c r="F28" s="37"/>
      <c r="G28" s="25"/>
    </row>
    <row r="29" spans="1:7" ht="15" thickBot="1" x14ac:dyDescent="0.35">
      <c r="A29" s="191" t="s">
        <v>3</v>
      </c>
      <c r="B29" s="191" t="s">
        <v>16</v>
      </c>
      <c r="C29" s="192" t="s">
        <v>17</v>
      </c>
      <c r="D29" s="193"/>
      <c r="E29" s="194"/>
      <c r="F29" s="25"/>
      <c r="G29" s="25"/>
    </row>
    <row r="30" spans="1:7" ht="15" thickBot="1" x14ac:dyDescent="0.35">
      <c r="A30" s="176"/>
      <c r="B30" s="176"/>
      <c r="C30" s="179"/>
      <c r="D30" s="195"/>
      <c r="E30" s="180"/>
      <c r="F30" s="25"/>
      <c r="G30" s="25"/>
    </row>
    <row r="31" spans="1:7" ht="16.2" thickBot="1" x14ac:dyDescent="0.35">
      <c r="A31" s="38" t="s">
        <v>18</v>
      </c>
      <c r="B31" s="28" t="s">
        <v>19</v>
      </c>
      <c r="C31" s="196" t="s">
        <v>20</v>
      </c>
      <c r="D31" s="197"/>
      <c r="E31" s="198"/>
      <c r="F31" s="25"/>
      <c r="G31" s="25"/>
    </row>
    <row r="32" spans="1:7" ht="16.2" thickBot="1" x14ac:dyDescent="0.35">
      <c r="A32" s="38" t="s">
        <v>21</v>
      </c>
      <c r="B32" s="28" t="s">
        <v>22</v>
      </c>
      <c r="C32" s="196" t="s">
        <v>23</v>
      </c>
      <c r="D32" s="197"/>
      <c r="E32" s="198"/>
      <c r="F32" s="25"/>
      <c r="G32" s="25"/>
    </row>
    <row r="33" spans="1:7" ht="16.2" thickBot="1" x14ac:dyDescent="0.35">
      <c r="A33" s="38" t="s">
        <v>24</v>
      </c>
      <c r="B33" s="28" t="s">
        <v>22</v>
      </c>
      <c r="C33" s="196" t="s">
        <v>25</v>
      </c>
      <c r="D33" s="197"/>
      <c r="E33" s="198"/>
      <c r="F33" s="25"/>
      <c r="G33" s="25"/>
    </row>
    <row r="34" spans="1:7" ht="54.6" customHeight="1" thickBot="1" x14ac:dyDescent="0.35">
      <c r="A34" s="38" t="s">
        <v>26</v>
      </c>
      <c r="B34" s="28" t="s">
        <v>19</v>
      </c>
      <c r="C34" s="196" t="s">
        <v>27</v>
      </c>
      <c r="D34" s="197"/>
      <c r="E34" s="198"/>
      <c r="F34" s="25"/>
      <c r="G34" s="25"/>
    </row>
    <row r="35" spans="1:7" ht="16.2" thickBot="1" x14ac:dyDescent="0.35">
      <c r="A35" s="38" t="s">
        <v>28</v>
      </c>
      <c r="B35" s="28" t="s">
        <v>29</v>
      </c>
      <c r="C35" s="196" t="s">
        <v>30</v>
      </c>
      <c r="D35" s="197"/>
      <c r="E35" s="198"/>
    </row>
    <row r="36" spans="1:7" ht="63" thickBot="1" x14ac:dyDescent="0.35">
      <c r="A36" s="38" t="s">
        <v>31</v>
      </c>
      <c r="B36" s="28" t="s">
        <v>32</v>
      </c>
      <c r="C36" s="196" t="s">
        <v>33</v>
      </c>
      <c r="D36" s="197"/>
      <c r="E36" s="198"/>
    </row>
    <row r="37" spans="1:7" ht="63" thickBot="1" x14ac:dyDescent="0.35">
      <c r="A37" s="38" t="s">
        <v>34</v>
      </c>
      <c r="B37" s="28" t="s">
        <v>35</v>
      </c>
      <c r="C37" s="196" t="s">
        <v>36</v>
      </c>
      <c r="D37" s="197"/>
      <c r="E37" s="198"/>
    </row>
    <row r="38" spans="1:7" ht="78.599999999999994" thickBot="1" x14ac:dyDescent="0.35">
      <c r="A38" s="38" t="s">
        <v>37</v>
      </c>
      <c r="B38" s="28" t="s">
        <v>38</v>
      </c>
      <c r="C38" s="196" t="s">
        <v>39</v>
      </c>
      <c r="D38" s="197"/>
      <c r="E38" s="198"/>
    </row>
    <row r="39" spans="1:7" ht="219.6" customHeight="1" thickBot="1" x14ac:dyDescent="0.35">
      <c r="A39" s="38" t="s">
        <v>40</v>
      </c>
      <c r="B39" s="64" t="s">
        <v>41</v>
      </c>
      <c r="C39" s="165" t="s">
        <v>42</v>
      </c>
      <c r="D39" s="166"/>
      <c r="E39" s="167"/>
    </row>
    <row r="40" spans="1:7" ht="16.2" thickBot="1" x14ac:dyDescent="0.35">
      <c r="A40" s="38" t="s">
        <v>43</v>
      </c>
      <c r="B40" s="64" t="s">
        <v>44</v>
      </c>
      <c r="C40" s="165" t="s">
        <v>45</v>
      </c>
      <c r="D40" s="166"/>
      <c r="E40" s="167"/>
    </row>
    <row r="41" spans="1:7" ht="16.2" thickBot="1" x14ac:dyDescent="0.35">
      <c r="A41" s="75" t="s">
        <v>46</v>
      </c>
      <c r="B41" s="76" t="s">
        <v>29</v>
      </c>
      <c r="C41" s="168" t="s">
        <v>47</v>
      </c>
      <c r="D41" s="169"/>
      <c r="E41" s="170"/>
    </row>
    <row r="42" spans="1:7" ht="147.6" customHeight="1" thickBot="1" x14ac:dyDescent="0.35">
      <c r="A42" s="77" t="s">
        <v>48</v>
      </c>
      <c r="B42" s="78" t="s">
        <v>49</v>
      </c>
      <c r="C42" s="162" t="s">
        <v>50</v>
      </c>
      <c r="D42" s="163"/>
      <c r="E42" s="164"/>
    </row>
    <row r="43" spans="1:7" ht="47.4" thickBot="1" x14ac:dyDescent="0.35">
      <c r="A43" s="77" t="s">
        <v>51</v>
      </c>
      <c r="B43" s="78" t="s">
        <v>52</v>
      </c>
      <c r="C43" s="162" t="s">
        <v>53</v>
      </c>
      <c r="D43" s="163"/>
      <c r="E43" s="164"/>
    </row>
    <row r="44" spans="1:7" ht="16.2" thickBot="1" x14ac:dyDescent="0.35">
      <c r="A44" s="77" t="s">
        <v>54</v>
      </c>
      <c r="B44" s="78" t="s">
        <v>29</v>
      </c>
      <c r="C44" s="162" t="s">
        <v>55</v>
      </c>
      <c r="D44" s="163"/>
      <c r="E44" s="164"/>
    </row>
    <row r="45" spans="1:7" ht="78.599999999999994" thickBot="1" x14ac:dyDescent="0.35">
      <c r="A45" s="77" t="s">
        <v>56</v>
      </c>
      <c r="B45" s="78" t="s">
        <v>57</v>
      </c>
      <c r="C45" s="162" t="s">
        <v>58</v>
      </c>
      <c r="D45" s="163"/>
      <c r="E45" s="164"/>
    </row>
    <row r="46" spans="1:7" ht="87" customHeight="1" thickBot="1" x14ac:dyDescent="0.35">
      <c r="A46" s="77" t="s">
        <v>59</v>
      </c>
      <c r="B46" s="78" t="s">
        <v>60</v>
      </c>
      <c r="C46" s="162" t="s">
        <v>61</v>
      </c>
      <c r="D46" s="163"/>
      <c r="E46" s="164"/>
    </row>
    <row r="47" spans="1:7" ht="78.599999999999994" thickBot="1" x14ac:dyDescent="0.35">
      <c r="A47" s="77" t="s">
        <v>62</v>
      </c>
      <c r="B47" s="78" t="s">
        <v>63</v>
      </c>
      <c r="C47" s="162" t="s">
        <v>64</v>
      </c>
      <c r="D47" s="163"/>
      <c r="E47" s="164"/>
    </row>
    <row r="48" spans="1:7" ht="78.599999999999994" thickBot="1" x14ac:dyDescent="0.35">
      <c r="A48" s="77" t="s">
        <v>65</v>
      </c>
      <c r="B48" s="78" t="s">
        <v>66</v>
      </c>
      <c r="C48" s="162" t="s">
        <v>67</v>
      </c>
      <c r="D48" s="163"/>
      <c r="E48" s="164"/>
    </row>
    <row r="49" spans="1:5" ht="16.2" thickBot="1" x14ac:dyDescent="0.35">
      <c r="A49" s="156" t="s">
        <v>68</v>
      </c>
      <c r="B49" s="157" t="s">
        <v>69</v>
      </c>
      <c r="C49" s="162" t="s">
        <v>70</v>
      </c>
      <c r="D49" s="163"/>
      <c r="E49" s="164"/>
    </row>
    <row r="50" spans="1:5" ht="148.94999999999999" customHeight="1" thickBot="1" x14ac:dyDescent="0.35">
      <c r="A50" s="158" t="s">
        <v>71</v>
      </c>
      <c r="B50" s="78" t="s">
        <v>72</v>
      </c>
      <c r="C50" s="202" t="s">
        <v>73</v>
      </c>
      <c r="D50" s="163"/>
      <c r="E50" s="164"/>
    </row>
    <row r="51" spans="1:5" ht="87.6" customHeight="1" thickBot="1" x14ac:dyDescent="0.35">
      <c r="A51" s="77" t="s">
        <v>74</v>
      </c>
      <c r="B51" s="78" t="s">
        <v>75</v>
      </c>
      <c r="C51" s="199" t="s">
        <v>76</v>
      </c>
      <c r="D51" s="200"/>
      <c r="E51" s="201"/>
    </row>
    <row r="52" spans="1:5" ht="16.2" thickBot="1" x14ac:dyDescent="0.35">
      <c r="A52" s="77" t="s">
        <v>507</v>
      </c>
      <c r="B52" s="78" t="s">
        <v>508</v>
      </c>
      <c r="C52" s="199" t="s">
        <v>509</v>
      </c>
      <c r="D52" s="200"/>
      <c r="E52" s="201"/>
    </row>
    <row r="53" spans="1:5" ht="63" thickBot="1" x14ac:dyDescent="0.35">
      <c r="A53" s="77" t="s">
        <v>510</v>
      </c>
      <c r="B53" s="78" t="s">
        <v>511</v>
      </c>
      <c r="C53" s="199" t="s">
        <v>512</v>
      </c>
      <c r="D53" s="200"/>
      <c r="E53" s="201"/>
    </row>
  </sheetData>
  <mergeCells count="34">
    <mergeCell ref="C52:E52"/>
    <mergeCell ref="C53:E53"/>
    <mergeCell ref="C45:E45"/>
    <mergeCell ref="C49:E49"/>
    <mergeCell ref="C48:E48"/>
    <mergeCell ref="C51:E51"/>
    <mergeCell ref="C50:E50"/>
    <mergeCell ref="C32:E32"/>
    <mergeCell ref="C36:E36"/>
    <mergeCell ref="C39:E39"/>
    <mergeCell ref="C38:E38"/>
    <mergeCell ref="C35:E35"/>
    <mergeCell ref="C37:E37"/>
    <mergeCell ref="C33:E33"/>
    <mergeCell ref="C34:E34"/>
    <mergeCell ref="A28:E28"/>
    <mergeCell ref="A29:A30"/>
    <mergeCell ref="B29:B30"/>
    <mergeCell ref="C29:E30"/>
    <mergeCell ref="C31:E31"/>
    <mergeCell ref="F1:G1"/>
    <mergeCell ref="A3:B3"/>
    <mergeCell ref="A4:A5"/>
    <mergeCell ref="B4:C5"/>
    <mergeCell ref="D4:E5"/>
    <mergeCell ref="F4:G5"/>
    <mergeCell ref="B1:E1"/>
    <mergeCell ref="C42:E42"/>
    <mergeCell ref="C40:E40"/>
    <mergeCell ref="C47:E47"/>
    <mergeCell ref="C46:E46"/>
    <mergeCell ref="C44:E44"/>
    <mergeCell ref="C43:E43"/>
    <mergeCell ref="C41:E41"/>
  </mergeCells>
  <pageMargins left="0.7" right="0.7" top="0.75" bottom="0.75" header="0.3" footer="0.3"/>
  <pageSetup paperSize="0" orientation="portrait" horizontalDpi="0" verticalDpi="0" copie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15"/>
  <sheetViews>
    <sheetView workbookViewId="0">
      <selection activeCell="B16" sqref="B16"/>
    </sheetView>
  </sheetViews>
  <sheetFormatPr defaultRowHeight="14.4" x14ac:dyDescent="0.3"/>
  <cols>
    <col min="1" max="1" width="5.44140625" customWidth="1"/>
    <col min="2" max="2" width="33.5546875" customWidth="1"/>
    <col min="3" max="3" width="15.44140625" bestFit="1" customWidth="1"/>
    <col min="4" max="4" width="9.5546875" bestFit="1" customWidth="1"/>
  </cols>
  <sheetData>
    <row r="1" spans="1:17" x14ac:dyDescent="0.3">
      <c r="A1" s="279" t="s">
        <v>230</v>
      </c>
      <c r="B1" s="279"/>
      <c r="C1" s="279"/>
      <c r="D1" s="279"/>
      <c r="E1" s="279"/>
      <c r="F1" s="279"/>
      <c r="G1" s="279"/>
      <c r="H1" s="279"/>
      <c r="I1" s="279"/>
      <c r="J1" s="279"/>
      <c r="K1" s="279"/>
      <c r="L1" s="279"/>
      <c r="M1" s="279"/>
      <c r="N1" s="279"/>
      <c r="O1" s="279"/>
      <c r="P1" s="279"/>
      <c r="Q1" s="279"/>
    </row>
    <row r="2" spans="1:17" ht="54.6" customHeight="1" x14ac:dyDescent="0.3">
      <c r="A2" s="279"/>
      <c r="B2" s="279"/>
      <c r="C2" s="279"/>
      <c r="D2" s="279"/>
      <c r="E2" s="279"/>
      <c r="F2" s="279"/>
      <c r="G2" s="279"/>
      <c r="H2" s="279"/>
      <c r="I2" s="279"/>
      <c r="J2" s="279"/>
      <c r="K2" s="279"/>
      <c r="L2" s="279"/>
      <c r="M2" s="279"/>
      <c r="N2" s="279"/>
      <c r="O2" s="279"/>
      <c r="P2" s="279"/>
      <c r="Q2" s="279"/>
    </row>
    <row r="4" spans="1:17" ht="15" thickBot="1" x14ac:dyDescent="0.35"/>
    <row r="5" spans="1:17" ht="18" x14ac:dyDescent="0.35">
      <c r="B5" s="84" t="s">
        <v>231</v>
      </c>
      <c r="C5" s="80"/>
      <c r="D5" s="280" t="s">
        <v>232</v>
      </c>
      <c r="E5" s="280"/>
      <c r="F5" s="280"/>
      <c r="G5" s="280"/>
      <c r="H5" s="280"/>
      <c r="I5" s="280"/>
      <c r="J5" s="280"/>
      <c r="K5" s="280"/>
      <c r="L5" s="280"/>
      <c r="M5" s="280"/>
      <c r="N5" s="280"/>
      <c r="O5" s="280"/>
      <c r="P5" s="281"/>
    </row>
    <row r="6" spans="1:17" x14ac:dyDescent="0.3">
      <c r="B6" s="83"/>
      <c r="D6" s="245"/>
      <c r="E6" s="245"/>
      <c r="F6" s="245"/>
      <c r="G6" s="245"/>
      <c r="H6" s="245"/>
      <c r="I6" s="245"/>
      <c r="J6" s="245"/>
      <c r="K6" s="245"/>
      <c r="L6" s="245"/>
      <c r="M6" s="245"/>
      <c r="N6" s="245"/>
      <c r="O6" s="245"/>
      <c r="P6" s="282"/>
    </row>
    <row r="7" spans="1:17" x14ac:dyDescent="0.3">
      <c r="B7" s="83"/>
      <c r="D7" s="245"/>
      <c r="E7" s="245"/>
      <c r="F7" s="245"/>
      <c r="G7" s="245"/>
      <c r="H7" s="245"/>
      <c r="I7" s="245"/>
      <c r="J7" s="245"/>
      <c r="K7" s="245"/>
      <c r="L7" s="245"/>
      <c r="M7" s="245"/>
      <c r="N7" s="245"/>
      <c r="O7" s="245"/>
      <c r="P7" s="282"/>
    </row>
    <row r="8" spans="1:17" ht="15" thickBot="1" x14ac:dyDescent="0.35">
      <c r="B8" s="81"/>
      <c r="C8" s="82"/>
      <c r="D8" s="283"/>
      <c r="E8" s="283"/>
      <c r="F8" s="283"/>
      <c r="G8" s="283"/>
      <c r="H8" s="283"/>
      <c r="I8" s="283"/>
      <c r="J8" s="283"/>
      <c r="K8" s="283"/>
      <c r="L8" s="283"/>
      <c r="M8" s="283"/>
      <c r="N8" s="283"/>
      <c r="O8" s="283"/>
      <c r="P8" s="284"/>
    </row>
    <row r="9" spans="1:17" ht="15" thickBot="1" x14ac:dyDescent="0.35"/>
    <row r="10" spans="1:17" ht="18" x14ac:dyDescent="0.35">
      <c r="B10" s="84" t="s">
        <v>233</v>
      </c>
      <c r="C10" s="80"/>
      <c r="D10" s="285" t="s">
        <v>234</v>
      </c>
      <c r="E10" s="285"/>
      <c r="F10" s="285"/>
      <c r="G10" s="285"/>
      <c r="H10" s="285"/>
      <c r="I10" s="285"/>
      <c r="J10" s="285"/>
      <c r="K10" s="285"/>
      <c r="L10" s="285"/>
      <c r="M10" s="285"/>
      <c r="N10" s="285"/>
      <c r="O10" s="286"/>
    </row>
    <row r="11" spans="1:17" ht="15" thickBot="1" x14ac:dyDescent="0.35">
      <c r="B11" s="81"/>
      <c r="C11" s="82"/>
      <c r="D11" s="287"/>
      <c r="E11" s="287"/>
      <c r="F11" s="287"/>
      <c r="G11" s="287"/>
      <c r="H11" s="287"/>
      <c r="I11" s="287"/>
      <c r="J11" s="287"/>
      <c r="K11" s="287"/>
      <c r="L11" s="287"/>
      <c r="M11" s="287"/>
      <c r="N11" s="287"/>
      <c r="O11" s="288"/>
    </row>
    <row r="14" spans="1:17" x14ac:dyDescent="0.3">
      <c r="B14" s="47" t="s">
        <v>235</v>
      </c>
      <c r="C14" s="47" t="s">
        <v>236</v>
      </c>
      <c r="F14" t="s">
        <v>237</v>
      </c>
    </row>
    <row r="15" spans="1:17" x14ac:dyDescent="0.3">
      <c r="B15" t="s">
        <v>540</v>
      </c>
      <c r="C15" t="s">
        <v>149</v>
      </c>
    </row>
  </sheetData>
  <mergeCells count="3">
    <mergeCell ref="A1:Q2"/>
    <mergeCell ref="D5:P8"/>
    <mergeCell ref="D10:O11"/>
  </mergeCells>
  <pageMargins left="0.7" right="0.7" top="0.75" bottom="0.75" header="0.3" footer="0.3"/>
  <pageSetup paperSize="0" orientation="portrait" horizontalDpi="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xr:uid="{456698C7-8AB1-4547-8C89-96FC3F5A151E}">
          <x14:formula1>
            <xm:f>Dati!$B$18:$B$19</xm:f>
          </x14:formula1>
          <xm:sqref>C15:C18</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AF86"/>
  <sheetViews>
    <sheetView topLeftCell="A16" workbookViewId="0">
      <selection activeCell="H29" sqref="H29"/>
    </sheetView>
  </sheetViews>
  <sheetFormatPr defaultRowHeight="14.4" x14ac:dyDescent="0.3"/>
  <cols>
    <col min="2" max="2" width="22.44140625" customWidth="1"/>
    <col min="3" max="3" width="15.33203125" bestFit="1" customWidth="1"/>
    <col min="4" max="5" width="12.6640625" bestFit="1" customWidth="1"/>
    <col min="6" max="6" width="6" bestFit="1" customWidth="1"/>
    <col min="7" max="7" width="6.5546875" bestFit="1" customWidth="1"/>
    <col min="8" max="8" width="5" customWidth="1"/>
    <col min="9" max="9" width="24.88671875" bestFit="1" customWidth="1"/>
    <col min="11" max="11" width="16.33203125" bestFit="1" customWidth="1"/>
    <col min="12" max="12" width="11" bestFit="1" customWidth="1"/>
    <col min="13" max="13" width="10.33203125" bestFit="1" customWidth="1"/>
    <col min="14" max="14" width="22.6640625" bestFit="1" customWidth="1"/>
    <col min="15" max="15" width="11" bestFit="1" customWidth="1"/>
    <col min="17" max="18" width="10.6640625" bestFit="1" customWidth="1"/>
    <col min="21" max="21" width="15.6640625" bestFit="1" customWidth="1"/>
    <col min="22" max="22" width="13.44140625" bestFit="1" customWidth="1"/>
    <col min="28" max="28" width="21.6640625" bestFit="1" customWidth="1"/>
    <col min="29" max="29" width="14" bestFit="1" customWidth="1"/>
    <col min="34" max="34" width="16.44140625" customWidth="1"/>
  </cols>
  <sheetData>
    <row r="2" spans="2:32" ht="15" thickBot="1" x14ac:dyDescent="0.35"/>
    <row r="3" spans="2:32" x14ac:dyDescent="0.3">
      <c r="B3" s="4" t="s">
        <v>238</v>
      </c>
      <c r="C3" s="4" t="s">
        <v>239</v>
      </c>
      <c r="D3" s="4" t="s">
        <v>240</v>
      </c>
      <c r="E3" s="4" t="s">
        <v>241</v>
      </c>
      <c r="F3" s="4" t="s">
        <v>242</v>
      </c>
      <c r="G3" s="4" t="s">
        <v>243</v>
      </c>
      <c r="H3" s="4" t="s">
        <v>244</v>
      </c>
      <c r="I3" s="5" t="s">
        <v>245</v>
      </c>
      <c r="J3" s="5" t="s">
        <v>246</v>
      </c>
      <c r="K3" s="4" t="s">
        <v>247</v>
      </c>
      <c r="L3" s="5" t="s">
        <v>248</v>
      </c>
      <c r="M3" s="4" t="s">
        <v>249</v>
      </c>
      <c r="N3" s="4" t="s">
        <v>250</v>
      </c>
      <c r="O3" s="5" t="s">
        <v>251</v>
      </c>
      <c r="P3" s="4" t="s">
        <v>252</v>
      </c>
      <c r="Q3" s="4" t="s">
        <v>253</v>
      </c>
      <c r="R3" s="4" t="s">
        <v>254</v>
      </c>
      <c r="T3" s="298" t="s">
        <v>255</v>
      </c>
      <c r="U3" s="299"/>
      <c r="V3" s="299"/>
      <c r="W3" s="299"/>
      <c r="X3" s="299"/>
      <c r="Y3" s="300"/>
      <c r="AA3" s="298" t="s">
        <v>256</v>
      </c>
      <c r="AB3" s="299"/>
      <c r="AC3" s="299"/>
      <c r="AD3" s="299"/>
      <c r="AE3" s="299"/>
      <c r="AF3" s="300"/>
    </row>
    <row r="4" spans="2:32" ht="26.4" x14ac:dyDescent="0.3">
      <c r="B4" t="s">
        <v>257</v>
      </c>
      <c r="C4" s="1" t="s">
        <v>258</v>
      </c>
      <c r="D4" s="1" t="s">
        <v>259</v>
      </c>
      <c r="E4" s="2" t="s">
        <v>259</v>
      </c>
      <c r="F4" s="1">
        <v>2</v>
      </c>
      <c r="G4" s="1">
        <v>2</v>
      </c>
      <c r="H4" s="1"/>
      <c r="I4" s="1">
        <v>20</v>
      </c>
      <c r="J4" s="24" t="s">
        <v>257</v>
      </c>
      <c r="K4" s="1" t="s">
        <v>260</v>
      </c>
      <c r="L4" s="2" t="s">
        <v>257</v>
      </c>
      <c r="M4" s="1" t="s">
        <v>209</v>
      </c>
      <c r="N4" s="1" t="s">
        <v>261</v>
      </c>
      <c r="O4" s="2" t="s">
        <v>262</v>
      </c>
      <c r="P4" s="1">
        <v>2</v>
      </c>
      <c r="Q4" s="1">
        <v>4</v>
      </c>
      <c r="R4" s="3" t="s">
        <v>263</v>
      </c>
      <c r="T4" s="6" t="s">
        <v>264</v>
      </c>
      <c r="U4" s="8" t="s">
        <v>265</v>
      </c>
      <c r="V4" s="9" t="s">
        <v>115</v>
      </c>
      <c r="W4" s="9" t="s">
        <v>266</v>
      </c>
      <c r="X4" s="9" t="s">
        <v>267</v>
      </c>
      <c r="Y4" s="10" t="s">
        <v>268</v>
      </c>
      <c r="AA4" s="11" t="s">
        <v>264</v>
      </c>
      <c r="AB4" s="12" t="s">
        <v>265</v>
      </c>
      <c r="AC4" s="13" t="s">
        <v>115</v>
      </c>
      <c r="AD4" s="13" t="s">
        <v>266</v>
      </c>
      <c r="AE4" s="13" t="s">
        <v>267</v>
      </c>
      <c r="AF4" s="14" t="s">
        <v>268</v>
      </c>
    </row>
    <row r="5" spans="2:32" x14ac:dyDescent="0.3">
      <c r="B5" t="s">
        <v>269</v>
      </c>
      <c r="C5" s="1" t="s">
        <v>270</v>
      </c>
      <c r="D5" s="1" t="s">
        <v>271</v>
      </c>
      <c r="E5" s="2" t="s">
        <v>271</v>
      </c>
      <c r="F5" s="1">
        <v>4</v>
      </c>
      <c r="G5" s="1">
        <v>4</v>
      </c>
      <c r="H5" s="1"/>
      <c r="I5" s="1">
        <v>60</v>
      </c>
      <c r="J5" s="24" t="s">
        <v>269</v>
      </c>
      <c r="K5" s="1" t="s">
        <v>272</v>
      </c>
      <c r="L5" s="2" t="s">
        <v>269</v>
      </c>
      <c r="M5" s="1" t="s">
        <v>273</v>
      </c>
      <c r="N5" s="1" t="s">
        <v>274</v>
      </c>
      <c r="O5" s="2" t="s">
        <v>275</v>
      </c>
      <c r="P5" s="1">
        <v>4</v>
      </c>
      <c r="Q5" s="1">
        <v>8</v>
      </c>
      <c r="R5" s="3" t="s">
        <v>276</v>
      </c>
      <c r="T5" s="7">
        <v>1</v>
      </c>
      <c r="U5" s="15"/>
      <c r="V5" s="16" t="s">
        <v>277</v>
      </c>
      <c r="W5" s="16">
        <v>8</v>
      </c>
      <c r="X5" s="16">
        <v>56</v>
      </c>
      <c r="Y5" s="17">
        <v>80</v>
      </c>
      <c r="AA5" s="22">
        <v>1</v>
      </c>
      <c r="AB5" s="15" t="s">
        <v>278</v>
      </c>
      <c r="AC5" s="16" t="s">
        <v>279</v>
      </c>
      <c r="AD5" s="16">
        <v>2</v>
      </c>
      <c r="AE5" s="16">
        <v>8</v>
      </c>
      <c r="AF5" s="17">
        <v>80</v>
      </c>
    </row>
    <row r="6" spans="2:32" x14ac:dyDescent="0.3">
      <c r="C6" s="1" t="s">
        <v>280</v>
      </c>
      <c r="F6" s="1">
        <v>6</v>
      </c>
      <c r="G6" s="1">
        <v>8</v>
      </c>
      <c r="H6" s="1"/>
      <c r="I6" s="1">
        <v>100</v>
      </c>
      <c r="K6" s="1" t="s">
        <v>281</v>
      </c>
      <c r="M6" s="1" t="s">
        <v>282</v>
      </c>
      <c r="P6" s="1">
        <v>6</v>
      </c>
      <c r="Q6" s="1">
        <v>16</v>
      </c>
      <c r="T6" s="7">
        <v>2</v>
      </c>
      <c r="U6" s="15"/>
      <c r="V6" s="16" t="s">
        <v>283</v>
      </c>
      <c r="W6" s="16">
        <v>8</v>
      </c>
      <c r="X6" s="16">
        <v>48</v>
      </c>
      <c r="Y6" s="17">
        <v>80</v>
      </c>
      <c r="AA6" s="22">
        <v>2</v>
      </c>
      <c r="AB6" s="15" t="s">
        <v>278</v>
      </c>
      <c r="AC6" s="16" t="s">
        <v>284</v>
      </c>
      <c r="AD6" s="16">
        <v>2</v>
      </c>
      <c r="AE6" s="16">
        <v>16</v>
      </c>
      <c r="AF6" s="17">
        <v>100</v>
      </c>
    </row>
    <row r="7" spans="2:32" x14ac:dyDescent="0.3">
      <c r="F7" s="1">
        <v>8</v>
      </c>
      <c r="G7" s="1">
        <v>16</v>
      </c>
      <c r="K7" s="1"/>
      <c r="P7" s="1">
        <v>8</v>
      </c>
      <c r="Q7" s="1">
        <v>32</v>
      </c>
      <c r="T7" s="7">
        <v>3</v>
      </c>
      <c r="U7" s="15"/>
      <c r="V7" s="16" t="s">
        <v>285</v>
      </c>
      <c r="W7" s="16">
        <v>8</v>
      </c>
      <c r="X7" s="16">
        <v>40</v>
      </c>
      <c r="Y7" s="17">
        <v>80</v>
      </c>
      <c r="AA7" s="22">
        <v>3</v>
      </c>
      <c r="AB7" s="15" t="s">
        <v>278</v>
      </c>
      <c r="AC7" s="16" t="s">
        <v>286</v>
      </c>
      <c r="AD7" s="16">
        <v>16</v>
      </c>
      <c r="AE7" s="16">
        <v>64</v>
      </c>
      <c r="AF7" s="17">
        <v>200</v>
      </c>
    </row>
    <row r="8" spans="2:32" x14ac:dyDescent="0.3">
      <c r="F8" s="1">
        <v>16</v>
      </c>
      <c r="G8" s="1">
        <v>28</v>
      </c>
      <c r="K8" s="1"/>
      <c r="P8" s="1">
        <v>14</v>
      </c>
      <c r="Q8" s="1">
        <v>44</v>
      </c>
      <c r="T8" s="7">
        <v>4</v>
      </c>
      <c r="U8" s="15"/>
      <c r="V8" s="16" t="s">
        <v>287</v>
      </c>
      <c r="W8" s="16">
        <v>8</v>
      </c>
      <c r="X8" s="16">
        <v>32</v>
      </c>
      <c r="Y8" s="17">
        <v>80</v>
      </c>
      <c r="AA8" s="22">
        <v>4</v>
      </c>
      <c r="AB8" s="15" t="s">
        <v>278</v>
      </c>
      <c r="AC8" s="16" t="s">
        <v>288</v>
      </c>
      <c r="AD8" s="16">
        <v>8</v>
      </c>
      <c r="AE8" s="16">
        <v>48</v>
      </c>
      <c r="AF8" s="17">
        <v>140</v>
      </c>
    </row>
    <row r="9" spans="2:32" x14ac:dyDescent="0.3">
      <c r="F9" s="1">
        <v>32</v>
      </c>
      <c r="G9" s="1">
        <v>32</v>
      </c>
      <c r="K9" s="1"/>
      <c r="P9" s="1">
        <v>16</v>
      </c>
      <c r="Q9" s="1">
        <v>60</v>
      </c>
      <c r="T9" s="7">
        <v>5</v>
      </c>
      <c r="U9" s="15"/>
      <c r="V9" s="16" t="s">
        <v>289</v>
      </c>
      <c r="W9" s="16">
        <v>8</v>
      </c>
      <c r="X9" s="16">
        <v>24</v>
      </c>
      <c r="Y9" s="17">
        <v>80</v>
      </c>
      <c r="AA9" s="22">
        <v>5</v>
      </c>
      <c r="AB9" s="15" t="s">
        <v>278</v>
      </c>
      <c r="AC9" s="16" t="s">
        <v>290</v>
      </c>
      <c r="AD9" s="16">
        <v>8</v>
      </c>
      <c r="AE9" s="16">
        <v>32</v>
      </c>
      <c r="AF9" s="17">
        <v>140</v>
      </c>
    </row>
    <row r="10" spans="2:32" x14ac:dyDescent="0.3">
      <c r="K10" s="1"/>
      <c r="T10" s="7">
        <v>6</v>
      </c>
      <c r="U10" s="15"/>
      <c r="V10" s="16" t="s">
        <v>291</v>
      </c>
      <c r="W10" s="16">
        <v>8</v>
      </c>
      <c r="X10" s="16">
        <v>48</v>
      </c>
      <c r="Y10" s="17">
        <v>40</v>
      </c>
      <c r="AA10" s="22">
        <v>6</v>
      </c>
      <c r="AB10" s="15" t="s">
        <v>278</v>
      </c>
      <c r="AC10" s="16" t="s">
        <v>292</v>
      </c>
      <c r="AD10" s="16">
        <v>8</v>
      </c>
      <c r="AE10" s="16">
        <v>24</v>
      </c>
      <c r="AF10" s="17">
        <v>140</v>
      </c>
    </row>
    <row r="11" spans="2:32" x14ac:dyDescent="0.3">
      <c r="K11" s="1"/>
      <c r="P11" s="49" t="s">
        <v>128</v>
      </c>
      <c r="T11" s="7">
        <v>7</v>
      </c>
      <c r="U11" s="15"/>
      <c r="V11" s="16" t="s">
        <v>293</v>
      </c>
      <c r="W11" s="16">
        <v>8</v>
      </c>
      <c r="X11" s="16">
        <v>40</v>
      </c>
      <c r="Y11" s="17">
        <v>40</v>
      </c>
      <c r="AA11" s="22">
        <v>7</v>
      </c>
      <c r="AB11" s="15" t="s">
        <v>294</v>
      </c>
      <c r="AC11" s="16" t="s">
        <v>295</v>
      </c>
      <c r="AD11" s="16">
        <v>4</v>
      </c>
      <c r="AE11" s="16">
        <v>8</v>
      </c>
      <c r="AF11" s="17">
        <v>80</v>
      </c>
    </row>
    <row r="12" spans="2:32" x14ac:dyDescent="0.3">
      <c r="P12" s="1" t="s">
        <v>296</v>
      </c>
      <c r="T12" s="7">
        <v>8</v>
      </c>
      <c r="U12" s="15"/>
      <c r="V12" s="16" t="s">
        <v>297</v>
      </c>
      <c r="W12" s="16">
        <v>8</v>
      </c>
      <c r="X12" s="16">
        <v>32</v>
      </c>
      <c r="Y12" s="17">
        <v>40</v>
      </c>
      <c r="AA12" s="22">
        <v>8</v>
      </c>
      <c r="AB12" s="16" t="s">
        <v>294</v>
      </c>
      <c r="AC12" s="16" t="s">
        <v>298</v>
      </c>
      <c r="AD12" s="18">
        <v>2</v>
      </c>
      <c r="AE12" s="18">
        <v>4</v>
      </c>
      <c r="AF12" s="23">
        <v>40</v>
      </c>
    </row>
    <row r="13" spans="2:32" x14ac:dyDescent="0.3">
      <c r="K13" s="49" t="s">
        <v>299</v>
      </c>
      <c r="P13" s="1" t="s">
        <v>300</v>
      </c>
      <c r="T13" s="7">
        <v>9</v>
      </c>
      <c r="U13" s="15"/>
      <c r="V13" s="16" t="s">
        <v>301</v>
      </c>
      <c r="W13" s="16">
        <v>8</v>
      </c>
      <c r="X13" s="16">
        <v>24</v>
      </c>
      <c r="Y13" s="17">
        <v>40</v>
      </c>
      <c r="AA13" s="22">
        <v>9</v>
      </c>
      <c r="AB13" s="15" t="s">
        <v>278</v>
      </c>
      <c r="AC13" s="16" t="s">
        <v>302</v>
      </c>
      <c r="AD13" s="16">
        <v>1</v>
      </c>
      <c r="AE13" s="16">
        <v>2</v>
      </c>
      <c r="AF13" s="17">
        <v>20</v>
      </c>
    </row>
    <row r="14" spans="2:32" x14ac:dyDescent="0.3">
      <c r="K14" s="1" t="s">
        <v>303</v>
      </c>
      <c r="P14" s="1" t="s">
        <v>304</v>
      </c>
      <c r="T14" s="7">
        <v>10</v>
      </c>
      <c r="U14" s="15"/>
      <c r="V14" s="16" t="s">
        <v>305</v>
      </c>
      <c r="W14" s="16">
        <v>4</v>
      </c>
      <c r="X14" s="16">
        <v>48</v>
      </c>
      <c r="Y14" s="17">
        <v>40</v>
      </c>
      <c r="AA14" s="7"/>
      <c r="AB14" s="19"/>
      <c r="AC14" s="20"/>
      <c r="AD14" s="20"/>
      <c r="AE14" s="20"/>
      <c r="AF14" s="21"/>
    </row>
    <row r="15" spans="2:32" x14ac:dyDescent="0.3">
      <c r="K15" s="1" t="s">
        <v>306</v>
      </c>
      <c r="P15" s="1" t="s">
        <v>307</v>
      </c>
      <c r="T15" s="7">
        <v>11</v>
      </c>
      <c r="U15" s="15"/>
      <c r="V15" s="16" t="s">
        <v>308</v>
      </c>
      <c r="W15" s="16">
        <v>4</v>
      </c>
      <c r="X15" s="16">
        <v>40</v>
      </c>
      <c r="Y15" s="17">
        <v>40</v>
      </c>
      <c r="AA15" s="7"/>
      <c r="AB15" s="19"/>
      <c r="AC15" s="20"/>
      <c r="AD15" s="20"/>
      <c r="AE15" s="20"/>
      <c r="AF15" s="21"/>
    </row>
    <row r="16" spans="2:32" x14ac:dyDescent="0.3">
      <c r="K16" s="1" t="s">
        <v>309</v>
      </c>
      <c r="T16" s="7">
        <v>12</v>
      </c>
      <c r="U16" s="15"/>
      <c r="V16" s="16" t="s">
        <v>310</v>
      </c>
      <c r="W16" s="16">
        <v>4</v>
      </c>
      <c r="X16" s="16">
        <v>32</v>
      </c>
      <c r="Y16" s="17">
        <v>40</v>
      </c>
      <c r="AA16" s="7"/>
      <c r="AB16" s="19"/>
      <c r="AC16" s="20"/>
      <c r="AD16" s="20"/>
      <c r="AE16" s="20"/>
      <c r="AF16" s="21"/>
    </row>
    <row r="17" spans="1:32" x14ac:dyDescent="0.3">
      <c r="A17" s="48" t="s">
        <v>311</v>
      </c>
      <c r="B17" s="48" t="s">
        <v>312</v>
      </c>
      <c r="C17" s="4" t="s">
        <v>313</v>
      </c>
      <c r="D17" s="5" t="s">
        <v>314</v>
      </c>
      <c r="E17" s="4" t="s">
        <v>251</v>
      </c>
      <c r="I17" s="49" t="s">
        <v>315</v>
      </c>
      <c r="K17" s="1" t="s">
        <v>316</v>
      </c>
      <c r="N17" s="49" t="s">
        <v>317</v>
      </c>
      <c r="Q17" t="s">
        <v>318</v>
      </c>
      <c r="R17" t="s">
        <v>319</v>
      </c>
      <c r="T17" s="7">
        <v>13</v>
      </c>
      <c r="U17" s="15"/>
      <c r="V17" s="16" t="s">
        <v>320</v>
      </c>
      <c r="W17" s="16">
        <v>4</v>
      </c>
      <c r="X17" s="16">
        <v>24</v>
      </c>
      <c r="Y17" s="17">
        <v>40</v>
      </c>
      <c r="AA17" s="7"/>
      <c r="AB17" s="19"/>
      <c r="AC17" s="20"/>
      <c r="AD17" s="20"/>
      <c r="AE17" s="20"/>
      <c r="AF17" s="21"/>
    </row>
    <row r="18" spans="1:32" x14ac:dyDescent="0.3">
      <c r="A18" t="s">
        <v>257</v>
      </c>
      <c r="B18" s="1" t="s">
        <v>149</v>
      </c>
      <c r="C18" s="1" t="s">
        <v>321</v>
      </c>
      <c r="D18" s="59" t="s">
        <v>322</v>
      </c>
      <c r="E18" s="1" t="s">
        <v>323</v>
      </c>
      <c r="I18" s="1" t="s">
        <v>303</v>
      </c>
      <c r="K18" s="1" t="s">
        <v>324</v>
      </c>
      <c r="N18" s="1" t="s">
        <v>325</v>
      </c>
      <c r="Q18" t="s">
        <v>257</v>
      </c>
      <c r="R18" t="s">
        <v>257</v>
      </c>
      <c r="T18" s="7">
        <v>14</v>
      </c>
      <c r="U18" s="15"/>
      <c r="V18" s="16" t="s">
        <v>326</v>
      </c>
      <c r="W18" s="16">
        <v>4</v>
      </c>
      <c r="X18" s="16">
        <v>16</v>
      </c>
      <c r="Y18" s="17">
        <v>40</v>
      </c>
      <c r="AA18" s="7"/>
      <c r="AB18" s="19"/>
      <c r="AC18" s="20"/>
      <c r="AD18" s="20"/>
      <c r="AE18" s="20"/>
      <c r="AF18" s="21"/>
    </row>
    <row r="19" spans="1:32" x14ac:dyDescent="0.3">
      <c r="A19" t="s">
        <v>269</v>
      </c>
      <c r="B19" s="1" t="s">
        <v>151</v>
      </c>
      <c r="C19" s="1" t="s">
        <v>327</v>
      </c>
      <c r="D19" s="60" t="s">
        <v>328</v>
      </c>
      <c r="E19" s="1" t="s">
        <v>329</v>
      </c>
      <c r="I19" s="1" t="s">
        <v>330</v>
      </c>
      <c r="K19" s="1" t="s">
        <v>331</v>
      </c>
      <c r="N19" s="1" t="s">
        <v>332</v>
      </c>
      <c r="Q19" t="s">
        <v>333</v>
      </c>
      <c r="R19" t="s">
        <v>333</v>
      </c>
      <c r="T19" s="7">
        <v>15</v>
      </c>
      <c r="U19" s="15"/>
      <c r="V19" s="16" t="s">
        <v>334</v>
      </c>
      <c r="W19" s="16">
        <v>4</v>
      </c>
      <c r="X19" s="16">
        <v>12</v>
      </c>
      <c r="Y19" s="17">
        <v>40</v>
      </c>
      <c r="AA19" s="7"/>
      <c r="AB19" s="19"/>
      <c r="AC19" s="20"/>
      <c r="AD19" s="20"/>
      <c r="AE19" s="20"/>
      <c r="AF19" s="21"/>
    </row>
    <row r="20" spans="1:32" x14ac:dyDescent="0.3">
      <c r="C20" s="1" t="s">
        <v>335</v>
      </c>
      <c r="E20" s="1" t="s">
        <v>347</v>
      </c>
      <c r="I20" s="1" t="s">
        <v>336</v>
      </c>
      <c r="K20" s="1" t="s">
        <v>337</v>
      </c>
      <c r="N20" s="1" t="s">
        <v>338</v>
      </c>
      <c r="T20" s="7">
        <v>16</v>
      </c>
      <c r="U20" s="15"/>
      <c r="V20" s="16" t="s">
        <v>339</v>
      </c>
      <c r="W20" s="16">
        <v>4</v>
      </c>
      <c r="X20" s="16">
        <v>8</v>
      </c>
      <c r="Y20" s="17">
        <v>40</v>
      </c>
    </row>
    <row r="21" spans="1:32" x14ac:dyDescent="0.3">
      <c r="B21" s="48" t="s">
        <v>340</v>
      </c>
      <c r="C21" s="1" t="s">
        <v>341</v>
      </c>
      <c r="E21" s="1" t="s">
        <v>354</v>
      </c>
      <c r="I21" s="1" t="s">
        <v>342</v>
      </c>
      <c r="K21" s="1" t="s">
        <v>343</v>
      </c>
      <c r="N21" s="1" t="s">
        <v>344</v>
      </c>
      <c r="T21" s="7">
        <v>17</v>
      </c>
      <c r="U21" s="15"/>
      <c r="V21" s="16" t="s">
        <v>345</v>
      </c>
      <c r="W21" s="16">
        <v>2</v>
      </c>
      <c r="X21" s="16">
        <v>32</v>
      </c>
      <c r="Y21" s="17">
        <v>40</v>
      </c>
    </row>
    <row r="22" spans="1:32" x14ac:dyDescent="0.3">
      <c r="B22" t="s">
        <v>226</v>
      </c>
      <c r="C22" s="71" t="s">
        <v>346</v>
      </c>
      <c r="E22" s="1" t="s">
        <v>357</v>
      </c>
      <c r="I22" s="1" t="s">
        <v>348</v>
      </c>
      <c r="K22" s="1" t="s">
        <v>349</v>
      </c>
      <c r="N22" s="1" t="s">
        <v>350</v>
      </c>
      <c r="T22" s="7">
        <v>18</v>
      </c>
      <c r="U22" s="15"/>
      <c r="V22" s="16" t="s">
        <v>351</v>
      </c>
      <c r="W22" s="16">
        <v>2</v>
      </c>
      <c r="X22" s="16">
        <v>24</v>
      </c>
      <c r="Y22" s="17">
        <v>40</v>
      </c>
    </row>
    <row r="23" spans="1:32" x14ac:dyDescent="0.3">
      <c r="B23" t="s">
        <v>352</v>
      </c>
      <c r="C23" s="71" t="s">
        <v>353</v>
      </c>
      <c r="E23" s="1" t="s">
        <v>359</v>
      </c>
      <c r="N23" s="71" t="s">
        <v>90</v>
      </c>
      <c r="T23" s="7">
        <v>19</v>
      </c>
      <c r="U23" s="15"/>
      <c r="V23" s="16" t="s">
        <v>355</v>
      </c>
      <c r="W23" s="16">
        <v>2</v>
      </c>
      <c r="X23" s="16">
        <v>16</v>
      </c>
      <c r="Y23" s="17">
        <v>40</v>
      </c>
    </row>
    <row r="24" spans="1:32" x14ac:dyDescent="0.3">
      <c r="C24" s="1" t="s">
        <v>356</v>
      </c>
      <c r="E24" s="71" t="s">
        <v>361</v>
      </c>
      <c r="T24" s="7"/>
      <c r="U24" s="15"/>
      <c r="V24" s="16"/>
      <c r="W24" s="16"/>
      <c r="X24" s="16"/>
      <c r="Y24" s="17"/>
    </row>
    <row r="25" spans="1:32" x14ac:dyDescent="0.3">
      <c r="C25" s="1" t="s">
        <v>358</v>
      </c>
      <c r="E25" s="1" t="s">
        <v>366</v>
      </c>
      <c r="T25" s="7"/>
      <c r="U25" s="15"/>
      <c r="V25" s="16"/>
      <c r="W25" s="16"/>
      <c r="X25" s="16"/>
      <c r="Y25" s="17"/>
    </row>
    <row r="26" spans="1:32" x14ac:dyDescent="0.3">
      <c r="C26" s="1" t="s">
        <v>360</v>
      </c>
      <c r="E26" s="71" t="s">
        <v>368</v>
      </c>
      <c r="K26" s="49" t="s">
        <v>362</v>
      </c>
      <c r="O26" s="49" t="s">
        <v>363</v>
      </c>
      <c r="T26" s="7">
        <v>20</v>
      </c>
      <c r="U26" s="15"/>
      <c r="V26" s="16" t="s">
        <v>364</v>
      </c>
      <c r="W26" s="16">
        <v>2</v>
      </c>
      <c r="X26" s="16">
        <v>12</v>
      </c>
      <c r="Y26" s="17">
        <v>40</v>
      </c>
    </row>
    <row r="27" spans="1:32" x14ac:dyDescent="0.3">
      <c r="C27" s="1" t="s">
        <v>365</v>
      </c>
      <c r="E27" s="1" t="s">
        <v>371</v>
      </c>
      <c r="K27" t="s">
        <v>90</v>
      </c>
      <c r="O27" t="s">
        <v>90</v>
      </c>
      <c r="T27" s="7">
        <v>21</v>
      </c>
      <c r="U27" s="15"/>
      <c r="V27" s="16" t="s">
        <v>367</v>
      </c>
      <c r="W27" s="16">
        <v>2</v>
      </c>
      <c r="X27" s="16">
        <v>8</v>
      </c>
      <c r="Y27" s="17">
        <v>40</v>
      </c>
    </row>
    <row r="28" spans="1:32" ht="14.4" customHeight="1" x14ac:dyDescent="0.3">
      <c r="E28" s="71"/>
      <c r="K28" t="s">
        <v>369</v>
      </c>
      <c r="O28" t="s">
        <v>209</v>
      </c>
      <c r="T28" s="7">
        <v>22</v>
      </c>
      <c r="U28" s="15"/>
      <c r="V28" s="16" t="s">
        <v>370</v>
      </c>
      <c r="W28" s="16">
        <v>2</v>
      </c>
      <c r="X28" s="16">
        <v>4</v>
      </c>
      <c r="Y28" s="17">
        <v>40</v>
      </c>
    </row>
    <row r="29" spans="1:32" x14ac:dyDescent="0.3">
      <c r="E29" s="1"/>
      <c r="K29" t="s">
        <v>372</v>
      </c>
      <c r="O29" t="s">
        <v>273</v>
      </c>
      <c r="T29" s="7">
        <v>23</v>
      </c>
      <c r="U29" s="15"/>
      <c r="V29" s="16" t="s">
        <v>373</v>
      </c>
      <c r="W29" s="16">
        <v>1</v>
      </c>
      <c r="X29" s="16">
        <v>12</v>
      </c>
      <c r="Y29" s="17">
        <v>20</v>
      </c>
    </row>
    <row r="30" spans="1:32" x14ac:dyDescent="0.3">
      <c r="K30" t="s">
        <v>374</v>
      </c>
      <c r="O30" t="s">
        <v>282</v>
      </c>
      <c r="T30" s="7"/>
      <c r="U30" s="15"/>
      <c r="V30" s="16"/>
      <c r="W30" s="16"/>
      <c r="X30" s="16"/>
      <c r="Y30" s="17"/>
    </row>
    <row r="31" spans="1:32" x14ac:dyDescent="0.3">
      <c r="K31" t="s">
        <v>375</v>
      </c>
      <c r="T31" s="7"/>
      <c r="U31" s="15"/>
      <c r="V31" s="16"/>
      <c r="W31" s="16"/>
      <c r="X31" s="16"/>
      <c r="Y31" s="17"/>
    </row>
    <row r="32" spans="1:32" x14ac:dyDescent="0.3">
      <c r="K32" t="s">
        <v>376</v>
      </c>
      <c r="T32" s="7"/>
      <c r="U32" s="15"/>
      <c r="V32" s="16"/>
      <c r="W32" s="16"/>
      <c r="X32" s="16"/>
      <c r="Y32" s="17"/>
    </row>
    <row r="33" spans="1:28" x14ac:dyDescent="0.3">
      <c r="K33" t="s">
        <v>93</v>
      </c>
      <c r="T33" s="7">
        <v>24</v>
      </c>
      <c r="U33" s="15"/>
      <c r="V33" s="16" t="s">
        <v>377</v>
      </c>
      <c r="W33" s="16">
        <v>1</v>
      </c>
      <c r="X33" s="16">
        <v>8</v>
      </c>
      <c r="Y33" s="17">
        <v>20</v>
      </c>
    </row>
    <row r="34" spans="1:28" x14ac:dyDescent="0.3">
      <c r="T34" s="7">
        <v>25</v>
      </c>
      <c r="U34" s="15"/>
      <c r="V34" s="16" t="s">
        <v>378</v>
      </c>
      <c r="W34" s="16">
        <v>1</v>
      </c>
      <c r="X34" s="16">
        <v>4</v>
      </c>
      <c r="Y34" s="17">
        <v>20</v>
      </c>
    </row>
    <row r="35" spans="1:28" x14ac:dyDescent="0.3">
      <c r="T35" s="7">
        <v>26</v>
      </c>
      <c r="U35" s="15"/>
      <c r="V35" s="16" t="s">
        <v>379</v>
      </c>
      <c r="W35" s="16">
        <v>1</v>
      </c>
      <c r="X35" s="16">
        <v>2</v>
      </c>
      <c r="Y35" s="17">
        <v>20</v>
      </c>
    </row>
    <row r="36" spans="1:28" ht="15" thickBot="1" x14ac:dyDescent="0.35">
      <c r="T36" s="7">
        <v>27</v>
      </c>
      <c r="U36" s="15"/>
      <c r="V36" s="16" t="s">
        <v>380</v>
      </c>
      <c r="W36" s="16">
        <v>1</v>
      </c>
      <c r="X36" s="16">
        <v>1</v>
      </c>
      <c r="Y36" s="17">
        <v>20</v>
      </c>
    </row>
    <row r="37" spans="1:28" ht="16.2" thickBot="1" x14ac:dyDescent="0.35">
      <c r="A37" s="295" t="s">
        <v>381</v>
      </c>
      <c r="B37" s="296"/>
      <c r="C37" s="296"/>
      <c r="D37" s="296"/>
      <c r="E37" s="297"/>
      <c r="H37" s="301" t="s">
        <v>382</v>
      </c>
      <c r="I37" s="301"/>
      <c r="J37" s="301"/>
      <c r="K37" s="301"/>
      <c r="T37" s="7">
        <v>28</v>
      </c>
      <c r="U37" s="19"/>
      <c r="V37" s="20" t="s">
        <v>380</v>
      </c>
      <c r="W37" s="20">
        <v>0</v>
      </c>
      <c r="X37" s="20">
        <v>0</v>
      </c>
      <c r="Y37" s="21"/>
    </row>
    <row r="38" spans="1:28" x14ac:dyDescent="0.3">
      <c r="A38" s="289" t="s">
        <v>383</v>
      </c>
      <c r="B38" s="290"/>
      <c r="C38" s="290"/>
      <c r="D38" s="290"/>
      <c r="E38" s="291"/>
      <c r="H38" s="302" t="s">
        <v>383</v>
      </c>
      <c r="I38" s="302"/>
      <c r="J38" s="302"/>
      <c r="K38" s="302"/>
      <c r="T38" s="7">
        <v>29</v>
      </c>
      <c r="U38" s="19"/>
      <c r="V38" s="20"/>
      <c r="W38" s="20"/>
      <c r="X38" s="20"/>
      <c r="Y38" s="21"/>
    </row>
    <row r="39" spans="1:28" ht="15" thickBot="1" x14ac:dyDescent="0.35">
      <c r="A39" s="292"/>
      <c r="B39" s="293"/>
      <c r="C39" s="293"/>
      <c r="D39" s="293"/>
      <c r="E39" s="294"/>
      <c r="H39" s="302"/>
      <c r="I39" s="302"/>
      <c r="J39" s="302"/>
      <c r="K39" s="302"/>
      <c r="N39" s="49" t="s">
        <v>384</v>
      </c>
      <c r="P39" s="49" t="s">
        <v>385</v>
      </c>
      <c r="T39" s="7">
        <v>30</v>
      </c>
      <c r="U39" s="19"/>
      <c r="V39" s="20"/>
      <c r="W39" s="20"/>
      <c r="X39" s="20"/>
      <c r="Y39" s="21"/>
    </row>
    <row r="40" spans="1:28" x14ac:dyDescent="0.3">
      <c r="A40" s="46" t="s">
        <v>113</v>
      </c>
      <c r="B40" s="46" t="s">
        <v>115</v>
      </c>
      <c r="C40" s="46" t="s">
        <v>266</v>
      </c>
      <c r="D40" s="46" t="s">
        <v>386</v>
      </c>
      <c r="E40" s="46" t="s">
        <v>387</v>
      </c>
      <c r="H40" s="46" t="s">
        <v>113</v>
      </c>
      <c r="I40" s="46" t="s">
        <v>115</v>
      </c>
      <c r="J40" s="46" t="s">
        <v>266</v>
      </c>
      <c r="K40" s="46" t="s">
        <v>386</v>
      </c>
      <c r="N40" s="1" t="s">
        <v>388</v>
      </c>
      <c r="P40" t="s">
        <v>389</v>
      </c>
    </row>
    <row r="41" spans="1:28" x14ac:dyDescent="0.3">
      <c r="A41" s="45">
        <v>1</v>
      </c>
      <c r="B41" s="16" t="s">
        <v>286</v>
      </c>
      <c r="C41" s="16">
        <v>16</v>
      </c>
      <c r="D41" s="16">
        <v>64</v>
      </c>
      <c r="E41" s="17">
        <v>256</v>
      </c>
      <c r="H41" s="45">
        <v>1</v>
      </c>
      <c r="I41" s="16" t="s">
        <v>415</v>
      </c>
      <c r="J41" s="16">
        <v>8</v>
      </c>
      <c r="K41" s="16">
        <v>56</v>
      </c>
      <c r="L41" t="s">
        <v>506</v>
      </c>
      <c r="N41" s="1" t="s">
        <v>391</v>
      </c>
      <c r="P41" t="s">
        <v>392</v>
      </c>
    </row>
    <row r="42" spans="1:28" x14ac:dyDescent="0.3">
      <c r="A42" s="45">
        <v>2</v>
      </c>
      <c r="B42" s="16" t="s">
        <v>393</v>
      </c>
      <c r="C42" s="16">
        <v>16</v>
      </c>
      <c r="D42" s="16">
        <v>64</v>
      </c>
      <c r="E42" s="17">
        <v>80</v>
      </c>
      <c r="H42" s="45">
        <v>2</v>
      </c>
      <c r="I42" s="16" t="s">
        <v>409</v>
      </c>
      <c r="J42" s="16">
        <v>8</v>
      </c>
      <c r="K42" s="16">
        <v>48</v>
      </c>
      <c r="L42" t="s">
        <v>506</v>
      </c>
      <c r="N42" s="1" t="s">
        <v>395</v>
      </c>
      <c r="P42" t="s">
        <v>396</v>
      </c>
    </row>
    <row r="43" spans="1:28" x14ac:dyDescent="0.3">
      <c r="A43" s="45">
        <v>3</v>
      </c>
      <c r="B43" s="16" t="s">
        <v>397</v>
      </c>
      <c r="C43" s="16">
        <v>16</v>
      </c>
      <c r="D43" s="16">
        <v>56</v>
      </c>
      <c r="E43" s="17">
        <v>80</v>
      </c>
      <c r="H43" s="45">
        <v>3</v>
      </c>
      <c r="I43" s="16" t="s">
        <v>411</v>
      </c>
      <c r="J43" s="16">
        <v>8</v>
      </c>
      <c r="K43" s="16">
        <v>48</v>
      </c>
      <c r="L43" t="s">
        <v>403</v>
      </c>
      <c r="N43" s="1" t="s">
        <v>84</v>
      </c>
    </row>
    <row r="44" spans="1:28" x14ac:dyDescent="0.3">
      <c r="A44" s="45">
        <v>4</v>
      </c>
      <c r="B44" s="16" t="s">
        <v>399</v>
      </c>
      <c r="C44" s="16">
        <v>16</v>
      </c>
      <c r="D44" s="16">
        <v>48</v>
      </c>
      <c r="E44" s="17">
        <v>80</v>
      </c>
      <c r="H44" s="45">
        <v>4</v>
      </c>
      <c r="I44" s="16" t="s">
        <v>402</v>
      </c>
      <c r="J44" s="16">
        <v>8</v>
      </c>
      <c r="K44" s="16">
        <v>40</v>
      </c>
      <c r="L44" t="s">
        <v>506</v>
      </c>
    </row>
    <row r="45" spans="1:28" x14ac:dyDescent="0.3">
      <c r="A45" s="45">
        <v>5</v>
      </c>
      <c r="B45" s="16" t="s">
        <v>401</v>
      </c>
      <c r="C45" s="16">
        <v>16</v>
      </c>
      <c r="D45" s="16">
        <v>40</v>
      </c>
      <c r="E45" s="17">
        <v>80</v>
      </c>
      <c r="H45" s="45">
        <v>5</v>
      </c>
      <c r="I45" s="16" t="s">
        <v>405</v>
      </c>
      <c r="J45" s="16">
        <v>8</v>
      </c>
      <c r="K45" s="16">
        <v>40</v>
      </c>
      <c r="L45" t="s">
        <v>403</v>
      </c>
    </row>
    <row r="46" spans="1:28" x14ac:dyDescent="0.3">
      <c r="A46" s="45">
        <v>6</v>
      </c>
      <c r="B46" s="16" t="s">
        <v>404</v>
      </c>
      <c r="C46" s="16">
        <v>16</v>
      </c>
      <c r="D46" s="16">
        <v>32</v>
      </c>
      <c r="E46" s="17">
        <v>80</v>
      </c>
      <c r="H46" s="45">
        <v>6</v>
      </c>
      <c r="I46" s="16" t="s">
        <v>398</v>
      </c>
      <c r="J46" s="16">
        <v>8</v>
      </c>
      <c r="K46" s="16">
        <v>32</v>
      </c>
      <c r="L46" t="s">
        <v>506</v>
      </c>
      <c r="N46" s="49" t="s">
        <v>406</v>
      </c>
      <c r="P46" s="49" t="s">
        <v>128</v>
      </c>
      <c r="Q46" s="49" t="s">
        <v>129</v>
      </c>
      <c r="R46" s="49" t="s">
        <v>130</v>
      </c>
      <c r="T46" s="49" t="s">
        <v>407</v>
      </c>
      <c r="U46" s="124"/>
      <c r="V46" s="124"/>
    </row>
    <row r="47" spans="1:28" x14ac:dyDescent="0.3">
      <c r="A47" s="45">
        <v>7</v>
      </c>
      <c r="B47" s="16" t="s">
        <v>408</v>
      </c>
      <c r="C47" s="16">
        <v>16</v>
      </c>
      <c r="D47" s="16">
        <v>24</v>
      </c>
      <c r="E47" s="17">
        <v>40</v>
      </c>
      <c r="H47" s="45">
        <v>7</v>
      </c>
      <c r="I47" s="16" t="s">
        <v>400</v>
      </c>
      <c r="J47" s="16">
        <v>8</v>
      </c>
      <c r="K47" s="16">
        <v>32</v>
      </c>
      <c r="L47" t="s">
        <v>403</v>
      </c>
      <c r="N47" t="s">
        <v>498</v>
      </c>
      <c r="T47" s="124" t="s">
        <v>209</v>
      </c>
      <c r="U47" s="124"/>
      <c r="V47" s="124"/>
      <c r="AA47" s="124"/>
      <c r="AB47" s="124"/>
    </row>
    <row r="48" spans="1:28" x14ac:dyDescent="0.3">
      <c r="A48" s="45">
        <v>8</v>
      </c>
      <c r="B48" s="16" t="s">
        <v>410</v>
      </c>
      <c r="C48" s="16">
        <v>12</v>
      </c>
      <c r="D48" s="16">
        <v>8</v>
      </c>
      <c r="E48" s="17">
        <v>80</v>
      </c>
      <c r="H48" s="45">
        <v>8</v>
      </c>
      <c r="I48" s="16" t="s">
        <v>390</v>
      </c>
      <c r="J48" s="16">
        <v>8</v>
      </c>
      <c r="K48" s="16">
        <v>24</v>
      </c>
      <c r="L48" t="s">
        <v>506</v>
      </c>
      <c r="N48" t="s">
        <v>499</v>
      </c>
      <c r="P48" t="s">
        <v>412</v>
      </c>
      <c r="Q48" t="s">
        <v>413</v>
      </c>
      <c r="R48">
        <v>1</v>
      </c>
      <c r="T48" t="s">
        <v>273</v>
      </c>
      <c r="AA48" s="124"/>
      <c r="AB48" s="124"/>
    </row>
    <row r="49" spans="1:22" x14ac:dyDescent="0.3">
      <c r="A49" s="45">
        <v>9</v>
      </c>
      <c r="B49" s="16" t="s">
        <v>414</v>
      </c>
      <c r="C49" s="16">
        <v>8</v>
      </c>
      <c r="D49" s="16">
        <v>128</v>
      </c>
      <c r="E49" s="17">
        <v>80</v>
      </c>
      <c r="H49" s="45">
        <v>9</v>
      </c>
      <c r="I49" s="16" t="s">
        <v>394</v>
      </c>
      <c r="J49" s="16">
        <v>8</v>
      </c>
      <c r="K49" s="16">
        <v>24</v>
      </c>
      <c r="L49" t="s">
        <v>403</v>
      </c>
      <c r="N49" t="s">
        <v>500</v>
      </c>
      <c r="P49" t="s">
        <v>132</v>
      </c>
      <c r="Q49" t="s">
        <v>416</v>
      </c>
      <c r="R49">
        <v>2</v>
      </c>
      <c r="T49" t="s">
        <v>282</v>
      </c>
    </row>
    <row r="50" spans="1:22" x14ac:dyDescent="0.3">
      <c r="A50" s="45">
        <v>10</v>
      </c>
      <c r="B50" s="16" t="s">
        <v>417</v>
      </c>
      <c r="C50" s="16">
        <v>8</v>
      </c>
      <c r="D50" s="16">
        <v>96</v>
      </c>
      <c r="E50" s="17">
        <v>80</v>
      </c>
      <c r="H50" s="45">
        <v>10</v>
      </c>
      <c r="I50" s="16" t="s">
        <v>437</v>
      </c>
      <c r="J50" s="16">
        <v>4</v>
      </c>
      <c r="K50" s="16">
        <v>48</v>
      </c>
      <c r="L50" t="s">
        <v>403</v>
      </c>
      <c r="N50" t="s">
        <v>501</v>
      </c>
      <c r="P50" t="s">
        <v>419</v>
      </c>
      <c r="Q50" t="s">
        <v>420</v>
      </c>
      <c r="R50">
        <v>3</v>
      </c>
      <c r="T50" t="s">
        <v>90</v>
      </c>
    </row>
    <row r="51" spans="1:22" x14ac:dyDescent="0.3">
      <c r="A51" s="45">
        <v>11</v>
      </c>
      <c r="B51" s="16" t="s">
        <v>421</v>
      </c>
      <c r="C51" s="16">
        <v>8</v>
      </c>
      <c r="D51" s="16">
        <v>64</v>
      </c>
      <c r="E51" s="17">
        <v>80</v>
      </c>
      <c r="H51" s="45">
        <v>11</v>
      </c>
      <c r="I51" s="16" t="s">
        <v>434</v>
      </c>
      <c r="J51" s="16">
        <v>4</v>
      </c>
      <c r="K51" s="16">
        <v>40</v>
      </c>
      <c r="L51" t="s">
        <v>403</v>
      </c>
      <c r="N51" t="s">
        <v>502</v>
      </c>
      <c r="P51" t="s">
        <v>423</v>
      </c>
      <c r="Q51" t="s">
        <v>424</v>
      </c>
      <c r="R51">
        <v>4</v>
      </c>
    </row>
    <row r="52" spans="1:22" x14ac:dyDescent="0.3">
      <c r="A52" s="45">
        <v>12</v>
      </c>
      <c r="B52" s="16" t="s">
        <v>277</v>
      </c>
      <c r="C52" s="16">
        <v>8</v>
      </c>
      <c r="D52" s="16">
        <v>56</v>
      </c>
      <c r="E52" s="17">
        <v>80</v>
      </c>
      <c r="H52" s="45">
        <v>12</v>
      </c>
      <c r="I52" s="16" t="s">
        <v>431</v>
      </c>
      <c r="J52" s="16">
        <v>4</v>
      </c>
      <c r="K52" s="16">
        <v>32</v>
      </c>
      <c r="L52" t="s">
        <v>403</v>
      </c>
      <c r="N52" t="s">
        <v>90</v>
      </c>
      <c r="P52" t="s">
        <v>426</v>
      </c>
      <c r="Q52" t="s">
        <v>427</v>
      </c>
      <c r="R52">
        <v>5</v>
      </c>
    </row>
    <row r="53" spans="1:22" x14ac:dyDescent="0.3">
      <c r="A53" s="45">
        <v>13</v>
      </c>
      <c r="B53" s="16" t="s">
        <v>288</v>
      </c>
      <c r="C53" s="16">
        <v>8</v>
      </c>
      <c r="D53" s="16">
        <v>48</v>
      </c>
      <c r="E53" s="17">
        <v>140</v>
      </c>
      <c r="H53" s="45">
        <v>13</v>
      </c>
      <c r="I53" s="16" t="s">
        <v>428</v>
      </c>
      <c r="J53" s="16">
        <v>4</v>
      </c>
      <c r="K53" s="16">
        <v>24</v>
      </c>
      <c r="L53" t="s">
        <v>403</v>
      </c>
      <c r="P53" t="s">
        <v>429</v>
      </c>
      <c r="Q53" t="s">
        <v>430</v>
      </c>
      <c r="R53">
        <v>6</v>
      </c>
    </row>
    <row r="54" spans="1:22" ht="13.2" customHeight="1" x14ac:dyDescent="0.3">
      <c r="A54" s="45">
        <v>14</v>
      </c>
      <c r="B54" s="16" t="s">
        <v>283</v>
      </c>
      <c r="C54" s="16">
        <v>8</v>
      </c>
      <c r="D54" s="16">
        <v>48</v>
      </c>
      <c r="E54" s="17">
        <v>80</v>
      </c>
      <c r="H54" s="45">
        <v>14</v>
      </c>
      <c r="I54" s="16" t="s">
        <v>425</v>
      </c>
      <c r="J54" s="16">
        <v>4</v>
      </c>
      <c r="K54" s="16">
        <v>16</v>
      </c>
      <c r="L54" t="s">
        <v>403</v>
      </c>
      <c r="N54" s="49" t="s">
        <v>432</v>
      </c>
      <c r="Q54" t="s">
        <v>433</v>
      </c>
      <c r="R54">
        <v>7</v>
      </c>
      <c r="V54" s="50"/>
    </row>
    <row r="55" spans="1:22" x14ac:dyDescent="0.3">
      <c r="A55" s="45">
        <v>15</v>
      </c>
      <c r="B55" s="16" t="s">
        <v>291</v>
      </c>
      <c r="C55" s="16">
        <v>8</v>
      </c>
      <c r="D55" s="16">
        <v>48</v>
      </c>
      <c r="E55" s="17">
        <v>40</v>
      </c>
      <c r="H55" s="45">
        <v>15</v>
      </c>
      <c r="I55" s="16" t="s">
        <v>422</v>
      </c>
      <c r="J55" s="16">
        <v>4</v>
      </c>
      <c r="K55" s="16">
        <v>12</v>
      </c>
      <c r="L55" t="s">
        <v>403</v>
      </c>
      <c r="N55" t="s">
        <v>435</v>
      </c>
      <c r="Q55" t="s">
        <v>436</v>
      </c>
      <c r="R55">
        <v>8</v>
      </c>
    </row>
    <row r="56" spans="1:22" x14ac:dyDescent="0.3">
      <c r="A56" s="45">
        <v>16</v>
      </c>
      <c r="B56" s="16" t="s">
        <v>285</v>
      </c>
      <c r="C56" s="16">
        <v>8</v>
      </c>
      <c r="D56" s="16">
        <v>40</v>
      </c>
      <c r="E56" s="17">
        <v>80</v>
      </c>
      <c r="H56" s="45">
        <v>16</v>
      </c>
      <c r="I56" s="16" t="s">
        <v>418</v>
      </c>
      <c r="J56" s="16">
        <v>4</v>
      </c>
      <c r="K56" s="16">
        <v>8</v>
      </c>
      <c r="L56" t="s">
        <v>403</v>
      </c>
      <c r="N56" t="s">
        <v>438</v>
      </c>
      <c r="Q56" t="s">
        <v>439</v>
      </c>
      <c r="R56">
        <v>9</v>
      </c>
    </row>
    <row r="57" spans="1:22" x14ac:dyDescent="0.3">
      <c r="A57" s="45">
        <v>17</v>
      </c>
      <c r="B57" s="16" t="s">
        <v>293</v>
      </c>
      <c r="C57" s="16">
        <v>8</v>
      </c>
      <c r="D57" s="16">
        <v>40</v>
      </c>
      <c r="E57" s="17">
        <v>40</v>
      </c>
      <c r="H57" s="45">
        <v>17</v>
      </c>
      <c r="I57" s="16" t="s">
        <v>456</v>
      </c>
      <c r="J57" s="16">
        <v>2</v>
      </c>
      <c r="K57" s="16">
        <v>32</v>
      </c>
      <c r="L57" t="s">
        <v>403</v>
      </c>
      <c r="N57" s="79" t="s">
        <v>441</v>
      </c>
      <c r="Q57" t="s">
        <v>442</v>
      </c>
      <c r="R57" s="125" t="s">
        <v>443</v>
      </c>
    </row>
    <row r="58" spans="1:22" x14ac:dyDescent="0.3">
      <c r="A58" s="45">
        <v>18</v>
      </c>
      <c r="B58" s="16" t="s">
        <v>290</v>
      </c>
      <c r="C58" s="16">
        <v>8</v>
      </c>
      <c r="D58" s="16">
        <v>32</v>
      </c>
      <c r="E58" s="17">
        <v>140</v>
      </c>
      <c r="H58" s="45">
        <v>18</v>
      </c>
      <c r="I58" s="16" t="s">
        <v>453</v>
      </c>
      <c r="J58" s="16">
        <v>2</v>
      </c>
      <c r="K58" s="16">
        <v>24</v>
      </c>
      <c r="L58" t="s">
        <v>403</v>
      </c>
      <c r="N58" t="s">
        <v>445</v>
      </c>
      <c r="R58" s="125" t="s">
        <v>446</v>
      </c>
    </row>
    <row r="59" spans="1:22" x14ac:dyDescent="0.3">
      <c r="A59" s="45">
        <v>19</v>
      </c>
      <c r="B59" s="16" t="s">
        <v>297</v>
      </c>
      <c r="C59" s="16">
        <v>8</v>
      </c>
      <c r="D59" s="16">
        <v>32</v>
      </c>
      <c r="E59" s="17">
        <v>40</v>
      </c>
      <c r="H59" s="45">
        <v>19</v>
      </c>
      <c r="I59" s="16" t="s">
        <v>450</v>
      </c>
      <c r="J59" s="16">
        <v>2</v>
      </c>
      <c r="K59" s="16">
        <v>16</v>
      </c>
      <c r="L59" t="s">
        <v>403</v>
      </c>
      <c r="N59" t="s">
        <v>448</v>
      </c>
      <c r="R59" s="125" t="s">
        <v>449</v>
      </c>
    </row>
    <row r="60" spans="1:22" x14ac:dyDescent="0.3">
      <c r="A60" s="45">
        <v>20</v>
      </c>
      <c r="B60" s="16" t="s">
        <v>287</v>
      </c>
      <c r="C60" s="16">
        <v>8</v>
      </c>
      <c r="D60" s="16">
        <v>32</v>
      </c>
      <c r="E60" s="17">
        <v>80</v>
      </c>
      <c r="H60" s="45">
        <v>20</v>
      </c>
      <c r="I60" s="16" t="s">
        <v>447</v>
      </c>
      <c r="J60" s="16">
        <v>2</v>
      </c>
      <c r="K60" s="16">
        <v>12</v>
      </c>
      <c r="L60" t="s">
        <v>403</v>
      </c>
      <c r="N60" t="s">
        <v>451</v>
      </c>
      <c r="R60" s="125" t="s">
        <v>452</v>
      </c>
    </row>
    <row r="61" spans="1:22" x14ac:dyDescent="0.3">
      <c r="A61" s="45">
        <v>21</v>
      </c>
      <c r="B61" s="16" t="s">
        <v>292</v>
      </c>
      <c r="C61" s="16">
        <v>8</v>
      </c>
      <c r="D61" s="16">
        <v>24</v>
      </c>
      <c r="E61" s="17">
        <v>140</v>
      </c>
      <c r="H61" s="45">
        <v>21</v>
      </c>
      <c r="I61" s="16" t="s">
        <v>444</v>
      </c>
      <c r="J61" s="16">
        <v>2</v>
      </c>
      <c r="K61" s="16">
        <v>8</v>
      </c>
      <c r="L61" t="s">
        <v>403</v>
      </c>
      <c r="N61" t="s">
        <v>454</v>
      </c>
      <c r="R61" s="125" t="s">
        <v>455</v>
      </c>
    </row>
    <row r="62" spans="1:22" x14ac:dyDescent="0.3">
      <c r="A62" s="45">
        <v>22</v>
      </c>
      <c r="B62" s="16" t="s">
        <v>289</v>
      </c>
      <c r="C62" s="16">
        <v>8</v>
      </c>
      <c r="D62" s="16">
        <v>24</v>
      </c>
      <c r="E62" s="17">
        <v>80</v>
      </c>
      <c r="H62" s="45">
        <v>22</v>
      </c>
      <c r="I62" s="16" t="s">
        <v>440</v>
      </c>
      <c r="J62" s="16">
        <v>2</v>
      </c>
      <c r="K62" s="16">
        <v>4</v>
      </c>
      <c r="L62" t="s">
        <v>403</v>
      </c>
      <c r="N62" t="s">
        <v>457</v>
      </c>
      <c r="R62" s="125" t="s">
        <v>458</v>
      </c>
    </row>
    <row r="63" spans="1:22" x14ac:dyDescent="0.3">
      <c r="A63" s="45">
        <v>23</v>
      </c>
      <c r="B63" s="16" t="s">
        <v>301</v>
      </c>
      <c r="C63" s="16">
        <v>8</v>
      </c>
      <c r="D63" s="16">
        <v>24</v>
      </c>
      <c r="E63" s="17">
        <v>40</v>
      </c>
      <c r="H63" s="45">
        <v>23</v>
      </c>
      <c r="I63" s="16" t="s">
        <v>471</v>
      </c>
      <c r="J63" s="16">
        <v>1</v>
      </c>
      <c r="K63" s="16">
        <v>12</v>
      </c>
      <c r="L63" t="s">
        <v>505</v>
      </c>
      <c r="N63" t="s">
        <v>460</v>
      </c>
      <c r="R63" s="125" t="s">
        <v>461</v>
      </c>
    </row>
    <row r="64" spans="1:22" x14ac:dyDescent="0.3">
      <c r="A64" s="45">
        <v>24</v>
      </c>
      <c r="B64" s="16" t="s">
        <v>305</v>
      </c>
      <c r="C64" s="16">
        <v>4</v>
      </c>
      <c r="D64" s="16">
        <v>48</v>
      </c>
      <c r="E64" s="17">
        <v>40</v>
      </c>
      <c r="H64" s="45">
        <v>24</v>
      </c>
      <c r="I64" s="16" t="s">
        <v>468</v>
      </c>
      <c r="J64" s="16">
        <v>1</v>
      </c>
      <c r="K64" s="16">
        <v>8</v>
      </c>
      <c r="L64" t="s">
        <v>505</v>
      </c>
      <c r="N64" s="79" t="s">
        <v>463</v>
      </c>
      <c r="R64" s="125" t="s">
        <v>464</v>
      </c>
    </row>
    <row r="65" spans="1:18" x14ac:dyDescent="0.3">
      <c r="A65" s="45">
        <v>25</v>
      </c>
      <c r="B65" s="16" t="s">
        <v>308</v>
      </c>
      <c r="C65" s="16">
        <v>4</v>
      </c>
      <c r="D65" s="16">
        <v>40</v>
      </c>
      <c r="E65" s="17">
        <v>40</v>
      </c>
      <c r="H65" s="45">
        <v>25</v>
      </c>
      <c r="I65" s="16" t="s">
        <v>465</v>
      </c>
      <c r="J65" s="16">
        <v>1</v>
      </c>
      <c r="K65" s="16">
        <v>4</v>
      </c>
      <c r="L65" t="s">
        <v>505</v>
      </c>
      <c r="N65" s="79" t="s">
        <v>466</v>
      </c>
      <c r="R65" s="125" t="s">
        <v>467</v>
      </c>
    </row>
    <row r="66" spans="1:18" x14ac:dyDescent="0.3">
      <c r="A66" s="45">
        <v>26</v>
      </c>
      <c r="B66" s="16" t="s">
        <v>310</v>
      </c>
      <c r="C66" s="16">
        <v>4</v>
      </c>
      <c r="D66" s="16">
        <v>32</v>
      </c>
      <c r="E66" s="17">
        <v>40</v>
      </c>
      <c r="H66" s="45">
        <v>26</v>
      </c>
      <c r="I66" s="16" t="s">
        <v>462</v>
      </c>
      <c r="J66" s="16">
        <v>1</v>
      </c>
      <c r="K66" s="16">
        <v>2</v>
      </c>
      <c r="L66" t="s">
        <v>505</v>
      </c>
      <c r="N66" t="s">
        <v>469</v>
      </c>
      <c r="R66" s="125" t="s">
        <v>470</v>
      </c>
    </row>
    <row r="67" spans="1:18" x14ac:dyDescent="0.3">
      <c r="A67" s="45">
        <v>27</v>
      </c>
      <c r="B67" s="16" t="s">
        <v>320</v>
      </c>
      <c r="C67" s="16">
        <v>4</v>
      </c>
      <c r="D67" s="16">
        <v>24</v>
      </c>
      <c r="E67" s="17">
        <v>40</v>
      </c>
      <c r="H67" s="45">
        <v>27</v>
      </c>
      <c r="I67" s="16" t="s">
        <v>459</v>
      </c>
      <c r="J67" s="16">
        <v>1</v>
      </c>
      <c r="K67" s="16">
        <v>1</v>
      </c>
      <c r="L67" t="s">
        <v>505</v>
      </c>
      <c r="N67" s="79" t="s">
        <v>472</v>
      </c>
      <c r="R67" s="125" t="s">
        <v>473</v>
      </c>
    </row>
    <row r="68" spans="1:18" x14ac:dyDescent="0.3">
      <c r="A68" s="45">
        <v>28</v>
      </c>
      <c r="B68" s="16" t="s">
        <v>326</v>
      </c>
      <c r="C68" s="16">
        <v>4</v>
      </c>
      <c r="D68" s="16">
        <v>16</v>
      </c>
      <c r="E68" s="17">
        <v>40</v>
      </c>
      <c r="I68" s="18" t="s">
        <v>90</v>
      </c>
      <c r="J68" s="18">
        <v>0</v>
      </c>
      <c r="K68" s="18">
        <v>0</v>
      </c>
      <c r="N68" t="s">
        <v>474</v>
      </c>
      <c r="R68" s="125" t="s">
        <v>475</v>
      </c>
    </row>
    <row r="69" spans="1:18" x14ac:dyDescent="0.3">
      <c r="A69" s="45">
        <v>29</v>
      </c>
      <c r="B69" s="16" t="s">
        <v>334</v>
      </c>
      <c r="C69" s="16">
        <v>4</v>
      </c>
      <c r="D69" s="16">
        <v>12</v>
      </c>
      <c r="E69" s="17">
        <v>40</v>
      </c>
      <c r="N69" t="s">
        <v>476</v>
      </c>
    </row>
    <row r="70" spans="1:18" x14ac:dyDescent="0.3">
      <c r="A70" s="45">
        <v>30</v>
      </c>
      <c r="B70" s="16" t="s">
        <v>339</v>
      </c>
      <c r="C70" s="16">
        <v>4</v>
      </c>
      <c r="D70" s="16">
        <v>8</v>
      </c>
      <c r="E70" s="17">
        <v>40</v>
      </c>
      <c r="N70" t="s">
        <v>477</v>
      </c>
    </row>
    <row r="71" spans="1:18" x14ac:dyDescent="0.3">
      <c r="A71" s="45">
        <v>31</v>
      </c>
      <c r="B71" s="16" t="s">
        <v>295</v>
      </c>
      <c r="C71" s="16">
        <v>4</v>
      </c>
      <c r="D71" s="16">
        <v>8</v>
      </c>
      <c r="E71" s="17">
        <v>80</v>
      </c>
      <c r="N71" t="s">
        <v>478</v>
      </c>
    </row>
    <row r="72" spans="1:18" x14ac:dyDescent="0.3">
      <c r="A72" s="45">
        <v>32</v>
      </c>
      <c r="B72" s="16" t="s">
        <v>345</v>
      </c>
      <c r="C72" s="16">
        <v>2</v>
      </c>
      <c r="D72" s="16">
        <v>32</v>
      </c>
      <c r="E72" s="17">
        <v>40</v>
      </c>
      <c r="N72" t="s">
        <v>479</v>
      </c>
    </row>
    <row r="73" spans="1:18" x14ac:dyDescent="0.3">
      <c r="A73" s="45">
        <v>33</v>
      </c>
      <c r="B73" s="16" t="s">
        <v>351</v>
      </c>
      <c r="C73" s="16">
        <v>2</v>
      </c>
      <c r="D73" s="16">
        <v>24</v>
      </c>
      <c r="E73" s="17">
        <v>40</v>
      </c>
      <c r="N73" t="s">
        <v>480</v>
      </c>
    </row>
    <row r="74" spans="1:18" x14ac:dyDescent="0.3">
      <c r="A74" s="45">
        <v>34</v>
      </c>
      <c r="B74" s="16" t="s">
        <v>355</v>
      </c>
      <c r="C74" s="16">
        <v>2</v>
      </c>
      <c r="D74" s="16">
        <v>16</v>
      </c>
      <c r="E74" s="17">
        <v>40</v>
      </c>
      <c r="N74" t="s">
        <v>481</v>
      </c>
    </row>
    <row r="75" spans="1:18" x14ac:dyDescent="0.3">
      <c r="A75" s="45">
        <v>35</v>
      </c>
      <c r="B75" s="16" t="s">
        <v>279</v>
      </c>
      <c r="C75" s="16">
        <v>2</v>
      </c>
      <c r="D75" s="16">
        <v>16</v>
      </c>
      <c r="E75" s="17">
        <v>100</v>
      </c>
      <c r="N75" t="s">
        <v>482</v>
      </c>
    </row>
    <row r="76" spans="1:18" x14ac:dyDescent="0.3">
      <c r="A76" s="45">
        <v>36</v>
      </c>
      <c r="B76" s="16" t="s">
        <v>364</v>
      </c>
      <c r="C76" s="16">
        <v>2</v>
      </c>
      <c r="D76" s="16">
        <v>12</v>
      </c>
      <c r="E76" s="17">
        <v>40</v>
      </c>
      <c r="N76" t="s">
        <v>483</v>
      </c>
    </row>
    <row r="77" spans="1:18" x14ac:dyDescent="0.3">
      <c r="A77" s="45">
        <v>37</v>
      </c>
      <c r="B77" s="16" t="s">
        <v>367</v>
      </c>
      <c r="C77" s="16">
        <v>2</v>
      </c>
      <c r="D77" s="16">
        <v>8</v>
      </c>
      <c r="E77" s="17">
        <v>40</v>
      </c>
      <c r="N77" t="s">
        <v>484</v>
      </c>
    </row>
    <row r="78" spans="1:18" x14ac:dyDescent="0.3">
      <c r="A78" s="45">
        <v>38</v>
      </c>
      <c r="B78" s="16" t="s">
        <v>284</v>
      </c>
      <c r="C78" s="16">
        <v>2</v>
      </c>
      <c r="D78" s="16">
        <v>8</v>
      </c>
      <c r="E78" s="17">
        <v>80</v>
      </c>
      <c r="N78" t="s">
        <v>485</v>
      </c>
    </row>
    <row r="79" spans="1:18" x14ac:dyDescent="0.3">
      <c r="A79" s="45">
        <v>39</v>
      </c>
      <c r="B79" s="16" t="s">
        <v>370</v>
      </c>
      <c r="C79" s="16">
        <v>2</v>
      </c>
      <c r="D79" s="16">
        <v>4</v>
      </c>
      <c r="E79" s="17">
        <v>40</v>
      </c>
      <c r="N79" t="s">
        <v>486</v>
      </c>
    </row>
    <row r="80" spans="1:18" x14ac:dyDescent="0.3">
      <c r="A80" s="45">
        <v>40</v>
      </c>
      <c r="B80" s="16" t="s">
        <v>373</v>
      </c>
      <c r="C80" s="16">
        <v>1</v>
      </c>
      <c r="D80" s="16">
        <v>12</v>
      </c>
      <c r="E80" s="17">
        <v>20</v>
      </c>
      <c r="N80" t="s">
        <v>487</v>
      </c>
    </row>
    <row r="81" spans="1:14" x14ac:dyDescent="0.3">
      <c r="A81" s="45">
        <v>41</v>
      </c>
      <c r="B81" s="16" t="s">
        <v>377</v>
      </c>
      <c r="C81" s="16">
        <v>1</v>
      </c>
      <c r="D81" s="16">
        <v>8</v>
      </c>
      <c r="E81" s="17">
        <v>20</v>
      </c>
      <c r="N81" t="s">
        <v>488</v>
      </c>
    </row>
    <row r="82" spans="1:14" x14ac:dyDescent="0.3">
      <c r="A82" s="45">
        <v>42</v>
      </c>
      <c r="B82" s="16" t="s">
        <v>378</v>
      </c>
      <c r="C82" s="16">
        <v>1</v>
      </c>
      <c r="D82" s="16">
        <v>4</v>
      </c>
      <c r="E82" s="17">
        <v>20</v>
      </c>
      <c r="N82" t="s">
        <v>489</v>
      </c>
    </row>
    <row r="83" spans="1:14" x14ac:dyDescent="0.3">
      <c r="A83" s="45">
        <v>43</v>
      </c>
      <c r="B83" s="16" t="s">
        <v>379</v>
      </c>
      <c r="C83" s="16">
        <v>1</v>
      </c>
      <c r="D83" s="16">
        <v>2</v>
      </c>
      <c r="E83" s="17">
        <v>20</v>
      </c>
      <c r="N83" t="s">
        <v>490</v>
      </c>
    </row>
    <row r="84" spans="1:14" x14ac:dyDescent="0.3">
      <c r="A84" s="45">
        <v>44</v>
      </c>
      <c r="B84" s="16" t="s">
        <v>380</v>
      </c>
      <c r="C84" s="16">
        <v>1</v>
      </c>
      <c r="D84" s="16">
        <v>1</v>
      </c>
      <c r="E84" s="17">
        <v>20</v>
      </c>
      <c r="N84" t="s">
        <v>491</v>
      </c>
    </row>
    <row r="85" spans="1:14" x14ac:dyDescent="0.3">
      <c r="B85" s="18" t="s">
        <v>90</v>
      </c>
      <c r="C85" s="18">
        <v>0</v>
      </c>
      <c r="D85" s="18">
        <v>0</v>
      </c>
      <c r="E85" s="23">
        <v>0</v>
      </c>
      <c r="N85" t="s">
        <v>492</v>
      </c>
    </row>
    <row r="86" spans="1:14" x14ac:dyDescent="0.3">
      <c r="N86" t="s">
        <v>493</v>
      </c>
    </row>
  </sheetData>
  <mergeCells count="6">
    <mergeCell ref="A38:E39"/>
    <mergeCell ref="A37:E37"/>
    <mergeCell ref="T3:Y3"/>
    <mergeCell ref="AA3:AF3"/>
    <mergeCell ref="H37:K37"/>
    <mergeCell ref="H38:K39"/>
  </mergeCells>
  <phoneticPr fontId="24" type="noConversion"/>
  <dataValidations count="2">
    <dataValidation type="list" allowBlank="1" showInputMessage="1" showErrorMessage="1" sqref="V5:V37" xr:uid="{00000000-0002-0000-0900-000001000000}">
      <formula1>$V$5:$V$37</formula1>
    </dataValidation>
    <dataValidation type="list" allowBlank="1" showInputMessage="1" showErrorMessage="1" sqref="B56:B57 I54 I51:I52 B59:B85 I56:I57 B54 B51:B52 I59:I68" xr:uid="{00000000-0002-0000-0900-000000000000}">
      <formula1>$B$57:$B$84</formula1>
    </dataValidation>
  </dataValidations>
  <pageMargins left="0.7" right="0.7" top="0.75" bottom="0.75" header="0.3" footer="0.3"/>
  <pageSetup paperSize="9"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7"/>
  <sheetViews>
    <sheetView workbookViewId="0">
      <selection activeCell="B8" sqref="B8"/>
    </sheetView>
  </sheetViews>
  <sheetFormatPr defaultRowHeight="14.4" x14ac:dyDescent="0.3"/>
  <cols>
    <col min="1" max="1" width="35.6640625" customWidth="1"/>
    <col min="2" max="2" width="49" customWidth="1"/>
    <col min="12" max="12" width="7.33203125" customWidth="1"/>
    <col min="13" max="13" width="6.88671875" customWidth="1"/>
    <col min="14" max="14" width="35.6640625" customWidth="1"/>
  </cols>
  <sheetData>
    <row r="1" spans="1:14" ht="26.4" thickBot="1" x14ac:dyDescent="0.55000000000000004">
      <c r="A1" s="203" t="s">
        <v>77</v>
      </c>
      <c r="B1" s="203"/>
      <c r="C1" s="203"/>
      <c r="D1" s="203"/>
      <c r="E1" s="203"/>
      <c r="F1" s="203"/>
      <c r="G1" s="203"/>
      <c r="H1" s="203"/>
      <c r="I1" s="203"/>
      <c r="J1" s="203"/>
      <c r="K1" s="203"/>
      <c r="L1" s="203"/>
      <c r="M1" s="203"/>
      <c r="N1" s="203"/>
    </row>
    <row r="2" spans="1:14" ht="18" x14ac:dyDescent="0.35">
      <c r="A2" s="149" t="s">
        <v>78</v>
      </c>
      <c r="B2" s="150" t="s">
        <v>79</v>
      </c>
      <c r="C2" s="207" t="s">
        <v>80</v>
      </c>
      <c r="D2" s="208"/>
      <c r="E2" s="208"/>
      <c r="F2" s="208"/>
      <c r="G2" s="208"/>
      <c r="H2" s="208"/>
      <c r="I2" s="208"/>
      <c r="J2" s="208"/>
      <c r="K2" s="208"/>
      <c r="L2" s="208"/>
      <c r="M2" s="208"/>
      <c r="N2" s="209"/>
    </row>
    <row r="3" spans="1:14" ht="18" x14ac:dyDescent="0.35">
      <c r="A3" s="149" t="s">
        <v>81</v>
      </c>
      <c r="B3" s="150" t="s">
        <v>454</v>
      </c>
      <c r="C3" s="210"/>
      <c r="D3" s="211"/>
      <c r="E3" s="211"/>
      <c r="F3" s="211"/>
      <c r="G3" s="211"/>
      <c r="H3" s="211"/>
      <c r="I3" s="211"/>
      <c r="J3" s="211"/>
      <c r="K3" s="211"/>
      <c r="L3" s="211"/>
      <c r="M3" s="211"/>
      <c r="N3" s="212"/>
    </row>
    <row r="4" spans="1:14" ht="18" x14ac:dyDescent="0.35">
      <c r="A4" s="149" t="s">
        <v>82</v>
      </c>
      <c r="B4" s="151" t="s">
        <v>513</v>
      </c>
      <c r="C4" s="210"/>
      <c r="D4" s="211"/>
      <c r="E4" s="211"/>
      <c r="F4" s="211"/>
      <c r="G4" s="211"/>
      <c r="H4" s="211"/>
      <c r="I4" s="211"/>
      <c r="J4" s="211"/>
      <c r="K4" s="211"/>
      <c r="L4" s="211"/>
      <c r="M4" s="211"/>
      <c r="N4" s="212"/>
    </row>
    <row r="5" spans="1:14" ht="11.4" customHeight="1" x14ac:dyDescent="0.35">
      <c r="A5" s="152"/>
      <c r="B5" s="153"/>
      <c r="C5" s="210"/>
      <c r="D5" s="211"/>
      <c r="E5" s="211"/>
      <c r="F5" s="211"/>
      <c r="G5" s="211"/>
      <c r="H5" s="211"/>
      <c r="I5" s="211"/>
      <c r="J5" s="211"/>
      <c r="K5" s="211"/>
      <c r="L5" s="211"/>
      <c r="M5" s="211"/>
      <c r="N5" s="212"/>
    </row>
    <row r="6" spans="1:14" ht="12" customHeight="1" thickBot="1" x14ac:dyDescent="0.4">
      <c r="A6" s="152"/>
      <c r="B6" s="153"/>
      <c r="C6" s="210"/>
      <c r="D6" s="211"/>
      <c r="E6" s="211"/>
      <c r="F6" s="211"/>
      <c r="G6" s="211"/>
      <c r="H6" s="211"/>
      <c r="I6" s="211"/>
      <c r="J6" s="211"/>
      <c r="K6" s="211"/>
      <c r="L6" s="211"/>
      <c r="M6" s="211"/>
      <c r="N6" s="212"/>
    </row>
    <row r="7" spans="1:14" ht="18.600000000000001" thickBot="1" x14ac:dyDescent="0.4">
      <c r="A7" s="152" t="s">
        <v>83</v>
      </c>
      <c r="B7" s="154" t="s">
        <v>395</v>
      </c>
      <c r="C7" s="213"/>
      <c r="D7" s="214"/>
      <c r="E7" s="214"/>
      <c r="F7" s="214"/>
      <c r="G7" s="214"/>
      <c r="H7" s="214"/>
      <c r="I7" s="214"/>
      <c r="J7" s="214"/>
      <c r="K7" s="214"/>
      <c r="L7" s="214"/>
      <c r="M7" s="214"/>
      <c r="N7" s="215"/>
    </row>
    <row r="8" spans="1:14" ht="58.8" customHeight="1" thickBot="1" x14ac:dyDescent="0.4">
      <c r="A8" s="152" t="s">
        <v>85</v>
      </c>
      <c r="B8" s="161" t="s">
        <v>542</v>
      </c>
      <c r="C8" s="204" t="s">
        <v>86</v>
      </c>
      <c r="D8" s="205"/>
      <c r="E8" s="205"/>
      <c r="F8" s="205"/>
      <c r="G8" s="205"/>
      <c r="H8" s="205"/>
      <c r="I8" s="205"/>
      <c r="J8" s="205"/>
      <c r="K8" s="205"/>
      <c r="L8" s="205"/>
      <c r="M8" s="205"/>
      <c r="N8" s="206"/>
    </row>
    <row r="9" spans="1:14" ht="22.2" customHeight="1" thickBot="1" x14ac:dyDescent="0.4">
      <c r="A9" s="152" t="s">
        <v>87</v>
      </c>
      <c r="B9" s="153" t="s">
        <v>541</v>
      </c>
      <c r="C9" s="204" t="s">
        <v>88</v>
      </c>
      <c r="D9" s="205"/>
      <c r="E9" s="205"/>
      <c r="F9" s="205"/>
      <c r="G9" s="205"/>
      <c r="H9" s="205"/>
      <c r="I9" s="205"/>
      <c r="J9" s="205"/>
      <c r="K9" s="205"/>
      <c r="L9" s="205"/>
      <c r="M9" s="205"/>
      <c r="N9" s="206"/>
    </row>
    <row r="10" spans="1:14" ht="36.6" thickBot="1" x14ac:dyDescent="0.4">
      <c r="A10" s="147" t="s">
        <v>89</v>
      </c>
      <c r="B10" s="155" t="s">
        <v>325</v>
      </c>
      <c r="C10" s="204" t="s">
        <v>91</v>
      </c>
      <c r="D10" s="205"/>
      <c r="E10" s="205"/>
      <c r="F10" s="205"/>
      <c r="G10" s="205"/>
      <c r="H10" s="205"/>
      <c r="I10" s="205"/>
      <c r="J10" s="205"/>
      <c r="K10" s="205"/>
      <c r="L10" s="205"/>
      <c r="M10" s="205"/>
      <c r="N10" s="206"/>
    </row>
    <row r="11" spans="1:14" ht="45" customHeight="1" thickBot="1" x14ac:dyDescent="0.4">
      <c r="A11" s="147" t="s">
        <v>92</v>
      </c>
      <c r="B11" s="155" t="s">
        <v>90</v>
      </c>
      <c r="C11" s="204" t="s">
        <v>91</v>
      </c>
      <c r="D11" s="205"/>
      <c r="E11" s="205"/>
      <c r="F11" s="205"/>
      <c r="G11" s="205"/>
      <c r="H11" s="205"/>
      <c r="I11" s="205"/>
      <c r="J11" s="205"/>
      <c r="K11" s="205"/>
      <c r="L11" s="205"/>
      <c r="M11" s="205"/>
      <c r="N11" s="206"/>
    </row>
    <row r="12" spans="1:14" ht="18.600000000000001" thickBot="1" x14ac:dyDescent="0.4">
      <c r="A12" s="147" t="s">
        <v>94</v>
      </c>
      <c r="B12" s="159">
        <v>44805</v>
      </c>
      <c r="C12" s="204" t="s">
        <v>95</v>
      </c>
      <c r="D12" s="205"/>
      <c r="E12" s="205"/>
      <c r="F12" s="205"/>
      <c r="G12" s="205"/>
      <c r="H12" s="205"/>
      <c r="I12" s="205"/>
      <c r="J12" s="205"/>
      <c r="K12" s="205"/>
      <c r="L12" s="205"/>
      <c r="M12" s="205"/>
      <c r="N12" s="206"/>
    </row>
    <row r="13" spans="1:14" ht="18.600000000000001" thickBot="1" x14ac:dyDescent="0.4">
      <c r="A13" s="147" t="s">
        <v>96</v>
      </c>
      <c r="B13" s="154" t="s">
        <v>514</v>
      </c>
      <c r="C13" s="204"/>
      <c r="D13" s="205"/>
      <c r="E13" s="205"/>
      <c r="F13" s="205"/>
      <c r="G13" s="205"/>
      <c r="H13" s="205"/>
      <c r="I13" s="205"/>
      <c r="J13" s="205"/>
      <c r="K13" s="205"/>
      <c r="L13" s="205"/>
      <c r="M13" s="205"/>
      <c r="N13" s="206"/>
    </row>
    <row r="14" spans="1:14" ht="18.600000000000001" thickBot="1" x14ac:dyDescent="0.4">
      <c r="A14" s="147" t="s">
        <v>97</v>
      </c>
      <c r="B14" s="154" t="s">
        <v>538</v>
      </c>
      <c r="C14" s="204"/>
      <c r="D14" s="205"/>
      <c r="E14" s="205"/>
      <c r="F14" s="205"/>
      <c r="G14" s="205"/>
      <c r="H14" s="205"/>
      <c r="I14" s="205"/>
      <c r="J14" s="205"/>
      <c r="K14" s="205"/>
      <c r="L14" s="205"/>
      <c r="M14" s="205"/>
      <c r="N14" s="206"/>
    </row>
    <row r="15" spans="1:14" x14ac:dyDescent="0.3">
      <c r="B15" t="s">
        <v>98</v>
      </c>
    </row>
    <row r="16" spans="1:14" x14ac:dyDescent="0.3">
      <c r="B16" t="s">
        <v>99</v>
      </c>
    </row>
    <row r="17" spans="2:2" x14ac:dyDescent="0.3">
      <c r="B17" t="s">
        <v>100</v>
      </c>
    </row>
  </sheetData>
  <mergeCells count="9">
    <mergeCell ref="A1:N1"/>
    <mergeCell ref="C12:N12"/>
    <mergeCell ref="C13:N13"/>
    <mergeCell ref="C14:N14"/>
    <mergeCell ref="C10:N10"/>
    <mergeCell ref="C11:N11"/>
    <mergeCell ref="C2:N7"/>
    <mergeCell ref="C8:N8"/>
    <mergeCell ref="C9:N9"/>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Dati!$N$40:$N$43</xm:f>
          </x14:formula1>
          <xm:sqref>B7</xm:sqref>
        </x14:dataValidation>
        <x14:dataValidation type="list" allowBlank="1" showInputMessage="1" showErrorMessage="1" xr:uid="{87CC5A21-9CF3-48DA-B28C-40B93B187BC6}">
          <x14:formula1>
            <xm:f>Dati!$N$55:$N$86</xm:f>
          </x14:formula1>
          <xm:sqref>B3</xm:sqref>
        </x14:dataValidation>
        <x14:dataValidation type="list" allowBlank="1" showInputMessage="1" showErrorMessage="1" xr:uid="{068AC81B-13F1-463A-86ED-9AAA5210C5DB}">
          <x14:formula1>
            <xm:f>Dati!$N$18:$N$23</xm:f>
          </x14:formula1>
          <xm:sqref>B10</xm:sqref>
        </x14:dataValidation>
        <x14:dataValidation type="list" allowBlank="1" showInputMessage="1" showErrorMessage="1" xr:uid="{2DDBB239-A719-49BD-8A75-EBF4067E923A}">
          <x14:formula1>
            <xm:f>Dati!$K$27:$K$33</xm:f>
          </x14:formula1>
          <xm:sqref>B11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N65"/>
  <sheetViews>
    <sheetView tabSelected="1" topLeftCell="Q14" zoomScale="63" zoomScaleNormal="63" workbookViewId="0">
      <selection activeCell="W20" sqref="W20"/>
    </sheetView>
  </sheetViews>
  <sheetFormatPr defaultColWidth="9.109375" defaultRowHeight="14.4" x14ac:dyDescent="0.3"/>
  <cols>
    <col min="1" max="1" width="2.44140625" style="50" customWidth="1"/>
    <col min="2" max="2" width="4.33203125" style="50" customWidth="1"/>
    <col min="3" max="3" width="23.109375" style="50" customWidth="1"/>
    <col min="4" max="4" width="0.109375" style="50" customWidth="1"/>
    <col min="5" max="5" width="11.33203125" style="50" customWidth="1"/>
    <col min="6" max="7" width="12.6640625" style="50" customWidth="1"/>
    <col min="8" max="8" width="16.33203125" style="50" customWidth="1"/>
    <col min="9" max="9" width="14.88671875" style="50" customWidth="1"/>
    <col min="10" max="10" width="18.88671875" style="50" customWidth="1"/>
    <col min="11" max="11" width="21.33203125" style="50" customWidth="1"/>
    <col min="12" max="12" width="15.6640625" style="50" customWidth="1"/>
    <col min="13" max="13" width="12.109375" style="50" customWidth="1"/>
    <col min="14" max="14" width="15.5546875" style="50" customWidth="1"/>
    <col min="15" max="15" width="16.6640625" style="50" customWidth="1"/>
    <col min="16" max="16" width="14.33203125" style="50" customWidth="1"/>
    <col min="17" max="17" width="19.33203125" style="50" customWidth="1"/>
    <col min="18" max="18" width="19.5546875" style="50" customWidth="1"/>
    <col min="19" max="19" width="18.6640625" style="50" customWidth="1"/>
    <col min="20" max="20" width="17.33203125" style="50" customWidth="1"/>
    <col min="21" max="21" width="16.6640625" style="50" customWidth="1"/>
    <col min="22" max="22" width="15.33203125" style="50" customWidth="1"/>
    <col min="23" max="23" width="38.77734375" style="50" customWidth="1"/>
    <col min="24" max="24" width="19.109375" style="50" customWidth="1"/>
    <col min="25" max="25" width="17.109375" style="50" customWidth="1"/>
    <col min="26" max="26" width="12.33203125" style="50" customWidth="1"/>
    <col min="27" max="27" width="11.44140625" style="50" customWidth="1"/>
    <col min="28" max="16384" width="9.109375" style="50"/>
  </cols>
  <sheetData>
    <row r="1" spans="1:40" x14ac:dyDescent="0.3">
      <c r="A1" s="225" t="s">
        <v>101</v>
      </c>
      <c r="B1" s="226"/>
      <c r="C1" s="226"/>
      <c r="D1" s="226"/>
      <c r="E1" s="226"/>
      <c r="F1" s="226"/>
      <c r="G1" s="226"/>
      <c r="H1" s="226"/>
      <c r="I1" s="226"/>
      <c r="J1" s="226"/>
      <c r="K1" s="226"/>
      <c r="L1" s="226"/>
      <c r="M1" s="226"/>
      <c r="N1" s="226"/>
      <c r="O1" s="226"/>
      <c r="P1" s="226"/>
      <c r="Q1" s="226"/>
      <c r="R1" s="226"/>
      <c r="S1" s="227"/>
    </row>
    <row r="2" spans="1:40" ht="32.4" customHeight="1" thickBot="1" x14ac:dyDescent="0.35">
      <c r="A2" s="228"/>
      <c r="B2" s="229"/>
      <c r="C2" s="229"/>
      <c r="D2" s="229"/>
      <c r="E2" s="229"/>
      <c r="F2" s="229"/>
      <c r="G2" s="229"/>
      <c r="H2" s="229"/>
      <c r="I2" s="229"/>
      <c r="J2" s="229"/>
      <c r="K2" s="229"/>
      <c r="L2" s="229"/>
      <c r="M2" s="229"/>
      <c r="N2" s="229"/>
      <c r="O2" s="229"/>
      <c r="P2" s="229"/>
      <c r="Q2" s="229"/>
      <c r="R2" s="229"/>
      <c r="S2" s="230"/>
    </row>
    <row r="3" spans="1:40" ht="15.6" x14ac:dyDescent="0.3">
      <c r="A3" s="231" t="s">
        <v>102</v>
      </c>
      <c r="B3" s="232"/>
      <c r="C3" s="232"/>
      <c r="D3" s="232"/>
      <c r="E3" s="232"/>
      <c r="F3" s="232"/>
      <c r="G3" s="232"/>
      <c r="H3" s="232"/>
      <c r="I3" s="232"/>
      <c r="J3" s="232"/>
      <c r="K3" s="232"/>
      <c r="L3" s="232"/>
      <c r="M3" s="232"/>
      <c r="N3" s="232"/>
      <c r="O3" s="232"/>
      <c r="P3" s="232"/>
      <c r="Q3" s="232"/>
      <c r="R3" s="232"/>
      <c r="S3" s="233"/>
    </row>
    <row r="4" spans="1:40" x14ac:dyDescent="0.3">
      <c r="A4" s="222" t="s">
        <v>103</v>
      </c>
      <c r="B4" s="234"/>
      <c r="C4" s="234"/>
      <c r="D4" s="234"/>
      <c r="E4" s="234"/>
      <c r="F4" s="234"/>
      <c r="G4" s="234"/>
      <c r="H4" s="234"/>
      <c r="I4" s="234"/>
      <c r="J4" s="234"/>
      <c r="K4" s="234"/>
      <c r="L4" s="234"/>
      <c r="M4" s="234"/>
      <c r="N4" s="234"/>
      <c r="O4" s="234"/>
      <c r="P4" s="234"/>
      <c r="Q4" s="234"/>
      <c r="R4" s="234"/>
      <c r="S4" s="235"/>
    </row>
    <row r="5" spans="1:40" x14ac:dyDescent="0.3">
      <c r="A5" s="236"/>
      <c r="B5" s="234"/>
      <c r="C5" s="234"/>
      <c r="D5" s="234"/>
      <c r="E5" s="234"/>
      <c r="F5" s="234"/>
      <c r="G5" s="234"/>
      <c r="H5" s="234"/>
      <c r="I5" s="234"/>
      <c r="J5" s="234"/>
      <c r="K5" s="234"/>
      <c r="L5" s="234"/>
      <c r="M5" s="234"/>
      <c r="N5" s="234"/>
      <c r="O5" s="234"/>
      <c r="P5" s="234"/>
      <c r="Q5" s="234"/>
      <c r="R5" s="234"/>
      <c r="S5" s="235"/>
    </row>
    <row r="6" spans="1:40" ht="46.2" customHeight="1" x14ac:dyDescent="0.3">
      <c r="A6" s="237" t="s">
        <v>104</v>
      </c>
      <c r="B6" s="238"/>
      <c r="C6" s="238"/>
      <c r="D6" s="238"/>
      <c r="E6" s="238"/>
      <c r="F6" s="238"/>
      <c r="G6" s="238"/>
      <c r="H6" s="238"/>
      <c r="I6" s="238"/>
      <c r="J6" s="238"/>
      <c r="K6" s="238"/>
      <c r="L6" s="238"/>
      <c r="M6" s="238"/>
      <c r="N6" s="238"/>
      <c r="O6" s="238"/>
      <c r="P6" s="238"/>
      <c r="Q6" s="238"/>
      <c r="R6" s="238"/>
      <c r="S6" s="239"/>
    </row>
    <row r="7" spans="1:40" ht="50.4" customHeight="1" x14ac:dyDescent="0.3">
      <c r="A7" s="222" t="s">
        <v>105</v>
      </c>
      <c r="B7" s="223"/>
      <c r="C7" s="223"/>
      <c r="D7" s="223"/>
      <c r="E7" s="223"/>
      <c r="F7" s="223"/>
      <c r="G7" s="223"/>
      <c r="H7" s="223"/>
      <c r="I7" s="223"/>
      <c r="J7" s="223"/>
      <c r="K7" s="223"/>
      <c r="L7" s="223"/>
      <c r="M7" s="223"/>
      <c r="N7" s="223"/>
      <c r="O7" s="223"/>
      <c r="P7" s="223"/>
      <c r="Q7" s="223"/>
      <c r="R7" s="223"/>
      <c r="S7" s="224"/>
    </row>
    <row r="8" spans="1:40" ht="185.4" customHeight="1" x14ac:dyDescent="0.3">
      <c r="A8" s="222" t="s">
        <v>106</v>
      </c>
      <c r="B8" s="223"/>
      <c r="C8" s="223"/>
      <c r="D8" s="223"/>
      <c r="E8" s="223"/>
      <c r="F8" s="223"/>
      <c r="G8" s="223"/>
      <c r="H8" s="223"/>
      <c r="I8" s="223"/>
      <c r="J8" s="223"/>
      <c r="K8" s="223"/>
      <c r="L8" s="223"/>
      <c r="M8" s="223"/>
      <c r="N8" s="223"/>
      <c r="O8" s="223"/>
      <c r="P8" s="223"/>
      <c r="Q8" s="223"/>
      <c r="R8" s="223"/>
      <c r="S8" s="224"/>
    </row>
    <row r="9" spans="1:40" x14ac:dyDescent="0.3">
      <c r="A9" s="41"/>
      <c r="B9" s="62"/>
      <c r="C9" s="62"/>
      <c r="D9" s="62"/>
      <c r="E9" s="62"/>
      <c r="F9" s="62"/>
      <c r="G9" s="62"/>
      <c r="H9" s="62"/>
      <c r="I9" s="62"/>
      <c r="J9" s="62"/>
      <c r="K9" s="62"/>
      <c r="L9" s="62"/>
      <c r="M9" s="62"/>
      <c r="N9" s="62"/>
      <c r="O9" s="62"/>
      <c r="P9" s="62"/>
      <c r="Q9" s="62"/>
      <c r="R9" s="62"/>
      <c r="S9" s="42"/>
    </row>
    <row r="10" spans="1:40" x14ac:dyDescent="0.3">
      <c r="A10" s="41"/>
      <c r="B10" s="62"/>
      <c r="C10" s="62"/>
      <c r="D10" s="62"/>
      <c r="E10" s="62"/>
      <c r="F10" s="62"/>
      <c r="G10" s="62"/>
      <c r="H10" s="62"/>
      <c r="I10" s="62"/>
      <c r="J10" s="62"/>
      <c r="K10" s="62"/>
      <c r="L10" s="62"/>
      <c r="M10" s="62"/>
      <c r="N10" s="62"/>
      <c r="O10" s="62"/>
      <c r="P10" s="62"/>
      <c r="Q10" s="62"/>
      <c r="R10" s="62"/>
      <c r="S10" s="42"/>
    </row>
    <row r="11" spans="1:40" ht="16.2" thickBot="1" x14ac:dyDescent="0.35">
      <c r="A11" s="63" t="s">
        <v>107</v>
      </c>
      <c r="B11" s="43"/>
      <c r="C11" s="43"/>
      <c r="D11" s="43"/>
      <c r="E11" s="43"/>
      <c r="F11" s="43"/>
      <c r="G11" s="43"/>
      <c r="H11" s="43"/>
      <c r="I11" s="43"/>
      <c r="J11" s="43"/>
      <c r="K11" s="43"/>
      <c r="L11" s="43"/>
      <c r="M11" s="43"/>
      <c r="N11" s="43"/>
      <c r="O11" s="43"/>
      <c r="P11" s="43"/>
      <c r="Q11" s="43"/>
      <c r="R11" s="43"/>
      <c r="S11" s="44"/>
    </row>
    <row r="13" spans="1:40" x14ac:dyDescent="0.3"/>
    <row r="14" spans="1:40" ht="14.4" customHeight="1" thickBot="1" x14ac:dyDescent="0.35">
      <c r="B14" s="243" t="s">
        <v>108</v>
      </c>
      <c r="C14" s="244"/>
      <c r="D14" s="244"/>
      <c r="E14" s="244"/>
      <c r="F14" s="244"/>
      <c r="G14" s="244"/>
      <c r="H14" s="244"/>
      <c r="I14" s="244"/>
      <c r="J14" s="244"/>
      <c r="K14" s="244"/>
      <c r="L14" s="244"/>
      <c r="M14" s="244"/>
      <c r="N14" s="244"/>
      <c r="O14" s="244"/>
      <c r="P14" s="244"/>
      <c r="Q14" s="244"/>
      <c r="R14" s="244"/>
      <c r="S14" s="244"/>
    </row>
    <row r="15" spans="1:40" ht="15.75" customHeight="1" thickBot="1" x14ac:dyDescent="0.35">
      <c r="A15" s="52"/>
      <c r="B15" s="240" t="s">
        <v>109</v>
      </c>
      <c r="C15" s="241"/>
      <c r="D15" s="241"/>
      <c r="E15" s="241"/>
      <c r="F15" s="241"/>
      <c r="G15" s="241"/>
      <c r="H15" s="241"/>
      <c r="I15" s="241"/>
      <c r="J15" s="241"/>
      <c r="K15" s="241"/>
      <c r="L15" s="241"/>
      <c r="M15" s="241"/>
      <c r="N15" s="242"/>
      <c r="O15" s="219" t="s">
        <v>110</v>
      </c>
      <c r="P15" s="220"/>
      <c r="Q15" s="221"/>
      <c r="R15" s="219" t="s">
        <v>495</v>
      </c>
      <c r="S15" s="220"/>
      <c r="T15" s="221"/>
      <c r="U15" s="219" t="s">
        <v>111</v>
      </c>
      <c r="V15" s="220"/>
      <c r="W15" s="221"/>
      <c r="X15" s="103" t="s">
        <v>112</v>
      </c>
    </row>
    <row r="16" spans="1:40" ht="225.6" customHeight="1" x14ac:dyDescent="0.3">
      <c r="A16" s="53"/>
      <c r="B16" s="126" t="s">
        <v>113</v>
      </c>
      <c r="C16" s="216" t="s">
        <v>114</v>
      </c>
      <c r="D16" s="217"/>
      <c r="E16" s="217"/>
      <c r="F16" s="217"/>
      <c r="G16" s="217"/>
      <c r="H16" s="217"/>
      <c r="I16" s="218"/>
      <c r="J16" s="104" t="s">
        <v>115</v>
      </c>
      <c r="K16" s="105" t="s">
        <v>116</v>
      </c>
      <c r="L16" s="105" t="s">
        <v>117</v>
      </c>
      <c r="M16" s="106" t="s">
        <v>118</v>
      </c>
      <c r="N16" s="85" t="s">
        <v>119</v>
      </c>
      <c r="O16" s="106" t="s">
        <v>120</v>
      </c>
      <c r="P16" s="104" t="s">
        <v>121</v>
      </c>
      <c r="Q16" s="105" t="s">
        <v>122</v>
      </c>
      <c r="R16" s="86" t="s">
        <v>123</v>
      </c>
      <c r="S16" s="85" t="s">
        <v>494</v>
      </c>
      <c r="T16" s="91" t="s">
        <v>124</v>
      </c>
      <c r="U16" s="86" t="s">
        <v>496</v>
      </c>
      <c r="V16" s="85" t="s">
        <v>125</v>
      </c>
      <c r="W16" s="91" t="s">
        <v>124</v>
      </c>
      <c r="X16" s="86" t="s">
        <v>497</v>
      </c>
      <c r="Y16" s="144" t="s">
        <v>126</v>
      </c>
    </row>
    <row r="17" spans="1:25" ht="40.200000000000003" customHeight="1" x14ac:dyDescent="0.3">
      <c r="A17" s="53"/>
      <c r="B17" s="127"/>
      <c r="C17" s="127" t="s">
        <v>127</v>
      </c>
      <c r="D17" s="118" t="s">
        <v>127</v>
      </c>
      <c r="E17" s="119" t="s">
        <v>128</v>
      </c>
      <c r="F17" s="119" t="s">
        <v>129</v>
      </c>
      <c r="G17" s="119" t="s">
        <v>130</v>
      </c>
      <c r="H17" s="119" t="s">
        <v>503</v>
      </c>
      <c r="I17" s="121" t="s">
        <v>504</v>
      </c>
      <c r="J17" s="118"/>
      <c r="K17" s="119"/>
      <c r="L17" s="119"/>
      <c r="M17" s="121"/>
      <c r="N17" s="123"/>
      <c r="O17" s="121"/>
      <c r="P17" s="118"/>
      <c r="Q17" s="119"/>
      <c r="R17" s="122"/>
      <c r="S17" s="123"/>
      <c r="T17" s="120"/>
      <c r="U17" s="122"/>
      <c r="V17" s="123"/>
      <c r="W17" s="120"/>
      <c r="X17" s="122"/>
      <c r="Y17" s="143"/>
    </row>
    <row r="18" spans="1:25" ht="37.200000000000003" customHeight="1" x14ac:dyDescent="0.3">
      <c r="A18" s="53"/>
      <c r="B18" s="128" t="s">
        <v>131</v>
      </c>
      <c r="C18" s="128" t="str">
        <f>SUBSTITUTE(D18,"--","-")</f>
        <v>ts-ap-int-tsddr</v>
      </c>
      <c r="D18" s="130" t="str">
        <f>CONCATENATE(E18,F18,G18,"-",H18,"-",I18)</f>
        <v>ts-ap-int-tsddr</v>
      </c>
      <c r="E18" s="72" t="s">
        <v>132</v>
      </c>
      <c r="F18" s="72" t="s">
        <v>420</v>
      </c>
      <c r="G18" s="72"/>
      <c r="H18" s="72" t="s">
        <v>515</v>
      </c>
      <c r="I18" s="131" t="s">
        <v>516</v>
      </c>
      <c r="J18" s="136" t="s">
        <v>379</v>
      </c>
      <c r="K18" s="73">
        <f>VLOOKUP(J18, Dati!$B$41:$E$84, 2, FALSE)</f>
        <v>1</v>
      </c>
      <c r="L18" s="73">
        <f>VLOOKUP(J18,Dati!$B$41:$E$84, 3, FALSE)</f>
        <v>2</v>
      </c>
      <c r="M18" s="137">
        <f>VLOOKUP(J18, Dati!$B$41:$E$84, 4, FALSE)</f>
        <v>20</v>
      </c>
      <c r="N18" s="141"/>
      <c r="O18" s="107" t="s">
        <v>327</v>
      </c>
      <c r="P18" s="87" t="s">
        <v>260</v>
      </c>
      <c r="Q18" s="73" t="s">
        <v>151</v>
      </c>
      <c r="R18" s="92" t="s">
        <v>498</v>
      </c>
      <c r="S18" s="95"/>
      <c r="T18" s="109"/>
      <c r="U18" s="110"/>
      <c r="V18" s="97"/>
      <c r="W18" s="97" t="s">
        <v>544</v>
      </c>
      <c r="X18" s="99"/>
      <c r="Y18" s="145"/>
    </row>
    <row r="19" spans="1:25" ht="34.200000000000003" customHeight="1" x14ac:dyDescent="0.3">
      <c r="B19" s="129" t="s">
        <v>133</v>
      </c>
      <c r="C19" s="128" t="str">
        <f t="shared" ref="C19:C33" si="0">SUBSTITUTE(D19,"--","-")</f>
        <v>ts-ap-rup-tsddr</v>
      </c>
      <c r="D19" s="130" t="str">
        <f t="shared" ref="D19:D33" si="1">CONCATENATE(E19,F19,G19,"-",H19,"-",I19)</f>
        <v>ts-ap-rup-tsddr</v>
      </c>
      <c r="E19" s="72" t="s">
        <v>132</v>
      </c>
      <c r="F19" s="72" t="s">
        <v>420</v>
      </c>
      <c r="G19" s="72"/>
      <c r="H19" s="56" t="s">
        <v>517</v>
      </c>
      <c r="I19" s="132" t="s">
        <v>516</v>
      </c>
      <c r="J19" s="138" t="s">
        <v>379</v>
      </c>
      <c r="K19" s="73">
        <f>VLOOKUP(J19, Dati!$B$41:$E$84, 2, FALSE)</f>
        <v>1</v>
      </c>
      <c r="L19" s="73">
        <f>VLOOKUP(J19,Dati!$B$41:$E$84, 3, FALSE)</f>
        <v>2</v>
      </c>
      <c r="M19" s="137">
        <f>VLOOKUP(J19, Dati!$B$41:$E$84, 4, FALSE)</f>
        <v>20</v>
      </c>
      <c r="N19" s="90"/>
      <c r="O19" s="107" t="s">
        <v>327</v>
      </c>
      <c r="P19" s="90" t="s">
        <v>260</v>
      </c>
      <c r="Q19" s="57" t="s">
        <v>151</v>
      </c>
      <c r="R19" s="92" t="s">
        <v>499</v>
      </c>
      <c r="S19" s="95"/>
      <c r="T19" s="109"/>
      <c r="U19" s="110"/>
      <c r="V19" s="97"/>
      <c r="W19" s="97" t="s">
        <v>545</v>
      </c>
      <c r="X19" s="99"/>
      <c r="Y19" s="145"/>
    </row>
    <row r="20" spans="1:25" ht="32.4" customHeight="1" x14ac:dyDescent="0.3">
      <c r="B20" s="128" t="s">
        <v>134</v>
      </c>
      <c r="C20" s="128" t="str">
        <f t="shared" si="0"/>
        <v>ts-wf1-appl-tsddr</v>
      </c>
      <c r="D20" s="130" t="str">
        <f t="shared" si="1"/>
        <v>ts-wf1-appl-tsddr</v>
      </c>
      <c r="E20" s="72" t="s">
        <v>132</v>
      </c>
      <c r="F20" s="72" t="s">
        <v>416</v>
      </c>
      <c r="G20" s="72">
        <v>1</v>
      </c>
      <c r="H20" s="56" t="s">
        <v>518</v>
      </c>
      <c r="I20" s="56" t="s">
        <v>516</v>
      </c>
      <c r="J20" s="138" t="s">
        <v>377</v>
      </c>
      <c r="K20" s="73">
        <f>VLOOKUP(J20, Dati!$B$41:$E$84, 2, FALSE)</f>
        <v>1</v>
      </c>
      <c r="L20" s="73">
        <f>VLOOKUP(J20,Dati!$B$41:$E$84, 3, FALSE)</f>
        <v>8</v>
      </c>
      <c r="M20" s="137">
        <f>VLOOKUP(J20, Dati!$B$41:$E$84, 4, FALSE)</f>
        <v>20</v>
      </c>
      <c r="N20" s="90"/>
      <c r="O20" s="107" t="s">
        <v>327</v>
      </c>
      <c r="P20" s="90" t="s">
        <v>260</v>
      </c>
      <c r="Q20" s="57" t="s">
        <v>151</v>
      </c>
      <c r="R20" s="92" t="s">
        <v>500</v>
      </c>
      <c r="S20" s="95"/>
      <c r="T20" s="109"/>
      <c r="U20" s="110"/>
      <c r="V20" s="97"/>
      <c r="W20" s="98"/>
      <c r="X20" s="99"/>
      <c r="Y20" s="145"/>
    </row>
    <row r="21" spans="1:25" ht="30.6" customHeight="1" x14ac:dyDescent="0.3">
      <c r="B21" s="129" t="s">
        <v>135</v>
      </c>
      <c r="C21" s="128" t="str">
        <f t="shared" si="0"/>
        <v>ts-wf2-appl-tsddr</v>
      </c>
      <c r="D21" s="130" t="str">
        <f t="shared" si="1"/>
        <v>ts-wf2-appl-tsddr</v>
      </c>
      <c r="E21" s="72" t="s">
        <v>132</v>
      </c>
      <c r="F21" s="72" t="s">
        <v>416</v>
      </c>
      <c r="G21" s="72">
        <v>2</v>
      </c>
      <c r="H21" s="56" t="s">
        <v>518</v>
      </c>
      <c r="I21" s="56" t="s">
        <v>516</v>
      </c>
      <c r="J21" s="138" t="s">
        <v>377</v>
      </c>
      <c r="K21" s="73">
        <f>VLOOKUP(J21, Dati!$B$41:$E$84, 2, FALSE)</f>
        <v>1</v>
      </c>
      <c r="L21" s="73">
        <f>VLOOKUP(J21,Dati!$B$41:$E$84, 3, FALSE)</f>
        <v>8</v>
      </c>
      <c r="M21" s="137">
        <f>VLOOKUP(J21, Dati!$B$41:$E$84, 4, FALSE)</f>
        <v>20</v>
      </c>
      <c r="N21" s="90"/>
      <c r="O21" s="107" t="s">
        <v>327</v>
      </c>
      <c r="P21" s="90" t="s">
        <v>260</v>
      </c>
      <c r="Q21" s="57" t="s">
        <v>151</v>
      </c>
      <c r="R21" s="92" t="s">
        <v>500</v>
      </c>
      <c r="S21" s="95"/>
      <c r="T21" s="109"/>
      <c r="U21" s="110"/>
      <c r="V21" s="97"/>
      <c r="W21" s="98"/>
      <c r="X21" s="99"/>
      <c r="Y21" s="145"/>
    </row>
    <row r="22" spans="1:25" ht="36.6" customHeight="1" x14ac:dyDescent="0.3">
      <c r="B22" s="128" t="s">
        <v>136</v>
      </c>
      <c r="C22" s="128" t="str">
        <f>SUBSTITUTE(D22,"-N38-","-")</f>
        <v>ts-vv-batch-tsddr</v>
      </c>
      <c r="D22" s="130" t="str">
        <f t="shared" si="1"/>
        <v>ts-vv-batch-tsddr</v>
      </c>
      <c r="E22" s="72" t="s">
        <v>132</v>
      </c>
      <c r="F22" s="72" t="s">
        <v>442</v>
      </c>
      <c r="G22" s="72"/>
      <c r="H22" s="56" t="s">
        <v>519</v>
      </c>
      <c r="I22" s="56" t="s">
        <v>516</v>
      </c>
      <c r="J22" s="138" t="s">
        <v>379</v>
      </c>
      <c r="K22" s="73">
        <f>VLOOKUP(J22, Dati!$B$41:$E$84, 2, FALSE)</f>
        <v>1</v>
      </c>
      <c r="L22" s="73">
        <f>VLOOKUP(J22,Dati!$B$41:$E$84, 3, FALSE)</f>
        <v>2</v>
      </c>
      <c r="M22" s="137">
        <f>VLOOKUP(J22, Dati!$B$41:$E$84, 4, FALSE)</f>
        <v>20</v>
      </c>
      <c r="N22" s="90"/>
      <c r="O22" s="107" t="s">
        <v>327</v>
      </c>
      <c r="P22" s="90" t="s">
        <v>260</v>
      </c>
      <c r="Q22" s="57" t="s">
        <v>151</v>
      </c>
      <c r="R22" s="92" t="s">
        <v>500</v>
      </c>
      <c r="S22" s="95"/>
      <c r="T22" s="109"/>
      <c r="U22" s="110"/>
      <c r="V22" s="97"/>
      <c r="W22" s="98"/>
      <c r="X22" s="99"/>
      <c r="Y22" s="145"/>
    </row>
    <row r="23" spans="1:25" x14ac:dyDescent="0.3">
      <c r="B23" s="129" t="s">
        <v>137</v>
      </c>
      <c r="C23" s="128" t="str">
        <f t="shared" si="0"/>
        <v>-</v>
      </c>
      <c r="D23" s="130" t="str">
        <f t="shared" si="1"/>
        <v>--</v>
      </c>
      <c r="E23" s="72"/>
      <c r="F23" s="72"/>
      <c r="G23" s="72"/>
      <c r="H23" s="57"/>
      <c r="I23" s="92"/>
      <c r="J23" s="138" t="s">
        <v>90</v>
      </c>
      <c r="K23" s="73" t="e">
        <f>VLOOKUP(J23, Dati!$B$41:$E$84, 2, FALSE)</f>
        <v>#N/A</v>
      </c>
      <c r="L23" s="73" t="e">
        <f>VLOOKUP(J23,Dati!$B$41:$E$84, 3, FALSE)</f>
        <v>#N/A</v>
      </c>
      <c r="M23" s="137" t="e">
        <f>VLOOKUP(J23, Dati!$B$41:$E$84, 4, FALSE)</f>
        <v>#N/A</v>
      </c>
      <c r="N23" s="90"/>
      <c r="O23" s="107"/>
      <c r="P23" s="90"/>
      <c r="Q23" s="57"/>
      <c r="R23" s="92" t="s">
        <v>90</v>
      </c>
      <c r="S23" s="95"/>
      <c r="T23" s="109"/>
      <c r="U23" s="110"/>
      <c r="V23" s="97"/>
      <c r="W23" s="98"/>
      <c r="X23" s="99"/>
      <c r="Y23" s="145"/>
    </row>
    <row r="24" spans="1:25" hidden="1" x14ac:dyDescent="0.3">
      <c r="B24" s="128" t="s">
        <v>138</v>
      </c>
      <c r="C24" s="128" t="str">
        <f t="shared" si="0"/>
        <v>-</v>
      </c>
      <c r="D24" s="130" t="str">
        <f t="shared" si="1"/>
        <v>--</v>
      </c>
      <c r="E24" s="72"/>
      <c r="F24" s="72"/>
      <c r="G24" s="72"/>
      <c r="H24" s="58"/>
      <c r="I24" s="133"/>
      <c r="J24" s="138" t="s">
        <v>90</v>
      </c>
      <c r="K24" s="73" t="e">
        <f>VLOOKUP(J24, Dati!$B$41:$E$84, 2, FALSE)</f>
        <v>#N/A</v>
      </c>
      <c r="L24" s="73" t="e">
        <f>VLOOKUP(J24,Dati!$B$41:$E$84, 3, FALSE)</f>
        <v>#N/A</v>
      </c>
      <c r="M24" s="137" t="e">
        <f>VLOOKUP(J24, Dati!$B$41:$E$84, 4, FALSE)</f>
        <v>#N/A</v>
      </c>
      <c r="N24" s="90"/>
      <c r="O24" s="107"/>
      <c r="P24" s="88"/>
      <c r="Q24" s="58"/>
      <c r="R24" s="92" t="s">
        <v>90</v>
      </c>
      <c r="S24" s="95"/>
      <c r="T24" s="109"/>
      <c r="U24" s="110"/>
      <c r="V24" s="97"/>
      <c r="W24" s="98"/>
      <c r="X24" s="99"/>
      <c r="Y24" s="145"/>
    </row>
    <row r="25" spans="1:25" x14ac:dyDescent="0.3">
      <c r="B25" s="129" t="s">
        <v>139</v>
      </c>
      <c r="C25" s="128" t="str">
        <f t="shared" si="0"/>
        <v>-</v>
      </c>
      <c r="D25" s="130" t="str">
        <f t="shared" si="1"/>
        <v>--</v>
      </c>
      <c r="E25" s="72"/>
      <c r="F25" s="72"/>
      <c r="G25" s="72"/>
      <c r="H25" s="58"/>
      <c r="I25" s="133"/>
      <c r="J25" s="138" t="s">
        <v>90</v>
      </c>
      <c r="K25" s="73" t="e">
        <f>VLOOKUP(J25, Dati!$B$41:$E$84, 2, FALSE)</f>
        <v>#N/A</v>
      </c>
      <c r="L25" s="73" t="e">
        <f>VLOOKUP(J25,Dati!$B$41:$E$84, 3, FALSE)</f>
        <v>#N/A</v>
      </c>
      <c r="M25" s="137" t="e">
        <f>VLOOKUP(J25, Dati!$B$41:$E$84, 4, FALSE)</f>
        <v>#N/A</v>
      </c>
      <c r="N25" s="90"/>
      <c r="O25" s="107"/>
      <c r="P25" s="88"/>
      <c r="Q25" s="58"/>
      <c r="R25" s="92" t="s">
        <v>90</v>
      </c>
      <c r="S25" s="95"/>
      <c r="T25" s="109"/>
      <c r="U25" s="110"/>
      <c r="V25" s="97"/>
      <c r="W25" s="98"/>
      <c r="X25" s="99"/>
      <c r="Y25" s="145"/>
    </row>
    <row r="26" spans="1:25" x14ac:dyDescent="0.3">
      <c r="B26" s="128" t="s">
        <v>140</v>
      </c>
      <c r="C26" s="128" t="str">
        <f t="shared" si="0"/>
        <v>-</v>
      </c>
      <c r="D26" s="130" t="str">
        <f t="shared" si="1"/>
        <v>--</v>
      </c>
      <c r="E26" s="72"/>
      <c r="F26" s="72"/>
      <c r="G26" s="72"/>
      <c r="H26" s="58"/>
      <c r="I26" s="133"/>
      <c r="J26" s="138" t="s">
        <v>90</v>
      </c>
      <c r="K26" s="73" t="e">
        <f>VLOOKUP(J26, Dati!$B$41:$E$84, 2, FALSE)</f>
        <v>#N/A</v>
      </c>
      <c r="L26" s="73" t="e">
        <f>VLOOKUP(J26,Dati!$B$41:$E$84, 3, FALSE)</f>
        <v>#N/A</v>
      </c>
      <c r="M26" s="137" t="e">
        <f>VLOOKUP(J26, Dati!$B$41:$E$84, 4, FALSE)</f>
        <v>#N/A</v>
      </c>
      <c r="N26" s="90"/>
      <c r="O26" s="107"/>
      <c r="P26" s="88"/>
      <c r="Q26" s="58"/>
      <c r="R26" s="92" t="s">
        <v>90</v>
      </c>
      <c r="S26" s="95"/>
      <c r="T26" s="109"/>
      <c r="U26" s="110"/>
      <c r="V26" s="97"/>
      <c r="W26" s="98"/>
      <c r="X26" s="99"/>
      <c r="Y26" s="145"/>
    </row>
    <row r="27" spans="1:25" x14ac:dyDescent="0.3">
      <c r="B27" s="129" t="s">
        <v>141</v>
      </c>
      <c r="C27" s="128" t="str">
        <f t="shared" si="0"/>
        <v>-</v>
      </c>
      <c r="D27" s="130" t="str">
        <f t="shared" si="1"/>
        <v>--</v>
      </c>
      <c r="E27" s="72"/>
      <c r="F27" s="72"/>
      <c r="G27" s="72"/>
      <c r="H27" s="58"/>
      <c r="I27" s="133"/>
      <c r="J27" s="138" t="s">
        <v>90</v>
      </c>
      <c r="K27" s="73" t="e">
        <f>VLOOKUP(J27, Dati!$B$41:$E$84, 2, FALSE)</f>
        <v>#N/A</v>
      </c>
      <c r="L27" s="73" t="e">
        <f>VLOOKUP(J27,Dati!$B$41:$E$84, 3, FALSE)</f>
        <v>#N/A</v>
      </c>
      <c r="M27" s="137" t="e">
        <f>VLOOKUP(J27, Dati!$B$41:$E$84, 4, FALSE)</f>
        <v>#N/A</v>
      </c>
      <c r="N27" s="88"/>
      <c r="O27" s="107"/>
      <c r="P27" s="88"/>
      <c r="Q27" s="58"/>
      <c r="R27" s="92" t="s">
        <v>90</v>
      </c>
      <c r="S27" s="95"/>
      <c r="T27" s="109"/>
      <c r="U27" s="110"/>
      <c r="V27" s="97"/>
      <c r="W27" s="98"/>
      <c r="X27" s="99"/>
      <c r="Y27" s="145"/>
    </row>
    <row r="28" spans="1:25" x14ac:dyDescent="0.3">
      <c r="B28" s="128" t="s">
        <v>142</v>
      </c>
      <c r="C28" s="128" t="str">
        <f t="shared" si="0"/>
        <v>-</v>
      </c>
      <c r="D28" s="130" t="str">
        <f t="shared" si="1"/>
        <v>--</v>
      </c>
      <c r="E28" s="72"/>
      <c r="F28" s="72"/>
      <c r="G28" s="72"/>
      <c r="H28" s="58"/>
      <c r="I28" s="133"/>
      <c r="J28" s="138" t="s">
        <v>90</v>
      </c>
      <c r="K28" s="73" t="e">
        <f>VLOOKUP(J28, Dati!$B$41:$E$84, 2, FALSE)</f>
        <v>#N/A</v>
      </c>
      <c r="L28" s="73" t="e">
        <f>VLOOKUP(J28,Dati!$B$41:$E$84, 3, FALSE)</f>
        <v>#N/A</v>
      </c>
      <c r="M28" s="137" t="e">
        <f>VLOOKUP(J28, Dati!$B$41:$E$84, 4, FALSE)</f>
        <v>#N/A</v>
      </c>
      <c r="N28" s="88"/>
      <c r="O28" s="107"/>
      <c r="P28" s="88"/>
      <c r="Q28" s="58"/>
      <c r="R28" s="92" t="s">
        <v>90</v>
      </c>
      <c r="S28" s="95"/>
      <c r="T28" s="109"/>
      <c r="U28" s="110"/>
      <c r="V28" s="97"/>
      <c r="W28" s="98"/>
      <c r="X28" s="99"/>
      <c r="Y28" s="145"/>
    </row>
    <row r="29" spans="1:25" x14ac:dyDescent="0.3">
      <c r="B29" s="129" t="s">
        <v>143</v>
      </c>
      <c r="C29" s="128" t="str">
        <f t="shared" si="0"/>
        <v>-</v>
      </c>
      <c r="D29" s="130" t="str">
        <f t="shared" si="1"/>
        <v>--</v>
      </c>
      <c r="E29" s="72"/>
      <c r="F29" s="72"/>
      <c r="G29" s="72"/>
      <c r="H29" s="58"/>
      <c r="I29" s="133"/>
      <c r="J29" s="138" t="s">
        <v>90</v>
      </c>
      <c r="K29" s="73" t="e">
        <f>VLOOKUP(J29, Dati!$B$41:$E$84, 2, FALSE)</f>
        <v>#N/A</v>
      </c>
      <c r="L29" s="73" t="e">
        <f>VLOOKUP(J29,Dati!$B$41:$E$84, 3, FALSE)</f>
        <v>#N/A</v>
      </c>
      <c r="M29" s="137" t="e">
        <f>VLOOKUP(J29, Dati!$B$41:$E$84, 4, FALSE)</f>
        <v>#N/A</v>
      </c>
      <c r="N29" s="88"/>
      <c r="O29" s="107"/>
      <c r="P29" s="88"/>
      <c r="Q29" s="58"/>
      <c r="R29" s="92" t="s">
        <v>90</v>
      </c>
      <c r="S29" s="95"/>
      <c r="T29" s="109"/>
      <c r="U29" s="110"/>
      <c r="V29" s="97"/>
      <c r="W29" s="98"/>
      <c r="X29" s="99"/>
      <c r="Y29" s="145"/>
    </row>
    <row r="30" spans="1:25" x14ac:dyDescent="0.3">
      <c r="B30" s="128" t="s">
        <v>144</v>
      </c>
      <c r="C30" s="128" t="str">
        <f t="shared" si="0"/>
        <v>-</v>
      </c>
      <c r="D30" s="130" t="str">
        <f t="shared" si="1"/>
        <v>--</v>
      </c>
      <c r="E30" s="72"/>
      <c r="F30" s="72"/>
      <c r="G30" s="72"/>
      <c r="H30" s="58"/>
      <c r="I30" s="133"/>
      <c r="J30" s="138" t="s">
        <v>90</v>
      </c>
      <c r="K30" s="73" t="e">
        <f>VLOOKUP(J30, Dati!$B$41:$E$84, 2, FALSE)</f>
        <v>#N/A</v>
      </c>
      <c r="L30" s="73" t="e">
        <f>VLOOKUP(J30,Dati!$B$41:$E$84, 3, FALSE)</f>
        <v>#N/A</v>
      </c>
      <c r="M30" s="137" t="e">
        <f>VLOOKUP(J30, Dati!$B$41:$E$84, 4, FALSE)</f>
        <v>#N/A</v>
      </c>
      <c r="N30" s="88"/>
      <c r="O30" s="107"/>
      <c r="P30" s="88"/>
      <c r="Q30" s="58"/>
      <c r="R30" s="92" t="s">
        <v>90</v>
      </c>
      <c r="S30" s="95"/>
      <c r="T30" s="109"/>
      <c r="U30" s="110"/>
      <c r="V30" s="97"/>
      <c r="W30" s="98"/>
      <c r="X30" s="99"/>
      <c r="Y30" s="145"/>
    </row>
    <row r="31" spans="1:25" x14ac:dyDescent="0.3">
      <c r="B31" s="129" t="s">
        <v>145</v>
      </c>
      <c r="C31" s="128" t="str">
        <f t="shared" si="0"/>
        <v>-</v>
      </c>
      <c r="D31" s="130" t="str">
        <f t="shared" si="1"/>
        <v>--</v>
      </c>
      <c r="E31" s="72"/>
      <c r="F31" s="72"/>
      <c r="G31" s="72"/>
      <c r="H31" s="58"/>
      <c r="I31" s="133"/>
      <c r="J31" s="138" t="s">
        <v>90</v>
      </c>
      <c r="K31" s="73" t="e">
        <f>VLOOKUP(J31, Dati!$B$41:$E$84, 2, FALSE)</f>
        <v>#N/A</v>
      </c>
      <c r="L31" s="73" t="e">
        <f>VLOOKUP(J31,Dati!$B$41:$E$84, 3, FALSE)</f>
        <v>#N/A</v>
      </c>
      <c r="M31" s="137" t="e">
        <f>VLOOKUP(J31, Dati!$B$41:$E$84, 4, FALSE)</f>
        <v>#N/A</v>
      </c>
      <c r="N31" s="88"/>
      <c r="O31" s="107"/>
      <c r="P31" s="88"/>
      <c r="Q31" s="58"/>
      <c r="R31" s="92" t="s">
        <v>90</v>
      </c>
      <c r="S31" s="95"/>
      <c r="T31" s="109"/>
      <c r="U31" s="110"/>
      <c r="V31" s="97"/>
      <c r="W31" s="98"/>
      <c r="X31" s="99"/>
      <c r="Y31" s="145"/>
    </row>
    <row r="32" spans="1:25" x14ac:dyDescent="0.3">
      <c r="B32" s="128" t="s">
        <v>146</v>
      </c>
      <c r="C32" s="128" t="str">
        <f t="shared" si="0"/>
        <v>-</v>
      </c>
      <c r="D32" s="130" t="str">
        <f t="shared" si="1"/>
        <v>--</v>
      </c>
      <c r="E32" s="72"/>
      <c r="F32" s="72"/>
      <c r="G32" s="72"/>
      <c r="H32" s="58"/>
      <c r="I32" s="133"/>
      <c r="J32" s="138" t="s">
        <v>90</v>
      </c>
      <c r="K32" s="73" t="e">
        <f>VLOOKUP(J32, Dati!$B$41:$E$84, 2, FALSE)</f>
        <v>#N/A</v>
      </c>
      <c r="L32" s="73" t="e">
        <f>VLOOKUP(J32,Dati!$B$41:$E$84, 3, FALSE)</f>
        <v>#N/A</v>
      </c>
      <c r="M32" s="137" t="e">
        <f>VLOOKUP(J32, Dati!$B$41:$E$84, 4, FALSE)</f>
        <v>#N/A</v>
      </c>
      <c r="N32" s="88"/>
      <c r="O32" s="107"/>
      <c r="P32" s="88"/>
      <c r="Q32" s="58"/>
      <c r="R32" s="92" t="s">
        <v>90</v>
      </c>
      <c r="S32" s="95"/>
      <c r="T32" s="109"/>
      <c r="U32" s="110"/>
      <c r="V32" s="97"/>
      <c r="W32" s="98"/>
      <c r="X32" s="99"/>
      <c r="Y32" s="145"/>
    </row>
    <row r="33" spans="2:25" ht="15" thickBot="1" x14ac:dyDescent="0.35">
      <c r="B33" s="129" t="s">
        <v>147</v>
      </c>
      <c r="C33" s="128" t="str">
        <f t="shared" si="0"/>
        <v>-</v>
      </c>
      <c r="D33" s="130" t="str">
        <f t="shared" si="1"/>
        <v>--</v>
      </c>
      <c r="E33" s="72"/>
      <c r="F33" s="134"/>
      <c r="G33" s="134"/>
      <c r="H33" s="94"/>
      <c r="I33" s="135"/>
      <c r="J33" s="139" t="s">
        <v>90</v>
      </c>
      <c r="K33" s="108" t="e">
        <f>VLOOKUP(J33, Dati!$B$41:$E$84, 2, FALSE)</f>
        <v>#N/A</v>
      </c>
      <c r="L33" s="108" t="e">
        <f>VLOOKUP(J33,Dati!$B$41:$E$84, 3, FALSE)</f>
        <v>#N/A</v>
      </c>
      <c r="M33" s="140" t="e">
        <f>VLOOKUP(J33, Dati!$B$41:$E$84, 4, FALSE)</f>
        <v>#N/A</v>
      </c>
      <c r="N33" s="89"/>
      <c r="O33" s="142"/>
      <c r="P33" s="89"/>
      <c r="Q33" s="94"/>
      <c r="R33" s="93" t="s">
        <v>90</v>
      </c>
      <c r="S33" s="96"/>
      <c r="T33" s="111"/>
      <c r="U33" s="112"/>
      <c r="V33" s="100"/>
      <c r="W33" s="101"/>
      <c r="X33" s="102"/>
      <c r="Y33" s="146"/>
    </row>
    <row r="35" spans="2:25" x14ac:dyDescent="0.3">
      <c r="B35" s="247"/>
      <c r="C35" s="248"/>
      <c r="D35" s="248"/>
      <c r="E35" s="248"/>
      <c r="F35" s="248"/>
      <c r="G35" s="248"/>
      <c r="H35" s="248"/>
      <c r="I35" s="248"/>
      <c r="L35" s="55"/>
      <c r="M35" s="55"/>
      <c r="N35" s="247"/>
      <c r="O35" s="248"/>
      <c r="P35" s="248"/>
      <c r="Q35" s="248"/>
      <c r="R35" s="248"/>
      <c r="S35" s="248"/>
      <c r="T35" s="248"/>
      <c r="U35" s="248"/>
    </row>
    <row r="36" spans="2:25" ht="14.4" customHeight="1" x14ac:dyDescent="0.3">
      <c r="C36" s="50" t="s">
        <v>148</v>
      </c>
      <c r="D36" s="50" t="s">
        <v>149</v>
      </c>
      <c r="E36" s="246" t="s">
        <v>150</v>
      </c>
      <c r="F36" s="246"/>
      <c r="G36" s="246"/>
      <c r="H36" s="246"/>
      <c r="I36" s="246"/>
      <c r="J36" s="246"/>
      <c r="K36" s="246"/>
    </row>
    <row r="37" spans="2:25" x14ac:dyDescent="0.3">
      <c r="C37" s="50" t="s">
        <v>149</v>
      </c>
      <c r="E37" s="246"/>
      <c r="F37" s="246"/>
      <c r="G37" s="246"/>
      <c r="H37" s="246"/>
      <c r="I37" s="246"/>
      <c r="J37" s="246"/>
      <c r="K37" s="246"/>
    </row>
    <row r="38" spans="2:25" ht="151.19999999999999" customHeight="1" x14ac:dyDescent="0.3">
      <c r="E38" s="246"/>
      <c r="F38" s="246"/>
      <c r="G38" s="246"/>
      <c r="H38" s="246"/>
      <c r="I38" s="246"/>
      <c r="J38" s="246"/>
      <c r="K38" s="246"/>
    </row>
    <row r="40" spans="2:25" ht="172.8" x14ac:dyDescent="0.3">
      <c r="C40" s="50" t="s">
        <v>151</v>
      </c>
      <c r="D40" s="50" t="s">
        <v>151</v>
      </c>
      <c r="E40" s="246" t="s">
        <v>152</v>
      </c>
      <c r="F40" s="246"/>
      <c r="G40" s="246"/>
      <c r="H40" s="246"/>
      <c r="I40" s="246"/>
      <c r="J40" s="246"/>
      <c r="K40" s="246"/>
    </row>
    <row r="41" spans="2:25" ht="149.4" customHeight="1" x14ac:dyDescent="0.3">
      <c r="E41" s="246"/>
      <c r="F41" s="246"/>
      <c r="G41" s="246"/>
      <c r="H41" s="246"/>
      <c r="I41" s="246"/>
      <c r="J41" s="246"/>
      <c r="K41" s="246"/>
    </row>
    <row r="44" spans="2:25" ht="14.4" customHeight="1" x14ac:dyDescent="0.3">
      <c r="C44" s="50" t="s">
        <v>153</v>
      </c>
      <c r="D44" s="50" t="s">
        <v>154</v>
      </c>
      <c r="E44" s="245" t="s">
        <v>155</v>
      </c>
      <c r="F44" s="245"/>
      <c r="G44" s="245"/>
      <c r="H44" s="245"/>
      <c r="I44" s="245"/>
      <c r="J44" s="245"/>
      <c r="K44" s="245"/>
    </row>
    <row r="45" spans="2:25" x14ac:dyDescent="0.3">
      <c r="C45" s="50" t="s">
        <v>154</v>
      </c>
      <c r="E45" s="245"/>
      <c r="F45" s="245"/>
      <c r="G45" s="245"/>
      <c r="H45" s="245"/>
      <c r="I45" s="245"/>
      <c r="J45" s="245"/>
      <c r="K45" s="245"/>
    </row>
    <row r="46" spans="2:25" x14ac:dyDescent="0.3">
      <c r="E46" s="245"/>
      <c r="F46" s="245"/>
      <c r="G46" s="245"/>
      <c r="H46" s="245"/>
      <c r="I46" s="245"/>
      <c r="J46" s="245"/>
      <c r="K46" s="245"/>
    </row>
    <row r="47" spans="2:25" x14ac:dyDescent="0.3">
      <c r="E47" s="245"/>
      <c r="F47" s="245"/>
      <c r="G47" s="245"/>
      <c r="H47" s="245"/>
      <c r="I47" s="245"/>
      <c r="J47" s="245"/>
      <c r="K47" s="245"/>
    </row>
    <row r="48" spans="2:25" x14ac:dyDescent="0.3">
      <c r="E48" s="245"/>
      <c r="F48" s="245"/>
      <c r="G48" s="245"/>
      <c r="H48" s="245"/>
      <c r="I48" s="245"/>
      <c r="J48" s="245"/>
      <c r="K48" s="245"/>
    </row>
    <row r="49" spans="5:11" x14ac:dyDescent="0.3">
      <c r="E49" s="245"/>
      <c r="F49" s="245"/>
      <c r="G49" s="245"/>
      <c r="H49" s="245"/>
      <c r="I49" s="245"/>
      <c r="J49" s="245"/>
      <c r="K49" s="245"/>
    </row>
    <row r="50" spans="5:11" x14ac:dyDescent="0.3">
      <c r="E50" s="245"/>
      <c r="F50" s="245"/>
      <c r="G50" s="245"/>
      <c r="H50" s="245"/>
      <c r="I50" s="245"/>
      <c r="J50" s="245"/>
      <c r="K50" s="245"/>
    </row>
    <row r="51" spans="5:11" x14ac:dyDescent="0.3">
      <c r="E51" s="245"/>
      <c r="F51" s="245"/>
      <c r="G51" s="245"/>
      <c r="H51" s="245"/>
      <c r="I51" s="245"/>
      <c r="J51" s="245"/>
      <c r="K51" s="245"/>
    </row>
    <row r="52" spans="5:11" x14ac:dyDescent="0.3">
      <c r="E52" s="245"/>
      <c r="F52" s="245"/>
      <c r="G52" s="245"/>
      <c r="H52" s="245"/>
      <c r="I52" s="245"/>
      <c r="J52" s="245"/>
      <c r="K52" s="245"/>
    </row>
    <row r="53" spans="5:11" x14ac:dyDescent="0.3">
      <c r="E53" s="245"/>
      <c r="F53" s="245"/>
      <c r="G53" s="245"/>
      <c r="H53" s="245"/>
      <c r="I53" s="245"/>
      <c r="J53" s="245"/>
      <c r="K53" s="245"/>
    </row>
    <row r="54" spans="5:11" x14ac:dyDescent="0.3">
      <c r="E54" s="245"/>
      <c r="F54" s="245"/>
      <c r="G54" s="245"/>
      <c r="H54" s="245"/>
      <c r="I54" s="245"/>
      <c r="J54" s="245"/>
      <c r="K54" s="245"/>
    </row>
    <row r="55" spans="5:11" x14ac:dyDescent="0.3">
      <c r="E55" s="245"/>
      <c r="F55" s="245"/>
      <c r="G55" s="245"/>
      <c r="H55" s="245"/>
      <c r="I55" s="245"/>
      <c r="J55" s="245"/>
      <c r="K55" s="245"/>
    </row>
    <row r="56" spans="5:11" x14ac:dyDescent="0.3">
      <c r="E56" s="245"/>
      <c r="F56" s="245"/>
      <c r="G56" s="245"/>
      <c r="H56" s="245"/>
      <c r="I56" s="245"/>
      <c r="J56" s="245"/>
      <c r="K56" s="245"/>
    </row>
    <row r="57" spans="5:11" x14ac:dyDescent="0.3">
      <c r="E57" s="245"/>
      <c r="F57" s="245"/>
      <c r="G57" s="245"/>
      <c r="H57" s="245"/>
      <c r="I57" s="245"/>
      <c r="J57" s="245"/>
      <c r="K57" s="245"/>
    </row>
    <row r="58" spans="5:11" x14ac:dyDescent="0.3">
      <c r="E58" s="245"/>
      <c r="F58" s="245"/>
      <c r="G58" s="245"/>
      <c r="H58" s="245"/>
      <c r="I58" s="245"/>
      <c r="J58" s="245"/>
      <c r="K58" s="245"/>
    </row>
    <row r="59" spans="5:11" x14ac:dyDescent="0.3">
      <c r="E59" s="245"/>
      <c r="F59" s="245"/>
      <c r="G59" s="245"/>
      <c r="H59" s="245"/>
      <c r="I59" s="245"/>
      <c r="J59" s="245"/>
      <c r="K59" s="245"/>
    </row>
    <row r="60" spans="5:11" x14ac:dyDescent="0.3">
      <c r="E60" s="245"/>
      <c r="F60" s="245"/>
      <c r="G60" s="245"/>
      <c r="H60" s="245"/>
      <c r="I60" s="245"/>
      <c r="J60" s="245"/>
      <c r="K60" s="245"/>
    </row>
    <row r="61" spans="5:11" x14ac:dyDescent="0.3">
      <c r="E61" s="245"/>
      <c r="F61" s="245"/>
      <c r="G61" s="245"/>
      <c r="H61" s="245"/>
      <c r="I61" s="245"/>
      <c r="J61" s="245"/>
      <c r="K61" s="245"/>
    </row>
    <row r="62" spans="5:11" x14ac:dyDescent="0.3">
      <c r="E62" s="245"/>
      <c r="F62" s="245"/>
      <c r="G62" s="245"/>
      <c r="H62" s="245"/>
      <c r="I62" s="245"/>
      <c r="J62" s="245"/>
      <c r="K62" s="245"/>
    </row>
    <row r="63" spans="5:11" x14ac:dyDescent="0.3">
      <c r="E63" s="245"/>
      <c r="F63" s="245"/>
      <c r="G63" s="245"/>
      <c r="H63" s="245"/>
      <c r="I63" s="245"/>
      <c r="J63" s="245"/>
      <c r="K63" s="245"/>
    </row>
    <row r="64" spans="5:11" x14ac:dyDescent="0.3">
      <c r="E64" s="245"/>
      <c r="F64" s="245"/>
      <c r="G64" s="245"/>
      <c r="H64" s="245"/>
      <c r="I64" s="245"/>
      <c r="J64" s="245"/>
      <c r="K64" s="245"/>
    </row>
    <row r="65" spans="5:11" x14ac:dyDescent="0.3">
      <c r="E65" s="245"/>
      <c r="F65" s="245"/>
      <c r="G65" s="245"/>
      <c r="H65" s="245"/>
      <c r="I65" s="245"/>
      <c r="J65" s="245"/>
      <c r="K65" s="245"/>
    </row>
  </sheetData>
  <mergeCells count="17">
    <mergeCell ref="E44:K65"/>
    <mergeCell ref="E36:K38"/>
    <mergeCell ref="E40:K41"/>
    <mergeCell ref="B35:I35"/>
    <mergeCell ref="N35:U35"/>
    <mergeCell ref="C16:I16"/>
    <mergeCell ref="U15:W15"/>
    <mergeCell ref="A8:S8"/>
    <mergeCell ref="A1:S2"/>
    <mergeCell ref="A3:S3"/>
    <mergeCell ref="A4:S5"/>
    <mergeCell ref="A6:S6"/>
    <mergeCell ref="A7:S7"/>
    <mergeCell ref="B15:N15"/>
    <mergeCell ref="B14:S14"/>
    <mergeCell ref="O15:Q15"/>
    <mergeCell ref="R15:T15"/>
  </mergeCells>
  <phoneticPr fontId="24" type="noConversion"/>
  <conditionalFormatting sqref="C18">
    <cfRule type="containsText" dxfId="5" priority="4" operator="containsText" text="tc-">
      <formula>NOT(ISERROR(SEARCH("tc-",C18)))</formula>
    </cfRule>
    <cfRule type="containsText" dxfId="4" priority="7" operator="containsText" text="wf-">
      <formula>NOT(ISERROR(SEARCH("wf-",C18)))</formula>
    </cfRule>
    <cfRule type="containsText" dxfId="3" priority="8" operator="containsText" text="jb-">
      <formula>NOT(ISERROR(SEARCH("jb-",C18)))</formula>
    </cfRule>
  </conditionalFormatting>
  <conditionalFormatting sqref="C19:C33">
    <cfRule type="containsText" dxfId="2" priority="1" operator="containsText" text="tc-">
      <formula>NOT(ISERROR(SEARCH("tc-",C19)))</formula>
    </cfRule>
    <cfRule type="containsText" dxfId="1" priority="2" operator="containsText" text="wf-">
      <formula>NOT(ISERROR(SEARCH("wf-",C19)))</formula>
    </cfRule>
    <cfRule type="containsText" dxfId="0" priority="3" operator="containsText" text="jb-">
      <formula>NOT(ISERROR(SEARCH("jb-",C19)))</formula>
    </cfRule>
  </conditionalFormatting>
  <dataValidations count="1">
    <dataValidation type="list" allowBlank="1" showInputMessage="1" showErrorMessage="1" sqref="P18:P33 AH18:AH33" xr:uid="{00000000-0002-0000-0400-000000000000}">
      <formula1>BCKR</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400-000002000000}">
          <x14:formula1>
            <xm:f>Dati!$B$18:$B$19</xm:f>
          </x14:formula1>
          <xm:sqref>Q18:Q33 AI18:AI33</xm:sqref>
        </x14:dataValidation>
        <x14:dataValidation type="list" allowBlank="1" showInputMessage="1" showErrorMessage="1" xr:uid="{02268326-84FA-42C5-B236-E2103F837A3E}">
          <x14:formula1>
            <xm:f>Dati!$N$47:$N$51</xm:f>
          </x14:formula1>
          <xm:sqref>AJ18:AJ33</xm:sqref>
        </x14:dataValidation>
        <x14:dataValidation type="list" allowBlank="1" showInputMessage="1" showErrorMessage="1" xr:uid="{2645F6CE-E49F-4677-AE62-B0DB25272227}">
          <x14:formula1>
            <xm:f>Dati!$Q$18:$Q$19</xm:f>
          </x14:formula1>
          <xm:sqref>AL18:AL33</xm:sqref>
        </x14:dataValidation>
        <x14:dataValidation type="list" allowBlank="1" showInputMessage="1" showErrorMessage="1" xr:uid="{00000000-0002-0000-0400-000004000000}">
          <x14:formula1>
            <xm:f>Dati!$C$18:$C$26</xm:f>
          </x14:formula1>
          <xm:sqref>AG18:AG33</xm:sqref>
        </x14:dataValidation>
        <x14:dataValidation type="list" allowBlank="1" showInputMessage="1" showErrorMessage="1" xr:uid="{B2B5F351-EB4E-4A51-8AB8-CFA919AFBA04}">
          <x14:formula1>
            <xm:f>Dati!$B$57:$B$85</xm:f>
          </x14:formula1>
          <xm:sqref>J19:J33 AB19:AB33</xm:sqref>
        </x14:dataValidation>
        <x14:dataValidation type="list" allowBlank="1" showInputMessage="1" showErrorMessage="1" xr:uid="{0B4E6A24-CE8B-4829-B677-A6853A8DF79E}">
          <x14:formula1>
            <xm:f>Dati!$B$41:$B$85</xm:f>
          </x14:formula1>
          <xm:sqref>AB18 J18</xm:sqref>
        </x14:dataValidation>
        <x14:dataValidation type="list" allowBlank="1" showInputMessage="1" showErrorMessage="1" xr:uid="{B1F0CF5A-1C36-4720-ADF4-BC5C43982030}">
          <x14:formula1>
            <xm:f>Dati!$R$18:$R$19</xm:f>
          </x14:formula1>
          <xm:sqref>V18:V33 S18:S33</xm:sqref>
        </x14:dataValidation>
        <x14:dataValidation type="list" allowBlank="1" showInputMessage="1" showErrorMessage="1" xr:uid="{47C6F12C-AD8E-450C-AA1E-1BB8A53B8635}">
          <x14:formula1>
            <xm:f>Dati!$C$18:$C$27</xm:f>
          </x14:formula1>
          <xm:sqref>O18:O33</xm:sqref>
        </x14:dataValidation>
        <x14:dataValidation type="list" allowBlank="1" showInputMessage="1" showErrorMessage="1" xr:uid="{6B9AF418-5B51-49FA-9F56-F995939D4C95}">
          <x14:formula1>
            <xm:f>Dati!$Q$47:$Q$57</xm:f>
          </x14:formula1>
          <xm:sqref>F18:F33</xm:sqref>
        </x14:dataValidation>
        <x14:dataValidation type="list" allowBlank="1" showInputMessage="1" showErrorMessage="1" xr:uid="{459B577E-1750-4B57-A268-31D8C110C736}">
          <x14:formula1>
            <xm:f>Dati!$R$47:$R$68</xm:f>
          </x14:formula1>
          <xm:sqref>G18:G33</xm:sqref>
        </x14:dataValidation>
        <x14:dataValidation type="list" allowBlank="1" showInputMessage="1" showErrorMessage="1" xr:uid="{8FEEF0D2-5D05-453F-B0B0-E1A0B3095239}">
          <x14:formula1>
            <xm:f>Dati!$P$47:$P$53</xm:f>
          </x14:formula1>
          <xm:sqref>E18:E33</xm:sqref>
        </x14:dataValidation>
        <x14:dataValidation type="list" allowBlank="1" showInputMessage="1" showErrorMessage="1" xr:uid="{9816C60A-17AD-4875-AD22-69EA9EEFE7C6}">
          <x14:formula1>
            <xm:f>Dati!$N$47:$N$52</xm:f>
          </x14:formula1>
          <xm:sqref>R18:R33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38"/>
  <sheetViews>
    <sheetView topLeftCell="B1" zoomScale="76" zoomScaleNormal="76" workbookViewId="0">
      <selection activeCell="C8" sqref="C8"/>
    </sheetView>
  </sheetViews>
  <sheetFormatPr defaultRowHeight="14.4" x14ac:dyDescent="0.3"/>
  <cols>
    <col min="1" max="1" width="16.44140625" customWidth="1"/>
    <col min="2" max="2" width="14.33203125" customWidth="1"/>
    <col min="3" max="3" width="12.88671875" customWidth="1"/>
    <col min="4" max="4" width="24.44140625" customWidth="1"/>
    <col min="5" max="5" width="27.5546875" customWidth="1"/>
    <col min="6" max="6" width="19.5546875" customWidth="1"/>
    <col min="7" max="9" width="15.6640625" customWidth="1"/>
  </cols>
  <sheetData>
    <row r="1" spans="1:22" x14ac:dyDescent="0.3">
      <c r="A1" s="261" t="s">
        <v>156</v>
      </c>
      <c r="B1" s="261"/>
      <c r="C1" s="261"/>
      <c r="D1" s="261"/>
      <c r="K1" s="249" t="s">
        <v>157</v>
      </c>
      <c r="L1" s="250"/>
      <c r="M1" s="250"/>
      <c r="N1" s="250"/>
      <c r="O1" s="250"/>
      <c r="P1" s="250"/>
      <c r="Q1" s="250"/>
      <c r="R1" s="250"/>
      <c r="S1" s="250"/>
      <c r="T1" s="250"/>
      <c r="U1" s="250"/>
      <c r="V1" s="251"/>
    </row>
    <row r="2" spans="1:22" ht="66.599999999999994" customHeight="1" x14ac:dyDescent="0.3">
      <c r="A2" s="65" t="s">
        <v>158</v>
      </c>
      <c r="B2" s="65" t="s">
        <v>114</v>
      </c>
      <c r="C2" s="65" t="s">
        <v>159</v>
      </c>
      <c r="D2" s="66" t="s">
        <v>160</v>
      </c>
      <c r="E2" s="66" t="s">
        <v>161</v>
      </c>
      <c r="F2" s="66" t="s">
        <v>162</v>
      </c>
      <c r="G2" s="116"/>
      <c r="H2" s="116"/>
      <c r="I2" s="116"/>
      <c r="K2" s="252"/>
      <c r="L2" s="253"/>
      <c r="M2" s="253"/>
      <c r="N2" s="253"/>
      <c r="O2" s="253"/>
      <c r="P2" s="253"/>
      <c r="Q2" s="253"/>
      <c r="R2" s="253"/>
      <c r="S2" s="253"/>
      <c r="T2" s="253"/>
      <c r="U2" s="253"/>
      <c r="V2" s="254"/>
    </row>
    <row r="3" spans="1:22" x14ac:dyDescent="0.3">
      <c r="A3" s="1" t="s">
        <v>523</v>
      </c>
      <c r="B3" s="1" t="s">
        <v>524</v>
      </c>
      <c r="C3" s="1">
        <v>1789</v>
      </c>
      <c r="D3" s="1"/>
      <c r="E3" s="1" t="s">
        <v>520</v>
      </c>
      <c r="F3" s="1" t="s">
        <v>257</v>
      </c>
      <c r="K3" s="252"/>
      <c r="L3" s="253"/>
      <c r="M3" s="253"/>
      <c r="N3" s="253"/>
      <c r="O3" s="253"/>
      <c r="P3" s="253"/>
      <c r="Q3" s="253"/>
      <c r="R3" s="253"/>
      <c r="S3" s="253"/>
      <c r="T3" s="253"/>
      <c r="U3" s="253"/>
      <c r="V3" s="254"/>
    </row>
    <row r="4" spans="1:22" ht="15" thickBot="1" x14ac:dyDescent="0.35">
      <c r="A4" s="1" t="s">
        <v>521</v>
      </c>
      <c r="B4" s="1" t="s">
        <v>522</v>
      </c>
      <c r="C4" s="1">
        <v>1051</v>
      </c>
      <c r="D4" s="1"/>
      <c r="E4" s="1" t="s">
        <v>525</v>
      </c>
      <c r="F4" s="1" t="s">
        <v>257</v>
      </c>
      <c r="K4" s="255"/>
      <c r="L4" s="256"/>
      <c r="M4" s="256"/>
      <c r="N4" s="256"/>
      <c r="O4" s="256"/>
      <c r="P4" s="256"/>
      <c r="Q4" s="256"/>
      <c r="R4" s="256"/>
      <c r="S4" s="256"/>
      <c r="T4" s="256"/>
      <c r="U4" s="256"/>
      <c r="V4" s="257"/>
    </row>
    <row r="5" spans="1:22" x14ac:dyDescent="0.3">
      <c r="A5" s="1" t="s">
        <v>527</v>
      </c>
      <c r="B5" s="1" t="s">
        <v>528</v>
      </c>
      <c r="C5" s="1">
        <v>1699</v>
      </c>
      <c r="D5" s="1"/>
      <c r="E5" s="1" t="s">
        <v>526</v>
      </c>
      <c r="F5" s="1" t="s">
        <v>257</v>
      </c>
    </row>
    <row r="6" spans="1:22" ht="15" customHeight="1" x14ac:dyDescent="0.3">
      <c r="A6" s="1" t="s">
        <v>533</v>
      </c>
      <c r="B6" s="1" t="s">
        <v>532</v>
      </c>
      <c r="C6" s="1">
        <v>1061</v>
      </c>
      <c r="D6" s="1"/>
      <c r="E6" s="1" t="s">
        <v>534</v>
      </c>
      <c r="F6" s="1" t="s">
        <v>257</v>
      </c>
      <c r="K6" s="263" t="s">
        <v>163</v>
      </c>
      <c r="L6" s="263"/>
      <c r="M6" s="263"/>
      <c r="N6" s="263"/>
      <c r="O6" s="263"/>
      <c r="P6" s="263"/>
      <c r="Q6" s="263"/>
      <c r="R6" s="263"/>
      <c r="S6" s="263"/>
      <c r="T6" s="263"/>
      <c r="U6" s="263"/>
      <c r="V6" s="263"/>
    </row>
    <row r="7" spans="1:22" ht="15" customHeight="1" x14ac:dyDescent="0.3">
      <c r="A7" s="1" t="s">
        <v>535</v>
      </c>
      <c r="B7" s="1" t="s">
        <v>536</v>
      </c>
      <c r="C7" s="1">
        <v>1514</v>
      </c>
      <c r="D7" s="1"/>
      <c r="E7" s="1" t="s">
        <v>537</v>
      </c>
      <c r="F7" s="1" t="s">
        <v>257</v>
      </c>
      <c r="K7" s="263"/>
      <c r="L7" s="263"/>
      <c r="M7" s="263"/>
      <c r="N7" s="263"/>
      <c r="O7" s="263"/>
      <c r="P7" s="263"/>
      <c r="Q7" s="263"/>
      <c r="R7" s="263"/>
      <c r="S7" s="263"/>
      <c r="T7" s="263"/>
      <c r="U7" s="263"/>
      <c r="V7" s="263"/>
    </row>
    <row r="8" spans="1:22" ht="15" customHeight="1" x14ac:dyDescent="0.3">
      <c r="A8" s="1" t="s">
        <v>529</v>
      </c>
      <c r="B8" s="1" t="s">
        <v>530</v>
      </c>
      <c r="C8" s="1">
        <v>70660</v>
      </c>
      <c r="D8" s="1"/>
      <c r="E8" s="1" t="s">
        <v>531</v>
      </c>
      <c r="F8" s="1" t="s">
        <v>257</v>
      </c>
      <c r="K8" s="263"/>
      <c r="L8" s="263"/>
      <c r="M8" s="263"/>
      <c r="N8" s="263"/>
      <c r="O8" s="263"/>
      <c r="P8" s="263"/>
      <c r="Q8" s="263"/>
      <c r="R8" s="263"/>
      <c r="S8" s="263"/>
      <c r="T8" s="263"/>
      <c r="U8" s="263"/>
      <c r="V8" s="263"/>
    </row>
    <row r="9" spans="1:22" ht="15" customHeight="1" x14ac:dyDescent="0.3">
      <c r="A9" s="1"/>
      <c r="B9" s="1"/>
      <c r="C9" s="1"/>
      <c r="D9" s="1"/>
      <c r="E9" s="1"/>
      <c r="F9" s="1"/>
      <c r="K9" s="263"/>
      <c r="L9" s="263"/>
      <c r="M9" s="263"/>
      <c r="N9" s="263"/>
      <c r="O9" s="263"/>
      <c r="P9" s="263"/>
      <c r="Q9" s="263"/>
      <c r="R9" s="263"/>
      <c r="S9" s="263"/>
      <c r="T9" s="263"/>
      <c r="U9" s="263"/>
      <c r="V9" s="263"/>
    </row>
    <row r="10" spans="1:22" ht="14.4" customHeight="1" x14ac:dyDescent="0.3">
      <c r="A10" s="1"/>
      <c r="B10" s="1"/>
      <c r="C10" s="1"/>
      <c r="D10" s="1"/>
      <c r="E10" s="1"/>
      <c r="F10" s="1"/>
      <c r="K10" s="263"/>
      <c r="L10" s="263"/>
      <c r="M10" s="263"/>
      <c r="N10" s="263"/>
      <c r="O10" s="263"/>
      <c r="P10" s="263"/>
      <c r="Q10" s="263"/>
      <c r="R10" s="263"/>
      <c r="S10" s="263"/>
      <c r="T10" s="263"/>
      <c r="U10" s="263"/>
      <c r="V10" s="263"/>
    </row>
    <row r="11" spans="1:22" ht="18" customHeight="1" x14ac:dyDescent="0.3">
      <c r="A11" s="262" t="s">
        <v>164</v>
      </c>
      <c r="B11" s="262"/>
      <c r="C11" s="262"/>
      <c r="D11" s="262"/>
      <c r="K11" s="263"/>
      <c r="L11" s="263"/>
      <c r="M11" s="263"/>
      <c r="N11" s="263"/>
      <c r="O11" s="263"/>
      <c r="P11" s="263"/>
      <c r="Q11" s="263"/>
      <c r="R11" s="263"/>
      <c r="S11" s="263"/>
      <c r="T11" s="263"/>
      <c r="U11" s="263"/>
      <c r="V11" s="263"/>
    </row>
    <row r="12" spans="1:22" ht="18" customHeight="1" x14ac:dyDescent="0.3">
      <c r="A12" s="253"/>
      <c r="B12" s="253"/>
      <c r="C12" s="253"/>
      <c r="D12" s="253"/>
      <c r="K12" s="263"/>
      <c r="L12" s="263"/>
      <c r="M12" s="263"/>
      <c r="N12" s="263"/>
      <c r="O12" s="263"/>
      <c r="P12" s="263"/>
      <c r="Q12" s="263"/>
      <c r="R12" s="263"/>
      <c r="S12" s="263"/>
      <c r="T12" s="263"/>
      <c r="U12" s="263"/>
      <c r="V12" s="263"/>
    </row>
    <row r="13" spans="1:22" ht="18" customHeight="1" x14ac:dyDescent="0.3">
      <c r="K13" s="263"/>
      <c r="L13" s="263"/>
      <c r="M13" s="263"/>
      <c r="N13" s="263"/>
      <c r="O13" s="263"/>
      <c r="P13" s="263"/>
      <c r="Q13" s="263"/>
      <c r="R13" s="263"/>
      <c r="S13" s="263"/>
      <c r="T13" s="263"/>
      <c r="U13" s="263"/>
      <c r="V13" s="263"/>
    </row>
    <row r="14" spans="1:22" ht="18" customHeight="1" x14ac:dyDescent="0.3">
      <c r="K14" s="263"/>
      <c r="L14" s="263"/>
      <c r="M14" s="263"/>
      <c r="N14" s="263"/>
      <c r="O14" s="263"/>
      <c r="P14" s="263"/>
      <c r="Q14" s="263"/>
      <c r="R14" s="263"/>
      <c r="S14" s="263"/>
      <c r="T14" s="263"/>
      <c r="U14" s="263"/>
      <c r="V14" s="263"/>
    </row>
    <row r="15" spans="1:22" ht="40.950000000000003" customHeight="1" thickBot="1" x14ac:dyDescent="0.35">
      <c r="A15" s="47" t="s">
        <v>165</v>
      </c>
      <c r="C15" s="258"/>
      <c r="D15" s="259"/>
      <c r="E15" s="260"/>
      <c r="F15" s="61"/>
      <c r="K15" s="263"/>
      <c r="L15" s="263"/>
      <c r="M15" s="263"/>
      <c r="N15" s="263"/>
      <c r="O15" s="263"/>
      <c r="P15" s="263"/>
      <c r="Q15" s="263"/>
      <c r="R15" s="263"/>
      <c r="S15" s="263"/>
      <c r="T15" s="263"/>
      <c r="U15" s="263"/>
      <c r="V15" s="263"/>
    </row>
    <row r="16" spans="1:22" ht="97.2" customHeight="1" x14ac:dyDescent="0.3">
      <c r="A16" s="67" t="s">
        <v>166</v>
      </c>
      <c r="B16" s="68" t="s">
        <v>158</v>
      </c>
      <c r="C16" s="69" t="s">
        <v>114</v>
      </c>
      <c r="D16" s="69" t="s">
        <v>167</v>
      </c>
      <c r="E16" s="69" t="s">
        <v>168</v>
      </c>
      <c r="F16" s="69" t="s">
        <v>169</v>
      </c>
      <c r="G16" s="70" t="s">
        <v>160</v>
      </c>
      <c r="H16" s="116"/>
      <c r="I16" s="116"/>
      <c r="K16" s="263"/>
      <c r="L16" s="263"/>
      <c r="M16" s="263"/>
      <c r="N16" s="263"/>
      <c r="O16" s="263"/>
      <c r="P16" s="263"/>
      <c r="Q16" s="263"/>
      <c r="R16" s="263"/>
      <c r="S16" s="263"/>
      <c r="T16" s="263"/>
      <c r="U16" s="263"/>
      <c r="V16" s="263"/>
    </row>
    <row r="17" spans="1:22" ht="40.950000000000003" customHeight="1" x14ac:dyDescent="0.3">
      <c r="A17" s="1"/>
      <c r="D17" s="1"/>
      <c r="E17" s="1"/>
      <c r="F17" s="1"/>
      <c r="G17" s="1"/>
      <c r="K17" s="263"/>
      <c r="L17" s="263"/>
      <c r="M17" s="263"/>
      <c r="N17" s="263"/>
      <c r="O17" s="263"/>
      <c r="P17" s="263"/>
      <c r="Q17" s="263"/>
      <c r="R17" s="263"/>
      <c r="S17" s="263"/>
      <c r="T17" s="263"/>
      <c r="U17" s="263"/>
      <c r="V17" s="263"/>
    </row>
    <row r="18" spans="1:22" ht="18" customHeight="1" x14ac:dyDescent="0.3">
      <c r="A18" s="1"/>
      <c r="B18" s="1"/>
      <c r="C18" s="1"/>
      <c r="D18" s="1"/>
      <c r="E18" s="1"/>
      <c r="F18" s="1"/>
      <c r="G18" s="1"/>
      <c r="K18" s="263"/>
      <c r="L18" s="263"/>
      <c r="M18" s="263"/>
      <c r="N18" s="263"/>
      <c r="O18" s="263"/>
      <c r="P18" s="263"/>
      <c r="Q18" s="263"/>
      <c r="R18" s="263"/>
      <c r="S18" s="263"/>
      <c r="T18" s="263"/>
      <c r="U18" s="263"/>
      <c r="V18" s="263"/>
    </row>
    <row r="19" spans="1:22" ht="14.4" customHeight="1" x14ac:dyDescent="0.3">
      <c r="A19" s="1"/>
      <c r="B19" s="1"/>
      <c r="C19" s="1"/>
      <c r="D19" s="1"/>
      <c r="E19" s="1"/>
      <c r="F19" s="1"/>
      <c r="G19" s="1"/>
      <c r="K19" s="263"/>
      <c r="L19" s="263"/>
      <c r="M19" s="263"/>
      <c r="N19" s="263"/>
      <c r="O19" s="263"/>
      <c r="P19" s="263"/>
      <c r="Q19" s="263"/>
      <c r="R19" s="263"/>
      <c r="S19" s="263"/>
      <c r="T19" s="263"/>
      <c r="U19" s="263"/>
      <c r="V19" s="263"/>
    </row>
    <row r="20" spans="1:22" ht="27.75" customHeight="1" x14ac:dyDescent="0.3">
      <c r="A20" s="1"/>
      <c r="B20" s="1"/>
      <c r="C20" s="1"/>
      <c r="D20" s="1"/>
      <c r="E20" s="1"/>
      <c r="F20" s="1"/>
      <c r="G20" s="1"/>
      <c r="K20" s="263"/>
      <c r="L20" s="263"/>
      <c r="M20" s="263"/>
      <c r="N20" s="263"/>
      <c r="O20" s="263"/>
      <c r="P20" s="263"/>
      <c r="Q20" s="263"/>
      <c r="R20" s="263"/>
      <c r="S20" s="263"/>
      <c r="T20" s="263"/>
      <c r="U20" s="263"/>
      <c r="V20" s="263"/>
    </row>
    <row r="21" spans="1:22" ht="15" customHeight="1" x14ac:dyDescent="0.3">
      <c r="A21" s="1"/>
      <c r="B21" s="1"/>
      <c r="C21" s="1"/>
      <c r="D21" s="1"/>
      <c r="E21" s="1"/>
      <c r="F21" s="1"/>
      <c r="G21" s="1"/>
      <c r="K21" s="263"/>
      <c r="L21" s="263"/>
      <c r="M21" s="263"/>
      <c r="N21" s="263"/>
      <c r="O21" s="263"/>
      <c r="P21" s="263"/>
      <c r="Q21" s="263"/>
      <c r="R21" s="263"/>
      <c r="S21" s="263"/>
      <c r="T21" s="263"/>
      <c r="U21" s="263"/>
      <c r="V21" s="263"/>
    </row>
    <row r="22" spans="1:22" ht="64.95" customHeight="1" x14ac:dyDescent="0.3">
      <c r="A22" s="1"/>
      <c r="B22" s="1"/>
      <c r="C22" s="1"/>
      <c r="D22" s="1"/>
      <c r="E22" s="1"/>
      <c r="F22" s="1"/>
      <c r="G22" s="1"/>
      <c r="K22" s="263"/>
      <c r="L22" s="263"/>
      <c r="M22" s="263"/>
      <c r="N22" s="263"/>
      <c r="O22" s="263"/>
      <c r="P22" s="263"/>
      <c r="Q22" s="263"/>
      <c r="R22" s="263"/>
      <c r="S22" s="263"/>
      <c r="T22" s="263"/>
      <c r="U22" s="263"/>
      <c r="V22" s="263"/>
    </row>
    <row r="23" spans="1:22" ht="14.4" customHeight="1" x14ac:dyDescent="0.3">
      <c r="K23" s="263"/>
      <c r="L23" s="263"/>
      <c r="M23" s="263"/>
      <c r="N23" s="263"/>
      <c r="O23" s="263"/>
      <c r="P23" s="263"/>
      <c r="Q23" s="263"/>
      <c r="R23" s="263"/>
      <c r="S23" s="263"/>
      <c r="T23" s="263"/>
      <c r="U23" s="263"/>
      <c r="V23" s="263"/>
    </row>
    <row r="24" spans="1:22" ht="14.4" customHeight="1" x14ac:dyDescent="0.3">
      <c r="K24" s="263"/>
      <c r="L24" s="263"/>
      <c r="M24" s="263"/>
      <c r="N24" s="263"/>
      <c r="O24" s="263"/>
      <c r="P24" s="263"/>
      <c r="Q24" s="263"/>
      <c r="R24" s="263"/>
      <c r="S24" s="263"/>
      <c r="T24" s="263"/>
      <c r="U24" s="263"/>
      <c r="V24" s="263"/>
    </row>
    <row r="25" spans="1:22" ht="14.4" customHeight="1" x14ac:dyDescent="0.3">
      <c r="K25" s="263"/>
      <c r="L25" s="263"/>
      <c r="M25" s="263"/>
      <c r="N25" s="263"/>
      <c r="O25" s="263"/>
      <c r="P25" s="263"/>
      <c r="Q25" s="263"/>
      <c r="R25" s="263"/>
      <c r="S25" s="263"/>
      <c r="T25" s="263"/>
      <c r="U25" s="263"/>
      <c r="V25" s="263"/>
    </row>
    <row r="26" spans="1:22" ht="14.4" customHeight="1" x14ac:dyDescent="0.3">
      <c r="K26" s="263"/>
      <c r="L26" s="263"/>
      <c r="M26" s="263"/>
      <c r="N26" s="263"/>
      <c r="O26" s="263"/>
      <c r="P26" s="263"/>
      <c r="Q26" s="263"/>
      <c r="R26" s="263"/>
      <c r="S26" s="263"/>
      <c r="T26" s="263"/>
      <c r="U26" s="263"/>
      <c r="V26" s="263"/>
    </row>
    <row r="27" spans="1:22" ht="14.4" customHeight="1" x14ac:dyDescent="0.3">
      <c r="K27" s="263"/>
      <c r="L27" s="263"/>
      <c r="M27" s="263"/>
      <c r="N27" s="263"/>
      <c r="O27" s="263"/>
      <c r="P27" s="263"/>
      <c r="Q27" s="263"/>
      <c r="R27" s="263"/>
      <c r="S27" s="263"/>
      <c r="T27" s="263"/>
      <c r="U27" s="263"/>
      <c r="V27" s="263"/>
    </row>
    <row r="28" spans="1:22" ht="14.4" customHeight="1" x14ac:dyDescent="0.3">
      <c r="K28" s="263"/>
      <c r="L28" s="263"/>
      <c r="M28" s="263"/>
      <c r="N28" s="263"/>
      <c r="O28" s="263"/>
      <c r="P28" s="263"/>
      <c r="Q28" s="263"/>
      <c r="R28" s="263"/>
      <c r="S28" s="263"/>
      <c r="T28" s="263"/>
      <c r="U28" s="263"/>
      <c r="V28" s="263"/>
    </row>
    <row r="29" spans="1:22" ht="14.4" customHeight="1" x14ac:dyDescent="0.3">
      <c r="K29" s="263"/>
      <c r="L29" s="263"/>
      <c r="M29" s="263"/>
      <c r="N29" s="263"/>
      <c r="O29" s="263"/>
      <c r="P29" s="263"/>
      <c r="Q29" s="263"/>
      <c r="R29" s="263"/>
      <c r="S29" s="263"/>
      <c r="T29" s="263"/>
      <c r="U29" s="263"/>
      <c r="V29" s="263"/>
    </row>
    <row r="30" spans="1:22" ht="14.4" customHeight="1" x14ac:dyDescent="0.3">
      <c r="K30" s="263"/>
      <c r="L30" s="263"/>
      <c r="M30" s="263"/>
      <c r="N30" s="263"/>
      <c r="O30" s="263"/>
      <c r="P30" s="263"/>
      <c r="Q30" s="263"/>
      <c r="R30" s="263"/>
      <c r="S30" s="263"/>
      <c r="T30" s="263"/>
      <c r="U30" s="263"/>
      <c r="V30" s="263"/>
    </row>
    <row r="31" spans="1:22" ht="14.4" customHeight="1" x14ac:dyDescent="0.3">
      <c r="K31" s="263"/>
      <c r="L31" s="263"/>
      <c r="M31" s="263"/>
      <c r="N31" s="263"/>
      <c r="O31" s="263"/>
      <c r="P31" s="263"/>
      <c r="Q31" s="263"/>
      <c r="R31" s="263"/>
      <c r="S31" s="263"/>
      <c r="T31" s="263"/>
      <c r="U31" s="263"/>
      <c r="V31" s="263"/>
    </row>
    <row r="32" spans="1:22" ht="14.4" customHeight="1" x14ac:dyDescent="0.3">
      <c r="K32" s="263"/>
      <c r="L32" s="263"/>
      <c r="M32" s="263"/>
      <c r="N32" s="263"/>
      <c r="O32" s="263"/>
      <c r="P32" s="263"/>
      <c r="Q32" s="263"/>
      <c r="R32" s="263"/>
      <c r="S32" s="263"/>
      <c r="T32" s="263"/>
      <c r="U32" s="263"/>
      <c r="V32" s="263"/>
    </row>
    <row r="33" spans="11:22" ht="14.4" customHeight="1" x14ac:dyDescent="0.3">
      <c r="K33" s="263"/>
      <c r="L33" s="263"/>
      <c r="M33" s="263"/>
      <c r="N33" s="263"/>
      <c r="O33" s="263"/>
      <c r="P33" s="263"/>
      <c r="Q33" s="263"/>
      <c r="R33" s="263"/>
      <c r="S33" s="263"/>
      <c r="T33" s="263"/>
      <c r="U33" s="263"/>
      <c r="V33" s="263"/>
    </row>
    <row r="34" spans="11:22" x14ac:dyDescent="0.3">
      <c r="K34" s="263"/>
      <c r="L34" s="263"/>
      <c r="M34" s="263"/>
      <c r="N34" s="263"/>
      <c r="O34" s="263"/>
      <c r="P34" s="263"/>
      <c r="Q34" s="263"/>
      <c r="R34" s="263"/>
      <c r="S34" s="263"/>
      <c r="T34" s="263"/>
      <c r="U34" s="263"/>
      <c r="V34" s="263"/>
    </row>
    <row r="35" spans="11:22" x14ac:dyDescent="0.3">
      <c r="K35" s="263"/>
      <c r="L35" s="263"/>
      <c r="M35" s="263"/>
      <c r="N35" s="263"/>
      <c r="O35" s="263"/>
      <c r="P35" s="263"/>
      <c r="Q35" s="263"/>
      <c r="R35" s="263"/>
      <c r="S35" s="263"/>
      <c r="T35" s="263"/>
      <c r="U35" s="263"/>
      <c r="V35" s="263"/>
    </row>
    <row r="36" spans="11:22" x14ac:dyDescent="0.3">
      <c r="K36" s="263"/>
      <c r="L36" s="263"/>
      <c r="M36" s="263"/>
      <c r="N36" s="263"/>
      <c r="O36" s="263"/>
      <c r="P36" s="263"/>
      <c r="Q36" s="263"/>
      <c r="R36" s="263"/>
      <c r="S36" s="263"/>
      <c r="T36" s="263"/>
      <c r="U36" s="263"/>
      <c r="V36" s="263"/>
    </row>
    <row r="37" spans="11:22" x14ac:dyDescent="0.3">
      <c r="K37" s="263"/>
      <c r="L37" s="263"/>
      <c r="M37" s="263"/>
      <c r="N37" s="263"/>
      <c r="O37" s="263"/>
      <c r="P37" s="263"/>
      <c r="Q37" s="263"/>
      <c r="R37" s="263"/>
      <c r="S37" s="263"/>
      <c r="T37" s="263"/>
      <c r="U37" s="263"/>
      <c r="V37" s="263"/>
    </row>
    <row r="38" spans="11:22" x14ac:dyDescent="0.3">
      <c r="K38" s="263"/>
      <c r="L38" s="263"/>
      <c r="M38" s="263"/>
      <c r="N38" s="263"/>
      <c r="O38" s="263"/>
      <c r="P38" s="263"/>
      <c r="Q38" s="263"/>
      <c r="R38" s="263"/>
      <c r="S38" s="263"/>
      <c r="T38" s="263"/>
      <c r="U38" s="263"/>
      <c r="V38" s="263"/>
    </row>
  </sheetData>
  <mergeCells count="5">
    <mergeCell ref="K1:V4"/>
    <mergeCell ref="C15:E15"/>
    <mergeCell ref="A1:D1"/>
    <mergeCell ref="A11:D12"/>
    <mergeCell ref="K6:V38"/>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C563A83-DD14-4320-B789-73261A568D22}">
          <x14:formula1>
            <xm:f>Dati!$B$4:$B$5</xm:f>
          </x14:formula1>
          <xm:sqref>F3:F10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B9F46-1EBA-48B3-9CD2-99E80AA41278}">
  <dimension ref="A2:AC109"/>
  <sheetViews>
    <sheetView topLeftCell="A23" zoomScale="70" zoomScaleNormal="70" workbookViewId="0">
      <selection activeCell="AC89" sqref="AC89"/>
    </sheetView>
  </sheetViews>
  <sheetFormatPr defaultRowHeight="14.4" x14ac:dyDescent="0.3"/>
  <sheetData>
    <row r="2" spans="1:29" x14ac:dyDescent="0.3">
      <c r="A2" s="264" t="s">
        <v>170</v>
      </c>
      <c r="B2" s="264"/>
      <c r="C2" s="264"/>
      <c r="D2" s="264"/>
      <c r="E2" s="264"/>
      <c r="F2" s="264"/>
      <c r="G2" s="264"/>
      <c r="H2" s="264"/>
      <c r="I2" s="264"/>
      <c r="J2" s="264"/>
      <c r="K2" s="264"/>
      <c r="L2" s="264"/>
      <c r="M2" s="264"/>
      <c r="N2" s="264"/>
      <c r="O2" s="264"/>
      <c r="P2" s="264"/>
      <c r="Q2" s="264"/>
      <c r="R2" s="264"/>
      <c r="S2" s="264"/>
      <c r="T2" s="264"/>
      <c r="U2" s="264"/>
      <c r="V2" s="264"/>
      <c r="W2" s="264"/>
      <c r="X2" s="264"/>
      <c r="Y2" s="264"/>
      <c r="Z2" s="264"/>
      <c r="AA2" s="264"/>
      <c r="AB2" s="264"/>
      <c r="AC2" s="264"/>
    </row>
    <row r="3" spans="1:29" x14ac:dyDescent="0.3">
      <c r="A3" s="264"/>
      <c r="B3" s="264"/>
      <c r="C3" s="264"/>
      <c r="D3" s="264"/>
      <c r="E3" s="264"/>
      <c r="F3" s="264"/>
      <c r="G3" s="264"/>
      <c r="H3" s="264"/>
      <c r="I3" s="264"/>
      <c r="J3" s="264"/>
      <c r="K3" s="264"/>
      <c r="L3" s="264"/>
      <c r="M3" s="264"/>
      <c r="N3" s="264"/>
      <c r="O3" s="264"/>
      <c r="P3" s="264"/>
      <c r="Q3" s="264"/>
      <c r="R3" s="264"/>
      <c r="S3" s="264"/>
      <c r="T3" s="264"/>
      <c r="U3" s="264"/>
      <c r="V3" s="264"/>
      <c r="W3" s="264"/>
      <c r="X3" s="264"/>
      <c r="Y3" s="264"/>
      <c r="Z3" s="264"/>
      <c r="AA3" s="264"/>
      <c r="AB3" s="264"/>
      <c r="AC3" s="264"/>
    </row>
    <row r="4" spans="1:29" x14ac:dyDescent="0.3">
      <c r="A4" s="264"/>
      <c r="B4" s="264"/>
      <c r="C4" s="264"/>
      <c r="D4" s="264"/>
      <c r="E4" s="264"/>
      <c r="F4" s="264"/>
      <c r="G4" s="264"/>
      <c r="H4" s="264"/>
      <c r="I4" s="264"/>
      <c r="J4" s="264"/>
      <c r="K4" s="264"/>
      <c r="L4" s="264"/>
      <c r="M4" s="264"/>
      <c r="N4" s="264"/>
      <c r="O4" s="264"/>
      <c r="P4" s="264"/>
      <c r="Q4" s="264"/>
      <c r="R4" s="264"/>
      <c r="S4" s="264"/>
      <c r="T4" s="264"/>
      <c r="U4" s="264"/>
      <c r="V4" s="264"/>
      <c r="W4" s="264"/>
      <c r="X4" s="264"/>
      <c r="Y4" s="264"/>
      <c r="Z4" s="264"/>
      <c r="AA4" s="264"/>
      <c r="AB4" s="264"/>
      <c r="AC4" s="264"/>
    </row>
    <row r="5" spans="1:29" x14ac:dyDescent="0.3">
      <c r="A5" s="264"/>
      <c r="B5" s="264"/>
      <c r="C5" s="264"/>
      <c r="D5" s="264"/>
      <c r="E5" s="264"/>
      <c r="F5" s="264"/>
      <c r="G5" s="264"/>
      <c r="H5" s="264"/>
      <c r="I5" s="264"/>
      <c r="J5" s="264"/>
      <c r="K5" s="264"/>
      <c r="L5" s="264"/>
      <c r="M5" s="264"/>
      <c r="N5" s="264"/>
      <c r="O5" s="264"/>
      <c r="P5" s="264"/>
      <c r="Q5" s="264"/>
      <c r="R5" s="264"/>
      <c r="S5" s="264"/>
      <c r="T5" s="264"/>
      <c r="U5" s="264"/>
      <c r="V5" s="264"/>
      <c r="W5" s="264"/>
      <c r="X5" s="264"/>
      <c r="Y5" s="264"/>
      <c r="Z5" s="264"/>
      <c r="AA5" s="264"/>
      <c r="AB5" s="264"/>
      <c r="AC5" s="264"/>
    </row>
    <row r="6" spans="1:29" x14ac:dyDescent="0.3">
      <c r="A6" s="264"/>
      <c r="B6" s="264"/>
      <c r="C6" s="264"/>
      <c r="D6" s="264"/>
      <c r="E6" s="264"/>
      <c r="F6" s="264"/>
      <c r="G6" s="264"/>
      <c r="H6" s="264"/>
      <c r="I6" s="264"/>
      <c r="J6" s="264"/>
      <c r="K6" s="264"/>
      <c r="L6" s="264"/>
      <c r="M6" s="264"/>
      <c r="N6" s="264"/>
      <c r="O6" s="264"/>
      <c r="P6" s="264"/>
      <c r="Q6" s="264"/>
      <c r="R6" s="264"/>
      <c r="S6" s="264"/>
      <c r="T6" s="264"/>
      <c r="U6" s="264"/>
      <c r="V6" s="264"/>
      <c r="W6" s="264"/>
      <c r="X6" s="264"/>
      <c r="Y6" s="264"/>
      <c r="Z6" s="264"/>
      <c r="AA6" s="264"/>
      <c r="AB6" s="264"/>
      <c r="AC6" s="264"/>
    </row>
    <row r="7" spans="1:29" x14ac:dyDescent="0.3">
      <c r="A7" s="264"/>
      <c r="B7" s="264"/>
      <c r="C7" s="264"/>
      <c r="D7" s="264"/>
      <c r="E7" s="264"/>
      <c r="F7" s="264"/>
      <c r="G7" s="264"/>
      <c r="H7" s="264"/>
      <c r="I7" s="264"/>
      <c r="J7" s="264"/>
      <c r="K7" s="264"/>
      <c r="L7" s="264"/>
      <c r="M7" s="264"/>
      <c r="N7" s="264"/>
      <c r="O7" s="264"/>
      <c r="P7" s="264"/>
      <c r="Q7" s="264"/>
      <c r="R7" s="264"/>
      <c r="S7" s="264"/>
      <c r="T7" s="264"/>
      <c r="U7" s="264"/>
      <c r="V7" s="264"/>
      <c r="W7" s="264"/>
      <c r="X7" s="264"/>
      <c r="Y7" s="264"/>
      <c r="Z7" s="264"/>
      <c r="AA7" s="264"/>
      <c r="AB7" s="264"/>
      <c r="AC7" s="264"/>
    </row>
    <row r="8" spans="1:29" x14ac:dyDescent="0.3">
      <c r="A8" s="264"/>
      <c r="B8" s="264"/>
      <c r="C8" s="264"/>
      <c r="D8" s="264"/>
      <c r="E8" s="264"/>
      <c r="F8" s="264"/>
      <c r="G8" s="264"/>
      <c r="H8" s="264"/>
      <c r="I8" s="264"/>
      <c r="J8" s="264"/>
      <c r="K8" s="264"/>
      <c r="L8" s="264"/>
      <c r="M8" s="264"/>
      <c r="N8" s="264"/>
      <c r="O8" s="264"/>
      <c r="P8" s="264"/>
      <c r="Q8" s="264"/>
      <c r="R8" s="264"/>
      <c r="S8" s="264"/>
      <c r="T8" s="264"/>
      <c r="U8" s="264"/>
      <c r="V8" s="264"/>
      <c r="W8" s="264"/>
      <c r="X8" s="264"/>
      <c r="Y8" s="264"/>
      <c r="Z8" s="264"/>
      <c r="AA8" s="264"/>
      <c r="AB8" s="264"/>
      <c r="AC8" s="264"/>
    </row>
    <row r="9" spans="1:29" x14ac:dyDescent="0.3">
      <c r="A9" s="264"/>
      <c r="B9" s="264"/>
      <c r="C9" s="264"/>
      <c r="D9" s="264"/>
      <c r="E9" s="264"/>
      <c r="F9" s="264"/>
      <c r="G9" s="264"/>
      <c r="H9" s="264"/>
      <c r="I9" s="264"/>
      <c r="J9" s="264"/>
      <c r="K9" s="264"/>
      <c r="L9" s="264"/>
      <c r="M9" s="264"/>
      <c r="N9" s="264"/>
      <c r="O9" s="264"/>
      <c r="P9" s="264"/>
      <c r="Q9" s="264"/>
      <c r="R9" s="264"/>
      <c r="S9" s="264"/>
      <c r="T9" s="264"/>
      <c r="U9" s="264"/>
      <c r="V9" s="264"/>
      <c r="W9" s="264"/>
      <c r="X9" s="264"/>
      <c r="Y9" s="264"/>
      <c r="Z9" s="264"/>
      <c r="AA9" s="264"/>
      <c r="AB9" s="264"/>
      <c r="AC9" s="264"/>
    </row>
    <row r="84" spans="4:23" ht="15" customHeight="1" x14ac:dyDescent="0.3">
      <c r="D84" s="265" t="s">
        <v>171</v>
      </c>
      <c r="E84" s="265"/>
      <c r="F84" s="265"/>
      <c r="G84" s="265"/>
      <c r="H84" s="265"/>
      <c r="I84" s="265"/>
      <c r="J84" s="265"/>
      <c r="K84" s="265"/>
      <c r="L84" s="265"/>
      <c r="M84" s="265"/>
      <c r="N84" s="265"/>
      <c r="O84" s="265"/>
      <c r="P84" s="265"/>
      <c r="Q84" s="265"/>
      <c r="R84" s="265"/>
      <c r="S84" s="265"/>
      <c r="T84" s="265"/>
      <c r="U84" s="265"/>
      <c r="V84" s="265"/>
      <c r="W84" s="265"/>
    </row>
    <row r="85" spans="4:23" ht="15" customHeight="1" x14ac:dyDescent="0.3">
      <c r="D85" s="265"/>
      <c r="E85" s="265"/>
      <c r="F85" s="265"/>
      <c r="G85" s="265"/>
      <c r="H85" s="265"/>
      <c r="I85" s="265"/>
      <c r="J85" s="265"/>
      <c r="K85" s="265"/>
      <c r="L85" s="265"/>
      <c r="M85" s="265"/>
      <c r="N85" s="265"/>
      <c r="O85" s="265"/>
      <c r="P85" s="265"/>
      <c r="Q85" s="265"/>
      <c r="R85" s="265"/>
      <c r="S85" s="265"/>
      <c r="T85" s="265"/>
      <c r="U85" s="265"/>
      <c r="V85" s="265"/>
      <c r="W85" s="265"/>
    </row>
    <row r="86" spans="4:23" ht="15" customHeight="1" x14ac:dyDescent="0.3">
      <c r="D86" s="265"/>
      <c r="E86" s="265"/>
      <c r="F86" s="265"/>
      <c r="G86" s="265"/>
      <c r="H86" s="265"/>
      <c r="I86" s="265"/>
      <c r="J86" s="265"/>
      <c r="K86" s="265"/>
      <c r="L86" s="265"/>
      <c r="M86" s="265"/>
      <c r="N86" s="265"/>
      <c r="O86" s="265"/>
      <c r="P86" s="265"/>
      <c r="Q86" s="265"/>
      <c r="R86" s="265"/>
      <c r="S86" s="265"/>
      <c r="T86" s="265"/>
      <c r="U86" s="265"/>
      <c r="V86" s="265"/>
      <c r="W86" s="265"/>
    </row>
    <row r="87" spans="4:23" ht="15" customHeight="1" x14ac:dyDescent="0.3">
      <c r="D87" s="265"/>
      <c r="E87" s="265"/>
      <c r="F87" s="265"/>
      <c r="G87" s="265"/>
      <c r="H87" s="265"/>
      <c r="I87" s="265"/>
      <c r="J87" s="265"/>
      <c r="K87" s="265"/>
      <c r="L87" s="265"/>
      <c r="M87" s="265"/>
      <c r="N87" s="265"/>
      <c r="O87" s="265"/>
      <c r="P87" s="265"/>
      <c r="Q87" s="265"/>
      <c r="R87" s="265"/>
      <c r="S87" s="265"/>
      <c r="T87" s="265"/>
      <c r="U87" s="265"/>
      <c r="V87" s="265"/>
      <c r="W87" s="265"/>
    </row>
    <row r="88" spans="4:23" ht="15" customHeight="1" x14ac:dyDescent="0.3">
      <c r="D88" s="265"/>
      <c r="E88" s="265"/>
      <c r="F88" s="265"/>
      <c r="G88" s="265"/>
      <c r="H88" s="265"/>
      <c r="I88" s="265"/>
      <c r="J88" s="265"/>
      <c r="K88" s="265"/>
      <c r="L88" s="265"/>
      <c r="M88" s="265"/>
      <c r="N88" s="265"/>
      <c r="O88" s="265"/>
      <c r="P88" s="265"/>
      <c r="Q88" s="265"/>
      <c r="R88" s="265"/>
      <c r="S88" s="265"/>
      <c r="T88" s="265"/>
      <c r="U88" s="265"/>
      <c r="V88" s="265"/>
      <c r="W88" s="265"/>
    </row>
    <row r="89" spans="4:23" ht="15" customHeight="1" x14ac:dyDescent="0.3">
      <c r="D89" s="265"/>
      <c r="E89" s="265"/>
      <c r="F89" s="265"/>
      <c r="G89" s="265"/>
      <c r="H89" s="265"/>
      <c r="I89" s="265"/>
      <c r="J89" s="265"/>
      <c r="K89" s="265"/>
      <c r="L89" s="265"/>
      <c r="M89" s="265"/>
      <c r="N89" s="265"/>
      <c r="O89" s="265"/>
      <c r="P89" s="265"/>
      <c r="Q89" s="265"/>
      <c r="R89" s="265"/>
      <c r="S89" s="265"/>
      <c r="T89" s="265"/>
      <c r="U89" s="265"/>
      <c r="V89" s="265"/>
      <c r="W89" s="265"/>
    </row>
    <row r="90" spans="4:23" ht="15" customHeight="1" x14ac:dyDescent="0.3">
      <c r="D90" s="265"/>
      <c r="E90" s="265"/>
      <c r="F90" s="265"/>
      <c r="G90" s="265"/>
      <c r="H90" s="265"/>
      <c r="I90" s="265"/>
      <c r="J90" s="265"/>
      <c r="K90" s="265"/>
      <c r="L90" s="265"/>
      <c r="M90" s="265"/>
      <c r="N90" s="265"/>
      <c r="O90" s="265"/>
      <c r="P90" s="265"/>
      <c r="Q90" s="265"/>
      <c r="R90" s="265"/>
      <c r="S90" s="265"/>
      <c r="T90" s="265"/>
      <c r="U90" s="265"/>
      <c r="V90" s="265"/>
      <c r="W90" s="265"/>
    </row>
    <row r="91" spans="4:23" ht="15" customHeight="1" x14ac:dyDescent="0.3">
      <c r="D91" s="265"/>
      <c r="E91" s="265"/>
      <c r="F91" s="265"/>
      <c r="G91" s="265"/>
      <c r="H91" s="265"/>
      <c r="I91" s="265"/>
      <c r="J91" s="265"/>
      <c r="K91" s="265"/>
      <c r="L91" s="265"/>
      <c r="M91" s="265"/>
      <c r="N91" s="265"/>
      <c r="O91" s="265"/>
      <c r="P91" s="265"/>
      <c r="Q91" s="265"/>
      <c r="R91" s="265"/>
      <c r="S91" s="265"/>
      <c r="T91" s="265"/>
      <c r="U91" s="265"/>
      <c r="V91" s="265"/>
      <c r="W91" s="265"/>
    </row>
    <row r="92" spans="4:23" ht="15" customHeight="1" x14ac:dyDescent="0.3">
      <c r="D92" s="265"/>
      <c r="E92" s="265"/>
      <c r="F92" s="265"/>
      <c r="G92" s="265"/>
      <c r="H92" s="265"/>
      <c r="I92" s="265"/>
      <c r="J92" s="265"/>
      <c r="K92" s="265"/>
      <c r="L92" s="265"/>
      <c r="M92" s="265"/>
      <c r="N92" s="265"/>
      <c r="O92" s="265"/>
      <c r="P92" s="265"/>
      <c r="Q92" s="265"/>
      <c r="R92" s="265"/>
      <c r="S92" s="265"/>
      <c r="T92" s="265"/>
      <c r="U92" s="265"/>
      <c r="V92" s="265"/>
      <c r="W92" s="265"/>
    </row>
    <row r="93" spans="4:23" ht="15" customHeight="1" x14ac:dyDescent="0.3">
      <c r="D93" s="265"/>
      <c r="E93" s="265"/>
      <c r="F93" s="265"/>
      <c r="G93" s="265"/>
      <c r="H93" s="265"/>
      <c r="I93" s="265"/>
      <c r="J93" s="265"/>
      <c r="K93" s="265"/>
      <c r="L93" s="265"/>
      <c r="M93" s="265"/>
      <c r="N93" s="265"/>
      <c r="O93" s="265"/>
      <c r="P93" s="265"/>
      <c r="Q93" s="265"/>
      <c r="R93" s="265"/>
      <c r="S93" s="265"/>
      <c r="T93" s="265"/>
      <c r="U93" s="265"/>
      <c r="V93" s="265"/>
      <c r="W93" s="265"/>
    </row>
    <row r="94" spans="4:23" ht="15" customHeight="1" x14ac:dyDescent="0.3">
      <c r="D94" s="265"/>
      <c r="E94" s="265"/>
      <c r="F94" s="265"/>
      <c r="G94" s="265"/>
      <c r="H94" s="265"/>
      <c r="I94" s="265"/>
      <c r="J94" s="265"/>
      <c r="K94" s="265"/>
      <c r="L94" s="265"/>
      <c r="M94" s="265"/>
      <c r="N94" s="265"/>
      <c r="O94" s="265"/>
      <c r="P94" s="265"/>
      <c r="Q94" s="265"/>
      <c r="R94" s="265"/>
      <c r="S94" s="265"/>
      <c r="T94" s="265"/>
      <c r="U94" s="265"/>
      <c r="V94" s="265"/>
      <c r="W94" s="265"/>
    </row>
    <row r="95" spans="4:23" ht="15" customHeight="1" x14ac:dyDescent="0.3">
      <c r="D95" s="265"/>
      <c r="E95" s="265"/>
      <c r="F95" s="265"/>
      <c r="G95" s="265"/>
      <c r="H95" s="265"/>
      <c r="I95" s="265"/>
      <c r="J95" s="265"/>
      <c r="K95" s="265"/>
      <c r="L95" s="265"/>
      <c r="M95" s="265"/>
      <c r="N95" s="265"/>
      <c r="O95" s="265"/>
      <c r="P95" s="265"/>
      <c r="Q95" s="265"/>
      <c r="R95" s="265"/>
      <c r="S95" s="265"/>
      <c r="T95" s="265"/>
      <c r="U95" s="265"/>
      <c r="V95" s="265"/>
      <c r="W95" s="265"/>
    </row>
    <row r="96" spans="4:23" x14ac:dyDescent="0.3">
      <c r="D96" s="265"/>
      <c r="E96" s="265"/>
      <c r="F96" s="265"/>
      <c r="G96" s="265"/>
      <c r="H96" s="265"/>
      <c r="I96" s="265"/>
      <c r="J96" s="265"/>
      <c r="K96" s="265"/>
      <c r="L96" s="265"/>
      <c r="M96" s="265"/>
      <c r="N96" s="265"/>
      <c r="O96" s="265"/>
      <c r="P96" s="265"/>
      <c r="Q96" s="265"/>
      <c r="R96" s="265"/>
      <c r="S96" s="265"/>
      <c r="T96" s="265"/>
      <c r="U96" s="265"/>
      <c r="V96" s="265"/>
      <c r="W96" s="265"/>
    </row>
    <row r="97" spans="3:23" x14ac:dyDescent="0.3">
      <c r="D97" s="265"/>
      <c r="E97" s="265"/>
      <c r="F97" s="265"/>
      <c r="G97" s="265"/>
      <c r="H97" s="265"/>
      <c r="I97" s="265"/>
      <c r="J97" s="265"/>
      <c r="K97" s="265"/>
      <c r="L97" s="265"/>
      <c r="M97" s="265"/>
      <c r="N97" s="265"/>
      <c r="O97" s="265"/>
      <c r="P97" s="265"/>
      <c r="Q97" s="265"/>
      <c r="R97" s="265"/>
      <c r="S97" s="265"/>
      <c r="T97" s="265"/>
      <c r="U97" s="265"/>
      <c r="V97" s="265"/>
      <c r="W97" s="265"/>
    </row>
    <row r="98" spans="3:23" ht="23.4" x14ac:dyDescent="0.3">
      <c r="D98" s="265" t="s">
        <v>172</v>
      </c>
      <c r="E98" s="265"/>
      <c r="F98" s="265"/>
      <c r="G98" s="265"/>
      <c r="H98" s="265"/>
      <c r="I98" s="265"/>
      <c r="J98" s="265"/>
      <c r="K98" s="265"/>
      <c r="L98" s="265"/>
      <c r="M98" s="265"/>
      <c r="N98" s="265"/>
      <c r="O98" s="265"/>
      <c r="P98" s="265"/>
      <c r="Q98" s="265"/>
      <c r="R98" s="265"/>
      <c r="S98" s="265"/>
      <c r="T98" s="265"/>
      <c r="U98" s="265"/>
      <c r="V98" s="265"/>
      <c r="W98" s="265"/>
    </row>
    <row r="99" spans="3:23" ht="23.4" x14ac:dyDescent="0.3">
      <c r="D99" s="74"/>
      <c r="E99" s="74"/>
      <c r="F99" s="74"/>
      <c r="G99" s="74"/>
      <c r="H99" s="74"/>
      <c r="I99" s="74"/>
      <c r="J99" s="74"/>
      <c r="K99" s="74"/>
      <c r="L99" s="74"/>
      <c r="M99" s="74"/>
      <c r="N99" s="74"/>
      <c r="O99" s="74"/>
      <c r="P99" s="74"/>
      <c r="Q99" s="74"/>
      <c r="R99" s="74"/>
      <c r="S99" s="74"/>
      <c r="T99" s="74"/>
      <c r="U99" s="74"/>
      <c r="V99" s="74"/>
      <c r="W99" s="74"/>
    </row>
    <row r="101" spans="3:23" x14ac:dyDescent="0.3">
      <c r="C101" s="266" t="s">
        <v>173</v>
      </c>
      <c r="D101" s="266"/>
      <c r="E101" s="266"/>
      <c r="F101" s="266"/>
      <c r="G101" s="266"/>
      <c r="H101" s="266"/>
      <c r="I101" s="266"/>
      <c r="J101" s="266"/>
      <c r="K101" s="266"/>
      <c r="L101" s="266"/>
      <c r="M101" s="266"/>
      <c r="N101" s="266"/>
      <c r="O101" s="266"/>
      <c r="P101" s="266"/>
      <c r="Q101" s="266"/>
      <c r="R101" s="266"/>
      <c r="S101" s="266"/>
      <c r="T101" s="266"/>
      <c r="U101" s="266"/>
      <c r="V101" s="266"/>
      <c r="W101" s="266"/>
    </row>
    <row r="102" spans="3:23" x14ac:dyDescent="0.3">
      <c r="C102" s="266"/>
      <c r="D102" s="266"/>
      <c r="E102" s="266"/>
      <c r="F102" s="266"/>
      <c r="G102" s="266"/>
      <c r="H102" s="266"/>
      <c r="I102" s="266"/>
      <c r="J102" s="266"/>
      <c r="K102" s="266"/>
      <c r="L102" s="266"/>
      <c r="M102" s="266"/>
      <c r="N102" s="266"/>
      <c r="O102" s="266"/>
      <c r="P102" s="266"/>
      <c r="Q102" s="266"/>
      <c r="R102" s="266"/>
      <c r="S102" s="266"/>
      <c r="T102" s="266"/>
      <c r="U102" s="266"/>
      <c r="V102" s="266"/>
      <c r="W102" s="266"/>
    </row>
    <row r="103" spans="3:23" x14ac:dyDescent="0.3">
      <c r="C103" s="266"/>
      <c r="D103" s="266"/>
      <c r="E103" s="266"/>
      <c r="F103" s="266"/>
      <c r="G103" s="266"/>
      <c r="H103" s="266"/>
      <c r="I103" s="266"/>
      <c r="J103" s="266"/>
      <c r="K103" s="266"/>
      <c r="L103" s="266"/>
      <c r="M103" s="266"/>
      <c r="N103" s="266"/>
      <c r="O103" s="266"/>
      <c r="P103" s="266"/>
      <c r="Q103" s="266"/>
      <c r="R103" s="266"/>
      <c r="S103" s="266"/>
      <c r="T103" s="266"/>
      <c r="U103" s="266"/>
      <c r="V103" s="266"/>
      <c r="W103" s="266"/>
    </row>
    <row r="104" spans="3:23" x14ac:dyDescent="0.3">
      <c r="C104" s="266"/>
      <c r="D104" s="266"/>
      <c r="E104" s="266"/>
      <c r="F104" s="266"/>
      <c r="G104" s="266"/>
      <c r="H104" s="266"/>
      <c r="I104" s="266"/>
      <c r="J104" s="266"/>
      <c r="K104" s="266"/>
      <c r="L104" s="266"/>
      <c r="M104" s="266"/>
      <c r="N104" s="266"/>
      <c r="O104" s="266"/>
      <c r="P104" s="266"/>
      <c r="Q104" s="266"/>
      <c r="R104" s="266"/>
      <c r="S104" s="266"/>
      <c r="T104" s="266"/>
      <c r="U104" s="266"/>
      <c r="V104" s="266"/>
      <c r="W104" s="266"/>
    </row>
    <row r="105" spans="3:23" x14ac:dyDescent="0.3">
      <c r="C105" s="266"/>
      <c r="D105" s="266"/>
      <c r="E105" s="266"/>
      <c r="F105" s="266"/>
      <c r="G105" s="266"/>
      <c r="H105" s="266"/>
      <c r="I105" s="266"/>
      <c r="J105" s="266"/>
      <c r="K105" s="266"/>
      <c r="L105" s="266"/>
      <c r="M105" s="266"/>
      <c r="N105" s="266"/>
      <c r="O105" s="266"/>
      <c r="P105" s="266"/>
      <c r="Q105" s="266"/>
      <c r="R105" s="266"/>
      <c r="S105" s="266"/>
      <c r="T105" s="266"/>
      <c r="U105" s="266"/>
      <c r="V105" s="266"/>
      <c r="W105" s="266"/>
    </row>
    <row r="106" spans="3:23" x14ac:dyDescent="0.3">
      <c r="C106" s="266"/>
      <c r="D106" s="266"/>
      <c r="E106" s="266"/>
      <c r="F106" s="266"/>
      <c r="G106" s="266"/>
      <c r="H106" s="266"/>
      <c r="I106" s="266"/>
      <c r="J106" s="266"/>
      <c r="K106" s="266"/>
      <c r="L106" s="266"/>
      <c r="M106" s="266"/>
      <c r="N106" s="266"/>
      <c r="O106" s="266"/>
      <c r="P106" s="266"/>
      <c r="Q106" s="266"/>
      <c r="R106" s="266"/>
      <c r="S106" s="266"/>
      <c r="T106" s="266"/>
      <c r="U106" s="266"/>
      <c r="V106" s="266"/>
      <c r="W106" s="266"/>
    </row>
    <row r="107" spans="3:23" x14ac:dyDescent="0.3">
      <c r="C107" s="266"/>
      <c r="D107" s="266"/>
      <c r="E107" s="266"/>
      <c r="F107" s="266"/>
      <c r="G107" s="266"/>
      <c r="H107" s="266"/>
      <c r="I107" s="266"/>
      <c r="J107" s="266"/>
      <c r="K107" s="266"/>
      <c r="L107" s="266"/>
      <c r="M107" s="266"/>
      <c r="N107" s="266"/>
      <c r="O107" s="266"/>
      <c r="P107" s="266"/>
      <c r="Q107" s="266"/>
      <c r="R107" s="266"/>
      <c r="S107" s="266"/>
      <c r="T107" s="266"/>
      <c r="U107" s="266"/>
      <c r="V107" s="266"/>
      <c r="W107" s="266"/>
    </row>
    <row r="108" spans="3:23" x14ac:dyDescent="0.3">
      <c r="C108" s="266"/>
      <c r="D108" s="266"/>
      <c r="E108" s="266"/>
      <c r="F108" s="266"/>
      <c r="G108" s="266"/>
      <c r="H108" s="266"/>
      <c r="I108" s="266"/>
      <c r="J108" s="266"/>
      <c r="K108" s="266"/>
      <c r="L108" s="266"/>
      <c r="M108" s="266"/>
      <c r="N108" s="266"/>
      <c r="O108" s="266"/>
      <c r="P108" s="266"/>
      <c r="Q108" s="266"/>
      <c r="R108" s="266"/>
      <c r="S108" s="266"/>
      <c r="T108" s="266"/>
      <c r="U108" s="266"/>
      <c r="V108" s="266"/>
      <c r="W108" s="266"/>
    </row>
    <row r="109" spans="3:23" x14ac:dyDescent="0.3">
      <c r="C109" s="266"/>
      <c r="D109" s="266"/>
      <c r="E109" s="266"/>
      <c r="F109" s="266"/>
      <c r="G109" s="266"/>
      <c r="H109" s="266"/>
      <c r="I109" s="266"/>
      <c r="J109" s="266"/>
      <c r="K109" s="266"/>
      <c r="L109" s="266"/>
      <c r="M109" s="266"/>
      <c r="N109" s="266"/>
      <c r="O109" s="266"/>
      <c r="P109" s="266"/>
      <c r="Q109" s="266"/>
      <c r="R109" s="266"/>
      <c r="S109" s="266"/>
      <c r="T109" s="266"/>
      <c r="U109" s="266"/>
      <c r="V109" s="266"/>
      <c r="W109" s="266"/>
    </row>
  </sheetData>
  <mergeCells count="4">
    <mergeCell ref="A2:AC9"/>
    <mergeCell ref="D84:W97"/>
    <mergeCell ref="C101:W109"/>
    <mergeCell ref="D98:W98"/>
  </mergeCells>
  <pageMargins left="0.7" right="0.7" top="0.75" bottom="0.75" header="0.3" footer="0.3"/>
  <pageSetup paperSize="0" orientation="portrait" horizontalDpi="0" verticalDpi="0" copie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A355B-433B-4AFF-9663-C7516A5783AB}">
  <dimension ref="B2:E18"/>
  <sheetViews>
    <sheetView workbookViewId="0">
      <selection activeCell="C21" sqref="C21"/>
    </sheetView>
  </sheetViews>
  <sheetFormatPr defaultRowHeight="14.4" x14ac:dyDescent="0.3"/>
  <cols>
    <col min="3" max="3" width="50.5546875" bestFit="1" customWidth="1"/>
    <col min="4" max="4" width="51.6640625" bestFit="1" customWidth="1"/>
  </cols>
  <sheetData>
    <row r="2" spans="2:5" ht="15" thickBot="1" x14ac:dyDescent="0.35"/>
    <row r="3" spans="2:5" x14ac:dyDescent="0.3">
      <c r="B3" s="105" t="s">
        <v>174</v>
      </c>
      <c r="C3" s="105" t="s">
        <v>175</v>
      </c>
      <c r="D3" s="105" t="s">
        <v>176</v>
      </c>
      <c r="E3" s="105" t="s">
        <v>177</v>
      </c>
    </row>
    <row r="4" spans="2:5" x14ac:dyDescent="0.3">
      <c r="B4" s="1" t="s">
        <v>178</v>
      </c>
      <c r="C4" s="1" t="s">
        <v>179</v>
      </c>
      <c r="D4" s="1" t="s">
        <v>180</v>
      </c>
      <c r="E4" s="1"/>
    </row>
    <row r="5" spans="2:5" x14ac:dyDescent="0.3">
      <c r="B5" s="1" t="s">
        <v>178</v>
      </c>
      <c r="C5" s="1" t="s">
        <v>181</v>
      </c>
      <c r="D5" s="1" t="s">
        <v>182</v>
      </c>
      <c r="E5" s="1"/>
    </row>
    <row r="6" spans="2:5" x14ac:dyDescent="0.3">
      <c r="B6" s="1" t="s">
        <v>183</v>
      </c>
      <c r="C6" s="1" t="s">
        <v>184</v>
      </c>
      <c r="D6" s="1" t="s">
        <v>185</v>
      </c>
      <c r="E6" s="1"/>
    </row>
    <row r="7" spans="2:5" x14ac:dyDescent="0.3">
      <c r="B7" s="1" t="s">
        <v>183</v>
      </c>
      <c r="C7" s="1" t="s">
        <v>186</v>
      </c>
      <c r="D7" s="1" t="s">
        <v>185</v>
      </c>
      <c r="E7" s="1"/>
    </row>
    <row r="8" spans="2:5" x14ac:dyDescent="0.3">
      <c r="B8" s="1" t="s">
        <v>183</v>
      </c>
      <c r="C8" s="1" t="s">
        <v>187</v>
      </c>
      <c r="D8" s="1" t="s">
        <v>188</v>
      </c>
      <c r="E8" s="1"/>
    </row>
    <row r="9" spans="2:5" x14ac:dyDescent="0.3">
      <c r="B9" s="1" t="s">
        <v>183</v>
      </c>
      <c r="C9" s="1" t="s">
        <v>189</v>
      </c>
      <c r="D9" s="1" t="s">
        <v>185</v>
      </c>
      <c r="E9" s="1"/>
    </row>
    <row r="10" spans="2:5" x14ac:dyDescent="0.3">
      <c r="B10" s="1" t="s">
        <v>183</v>
      </c>
      <c r="C10" s="1" t="s">
        <v>190</v>
      </c>
      <c r="D10" s="1" t="s">
        <v>185</v>
      </c>
      <c r="E10" s="1"/>
    </row>
    <row r="11" spans="2:5" x14ac:dyDescent="0.3">
      <c r="B11" s="1" t="s">
        <v>183</v>
      </c>
      <c r="C11" s="1" t="s">
        <v>191</v>
      </c>
      <c r="D11" s="1" t="s">
        <v>188</v>
      </c>
      <c r="E11" s="1"/>
    </row>
    <row r="12" spans="2:5" x14ac:dyDescent="0.3">
      <c r="B12" s="1" t="s">
        <v>183</v>
      </c>
      <c r="C12" s="148" t="s">
        <v>192</v>
      </c>
      <c r="D12" s="1"/>
      <c r="E12" s="1"/>
    </row>
    <row r="13" spans="2:5" x14ac:dyDescent="0.3">
      <c r="B13" s="1" t="s">
        <v>183</v>
      </c>
      <c r="C13" s="148" t="s">
        <v>193</v>
      </c>
      <c r="D13" s="1"/>
      <c r="E13" s="1"/>
    </row>
    <row r="14" spans="2:5" x14ac:dyDescent="0.3">
      <c r="B14" s="1" t="s">
        <v>183</v>
      </c>
      <c r="C14" s="148" t="s">
        <v>194</v>
      </c>
      <c r="D14" s="1"/>
      <c r="E14" s="1"/>
    </row>
    <row r="15" spans="2:5" x14ac:dyDescent="0.3">
      <c r="B15" s="1" t="s">
        <v>183</v>
      </c>
      <c r="C15" s="148" t="s">
        <v>195</v>
      </c>
      <c r="D15" s="1"/>
      <c r="E15" s="1"/>
    </row>
    <row r="16" spans="2:5" x14ac:dyDescent="0.3">
      <c r="B16" s="1" t="s">
        <v>183</v>
      </c>
      <c r="C16" s="148" t="s">
        <v>196</v>
      </c>
      <c r="D16" s="1"/>
      <c r="E16" s="1"/>
    </row>
    <row r="17" spans="2:5" x14ac:dyDescent="0.3">
      <c r="B17" s="1" t="s">
        <v>183</v>
      </c>
      <c r="C17" s="148" t="s">
        <v>197</v>
      </c>
      <c r="D17" s="1"/>
      <c r="E17" s="1"/>
    </row>
    <row r="18" spans="2:5" x14ac:dyDescent="0.3">
      <c r="B18" s="1" t="s">
        <v>178</v>
      </c>
      <c r="C18" s="148" t="s">
        <v>198</v>
      </c>
      <c r="D18" s="1" t="s">
        <v>199</v>
      </c>
      <c r="E18"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15"/>
  <sheetViews>
    <sheetView workbookViewId="0">
      <selection activeCell="A7" sqref="A7"/>
    </sheetView>
  </sheetViews>
  <sheetFormatPr defaultRowHeight="14.4" x14ac:dyDescent="0.3"/>
  <cols>
    <col min="1" max="1" width="4.33203125" customWidth="1"/>
    <col min="2" max="2" width="10.5546875" bestFit="1" customWidth="1"/>
    <col min="3" max="3" width="21.5546875" customWidth="1"/>
    <col min="4" max="4" width="18.6640625" customWidth="1"/>
    <col min="5" max="5" width="5.5546875" bestFit="1" customWidth="1"/>
    <col min="6" max="6" width="5.33203125" bestFit="1" customWidth="1"/>
    <col min="7" max="7" width="12.5546875" customWidth="1"/>
    <col min="8" max="8" width="23.5546875" bestFit="1" customWidth="1"/>
    <col min="9" max="9" width="14.33203125" customWidth="1"/>
    <col min="10" max="10" width="17.33203125" customWidth="1"/>
    <col min="11" max="11" width="24.6640625" customWidth="1"/>
    <col min="12" max="12" width="15.33203125" customWidth="1"/>
    <col min="15" max="15" width="11.6640625" customWidth="1"/>
    <col min="16" max="16" width="29.109375" bestFit="1" customWidth="1"/>
    <col min="17" max="17" width="20.44140625" customWidth="1"/>
  </cols>
  <sheetData>
    <row r="1" spans="1:19" x14ac:dyDescent="0.3">
      <c r="A1" s="267" t="s">
        <v>200</v>
      </c>
      <c r="B1" s="267"/>
      <c r="C1" s="267"/>
      <c r="D1" s="267"/>
      <c r="E1" s="267"/>
      <c r="F1" s="267"/>
      <c r="G1" s="267"/>
      <c r="H1" s="267"/>
      <c r="I1" s="267"/>
      <c r="J1" s="267"/>
      <c r="K1" s="267"/>
      <c r="L1" s="267"/>
      <c r="M1" s="267"/>
      <c r="N1" s="267"/>
      <c r="O1" s="267"/>
      <c r="P1" s="267"/>
      <c r="Q1" s="267"/>
      <c r="R1" s="267"/>
      <c r="S1" s="267"/>
    </row>
    <row r="2" spans="1:19" x14ac:dyDescent="0.3">
      <c r="A2" s="267"/>
      <c r="B2" s="267"/>
      <c r="C2" s="267"/>
      <c r="D2" s="267"/>
      <c r="E2" s="267"/>
      <c r="F2" s="267"/>
      <c r="G2" s="267"/>
      <c r="H2" s="267"/>
      <c r="I2" s="267"/>
      <c r="J2" s="267"/>
      <c r="K2" s="267"/>
      <c r="L2" s="267"/>
      <c r="M2" s="267"/>
      <c r="N2" s="267"/>
      <c r="O2" s="267"/>
      <c r="P2" s="267"/>
      <c r="Q2" s="267"/>
      <c r="R2" s="267"/>
      <c r="S2" s="267"/>
    </row>
    <row r="3" spans="1:19" x14ac:dyDescent="0.3">
      <c r="A3" s="267"/>
      <c r="B3" s="267"/>
      <c r="C3" s="267"/>
      <c r="D3" s="267"/>
      <c r="E3" s="267"/>
      <c r="F3" s="267"/>
      <c r="G3" s="267"/>
      <c r="H3" s="267"/>
      <c r="I3" s="267"/>
      <c r="J3" s="267"/>
      <c r="K3" s="267"/>
      <c r="L3" s="267"/>
      <c r="M3" s="267"/>
      <c r="N3" s="267"/>
      <c r="O3" s="267"/>
      <c r="P3" s="267"/>
      <c r="Q3" s="267"/>
      <c r="R3" s="267"/>
      <c r="S3" s="267"/>
    </row>
    <row r="5" spans="1:19" ht="14.4" customHeight="1" x14ac:dyDescent="0.3">
      <c r="B5" s="268" t="s">
        <v>201</v>
      </c>
      <c r="C5" s="269"/>
      <c r="D5" s="269"/>
      <c r="E5" s="269"/>
      <c r="F5" s="269"/>
      <c r="G5" s="269"/>
      <c r="H5" s="269"/>
      <c r="I5" s="269"/>
      <c r="J5" s="269"/>
    </row>
    <row r="6" spans="1:19" ht="43.2" x14ac:dyDescent="0.3">
      <c r="A6" s="54" t="s">
        <v>113</v>
      </c>
      <c r="B6" s="54" t="s">
        <v>202</v>
      </c>
      <c r="C6" s="54" t="s">
        <v>203</v>
      </c>
      <c r="D6" s="54" t="s">
        <v>115</v>
      </c>
      <c r="E6" s="54" t="s">
        <v>116</v>
      </c>
      <c r="F6" s="54" t="s">
        <v>117</v>
      </c>
      <c r="G6" s="54" t="s">
        <v>204</v>
      </c>
      <c r="H6" s="54" t="s">
        <v>205</v>
      </c>
      <c r="I6" s="54" t="s">
        <v>206</v>
      </c>
      <c r="J6" s="54" t="s">
        <v>207</v>
      </c>
    </row>
    <row r="7" spans="1:19" x14ac:dyDescent="0.3">
      <c r="A7" s="1" t="s">
        <v>208</v>
      </c>
      <c r="B7" s="58" t="s">
        <v>354</v>
      </c>
      <c r="C7" s="58" t="s">
        <v>209</v>
      </c>
      <c r="D7" s="58" t="s">
        <v>447</v>
      </c>
      <c r="E7" s="58">
        <f>VLOOKUP(D7, Dati!$I$41:$K$67, 2, FALSE)</f>
        <v>2</v>
      </c>
      <c r="F7" s="58">
        <f>VLOOKUP(D7, Dati!$I$41:$K$67, 3, FALSE)</f>
        <v>12</v>
      </c>
      <c r="G7" s="58">
        <v>100</v>
      </c>
      <c r="H7" s="58" t="s">
        <v>304</v>
      </c>
      <c r="I7" s="1"/>
      <c r="J7" s="1"/>
      <c r="K7" s="160" t="s">
        <v>539</v>
      </c>
    </row>
    <row r="8" spans="1:19" x14ac:dyDescent="0.3">
      <c r="A8" s="1" t="s">
        <v>210</v>
      </c>
      <c r="B8" s="58"/>
      <c r="C8" s="58"/>
      <c r="D8" s="58" t="s">
        <v>90</v>
      </c>
      <c r="E8" s="58" t="e">
        <f>VLOOKUP(D8, Dati!$I$41:$K$67, 2, FALSE)</f>
        <v>#N/A</v>
      </c>
      <c r="F8" s="58" t="e">
        <f>VLOOKUP(D8, Dati!$I$41:$K$67, 3, FALSE)</f>
        <v>#N/A</v>
      </c>
      <c r="G8" s="58"/>
      <c r="H8" s="58"/>
      <c r="I8" s="1"/>
      <c r="J8" s="1"/>
    </row>
    <row r="9" spans="1:19" x14ac:dyDescent="0.3">
      <c r="A9" s="1" t="s">
        <v>211</v>
      </c>
      <c r="B9" s="58"/>
      <c r="C9" s="58"/>
      <c r="D9" s="58" t="s">
        <v>90</v>
      </c>
      <c r="E9" s="58" t="e">
        <f>VLOOKUP(D9, Dati!$I$41:$K$67, 2, FALSE)</f>
        <v>#N/A</v>
      </c>
      <c r="F9" s="58" t="e">
        <f>VLOOKUP(D9, Dati!$I$41:$K$67, 3, FALSE)</f>
        <v>#N/A</v>
      </c>
      <c r="G9" s="58"/>
      <c r="H9" s="58"/>
      <c r="I9" s="1"/>
      <c r="J9" s="1"/>
    </row>
    <row r="10" spans="1:19" x14ac:dyDescent="0.3">
      <c r="A10" s="1" t="s">
        <v>212</v>
      </c>
      <c r="B10" s="58"/>
      <c r="C10" s="58"/>
      <c r="D10" s="58" t="s">
        <v>90</v>
      </c>
      <c r="E10" s="58" t="e">
        <f>VLOOKUP(D10, Dati!$I$41:$K$67, 2, FALSE)</f>
        <v>#N/A</v>
      </c>
      <c r="F10" s="58" t="e">
        <f>VLOOKUP(D10, Dati!$I$41:$K$67, 3, FALSE)</f>
        <v>#N/A</v>
      </c>
      <c r="G10" s="58"/>
      <c r="H10" s="58"/>
      <c r="I10" s="1"/>
      <c r="J10" s="1"/>
    </row>
    <row r="11" spans="1:19" x14ac:dyDescent="0.3">
      <c r="A11" s="1" t="s">
        <v>213</v>
      </c>
      <c r="B11" s="58"/>
      <c r="C11" s="58"/>
      <c r="D11" s="58" t="s">
        <v>90</v>
      </c>
      <c r="E11" s="58" t="e">
        <f>VLOOKUP(D11, Dati!$I$41:$K$67, 2, FALSE)</f>
        <v>#N/A</v>
      </c>
      <c r="F11" s="58" t="e">
        <f>VLOOKUP(D11, Dati!$I$41:$K$67, 3, FALSE)</f>
        <v>#N/A</v>
      </c>
      <c r="G11" s="58"/>
      <c r="H11" s="58"/>
      <c r="I11" s="1"/>
      <c r="J11" s="1"/>
    </row>
    <row r="12" spans="1:19" x14ac:dyDescent="0.3">
      <c r="A12" s="1" t="s">
        <v>214</v>
      </c>
      <c r="B12" s="58"/>
      <c r="C12" s="58"/>
      <c r="D12" s="58" t="s">
        <v>90</v>
      </c>
      <c r="E12" s="58" t="e">
        <f>VLOOKUP(D12, Dati!$I$41:$K$67, 2, FALSE)</f>
        <v>#N/A</v>
      </c>
      <c r="F12" s="58" t="e">
        <f>VLOOKUP(D12, Dati!$I$41:$K$67, 3, FALSE)</f>
        <v>#N/A</v>
      </c>
      <c r="G12" s="58"/>
      <c r="H12" s="58"/>
      <c r="I12" s="1"/>
      <c r="J12" s="1"/>
    </row>
    <row r="15" spans="1:19" x14ac:dyDescent="0.3">
      <c r="B15" s="51"/>
      <c r="C15" s="51"/>
    </row>
  </sheetData>
  <mergeCells count="2">
    <mergeCell ref="A1:S3"/>
    <mergeCell ref="B5:J5"/>
  </mergeCells>
  <phoneticPr fontId="24"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2E20915D-280F-42A1-A2D7-61D90E6D4D57}">
          <x14:formula1>
            <xm:f>Dati!$P$12:$P$15</xm:f>
          </x14:formula1>
          <xm:sqref>H7:H12 P7:P12</xm:sqref>
        </x14:dataValidation>
        <x14:dataValidation type="list" allowBlank="1" showInputMessage="1" showErrorMessage="1" xr:uid="{C0F2F0DB-5038-43CD-B869-F8E2F310C832}">
          <x14:formula1>
            <xm:f>Dati!$E$18:$E$29</xm:f>
          </x14:formula1>
          <xm:sqref>K7:K12 B7:B12</xm:sqref>
        </x14:dataValidation>
        <x14:dataValidation type="list" allowBlank="1" showInputMessage="1" showErrorMessage="1" xr:uid="{1156474C-F7AE-4D38-834A-A440BF5F76A2}">
          <x14:formula1>
            <xm:f>Dati!$I$41:$I$67</xm:f>
          </x14:formula1>
          <xm:sqref>L7:L12</xm:sqref>
        </x14:dataValidation>
        <x14:dataValidation type="list" allowBlank="1" showInputMessage="1" showErrorMessage="1" xr:uid="{FB1F849E-33E3-46F6-94A6-D5D1AA8006E5}">
          <x14:formula1>
            <xm:f>Dati!$I$41:$I$68</xm:f>
          </x14:formula1>
          <xm:sqref>D7:D12</xm:sqref>
        </x14:dataValidation>
        <x14:dataValidation type="list" allowBlank="1" showInputMessage="1" showErrorMessage="1" xr:uid="{F06BC70F-C6C3-4931-AA8E-72C1308937C3}">
          <x14:formula1>
            <xm:f>Dati!$O$27:$O$30</xm:f>
          </x14:formula1>
          <xm:sqref>C7:C12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3E413-59EF-4E29-8D47-813408EC96DB}">
  <dimension ref="C1:P15"/>
  <sheetViews>
    <sheetView workbookViewId="0">
      <selection activeCell="F9" sqref="F9"/>
    </sheetView>
  </sheetViews>
  <sheetFormatPr defaultRowHeight="14.4" x14ac:dyDescent="0.3"/>
  <cols>
    <col min="3" max="3" width="22.33203125" customWidth="1"/>
    <col min="4" max="4" width="18.33203125" customWidth="1"/>
    <col min="5" max="5" width="23.33203125" customWidth="1"/>
    <col min="6" max="6" width="20.6640625" bestFit="1" customWidth="1"/>
  </cols>
  <sheetData>
    <row r="1" spans="3:16" ht="15" thickBot="1" x14ac:dyDescent="0.35"/>
    <row r="2" spans="3:16" ht="14.4" customHeight="1" x14ac:dyDescent="0.3">
      <c r="C2" s="270" t="s">
        <v>215</v>
      </c>
      <c r="D2" s="271"/>
      <c r="E2" s="271"/>
      <c r="F2" s="271"/>
      <c r="G2" s="272"/>
      <c r="H2" s="117"/>
      <c r="I2" s="117"/>
      <c r="J2" s="117"/>
      <c r="K2" s="117"/>
      <c r="L2" s="117"/>
      <c r="M2" s="117"/>
      <c r="N2" s="117"/>
      <c r="O2" s="117"/>
      <c r="P2" s="117"/>
    </row>
    <row r="3" spans="3:16" ht="18.600000000000001" thickBot="1" x14ac:dyDescent="0.35">
      <c r="C3" s="273"/>
      <c r="D3" s="274"/>
      <c r="E3" s="274"/>
      <c r="F3" s="274"/>
      <c r="G3" s="275"/>
      <c r="H3" s="117"/>
      <c r="I3" s="117"/>
      <c r="J3" s="117"/>
      <c r="K3" s="117"/>
      <c r="L3" s="117"/>
      <c r="M3" s="117"/>
      <c r="N3" s="117"/>
      <c r="O3" s="117"/>
      <c r="P3" s="117"/>
    </row>
    <row r="7" spans="3:16" ht="15.6" x14ac:dyDescent="0.3">
      <c r="C7" s="65" t="s">
        <v>158</v>
      </c>
      <c r="D7" s="65" t="s">
        <v>114</v>
      </c>
      <c r="E7" s="65" t="s">
        <v>159</v>
      </c>
      <c r="F7" s="68" t="s">
        <v>216</v>
      </c>
      <c r="G7" s="68" t="s">
        <v>217</v>
      </c>
    </row>
    <row r="8" spans="3:16" x14ac:dyDescent="0.3">
      <c r="C8" s="1" t="s">
        <v>523</v>
      </c>
      <c r="D8" s="1" t="s">
        <v>524</v>
      </c>
      <c r="E8" s="1">
        <v>1789</v>
      </c>
      <c r="F8" s="1" t="s">
        <v>543</v>
      </c>
      <c r="G8" s="1">
        <v>22</v>
      </c>
    </row>
    <row r="9" spans="3:16" x14ac:dyDescent="0.3">
      <c r="C9" s="1"/>
      <c r="D9" s="1"/>
      <c r="E9" s="1"/>
      <c r="F9" s="1"/>
      <c r="G9" s="1"/>
    </row>
    <row r="10" spans="3:16" x14ac:dyDescent="0.3">
      <c r="C10" s="1"/>
      <c r="D10" s="1"/>
      <c r="E10" s="1"/>
      <c r="F10" s="1"/>
      <c r="G10" s="1"/>
    </row>
    <row r="11" spans="3:16" x14ac:dyDescent="0.3">
      <c r="C11" s="1"/>
      <c r="D11" s="1"/>
      <c r="E11" s="1"/>
      <c r="F11" s="1"/>
      <c r="G11" s="1"/>
    </row>
    <row r="12" spans="3:16" x14ac:dyDescent="0.3">
      <c r="C12" s="1"/>
      <c r="D12" s="1"/>
      <c r="E12" s="1"/>
      <c r="F12" s="1"/>
      <c r="G12" s="1"/>
    </row>
    <row r="13" spans="3:16" x14ac:dyDescent="0.3">
      <c r="C13" s="1"/>
      <c r="D13" s="1"/>
      <c r="E13" s="1"/>
      <c r="F13" s="1"/>
      <c r="G13" s="1"/>
    </row>
    <row r="14" spans="3:16" x14ac:dyDescent="0.3">
      <c r="C14" s="1"/>
      <c r="D14" s="1"/>
      <c r="E14" s="1"/>
      <c r="F14" s="1"/>
      <c r="G14" s="1"/>
    </row>
    <row r="15" spans="3:16" x14ac:dyDescent="0.3">
      <c r="C15" s="1"/>
      <c r="D15" s="1"/>
      <c r="E15" s="1"/>
      <c r="F15" s="1"/>
      <c r="G15" s="1"/>
    </row>
  </sheetData>
  <mergeCells count="1">
    <mergeCell ref="C2:G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7"/>
  <sheetViews>
    <sheetView workbookViewId="0">
      <selection activeCell="L16" sqref="L16"/>
    </sheetView>
  </sheetViews>
  <sheetFormatPr defaultRowHeight="14.4" x14ac:dyDescent="0.3"/>
  <cols>
    <col min="3" max="3" width="11.33203125" bestFit="1" customWidth="1"/>
    <col min="4" max="4" width="18.33203125" bestFit="1" customWidth="1"/>
    <col min="5" max="5" width="18.109375" customWidth="1"/>
    <col min="6" max="6" width="17.44140625" customWidth="1"/>
    <col min="7" max="7" width="23.88671875" customWidth="1"/>
    <col min="8" max="8" width="12.5546875" customWidth="1"/>
    <col min="9" max="9" width="13.33203125" customWidth="1"/>
    <col min="10" max="10" width="12.33203125" customWidth="1"/>
    <col min="11" max="11" width="15.6640625" bestFit="1" customWidth="1"/>
    <col min="12" max="12" width="3.6640625" customWidth="1"/>
    <col min="13" max="13" width="6" customWidth="1"/>
    <col min="14" max="14" width="6.33203125" customWidth="1"/>
    <col min="15" max="15" width="3.6640625" customWidth="1"/>
    <col min="16" max="16" width="5.6640625" customWidth="1"/>
  </cols>
  <sheetData>
    <row r="1" spans="1:19" x14ac:dyDescent="0.3">
      <c r="A1" s="267" t="s">
        <v>218</v>
      </c>
      <c r="B1" s="267"/>
      <c r="C1" s="267"/>
      <c r="D1" s="267"/>
      <c r="E1" s="267"/>
      <c r="F1" s="267"/>
      <c r="G1" s="267"/>
      <c r="H1" s="267"/>
      <c r="I1" s="267"/>
      <c r="J1" s="267"/>
      <c r="K1" s="267"/>
      <c r="L1" s="267"/>
      <c r="M1" s="267"/>
      <c r="N1" s="267"/>
      <c r="O1" s="267"/>
      <c r="P1" s="267"/>
      <c r="Q1" s="267"/>
      <c r="R1" s="267"/>
      <c r="S1" s="267"/>
    </row>
    <row r="2" spans="1:19" x14ac:dyDescent="0.3">
      <c r="A2" s="267"/>
      <c r="B2" s="267"/>
      <c r="C2" s="267"/>
      <c r="D2" s="267"/>
      <c r="E2" s="267"/>
      <c r="F2" s="267"/>
      <c r="G2" s="267"/>
      <c r="H2" s="267"/>
      <c r="I2" s="267"/>
      <c r="J2" s="267"/>
      <c r="K2" s="267"/>
      <c r="L2" s="267"/>
      <c r="M2" s="267"/>
      <c r="N2" s="267"/>
      <c r="O2" s="267"/>
      <c r="P2" s="267"/>
      <c r="Q2" s="267"/>
      <c r="R2" s="267"/>
      <c r="S2" s="267"/>
    </row>
    <row r="3" spans="1:19" x14ac:dyDescent="0.3">
      <c r="A3" s="267"/>
      <c r="B3" s="267"/>
      <c r="C3" s="267"/>
      <c r="D3" s="267"/>
      <c r="E3" s="267"/>
      <c r="F3" s="267"/>
      <c r="G3" s="267"/>
      <c r="H3" s="267"/>
      <c r="I3" s="267"/>
      <c r="J3" s="267"/>
      <c r="K3" s="267"/>
      <c r="L3" s="267"/>
      <c r="M3" s="267"/>
      <c r="N3" s="267"/>
      <c r="O3" s="267"/>
      <c r="P3" s="267"/>
      <c r="Q3" s="267"/>
      <c r="R3" s="267"/>
      <c r="S3" s="267"/>
    </row>
    <row r="5" spans="1:19" ht="14.4" customHeight="1" x14ac:dyDescent="0.3">
      <c r="B5" s="277" t="s">
        <v>219</v>
      </c>
      <c r="C5" s="277"/>
      <c r="D5" s="277"/>
      <c r="E5" s="277"/>
      <c r="F5" s="277"/>
      <c r="G5" s="277"/>
    </row>
    <row r="6" spans="1:19" x14ac:dyDescent="0.3">
      <c r="B6" s="114" t="s">
        <v>220</v>
      </c>
      <c r="C6" s="114" t="s">
        <v>221</v>
      </c>
      <c r="D6" s="114" t="s">
        <v>222</v>
      </c>
      <c r="E6" s="114" t="s">
        <v>223</v>
      </c>
      <c r="F6" s="114" t="s">
        <v>224</v>
      </c>
      <c r="G6" s="113" t="s">
        <v>225</v>
      </c>
    </row>
    <row r="7" spans="1:19" x14ac:dyDescent="0.3">
      <c r="B7" s="1"/>
      <c r="C7" s="1"/>
      <c r="D7" s="1"/>
      <c r="E7" s="1"/>
      <c r="F7" s="1"/>
      <c r="G7" s="1"/>
    </row>
    <row r="8" spans="1:19" x14ac:dyDescent="0.3">
      <c r="B8" s="1"/>
      <c r="C8" s="1"/>
      <c r="D8" s="1"/>
      <c r="E8" s="1"/>
      <c r="F8" s="1"/>
      <c r="G8" s="1"/>
    </row>
    <row r="9" spans="1:19" x14ac:dyDescent="0.3">
      <c r="B9" s="1"/>
      <c r="C9" s="1"/>
      <c r="D9" s="1"/>
      <c r="E9" s="1"/>
      <c r="F9" s="1"/>
      <c r="G9" s="1"/>
    </row>
    <row r="10" spans="1:19" x14ac:dyDescent="0.3">
      <c r="B10" s="1"/>
      <c r="C10" s="1"/>
      <c r="D10" s="1"/>
      <c r="E10" s="1"/>
      <c r="F10" s="1"/>
      <c r="G10" s="1"/>
    </row>
    <row r="15" spans="1:19" x14ac:dyDescent="0.3">
      <c r="D15" s="278" t="s">
        <v>224</v>
      </c>
      <c r="E15" s="278"/>
      <c r="F15" s="278"/>
    </row>
    <row r="16" spans="1:19" ht="49.2" customHeight="1" x14ac:dyDescent="0.3">
      <c r="D16" s="115" t="s">
        <v>226</v>
      </c>
      <c r="E16" s="276" t="s">
        <v>227</v>
      </c>
      <c r="F16" s="276"/>
    </row>
    <row r="17" spans="4:6" ht="50.4" customHeight="1" x14ac:dyDescent="0.3">
      <c r="D17" s="115" t="s">
        <v>228</v>
      </c>
      <c r="E17" s="276" t="s">
        <v>229</v>
      </c>
      <c r="F17" s="276"/>
    </row>
  </sheetData>
  <mergeCells count="5">
    <mergeCell ref="E17:F17"/>
    <mergeCell ref="A1:S3"/>
    <mergeCell ref="E16:F16"/>
    <mergeCell ref="B5:G5"/>
    <mergeCell ref="D15:F15"/>
  </mergeCells>
  <pageMargins left="0.7" right="0.7" top="0.75" bottom="0.75" header="0.3" footer="0.3"/>
  <pageSetup paperSize="0" orientation="portrait"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r:uid="{336173E6-CD4F-4D3E-A2AE-228E44C44A20}">
          <x14:formula1>
            <xm:f>Dati!$A$18:$A$199</xm:f>
          </x14:formula1>
          <xm:sqref>E7:E10</xm:sqref>
        </x14:dataValidation>
        <x14:dataValidation type="list" allowBlank="1" showInputMessage="1" showErrorMessage="1" xr:uid="{2F3E02C5-CF48-4E09-81F0-CAFBBAD16799}">
          <x14:formula1>
            <xm:f>Dati!$B$22:$B$23</xm:f>
          </x14:formula1>
          <xm:sqref>F7:F10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09113B396F9D447A6C9415FCB897AEE" ma:contentTypeVersion="11" ma:contentTypeDescription="Creare un nuovo documento." ma:contentTypeScope="" ma:versionID="f0b1d0c73a48c46c39142940bf6f3d5e">
  <xsd:schema xmlns:xsd="http://www.w3.org/2001/XMLSchema" xmlns:xs="http://www.w3.org/2001/XMLSchema" xmlns:p="http://schemas.microsoft.com/office/2006/metadata/properties" xmlns:ns2="ce10b1b3-6206-49a0-8ad0-99d874884781" xmlns:ns3="2efb66e5-d8ee-419b-af38-9654a3f7792e" targetNamespace="http://schemas.microsoft.com/office/2006/metadata/properties" ma:root="true" ma:fieldsID="fdb1c8a45d3da0becca32ad1cab41041" ns2:_="" ns3:_="">
    <xsd:import namespace="ce10b1b3-6206-49a0-8ad0-99d874884781"/>
    <xsd:import namespace="2efb66e5-d8ee-419b-af38-9654a3f7792e"/>
    <xsd:element name="properties">
      <xsd:complexType>
        <xsd:sequence>
          <xsd:element name="documentManagement">
            <xsd:complexType>
              <xsd:all>
                <xsd:element ref="ns2:Tipologia"/>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10b1b3-6206-49a0-8ad0-99d874884781" elementFormDefault="qualified">
    <xsd:import namespace="http://schemas.microsoft.com/office/2006/documentManagement/types"/>
    <xsd:import namespace="http://schemas.microsoft.com/office/infopath/2007/PartnerControls"/>
    <xsd:element name="Tipologia" ma:index="8" ma:displayName="Tipologia" ma:default="Linee Guida" ma:description="Tipologia Documento" ma:format="Dropdown" ma:indexed="true" ma:internalName="Tipologia">
      <xsd:simpleType>
        <xsd:restriction base="dms:Choice">
          <xsd:enumeration value="Linee Guida"/>
          <xsd:enumeration value="Manuale Utente"/>
          <xsd:enumeration value="Manuale Amministrazione"/>
          <xsd:enumeration value="How To"/>
          <xsd:enumeration value="Tutorial"/>
          <xsd:enumeration value="Guida"/>
          <xsd:enumeration value="Presentazione"/>
          <xsd:enumeration value="Verbale"/>
          <xsd:enumeration value="Template"/>
          <xsd:enumeration value="Altro"/>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efb66e5-d8ee-419b-af38-9654a3f7792e" elementFormDefault="qualified">
    <xsd:import namespace="http://schemas.microsoft.com/office/2006/documentManagement/types"/>
    <xsd:import namespace="http://schemas.microsoft.com/office/infopath/2007/PartnerControls"/>
    <xsd:element name="SharedWithUsers" ma:index="11"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Condiviso con dettagli"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ipologia xmlns="ce10b1b3-6206-49a0-8ad0-99d874884781">Linee Guida</Tipologia>
    <SharedWithUsers xmlns="2efb66e5-d8ee-419b-af38-9654a3f7792e">
      <UserInfo>
        <DisplayName>SANMARTINO Diego 1647</DisplayName>
        <AccountId>183</AccountId>
        <AccountType/>
      </UserInfo>
      <UserInfo>
        <DisplayName>SACCHI Marco Luigi 880</DisplayName>
        <AccountId>64</AccountId>
        <AccountType/>
      </UserInfo>
    </SharedWithUsers>
  </documentManagement>
</p:properties>
</file>

<file path=customXml/itemProps1.xml><?xml version="1.0" encoding="utf-8"?>
<ds:datastoreItem xmlns:ds="http://schemas.openxmlformats.org/officeDocument/2006/customXml" ds:itemID="{68D6601E-93F2-41FD-ACD0-02FC67A18566}">
  <ds:schemaRefs>
    <ds:schemaRef ds:uri="http://schemas.microsoft.com/sharepoint/v3/contenttype/forms"/>
  </ds:schemaRefs>
</ds:datastoreItem>
</file>

<file path=customXml/itemProps2.xml><?xml version="1.0" encoding="utf-8"?>
<ds:datastoreItem xmlns:ds="http://schemas.openxmlformats.org/officeDocument/2006/customXml" ds:itemID="{CA17EE00-CDBF-45EB-A1F5-82291E2BD9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10b1b3-6206-49a0-8ad0-99d874884781"/>
    <ds:schemaRef ds:uri="2efb66e5-d8ee-419b-af38-9654a3f779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C8BB888-F9DB-43AF-9078-6753872AEC84}">
  <ds:schemaRefs>
    <ds:schemaRef ds:uri="http://schemas.microsoft.com/office/2006/metadata/properties"/>
    <ds:schemaRef ds:uri="http://schemas.microsoft.com/office/infopath/2007/PartnerControls"/>
    <ds:schemaRef ds:uri="ce10b1b3-6206-49a0-8ad0-99d874884781"/>
    <ds:schemaRef ds:uri="2efb66e5-d8ee-419b-af38-9654a3f7792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11</vt:i4>
      </vt:variant>
      <vt:variant>
        <vt:lpstr>Intervalli denominati</vt:lpstr>
      </vt:variant>
      <vt:variant>
        <vt:i4>14</vt:i4>
      </vt:variant>
    </vt:vector>
  </HeadingPairs>
  <TitlesOfParts>
    <vt:vector size="25" baseType="lpstr">
      <vt:lpstr>Intestazione</vt:lpstr>
      <vt:lpstr>Dati progetto</vt:lpstr>
      <vt:lpstr>Elenco Server</vt:lpstr>
      <vt:lpstr>Persone abilitate</vt:lpstr>
      <vt:lpstr>Security Group e Sicurezza</vt:lpstr>
      <vt:lpstr>Servizi Aggiuntivi</vt:lpstr>
      <vt:lpstr>DBAAS</vt:lpstr>
      <vt:lpstr>SSHGateway</vt:lpstr>
      <vt:lpstr>STaaS</vt:lpstr>
      <vt:lpstr>Schedulatore</vt:lpstr>
      <vt:lpstr>Dati</vt:lpstr>
      <vt:lpstr>Azone</vt:lpstr>
      <vt:lpstr>BCKFO</vt:lpstr>
      <vt:lpstr>BCKR</vt:lpstr>
      <vt:lpstr>DB</vt:lpstr>
      <vt:lpstr>DBaaS</vt:lpstr>
      <vt:lpstr>DBVCPU</vt:lpstr>
      <vt:lpstr>DBVRAM</vt:lpstr>
      <vt:lpstr>GESTIONE</vt:lpstr>
      <vt:lpstr>HV</vt:lpstr>
      <vt:lpstr>MI</vt:lpstr>
      <vt:lpstr>Monitoring</vt:lpstr>
      <vt:lpstr>OS</vt:lpstr>
      <vt:lpstr>SLA</vt:lpstr>
      <vt:lpstr>TVM</vt:lpstr>
    </vt:vector>
  </TitlesOfParts>
  <Manager/>
  <Company>CSI-Piemonte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DORONZO Ruggiero</dc:creator>
  <cp:keywords/>
  <dc:description/>
  <cp:lastModifiedBy>LECCESE Riccardo 1789</cp:lastModifiedBy>
  <cp:revision/>
  <dcterms:created xsi:type="dcterms:W3CDTF">2016-09-13T14:57:13Z</dcterms:created>
  <dcterms:modified xsi:type="dcterms:W3CDTF">2022-08-31T08:34:50Z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0x010100E09113B396F9D447A6C9415FCB897AEE</vt:lpwstr>
  </property>
</Properties>
</file>