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son\Documents\CIS 320\"/>
    </mc:Choice>
  </mc:AlternateContent>
  <xr:revisionPtr revIDLastSave="0" documentId="13_ncr:1_{AD53652F-C2FF-43FE-AFF1-0D46EEFDD89B}" xr6:coauthVersionLast="45" xr6:coauthVersionMax="45" xr10:uidLastSave="{00000000-0000-0000-0000-000000000000}"/>
  <bookViews>
    <workbookView xWindow="-120" yWindow="-120" windowWidth="29040" windowHeight="15840" xr2:uid="{68D57296-D319-48A3-B4A4-1EBAF5FFB8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2" i="1"/>
  <c r="G12" i="1"/>
  <c r="F12" i="1"/>
  <c r="E12" i="1"/>
  <c r="D12" i="1"/>
  <c r="D5" i="1"/>
  <c r="E5" i="1" s="1"/>
  <c r="F5" i="1" s="1"/>
  <c r="G5" i="1" s="1"/>
  <c r="C12" i="1"/>
  <c r="H10" i="1"/>
  <c r="G10" i="1"/>
  <c r="F10" i="1"/>
  <c r="E10" i="1"/>
  <c r="D10" i="1"/>
  <c r="C10" i="1"/>
  <c r="H8" i="1"/>
  <c r="G8" i="1"/>
  <c r="F8" i="1"/>
  <c r="E8" i="1"/>
  <c r="D8" i="1"/>
  <c r="H7" i="1"/>
  <c r="C8" i="1"/>
  <c r="C5" i="1"/>
  <c r="H5" i="1" l="1"/>
</calcChain>
</file>

<file path=xl/sharedStrings.xml><?xml version="1.0" encoding="utf-8"?>
<sst xmlns="http://schemas.openxmlformats.org/spreadsheetml/2006/main" count="18" uniqueCount="18">
  <si>
    <t>Inflation -</t>
  </si>
  <si>
    <t>Discount -</t>
  </si>
  <si>
    <t xml:space="preserve">Revenue </t>
  </si>
  <si>
    <t>Developmental costs</t>
  </si>
  <si>
    <t>Annual costs</t>
  </si>
  <si>
    <t>Total costs</t>
  </si>
  <si>
    <t>Total income</t>
  </si>
  <si>
    <t>Year 0</t>
  </si>
  <si>
    <t>Year 1</t>
  </si>
  <si>
    <t>Year 2</t>
  </si>
  <si>
    <t>Year 3</t>
  </si>
  <si>
    <t>Year 4</t>
  </si>
  <si>
    <t>Year 5</t>
  </si>
  <si>
    <t>Total</t>
  </si>
  <si>
    <t>NPV -</t>
  </si>
  <si>
    <t>ROI -</t>
  </si>
  <si>
    <t>Break Even point</t>
  </si>
  <si>
    <t>Between years 2-3 give or 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</si>
</sst>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/>
    <xf numFmtId="1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F7461-81D6-487F-B97F-2A49EA6930D7}">
  <dimension ref="A1:H16"/>
  <sheetViews>
    <sheetView tabSelected="1" workbookViewId="0">
      <selection activeCell="I18" sqref="I18"/>
    </sheetView>
  </sheetViews>
  <sheetFormatPr defaultRowHeight="15" x14ac:dyDescent="0.25"/>
  <cols>
    <col min="1" max="1" width="19.85546875" bestFit="1" customWidth="1"/>
    <col min="2" max="2" width="13.42578125" bestFit="1" customWidth="1"/>
    <col min="3" max="6" width="11.5703125" bestFit="1" customWidth="1"/>
    <col min="7" max="7" width="16" bestFit="1" customWidth="1"/>
    <col min="8" max="8" width="28.5703125" bestFit="1" customWidth="1"/>
  </cols>
  <sheetData>
    <row r="1" spans="1:8" x14ac:dyDescent="0.25">
      <c r="A1" t="s">
        <v>0</v>
      </c>
      <c r="B1" s="1">
        <v>0.03</v>
      </c>
    </row>
    <row r="2" spans="1:8" x14ac:dyDescent="0.25">
      <c r="A2" t="s">
        <v>1</v>
      </c>
      <c r="B2" s="1">
        <v>0.1</v>
      </c>
    </row>
    <row r="4" spans="1:8" x14ac:dyDescent="0.25"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</row>
    <row r="5" spans="1:8" x14ac:dyDescent="0.25">
      <c r="A5" t="s">
        <v>2</v>
      </c>
      <c r="B5" s="3">
        <v>0</v>
      </c>
      <c r="C5" s="3">
        <f>80000+(80000*B1)</f>
        <v>82400</v>
      </c>
      <c r="D5" s="3">
        <f>C5+(C5*B1)</f>
        <v>84872</v>
      </c>
      <c r="E5" s="3">
        <f>D5+(D5*B1)</f>
        <v>87418.16</v>
      </c>
      <c r="F5" s="3">
        <f>E5+(E5*B1)</f>
        <v>90040.704800000007</v>
      </c>
      <c r="G5" s="3">
        <f>F5+(F5*B1)</f>
        <v>92741.925944000002</v>
      </c>
      <c r="H5" s="3">
        <f>SUM(C5:G5)</f>
        <v>437472.790744</v>
      </c>
    </row>
    <row r="6" spans="1:8" x14ac:dyDescent="0.25">
      <c r="B6" s="2"/>
      <c r="C6" s="2"/>
      <c r="D6" s="2"/>
      <c r="E6" s="2"/>
      <c r="F6" s="2"/>
      <c r="G6" s="2"/>
      <c r="H6" s="2"/>
    </row>
    <row r="7" spans="1:8" x14ac:dyDescent="0.25">
      <c r="A7" t="s">
        <v>3</v>
      </c>
      <c r="B7" s="3">
        <v>120000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f>SUM(B7:G7)</f>
        <v>120000</v>
      </c>
    </row>
    <row r="8" spans="1:8" x14ac:dyDescent="0.25">
      <c r="A8" t="s">
        <v>4</v>
      </c>
      <c r="B8" s="3">
        <v>0</v>
      </c>
      <c r="C8" s="3">
        <f>40000+ (40000*B1)</f>
        <v>41200</v>
      </c>
      <c r="D8" s="3">
        <f>C8+(C8*B1)</f>
        <v>42436</v>
      </c>
      <c r="E8" s="3">
        <f>D8+(D8*B1)</f>
        <v>43709.08</v>
      </c>
      <c r="F8" s="3">
        <f>E8+(E8*B1)</f>
        <v>45020.352400000003</v>
      </c>
      <c r="G8" s="3">
        <f>F8+(F8*B1)</f>
        <v>46370.962972000001</v>
      </c>
      <c r="H8" s="3">
        <f>SUM(B8:G8)</f>
        <v>218736.395372</v>
      </c>
    </row>
    <row r="9" spans="1:8" x14ac:dyDescent="0.25">
      <c r="B9" s="2"/>
      <c r="C9" s="2"/>
      <c r="D9" s="2"/>
      <c r="E9" s="2"/>
      <c r="F9" s="2"/>
      <c r="G9" s="2"/>
      <c r="H9" s="2"/>
    </row>
    <row r="10" spans="1:8" x14ac:dyDescent="0.25">
      <c r="A10" t="s">
        <v>5</v>
      </c>
      <c r="B10" s="3">
        <v>120000</v>
      </c>
      <c r="C10" s="3">
        <f>C7+C8</f>
        <v>41200</v>
      </c>
      <c r="D10" s="3">
        <f>D7+D8</f>
        <v>42436</v>
      </c>
      <c r="E10" s="3">
        <f>E7+E8</f>
        <v>43709.08</v>
      </c>
      <c r="F10" s="3">
        <f>F7+F8</f>
        <v>45020.352400000003</v>
      </c>
      <c r="G10" s="3">
        <f>G7+G8</f>
        <v>46370.962972000001</v>
      </c>
      <c r="H10" s="3">
        <f>SUM(B10:G10)</f>
        <v>338736.39537200006</v>
      </c>
    </row>
    <row r="11" spans="1:8" x14ac:dyDescent="0.25">
      <c r="B11" s="2"/>
      <c r="C11" s="2"/>
      <c r="D11" s="2"/>
      <c r="E11" s="2"/>
      <c r="F11" s="2"/>
      <c r="G11" s="2"/>
      <c r="H11" s="2"/>
    </row>
    <row r="12" spans="1:8" x14ac:dyDescent="0.25">
      <c r="A12" t="s">
        <v>6</v>
      </c>
      <c r="B12" s="3">
        <v>-120000</v>
      </c>
      <c r="C12" s="3">
        <f>C5-C8</f>
        <v>41200</v>
      </c>
      <c r="D12" s="3">
        <f>D5-D8</f>
        <v>42436</v>
      </c>
      <c r="E12" s="3">
        <f>E5-E8</f>
        <v>43709.08</v>
      </c>
      <c r="F12" s="3">
        <f>F5-F8</f>
        <v>45020.352400000003</v>
      </c>
      <c r="G12" s="3">
        <f>G5-G8</f>
        <v>46370.962972000001</v>
      </c>
      <c r="H12" s="3">
        <f>SUM(B12:G12)</f>
        <v>98736.395371999999</v>
      </c>
    </row>
    <row r="14" spans="1:8" x14ac:dyDescent="0.25">
      <c r="G14" t="s">
        <v>14</v>
      </c>
      <c r="H14" s="4">
        <f>NPV(B2,C12,D12,E12,F12,G12)+B12</f>
        <v>44907.124707080366</v>
      </c>
    </row>
    <row r="15" spans="1:8" x14ac:dyDescent="0.25">
      <c r="G15" t="s">
        <v>15</v>
      </c>
      <c r="H15" s="5">
        <f>H12/B10</f>
        <v>0.82280329476666669</v>
      </c>
    </row>
    <row r="16" spans="1:8" x14ac:dyDescent="0.25">
      <c r="G16" t="s">
        <v>16</v>
      </c>
      <c r="H16" s="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</dc:creator>
  <cp:lastModifiedBy>Wilson</cp:lastModifiedBy>
  <dcterms:created xsi:type="dcterms:W3CDTF">2020-09-30T14:27:15Z</dcterms:created>
  <dcterms:modified xsi:type="dcterms:W3CDTF">2020-09-30T14:56:47Z</dcterms:modified>
</cp:coreProperties>
</file>