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date1904="1" autoCompressPictures="0"/>
  <bookViews>
    <workbookView xWindow="0" yWindow="0" windowWidth="33340" windowHeight="18880" tabRatio="673" activeTab="6"/>
  </bookViews>
  <sheets>
    <sheet name="Pharmacy" sheetId="13" r:id="rId1"/>
    <sheet name="Clinical" sheetId="11" r:id="rId2"/>
    <sheet name="BioMed" sheetId="5" r:id="rId3"/>
    <sheet name="IT" sheetId="10" r:id="rId4"/>
    <sheet name="Baxter Solutions (Pharmacy)" sheetId="14" r:id="rId5"/>
    <sheet name="Baxter Solutions (Clinical)" sheetId="12" r:id="rId6"/>
    <sheet name="Baxter Solutions (BioMed &amp; IT)" sheetId="9" r:id="rId7"/>
  </sheets>
  <externalReferences>
    <externalReference r:id="rId8"/>
  </externalReferences>
  <definedNames>
    <definedName name="_xlnm.Print_Area" localSheetId="2">BioMed!$A$1:$M$177</definedName>
    <definedName name="_xlnm.Print_Area" localSheetId="1">Clinical!$A$1:$M$317</definedName>
    <definedName name="_xlnm.Print_Area" localSheetId="3">IT!$A$1:$M$252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2" i="13" l="1"/>
  <c r="L2" i="13"/>
  <c r="K3" i="13"/>
  <c r="L3" i="13"/>
  <c r="K4" i="13"/>
  <c r="L4" i="13"/>
  <c r="K5" i="13"/>
  <c r="L5" i="13"/>
  <c r="K6" i="13"/>
  <c r="L6" i="13"/>
  <c r="K8" i="13"/>
  <c r="L8" i="13"/>
  <c r="K9" i="13"/>
  <c r="L9" i="13"/>
  <c r="K11" i="13"/>
  <c r="L11" i="13"/>
  <c r="K12" i="13"/>
  <c r="L12" i="13"/>
  <c r="K13" i="13"/>
  <c r="L13" i="13"/>
  <c r="K15" i="13"/>
  <c r="L15" i="13"/>
  <c r="K16" i="13"/>
  <c r="L16" i="13"/>
  <c r="K19" i="13"/>
  <c r="L19" i="13"/>
  <c r="K20" i="13"/>
  <c r="L20" i="13"/>
  <c r="K21" i="13"/>
  <c r="L21" i="13"/>
  <c r="K22" i="13"/>
  <c r="L22" i="13"/>
  <c r="K23" i="13"/>
  <c r="L23" i="13"/>
  <c r="K24" i="13"/>
  <c r="L24" i="13"/>
  <c r="K25" i="13"/>
  <c r="L25" i="13"/>
  <c r="K26" i="13"/>
  <c r="L26" i="13"/>
  <c r="K27" i="13"/>
  <c r="L27" i="13"/>
  <c r="K28" i="13"/>
  <c r="L28" i="13"/>
  <c r="K29" i="13"/>
  <c r="L29" i="13"/>
  <c r="K30" i="13"/>
  <c r="L30" i="13"/>
  <c r="K31" i="13"/>
  <c r="L31" i="13"/>
  <c r="K32" i="13"/>
  <c r="L32" i="13"/>
  <c r="K33" i="13"/>
  <c r="L33" i="13"/>
  <c r="K34" i="13"/>
  <c r="L34" i="13"/>
  <c r="K35" i="13"/>
  <c r="L35" i="13"/>
  <c r="K36" i="13"/>
  <c r="L36" i="13"/>
  <c r="K37" i="13"/>
  <c r="L37" i="13"/>
  <c r="K38" i="13"/>
  <c r="L38" i="13"/>
  <c r="K39" i="13"/>
  <c r="L39" i="13"/>
  <c r="K40" i="13"/>
  <c r="L40" i="13"/>
  <c r="K41" i="13"/>
  <c r="L41" i="13"/>
  <c r="K42" i="13"/>
  <c r="L42" i="13"/>
  <c r="K43" i="13"/>
  <c r="L43" i="13"/>
  <c r="K44" i="13"/>
  <c r="L44" i="13"/>
  <c r="K45" i="13"/>
  <c r="L45" i="13"/>
  <c r="K46" i="13"/>
  <c r="L46" i="13"/>
  <c r="K47" i="13"/>
  <c r="L47" i="13"/>
  <c r="K48" i="13"/>
  <c r="L48" i="13"/>
  <c r="K49" i="13"/>
  <c r="L49" i="13"/>
  <c r="K50" i="13"/>
  <c r="L50" i="13"/>
  <c r="K51" i="13"/>
  <c r="L51" i="13"/>
  <c r="K52" i="13"/>
  <c r="L52" i="13"/>
  <c r="K53" i="13"/>
  <c r="L53" i="13"/>
  <c r="K54" i="13"/>
  <c r="L54" i="13"/>
  <c r="K55" i="13"/>
  <c r="L55" i="13"/>
  <c r="K56" i="13"/>
  <c r="L56" i="13"/>
  <c r="K57" i="13"/>
  <c r="L57" i="13"/>
  <c r="K58" i="13"/>
  <c r="L58" i="13"/>
  <c r="K59" i="13"/>
  <c r="L59" i="13"/>
  <c r="K60" i="13"/>
  <c r="L60" i="13"/>
  <c r="K61" i="13"/>
  <c r="L61" i="13"/>
  <c r="K62" i="13"/>
  <c r="L62" i="13"/>
  <c r="K63" i="13"/>
  <c r="L63" i="13"/>
  <c r="K64" i="13"/>
  <c r="L64" i="13"/>
  <c r="K65" i="13"/>
  <c r="L65" i="13"/>
  <c r="K66" i="13"/>
  <c r="L66" i="13"/>
  <c r="K67" i="13"/>
  <c r="L67" i="13"/>
  <c r="K68" i="13"/>
  <c r="L68" i="13"/>
  <c r="K69" i="13"/>
  <c r="L69" i="13"/>
  <c r="K70" i="13"/>
  <c r="L70" i="13"/>
  <c r="K71" i="13"/>
  <c r="L71" i="13"/>
  <c r="K72" i="13"/>
  <c r="L72" i="13"/>
  <c r="K73" i="13"/>
  <c r="L73" i="13"/>
  <c r="K74" i="13"/>
  <c r="L74" i="13"/>
  <c r="K75" i="13"/>
  <c r="L75" i="13"/>
  <c r="K76" i="13"/>
  <c r="L76" i="13"/>
  <c r="K77" i="13"/>
  <c r="L77" i="13"/>
  <c r="K78" i="13"/>
  <c r="L78" i="13"/>
  <c r="K79" i="13"/>
  <c r="L79" i="13"/>
  <c r="K80" i="13"/>
  <c r="L80" i="13"/>
  <c r="K81" i="13"/>
  <c r="L81" i="13"/>
  <c r="K82" i="13"/>
  <c r="L82" i="13"/>
  <c r="K83" i="13"/>
  <c r="L83" i="13"/>
  <c r="K84" i="13"/>
  <c r="L84" i="13"/>
  <c r="K86" i="13"/>
  <c r="L86" i="13"/>
  <c r="K87" i="13"/>
  <c r="L87" i="13"/>
  <c r="K89" i="13"/>
  <c r="L89" i="13"/>
  <c r="K91" i="13"/>
  <c r="L91" i="13"/>
  <c r="K95" i="13"/>
  <c r="L95" i="13"/>
  <c r="K97" i="13"/>
  <c r="L97" i="13"/>
  <c r="K98" i="13"/>
  <c r="L98" i="13"/>
  <c r="K99" i="13"/>
  <c r="L99" i="13"/>
  <c r="K101" i="13"/>
  <c r="L101" i="13"/>
  <c r="K102" i="13"/>
  <c r="L102" i="13"/>
  <c r="K103" i="13"/>
  <c r="L103" i="13"/>
  <c r="K105" i="13"/>
  <c r="L105" i="13"/>
  <c r="K106" i="13"/>
  <c r="L106" i="13"/>
  <c r="K108" i="13"/>
  <c r="L108" i="13"/>
  <c r="K109" i="13"/>
  <c r="L109" i="13"/>
  <c r="K110" i="13"/>
  <c r="L110" i="13"/>
  <c r="K111" i="13"/>
  <c r="L111" i="13"/>
  <c r="K112" i="13"/>
  <c r="L112" i="13"/>
  <c r="L113" i="13"/>
  <c r="K114" i="13"/>
  <c r="L114" i="13"/>
  <c r="K116" i="13"/>
  <c r="L116" i="13"/>
  <c r="K117" i="13"/>
  <c r="L117" i="13"/>
  <c r="K118" i="13"/>
  <c r="L118" i="13"/>
  <c r="K119" i="13"/>
  <c r="L119" i="13"/>
  <c r="K120" i="13"/>
  <c r="L120" i="13"/>
  <c r="K121" i="13"/>
  <c r="L121" i="13"/>
  <c r="K122" i="13"/>
  <c r="L122" i="13"/>
  <c r="K123" i="13"/>
  <c r="L123" i="13"/>
  <c r="K124" i="13"/>
  <c r="L124" i="13"/>
  <c r="K126" i="13"/>
  <c r="L126" i="13"/>
  <c r="K127" i="13"/>
  <c r="L127" i="13"/>
  <c r="K128" i="13"/>
  <c r="L128" i="13"/>
  <c r="K129" i="13"/>
  <c r="L129" i="13"/>
  <c r="K130" i="13"/>
  <c r="L130" i="13"/>
  <c r="K131" i="13"/>
  <c r="L131" i="13"/>
  <c r="K132" i="13"/>
  <c r="L132" i="13"/>
  <c r="K133" i="13"/>
  <c r="L133" i="13"/>
  <c r="K134" i="13"/>
  <c r="L134" i="13"/>
  <c r="K135" i="13"/>
  <c r="L135" i="13"/>
  <c r="K136" i="13"/>
  <c r="L136" i="13"/>
  <c r="K137" i="13"/>
  <c r="L137" i="13"/>
  <c r="K138" i="13"/>
  <c r="L138" i="13"/>
  <c r="K139" i="13"/>
  <c r="L139" i="13"/>
  <c r="K140" i="13"/>
  <c r="L140" i="13"/>
  <c r="K141" i="13"/>
  <c r="L141" i="13"/>
  <c r="K142" i="13"/>
  <c r="L142" i="13"/>
  <c r="K143" i="13"/>
  <c r="L143" i="13"/>
  <c r="K144" i="13"/>
  <c r="L144" i="13"/>
  <c r="K145" i="13"/>
  <c r="L145" i="13"/>
  <c r="K146" i="13"/>
  <c r="L146" i="13"/>
  <c r="K147" i="13"/>
  <c r="L147" i="13"/>
  <c r="K148" i="13"/>
  <c r="L148" i="13"/>
  <c r="K149" i="13"/>
  <c r="L149" i="13"/>
  <c r="K150" i="13"/>
  <c r="L150" i="13"/>
  <c r="K152" i="13"/>
  <c r="L152" i="13"/>
  <c r="K153" i="13"/>
  <c r="L153" i="13"/>
  <c r="K154" i="13"/>
  <c r="L154" i="13"/>
  <c r="K155" i="13"/>
  <c r="L155" i="13"/>
  <c r="K157" i="13"/>
  <c r="L157" i="13"/>
  <c r="K158" i="13"/>
  <c r="L158" i="13"/>
  <c r="K159" i="13"/>
  <c r="L159" i="13"/>
  <c r="K160" i="13"/>
  <c r="L160" i="13"/>
  <c r="K162" i="13"/>
  <c r="L162" i="13"/>
  <c r="K163" i="13"/>
  <c r="L163" i="13"/>
  <c r="K164" i="13"/>
  <c r="L164" i="13"/>
  <c r="K166" i="13"/>
  <c r="L166" i="13"/>
  <c r="K167" i="13"/>
  <c r="L167" i="13"/>
  <c r="K168" i="13"/>
  <c r="L168" i="13"/>
  <c r="L169" i="13"/>
  <c r="K171" i="13"/>
  <c r="L171" i="13"/>
  <c r="K173" i="13"/>
  <c r="L173" i="13"/>
  <c r="K174" i="13"/>
  <c r="L174" i="13"/>
  <c r="K177" i="13"/>
  <c r="L177" i="13"/>
  <c r="K178" i="13"/>
  <c r="L178" i="13"/>
  <c r="K179" i="13"/>
  <c r="L179" i="13"/>
  <c r="K180" i="13"/>
  <c r="L180" i="13"/>
  <c r="K182" i="13"/>
  <c r="L182" i="13"/>
  <c r="K183" i="13"/>
  <c r="L183" i="13"/>
  <c r="K184" i="13"/>
  <c r="L184" i="13"/>
  <c r="K186" i="13"/>
  <c r="L186" i="13"/>
  <c r="K187" i="13"/>
  <c r="L187" i="13"/>
  <c r="K188" i="13"/>
  <c r="L188" i="13"/>
  <c r="K190" i="13"/>
  <c r="L190" i="13"/>
  <c r="K191" i="13"/>
  <c r="L191" i="13"/>
  <c r="K192" i="13"/>
  <c r="L192" i="13"/>
  <c r="K194" i="13"/>
  <c r="L194" i="13"/>
  <c r="K195" i="13"/>
  <c r="L195" i="13"/>
  <c r="K196" i="13"/>
  <c r="L196" i="13"/>
  <c r="K197" i="13"/>
  <c r="L197" i="13"/>
  <c r="K199" i="13"/>
  <c r="L199" i="13"/>
  <c r="K200" i="13"/>
  <c r="L200" i="13"/>
  <c r="K201" i="13"/>
  <c r="L201" i="13"/>
  <c r="K203" i="13"/>
  <c r="L203" i="13"/>
  <c r="K204" i="13"/>
  <c r="L204" i="13"/>
  <c r="K205" i="13"/>
  <c r="L205" i="13"/>
  <c r="K206" i="13"/>
  <c r="L206" i="13"/>
  <c r="K208" i="13"/>
  <c r="L208" i="13"/>
  <c r="K209" i="13"/>
  <c r="L209" i="13"/>
  <c r="K210" i="13"/>
  <c r="L210" i="13"/>
  <c r="K211" i="13"/>
  <c r="L211" i="13"/>
  <c r="K213" i="13"/>
  <c r="L213" i="13"/>
  <c r="K214" i="13"/>
  <c r="L214" i="13"/>
  <c r="K215" i="13"/>
  <c r="L215" i="13"/>
  <c r="K217" i="13"/>
  <c r="L217" i="13"/>
  <c r="K218" i="13"/>
  <c r="L218" i="13"/>
  <c r="K219" i="13"/>
  <c r="L219" i="13"/>
  <c r="K220" i="13"/>
  <c r="L220" i="13"/>
  <c r="K222" i="13"/>
  <c r="L222" i="13"/>
  <c r="K223" i="13"/>
  <c r="L223" i="13"/>
  <c r="K224" i="13"/>
  <c r="L224" i="13"/>
  <c r="K226" i="13"/>
  <c r="L226" i="13"/>
  <c r="K227" i="13"/>
  <c r="L227" i="13"/>
  <c r="K228" i="13"/>
  <c r="L228" i="13"/>
  <c r="K229" i="13"/>
  <c r="L229" i="13"/>
  <c r="K230" i="13"/>
  <c r="L230" i="13"/>
  <c r="K2" i="11"/>
  <c r="L2" i="11"/>
  <c r="K3" i="11"/>
  <c r="L3" i="11"/>
  <c r="K4" i="11"/>
  <c r="L4" i="11"/>
  <c r="K5" i="11"/>
  <c r="L5" i="11"/>
  <c r="K6" i="11"/>
  <c r="L6" i="11"/>
  <c r="K7" i="11"/>
  <c r="L7" i="11"/>
  <c r="K8" i="11"/>
  <c r="L8" i="11"/>
  <c r="K9" i="11"/>
  <c r="L9" i="11"/>
  <c r="K10" i="11"/>
  <c r="L10" i="11"/>
  <c r="K11" i="11"/>
  <c r="L11" i="11"/>
  <c r="K12" i="11"/>
  <c r="L12" i="11"/>
  <c r="K13" i="11"/>
  <c r="L13" i="11"/>
  <c r="K14" i="11"/>
  <c r="L14" i="11"/>
  <c r="K15" i="11"/>
  <c r="L15" i="11"/>
  <c r="K16" i="11"/>
  <c r="L16" i="11"/>
  <c r="K17" i="11"/>
  <c r="L17" i="11"/>
  <c r="K18" i="11"/>
  <c r="L18" i="11"/>
  <c r="K19" i="11"/>
  <c r="L19" i="11"/>
  <c r="K20" i="11"/>
  <c r="L20" i="11"/>
  <c r="K21" i="11"/>
  <c r="L21" i="11"/>
  <c r="K22" i="11"/>
  <c r="L22" i="11"/>
  <c r="K23" i="11"/>
  <c r="L23" i="11"/>
  <c r="K24" i="11"/>
  <c r="L24" i="11"/>
  <c r="K25" i="11"/>
  <c r="L25" i="11"/>
  <c r="K26" i="11"/>
  <c r="L26" i="11"/>
  <c r="K27" i="11"/>
  <c r="L27" i="11"/>
  <c r="K28" i="11"/>
  <c r="L28" i="11"/>
  <c r="K29" i="11"/>
  <c r="L29" i="11"/>
  <c r="K30" i="11"/>
  <c r="L30" i="11"/>
  <c r="K32" i="11"/>
  <c r="L32" i="11"/>
  <c r="K33" i="11"/>
  <c r="L33" i="11"/>
  <c r="K35" i="11"/>
  <c r="L35" i="11"/>
  <c r="K36" i="11"/>
  <c r="L36" i="11"/>
  <c r="K37" i="11"/>
  <c r="L37" i="11"/>
  <c r="K38" i="11"/>
  <c r="L38" i="11"/>
  <c r="K39" i="11"/>
  <c r="L39" i="11"/>
  <c r="K41" i="11"/>
  <c r="L41" i="11"/>
  <c r="K42" i="11"/>
  <c r="L42" i="11"/>
  <c r="K44" i="11"/>
  <c r="L44" i="11"/>
  <c r="K45" i="11"/>
  <c r="L45" i="11"/>
  <c r="K46" i="11"/>
  <c r="L46" i="11"/>
  <c r="K47" i="11"/>
  <c r="L47" i="11"/>
  <c r="K48" i="11"/>
  <c r="L48" i="11"/>
  <c r="K49" i="11"/>
  <c r="L49" i="11"/>
  <c r="K50" i="11"/>
  <c r="L50" i="11"/>
  <c r="K51" i="11"/>
  <c r="L51" i="11"/>
  <c r="K52" i="11"/>
  <c r="L52" i="11"/>
  <c r="K53" i="11"/>
  <c r="L53" i="11"/>
  <c r="K54" i="11"/>
  <c r="L54" i="11"/>
  <c r="K55" i="11"/>
  <c r="L55" i="11"/>
  <c r="K56" i="11"/>
  <c r="L56" i="11"/>
  <c r="K57" i="11"/>
  <c r="L57" i="11"/>
  <c r="K58" i="11"/>
  <c r="L58" i="11"/>
  <c r="K59" i="11"/>
  <c r="L59" i="11"/>
  <c r="K60" i="11"/>
  <c r="L60" i="11"/>
  <c r="K61" i="11"/>
  <c r="L61" i="11"/>
  <c r="K62" i="11"/>
  <c r="L62" i="11"/>
  <c r="K63" i="11"/>
  <c r="L63" i="11"/>
  <c r="K64" i="11"/>
  <c r="L64" i="11"/>
  <c r="K65" i="11"/>
  <c r="L65" i="11"/>
  <c r="K66" i="11"/>
  <c r="L66" i="11"/>
  <c r="K67" i="11"/>
  <c r="L67" i="11"/>
  <c r="K68" i="11"/>
  <c r="L68" i="11"/>
  <c r="K69" i="11"/>
  <c r="L69" i="11"/>
  <c r="K70" i="11"/>
  <c r="L70" i="11"/>
  <c r="K71" i="11"/>
  <c r="L71" i="11"/>
  <c r="K72" i="11"/>
  <c r="L72" i="11"/>
  <c r="K73" i="11"/>
  <c r="L73" i="11"/>
  <c r="K74" i="11"/>
  <c r="L74" i="11"/>
  <c r="K75" i="11"/>
  <c r="L75" i="11"/>
  <c r="K79" i="11"/>
  <c r="L79" i="11"/>
  <c r="K81" i="11"/>
  <c r="L81" i="11"/>
  <c r="K84" i="11"/>
  <c r="L84" i="11"/>
  <c r="K85" i="11"/>
  <c r="L85" i="11"/>
  <c r="K86" i="11"/>
  <c r="L86" i="11"/>
  <c r="K87" i="11"/>
  <c r="L87" i="11"/>
  <c r="K88" i="11"/>
  <c r="L88" i="11"/>
  <c r="K89" i="11"/>
  <c r="L89" i="11"/>
  <c r="K90" i="11"/>
  <c r="L90" i="11"/>
  <c r="K91" i="11"/>
  <c r="L91" i="11"/>
  <c r="K92" i="11"/>
  <c r="L92" i="11"/>
  <c r="K93" i="11"/>
  <c r="L93" i="11"/>
  <c r="K94" i="11"/>
  <c r="L94" i="11"/>
  <c r="K95" i="11"/>
  <c r="L95" i="11"/>
  <c r="K96" i="11"/>
  <c r="L96" i="11"/>
  <c r="K97" i="11"/>
  <c r="L97" i="11"/>
  <c r="K98" i="11"/>
  <c r="L98" i="11"/>
  <c r="K99" i="11"/>
  <c r="L99" i="11"/>
  <c r="K100" i="11"/>
  <c r="L100" i="11"/>
  <c r="K101" i="11"/>
  <c r="L101" i="11"/>
  <c r="K102" i="11"/>
  <c r="L102" i="11"/>
  <c r="K103" i="11"/>
  <c r="L103" i="11"/>
  <c r="K104" i="11"/>
  <c r="L104" i="11"/>
  <c r="K105" i="11"/>
  <c r="L105" i="11"/>
  <c r="K106" i="11"/>
  <c r="L106" i="11"/>
  <c r="K107" i="11"/>
  <c r="L107" i="11"/>
  <c r="K108" i="11"/>
  <c r="L108" i="11"/>
  <c r="K109" i="11"/>
  <c r="L109" i="11"/>
  <c r="K111" i="11"/>
  <c r="L111" i="11"/>
  <c r="K112" i="11"/>
  <c r="L112" i="11"/>
  <c r="K113" i="11"/>
  <c r="L113" i="11"/>
  <c r="K114" i="11"/>
  <c r="L114" i="11"/>
  <c r="K115" i="11"/>
  <c r="L115" i="11"/>
  <c r="K116" i="11"/>
  <c r="L116" i="11"/>
  <c r="K117" i="11"/>
  <c r="L117" i="11"/>
  <c r="K120" i="11"/>
  <c r="L120" i="11"/>
  <c r="K125" i="11"/>
  <c r="L125" i="11"/>
  <c r="K126" i="11"/>
  <c r="L126" i="11"/>
  <c r="K127" i="11"/>
  <c r="L127" i="11"/>
  <c r="K128" i="11"/>
  <c r="L128" i="11"/>
  <c r="K130" i="11"/>
  <c r="L130" i="11"/>
  <c r="K131" i="11"/>
  <c r="L131" i="11"/>
  <c r="K132" i="11"/>
  <c r="L132" i="11"/>
  <c r="K133" i="11"/>
  <c r="L133" i="11"/>
  <c r="K135" i="11"/>
  <c r="L135" i="11"/>
  <c r="K136" i="11"/>
  <c r="L136" i="11"/>
  <c r="K137" i="11"/>
  <c r="L137" i="11"/>
  <c r="K138" i="11"/>
  <c r="L138" i="11"/>
  <c r="K140" i="11"/>
  <c r="L140" i="11"/>
  <c r="K141" i="11"/>
  <c r="L141" i="11"/>
  <c r="K142" i="11"/>
  <c r="L142" i="11"/>
  <c r="K143" i="11"/>
  <c r="L143" i="11"/>
  <c r="K144" i="11"/>
  <c r="L144" i="11"/>
  <c r="K145" i="11"/>
  <c r="L145" i="11"/>
  <c r="K148" i="11"/>
  <c r="L148" i="11"/>
  <c r="K149" i="11"/>
  <c r="L149" i="11"/>
  <c r="K152" i="11"/>
  <c r="L152" i="11"/>
  <c r="K153" i="11"/>
  <c r="L153" i="11"/>
  <c r="K154" i="11"/>
  <c r="L154" i="11"/>
  <c r="K155" i="11"/>
  <c r="L155" i="11"/>
  <c r="K156" i="11"/>
  <c r="L156" i="11"/>
  <c r="K157" i="11"/>
  <c r="L157" i="11"/>
  <c r="K159" i="11"/>
  <c r="L159" i="11"/>
  <c r="K161" i="11"/>
  <c r="L161" i="11"/>
  <c r="K162" i="11"/>
  <c r="L162" i="11"/>
  <c r="K163" i="11"/>
  <c r="L163" i="11"/>
  <c r="K164" i="11"/>
  <c r="L164" i="11"/>
  <c r="K165" i="11"/>
  <c r="L165" i="11"/>
  <c r="K166" i="11"/>
  <c r="L166" i="11"/>
  <c r="K167" i="11"/>
  <c r="L167" i="11"/>
  <c r="K168" i="11"/>
  <c r="L168" i="11"/>
  <c r="K169" i="11"/>
  <c r="L169" i="11"/>
  <c r="K170" i="11"/>
  <c r="L170" i="11"/>
  <c r="K171" i="11"/>
  <c r="L171" i="11"/>
  <c r="K172" i="11"/>
  <c r="L172" i="11"/>
  <c r="K173" i="11"/>
  <c r="L173" i="11"/>
  <c r="K175" i="11"/>
  <c r="L175" i="11"/>
  <c r="K176" i="11"/>
  <c r="L176" i="11"/>
  <c r="K177" i="11"/>
  <c r="L177" i="11"/>
  <c r="K178" i="11"/>
  <c r="L178" i="11"/>
  <c r="K179" i="11"/>
  <c r="L179" i="11"/>
  <c r="K180" i="11"/>
  <c r="L180" i="11"/>
  <c r="K181" i="11"/>
  <c r="L181" i="11"/>
  <c r="K183" i="11"/>
  <c r="L183" i="11"/>
  <c r="K184" i="11"/>
  <c r="L184" i="11"/>
  <c r="K186" i="11"/>
  <c r="L186" i="11"/>
  <c r="K188" i="11"/>
  <c r="L188" i="11"/>
  <c r="K190" i="11"/>
  <c r="L190" i="11"/>
  <c r="K191" i="11"/>
  <c r="L191" i="11"/>
  <c r="K193" i="11"/>
  <c r="L193" i="11"/>
  <c r="K194" i="11"/>
  <c r="L194" i="11"/>
  <c r="K196" i="11"/>
  <c r="L196" i="11"/>
  <c r="K197" i="11"/>
  <c r="L197" i="11"/>
  <c r="K198" i="11"/>
  <c r="L198" i="11"/>
  <c r="K199" i="11"/>
  <c r="L199" i="11"/>
  <c r="K200" i="11"/>
  <c r="L200" i="11"/>
  <c r="K201" i="11"/>
  <c r="L201" i="11"/>
  <c r="K202" i="11"/>
  <c r="L202" i="11"/>
  <c r="K203" i="11"/>
  <c r="L203" i="11"/>
  <c r="K204" i="11"/>
  <c r="L204" i="11"/>
  <c r="K205" i="11"/>
  <c r="L205" i="11"/>
  <c r="K206" i="11"/>
  <c r="L206" i="11"/>
  <c r="K207" i="11"/>
  <c r="L207" i="11"/>
  <c r="K208" i="11"/>
  <c r="L208" i="11"/>
  <c r="K209" i="11"/>
  <c r="L209" i="11"/>
  <c r="K210" i="11"/>
  <c r="L210" i="11"/>
  <c r="K211" i="11"/>
  <c r="L211" i="11"/>
  <c r="K212" i="11"/>
  <c r="L212" i="11"/>
  <c r="K213" i="11"/>
  <c r="L213" i="11"/>
  <c r="K214" i="11"/>
  <c r="L214" i="11"/>
  <c r="K215" i="11"/>
  <c r="L215" i="11"/>
  <c r="K216" i="11"/>
  <c r="L216" i="11"/>
  <c r="K217" i="11"/>
  <c r="L217" i="11"/>
  <c r="K218" i="11"/>
  <c r="L218" i="11"/>
  <c r="K219" i="11"/>
  <c r="L219" i="11"/>
  <c r="K220" i="11"/>
  <c r="L220" i="11"/>
  <c r="K221" i="11"/>
  <c r="L221" i="11"/>
  <c r="K222" i="11"/>
  <c r="L222" i="11"/>
  <c r="K223" i="11"/>
  <c r="L223" i="11"/>
  <c r="K224" i="11"/>
  <c r="L224" i="11"/>
  <c r="K225" i="11"/>
  <c r="L225" i="11"/>
  <c r="K226" i="11"/>
  <c r="L226" i="11"/>
  <c r="K227" i="11"/>
  <c r="L227" i="11"/>
  <c r="K228" i="11"/>
  <c r="L228" i="11"/>
  <c r="K229" i="11"/>
  <c r="L229" i="11"/>
  <c r="K230" i="11"/>
  <c r="L230" i="11"/>
  <c r="K231" i="11"/>
  <c r="L231" i="11"/>
  <c r="K232" i="11"/>
  <c r="L232" i="11"/>
  <c r="K233" i="11"/>
  <c r="L233" i="11"/>
  <c r="K234" i="11"/>
  <c r="L234" i="11"/>
  <c r="K235" i="11"/>
  <c r="L235" i="11"/>
  <c r="K236" i="11"/>
  <c r="L236" i="11"/>
  <c r="K237" i="11"/>
  <c r="L237" i="11"/>
  <c r="K238" i="11"/>
  <c r="L238" i="11"/>
  <c r="K239" i="11"/>
  <c r="L239" i="11"/>
  <c r="K242" i="11"/>
  <c r="L242" i="11"/>
  <c r="K243" i="11"/>
  <c r="L243" i="11"/>
  <c r="K246" i="11"/>
  <c r="L246" i="11"/>
  <c r="K247" i="11"/>
  <c r="L247" i="11"/>
  <c r="K248" i="11"/>
  <c r="L248" i="11"/>
  <c r="K249" i="11"/>
  <c r="L249" i="11"/>
  <c r="K250" i="11"/>
  <c r="L250" i="11"/>
  <c r="K251" i="11"/>
  <c r="L251" i="11"/>
  <c r="K252" i="11"/>
  <c r="L252" i="11"/>
  <c r="K253" i="11"/>
  <c r="L253" i="11"/>
  <c r="K254" i="11"/>
  <c r="L254" i="11"/>
  <c r="K255" i="11"/>
  <c r="L255" i="11"/>
  <c r="K256" i="11"/>
  <c r="L256" i="11"/>
  <c r="K257" i="11"/>
  <c r="L257" i="11"/>
  <c r="K258" i="11"/>
  <c r="L258" i="11"/>
  <c r="K259" i="11"/>
  <c r="L259" i="11"/>
  <c r="K260" i="11"/>
  <c r="L260" i="11"/>
  <c r="K261" i="11"/>
  <c r="L261" i="11"/>
  <c r="K262" i="11"/>
  <c r="L262" i="11"/>
  <c r="K264" i="11"/>
  <c r="L264" i="11"/>
  <c r="K270" i="11"/>
  <c r="L270" i="11"/>
  <c r="K274" i="11"/>
  <c r="L274" i="11"/>
  <c r="K280" i="11"/>
  <c r="L280" i="11"/>
  <c r="K281" i="11"/>
  <c r="L281" i="11"/>
  <c r="K282" i="11"/>
  <c r="L282" i="11"/>
  <c r="K283" i="11"/>
  <c r="L283" i="11"/>
  <c r="K284" i="11"/>
  <c r="L284" i="11"/>
  <c r="K285" i="11"/>
  <c r="L285" i="11"/>
  <c r="K286" i="11"/>
  <c r="L286" i="11"/>
  <c r="K287" i="11"/>
  <c r="L287" i="11"/>
  <c r="K288" i="11"/>
  <c r="L288" i="11"/>
  <c r="K289" i="11"/>
  <c r="L289" i="11"/>
  <c r="K290" i="11"/>
  <c r="L290" i="11"/>
  <c r="K291" i="11"/>
  <c r="L291" i="11"/>
  <c r="K292" i="11"/>
  <c r="L292" i="11"/>
  <c r="K293" i="11"/>
  <c r="L293" i="11"/>
  <c r="K294" i="11"/>
  <c r="L294" i="11"/>
  <c r="K295" i="11"/>
  <c r="L295" i="11"/>
  <c r="K296" i="11"/>
  <c r="L296" i="11"/>
  <c r="K297" i="11"/>
  <c r="L297" i="11"/>
  <c r="K298" i="11"/>
  <c r="L298" i="11"/>
  <c r="K299" i="11"/>
  <c r="L299" i="11"/>
  <c r="K300" i="11"/>
  <c r="L300" i="11"/>
  <c r="K301" i="11"/>
  <c r="L301" i="11"/>
  <c r="K302" i="11"/>
  <c r="L302" i="11"/>
  <c r="K303" i="11"/>
  <c r="L303" i="11"/>
  <c r="K304" i="11"/>
  <c r="L304" i="11"/>
  <c r="K305" i="11"/>
  <c r="L305" i="11"/>
  <c r="K306" i="11"/>
  <c r="L306" i="11"/>
  <c r="K307" i="11"/>
  <c r="L307" i="11"/>
  <c r="K308" i="11"/>
  <c r="L308" i="11"/>
  <c r="K309" i="11"/>
  <c r="L309" i="11"/>
  <c r="K310" i="11"/>
  <c r="L310" i="11"/>
  <c r="K311" i="11"/>
  <c r="L311" i="11"/>
  <c r="K312" i="11"/>
  <c r="L312" i="11"/>
  <c r="K313" i="11"/>
  <c r="L313" i="11"/>
  <c r="K314" i="11"/>
  <c r="L314" i="11"/>
  <c r="K315" i="11"/>
  <c r="L315" i="11"/>
  <c r="K316" i="11"/>
  <c r="L316" i="11"/>
  <c r="K317" i="11"/>
  <c r="L317" i="11"/>
  <c r="J359" i="10"/>
  <c r="L359" i="10"/>
  <c r="K359" i="10"/>
  <c r="J356" i="10"/>
  <c r="L356" i="10"/>
  <c r="K356" i="10"/>
  <c r="J353" i="10"/>
  <c r="L353" i="10"/>
  <c r="K353" i="10"/>
  <c r="J350" i="10"/>
  <c r="L350" i="10"/>
  <c r="K350" i="10"/>
  <c r="J337" i="10"/>
  <c r="L337" i="10"/>
  <c r="K337" i="10"/>
  <c r="J334" i="10"/>
  <c r="L334" i="10"/>
  <c r="K334" i="10"/>
  <c r="J331" i="10"/>
  <c r="L331" i="10"/>
  <c r="K331" i="10"/>
  <c r="J328" i="10"/>
  <c r="L328" i="10"/>
  <c r="K328" i="10"/>
  <c r="J276" i="10"/>
  <c r="L276" i="10"/>
  <c r="K276" i="10"/>
  <c r="J273" i="10"/>
  <c r="L273" i="10"/>
  <c r="K273" i="10"/>
  <c r="J270" i="10"/>
  <c r="L270" i="10"/>
  <c r="K270" i="10"/>
  <c r="J267" i="10"/>
  <c r="L267" i="10"/>
  <c r="K267" i="10"/>
  <c r="J221" i="10"/>
  <c r="L221" i="10"/>
  <c r="K221" i="10"/>
  <c r="J218" i="10"/>
  <c r="L218" i="10"/>
  <c r="K218" i="10"/>
  <c r="J215" i="10"/>
  <c r="L215" i="10"/>
  <c r="K215" i="10"/>
  <c r="J212" i="10"/>
  <c r="L212" i="10"/>
  <c r="K212" i="10"/>
  <c r="J203" i="10"/>
  <c r="L203" i="10"/>
  <c r="K203" i="10"/>
  <c r="J200" i="10"/>
  <c r="L200" i="10"/>
  <c r="K200" i="10"/>
  <c r="J197" i="10"/>
  <c r="L197" i="10"/>
  <c r="K197" i="10"/>
  <c r="J194" i="10"/>
  <c r="L194" i="10"/>
  <c r="K194" i="10"/>
  <c r="J191" i="10"/>
  <c r="L191" i="10"/>
  <c r="K191" i="10"/>
  <c r="J188" i="10"/>
  <c r="L188" i="10"/>
  <c r="K188" i="10"/>
  <c r="J185" i="10"/>
  <c r="L185" i="10"/>
  <c r="K185" i="10"/>
  <c r="J182" i="10"/>
  <c r="L182" i="10"/>
  <c r="K182" i="10"/>
  <c r="J149" i="10"/>
  <c r="L149" i="10"/>
  <c r="K149" i="10"/>
  <c r="J146" i="10"/>
  <c r="L146" i="10"/>
  <c r="K146" i="10"/>
  <c r="J143" i="10"/>
  <c r="L143" i="10"/>
  <c r="K143" i="10"/>
  <c r="J140" i="10"/>
  <c r="L140" i="10"/>
  <c r="K140" i="10"/>
  <c r="J127" i="10"/>
  <c r="L127" i="10"/>
  <c r="K127" i="10"/>
  <c r="J124" i="10"/>
  <c r="L124" i="10"/>
  <c r="K124" i="10"/>
  <c r="J121" i="10"/>
  <c r="L121" i="10"/>
  <c r="K121" i="10"/>
  <c r="J118" i="10"/>
  <c r="L118" i="10"/>
  <c r="K118" i="10"/>
  <c r="J74" i="10"/>
  <c r="L74" i="10"/>
  <c r="K74" i="10"/>
  <c r="J71" i="10"/>
  <c r="L71" i="10"/>
  <c r="K71" i="10"/>
  <c r="J68" i="10"/>
  <c r="L68" i="10"/>
  <c r="K68" i="10"/>
  <c r="J65" i="10"/>
  <c r="L65" i="10"/>
  <c r="K65" i="10"/>
  <c r="J54" i="10"/>
  <c r="L54" i="10"/>
  <c r="K54" i="10"/>
  <c r="J51" i="10"/>
  <c r="L51" i="10"/>
  <c r="K51" i="10"/>
  <c r="J48" i="10"/>
  <c r="L48" i="10"/>
  <c r="K48" i="10"/>
  <c r="L32" i="5"/>
  <c r="L168" i="5"/>
  <c r="K168" i="5"/>
  <c r="L166" i="5"/>
  <c r="K166" i="5"/>
  <c r="L164" i="5"/>
  <c r="K164" i="5"/>
  <c r="L153" i="5"/>
  <c r="K153" i="5"/>
  <c r="L151" i="5"/>
  <c r="K151" i="5"/>
  <c r="L145" i="5"/>
  <c r="K145" i="5"/>
  <c r="L139" i="5"/>
  <c r="K139" i="5"/>
  <c r="L104" i="5"/>
  <c r="K104" i="5"/>
  <c r="L76" i="5"/>
  <c r="K76" i="5"/>
  <c r="L70" i="5"/>
  <c r="K70" i="5"/>
  <c r="L48" i="5"/>
  <c r="K48" i="5"/>
  <c r="L42" i="5"/>
  <c r="K42" i="5"/>
  <c r="L20" i="5"/>
  <c r="K20" i="5"/>
  <c r="L14" i="5"/>
  <c r="K14" i="5"/>
  <c r="L9" i="5"/>
  <c r="K9" i="5"/>
  <c r="L2" i="5"/>
  <c r="K2" i="5"/>
  <c r="K3" i="5"/>
  <c r="L3" i="5"/>
  <c r="K4" i="5"/>
  <c r="L4" i="5"/>
  <c r="K6" i="5"/>
  <c r="L6" i="5"/>
  <c r="K7" i="5"/>
  <c r="L7" i="5"/>
  <c r="K8" i="5"/>
  <c r="L8" i="5"/>
  <c r="K11" i="5"/>
  <c r="L11" i="5"/>
  <c r="K12" i="5"/>
  <c r="L12" i="5"/>
  <c r="K13" i="5"/>
  <c r="L13" i="5"/>
  <c r="K16" i="5"/>
  <c r="L16" i="5"/>
  <c r="K17" i="5"/>
  <c r="L17" i="5"/>
  <c r="K18" i="5"/>
  <c r="L18" i="5"/>
  <c r="K19" i="5"/>
  <c r="L19" i="5"/>
  <c r="K22" i="5"/>
  <c r="L22" i="5"/>
  <c r="K23" i="5"/>
  <c r="L23" i="5"/>
  <c r="K24" i="5"/>
  <c r="L24" i="5"/>
  <c r="K25" i="5"/>
  <c r="L25" i="5"/>
  <c r="K26" i="5"/>
  <c r="L26" i="5"/>
  <c r="K27" i="5"/>
  <c r="L27" i="5"/>
  <c r="K28" i="5"/>
  <c r="L28" i="5"/>
  <c r="K29" i="5"/>
  <c r="L29" i="5"/>
  <c r="K30" i="5"/>
  <c r="L30" i="5"/>
  <c r="K31" i="5"/>
  <c r="L31" i="5"/>
  <c r="K32" i="5"/>
  <c r="K33" i="5"/>
  <c r="L33" i="5"/>
  <c r="K34" i="5"/>
  <c r="L34" i="5"/>
  <c r="K35" i="5"/>
  <c r="L35" i="5"/>
  <c r="K36" i="5"/>
  <c r="L36" i="5"/>
  <c r="K37" i="5"/>
  <c r="L37" i="5"/>
  <c r="K38" i="5"/>
  <c r="L38" i="5"/>
  <c r="K39" i="5"/>
  <c r="L39" i="5"/>
  <c r="K40" i="5"/>
  <c r="L40" i="5"/>
  <c r="K41" i="5"/>
  <c r="L41" i="5"/>
  <c r="K44" i="5"/>
  <c r="L44" i="5"/>
  <c r="K45" i="5"/>
  <c r="L45" i="5"/>
  <c r="K46" i="5"/>
  <c r="L46" i="5"/>
  <c r="K47" i="5"/>
  <c r="L47" i="5"/>
  <c r="K50" i="5"/>
  <c r="L50" i="5"/>
  <c r="K51" i="5"/>
  <c r="L51" i="5"/>
  <c r="K52" i="5"/>
  <c r="L52" i="5"/>
  <c r="K53" i="5"/>
  <c r="L53" i="5"/>
  <c r="K54" i="5"/>
  <c r="L54" i="5"/>
  <c r="K55" i="5"/>
  <c r="L55" i="5"/>
  <c r="K56" i="5"/>
  <c r="L56" i="5"/>
  <c r="K57" i="5"/>
  <c r="L57" i="5"/>
  <c r="K58" i="5"/>
  <c r="L58" i="5"/>
  <c r="K59" i="5"/>
  <c r="L59" i="5"/>
  <c r="K60" i="5"/>
  <c r="L60" i="5"/>
  <c r="K61" i="5"/>
  <c r="L61" i="5"/>
  <c r="K62" i="5"/>
  <c r="L62" i="5"/>
  <c r="K63" i="5"/>
  <c r="L63" i="5"/>
  <c r="K64" i="5"/>
  <c r="L64" i="5"/>
  <c r="K65" i="5"/>
  <c r="L65" i="5"/>
  <c r="K66" i="5"/>
  <c r="L66" i="5"/>
  <c r="K67" i="5"/>
  <c r="L67" i="5"/>
  <c r="K68" i="5"/>
  <c r="L68" i="5"/>
  <c r="K69" i="5"/>
  <c r="L69" i="5"/>
  <c r="K72" i="5"/>
  <c r="L72" i="5"/>
  <c r="K73" i="5"/>
  <c r="L73" i="5"/>
  <c r="K74" i="5"/>
  <c r="L74" i="5"/>
  <c r="K75" i="5"/>
  <c r="L75" i="5"/>
  <c r="K78" i="5"/>
  <c r="L78" i="5"/>
  <c r="K79" i="5"/>
  <c r="L79" i="5"/>
  <c r="K80" i="5"/>
  <c r="L80" i="5"/>
  <c r="K81" i="5"/>
  <c r="L81" i="5"/>
  <c r="K82" i="5"/>
  <c r="L82" i="5"/>
  <c r="K83" i="5"/>
  <c r="L83" i="5"/>
  <c r="K84" i="5"/>
  <c r="L84" i="5"/>
  <c r="K85" i="5"/>
  <c r="L85" i="5"/>
  <c r="K86" i="5"/>
  <c r="L86" i="5"/>
  <c r="K87" i="5"/>
  <c r="L87" i="5"/>
  <c r="K88" i="5"/>
  <c r="L88" i="5"/>
  <c r="K89" i="5"/>
  <c r="L89" i="5"/>
  <c r="K90" i="5"/>
  <c r="L90" i="5"/>
  <c r="K91" i="5"/>
  <c r="L91" i="5"/>
  <c r="K92" i="5"/>
  <c r="L92" i="5"/>
  <c r="K93" i="5"/>
  <c r="L93" i="5"/>
  <c r="K94" i="5"/>
  <c r="L94" i="5"/>
  <c r="K95" i="5"/>
  <c r="L95" i="5"/>
  <c r="K96" i="5"/>
  <c r="L96" i="5"/>
  <c r="K97" i="5"/>
  <c r="L97" i="5"/>
  <c r="K98" i="5"/>
  <c r="L98" i="5"/>
  <c r="K101" i="5"/>
  <c r="L101" i="5"/>
  <c r="K102" i="5"/>
  <c r="L102" i="5"/>
  <c r="K103" i="5"/>
  <c r="L103" i="5"/>
  <c r="K106" i="5"/>
  <c r="L106" i="5"/>
  <c r="K107" i="5"/>
  <c r="L107" i="5"/>
  <c r="K108" i="5"/>
  <c r="L108" i="5"/>
  <c r="K109" i="5"/>
  <c r="L109" i="5"/>
  <c r="K110" i="5"/>
  <c r="L110" i="5"/>
  <c r="K111" i="5"/>
  <c r="L111" i="5"/>
  <c r="K112" i="5"/>
  <c r="L112" i="5"/>
  <c r="K113" i="5"/>
  <c r="L113" i="5"/>
  <c r="K114" i="5"/>
  <c r="L114" i="5"/>
  <c r="K115" i="5"/>
  <c r="L115" i="5"/>
  <c r="K116" i="5"/>
  <c r="L116" i="5"/>
  <c r="K117" i="5"/>
  <c r="L117" i="5"/>
  <c r="K118" i="5"/>
  <c r="L118" i="5"/>
  <c r="K119" i="5"/>
  <c r="L119" i="5"/>
  <c r="K120" i="5"/>
  <c r="L120" i="5"/>
  <c r="K121" i="5"/>
  <c r="L121" i="5"/>
  <c r="K122" i="5"/>
  <c r="L122" i="5"/>
  <c r="K123" i="5"/>
  <c r="L123" i="5"/>
  <c r="K124" i="5"/>
  <c r="L124" i="5"/>
  <c r="K125" i="5"/>
  <c r="L125" i="5"/>
  <c r="K126" i="5"/>
  <c r="L126" i="5"/>
  <c r="K127" i="5"/>
  <c r="L127" i="5"/>
  <c r="K128" i="5"/>
  <c r="L128" i="5"/>
  <c r="K129" i="5"/>
  <c r="L129" i="5"/>
  <c r="K130" i="5"/>
  <c r="L130" i="5"/>
  <c r="K131" i="5"/>
  <c r="L131" i="5"/>
  <c r="K132" i="5"/>
  <c r="L132" i="5"/>
  <c r="K133" i="5"/>
  <c r="L133" i="5"/>
  <c r="K134" i="5"/>
  <c r="L134" i="5"/>
  <c r="K135" i="5"/>
  <c r="L135" i="5"/>
  <c r="K136" i="5"/>
  <c r="L136" i="5"/>
  <c r="K137" i="5"/>
  <c r="L137" i="5"/>
  <c r="K138" i="5"/>
  <c r="L138" i="5"/>
  <c r="K141" i="5"/>
  <c r="L141" i="5"/>
  <c r="K142" i="5"/>
  <c r="L142" i="5"/>
  <c r="K143" i="5"/>
  <c r="L143" i="5"/>
  <c r="K144" i="5"/>
  <c r="L144" i="5"/>
  <c r="K147" i="5"/>
  <c r="L147" i="5"/>
  <c r="K148" i="5"/>
  <c r="L148" i="5"/>
  <c r="K149" i="5"/>
  <c r="L149" i="5"/>
  <c r="K158" i="5"/>
  <c r="L158" i="5"/>
  <c r="K159" i="5"/>
  <c r="L159" i="5"/>
  <c r="K160" i="5"/>
  <c r="L160" i="5"/>
  <c r="K161" i="5"/>
  <c r="L161" i="5"/>
  <c r="K162" i="5"/>
  <c r="L162" i="5"/>
  <c r="K163" i="5"/>
  <c r="L163" i="5"/>
  <c r="K173" i="5"/>
  <c r="L173" i="5"/>
  <c r="K174" i="5"/>
  <c r="L174" i="5"/>
  <c r="K175" i="5"/>
  <c r="L175" i="5"/>
  <c r="K176" i="5"/>
  <c r="L176" i="5"/>
  <c r="K177" i="5"/>
  <c r="L177" i="5"/>
  <c r="K178" i="5"/>
  <c r="L178" i="5"/>
  <c r="K179" i="5"/>
  <c r="L179" i="5"/>
  <c r="K180" i="5"/>
  <c r="L180" i="5"/>
  <c r="K181" i="5"/>
  <c r="L181" i="5"/>
  <c r="K182" i="5"/>
  <c r="L182" i="5"/>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7" i="10"/>
  <c r="J50" i="10"/>
  <c r="J53" i="10"/>
  <c r="J56" i="10"/>
  <c r="J57" i="10"/>
  <c r="J58" i="10"/>
  <c r="J59" i="10"/>
  <c r="J60" i="10"/>
  <c r="J61" i="10"/>
  <c r="J62" i="10"/>
  <c r="J63" i="10"/>
  <c r="J64" i="10"/>
  <c r="J67" i="10"/>
  <c r="J70" i="10"/>
  <c r="J73" i="10"/>
  <c r="J76" i="10"/>
  <c r="J77" i="10"/>
  <c r="J78" i="10"/>
  <c r="J79" i="10"/>
  <c r="J80" i="10"/>
  <c r="J81" i="10"/>
  <c r="J82" i="10"/>
  <c r="J83" i="10"/>
  <c r="J84" i="10"/>
  <c r="J85" i="10"/>
  <c r="J86" i="10"/>
  <c r="J87" i="10"/>
  <c r="J88" i="10"/>
  <c r="J89" i="10"/>
  <c r="J90" i="10"/>
  <c r="J91" i="10"/>
  <c r="J92" i="10"/>
  <c r="J93" i="10"/>
  <c r="J94" i="10"/>
  <c r="J97" i="10"/>
  <c r="J98" i="10"/>
  <c r="J99" i="10"/>
  <c r="J100" i="10"/>
  <c r="J101" i="10"/>
  <c r="J102" i="10"/>
  <c r="J103" i="10"/>
  <c r="J104" i="10"/>
  <c r="J105" i="10"/>
  <c r="J106" i="10"/>
  <c r="J107" i="10"/>
  <c r="J108" i="10"/>
  <c r="J109" i="10"/>
  <c r="J110" i="10"/>
  <c r="J111" i="10"/>
  <c r="J112" i="10"/>
  <c r="J113" i="10"/>
  <c r="J114" i="10"/>
  <c r="J115" i="10"/>
  <c r="J116" i="10"/>
  <c r="J117" i="10"/>
  <c r="J120" i="10"/>
  <c r="J123" i="10"/>
  <c r="J126" i="10"/>
  <c r="J129" i="10"/>
  <c r="J130" i="10"/>
  <c r="J131" i="10"/>
  <c r="J132" i="10"/>
  <c r="J133" i="10"/>
  <c r="J134" i="10"/>
  <c r="J135" i="10"/>
  <c r="J136" i="10"/>
  <c r="J137" i="10"/>
  <c r="J138" i="10"/>
  <c r="J139" i="10"/>
  <c r="J142" i="10"/>
  <c r="J145" i="10"/>
  <c r="J148"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4" i="10"/>
  <c r="J187" i="10"/>
  <c r="J190" i="10"/>
  <c r="J193" i="10"/>
  <c r="J196" i="10"/>
  <c r="J199" i="10"/>
  <c r="J202" i="10"/>
  <c r="J205" i="10"/>
  <c r="J206" i="10"/>
  <c r="J207" i="10"/>
  <c r="J208" i="10"/>
  <c r="J209" i="10"/>
  <c r="J210" i="10"/>
  <c r="J211" i="10"/>
  <c r="J214" i="10"/>
  <c r="J217" i="10"/>
  <c r="J220"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9" i="10"/>
  <c r="J272" i="10"/>
  <c r="J275"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7" i="10"/>
  <c r="J308" i="10"/>
  <c r="J309" i="10"/>
  <c r="J310" i="10"/>
  <c r="J311" i="10"/>
  <c r="J312" i="10"/>
  <c r="J313" i="10"/>
  <c r="J314" i="10"/>
  <c r="J315" i="10"/>
  <c r="J316" i="10"/>
  <c r="J317" i="10"/>
  <c r="J318" i="10"/>
  <c r="J319" i="10"/>
  <c r="J320" i="10"/>
  <c r="J321" i="10"/>
  <c r="J322" i="10"/>
  <c r="J323" i="10"/>
  <c r="J324" i="10"/>
  <c r="J325" i="10"/>
  <c r="J326" i="10"/>
  <c r="J327" i="10"/>
  <c r="J330" i="10"/>
  <c r="J333" i="10"/>
  <c r="J336" i="10"/>
  <c r="J339" i="10"/>
  <c r="J340" i="10"/>
  <c r="J341" i="10"/>
  <c r="J342" i="10"/>
  <c r="J343" i="10"/>
  <c r="J344" i="10"/>
  <c r="J345" i="10"/>
  <c r="J346" i="10"/>
  <c r="J347" i="10"/>
  <c r="J348" i="10"/>
  <c r="J349" i="10"/>
  <c r="J352" i="10"/>
  <c r="J355" i="10"/>
  <c r="J358" i="10"/>
  <c r="J361" i="10"/>
  <c r="J12" i="10"/>
  <c r="J13" i="10"/>
  <c r="J14" i="10"/>
  <c r="J15" i="10"/>
  <c r="J16" i="10"/>
  <c r="J17" i="10"/>
  <c r="J18" i="10"/>
  <c r="J3" i="10"/>
  <c r="J4" i="10"/>
  <c r="J5" i="10"/>
  <c r="J6" i="10"/>
  <c r="J7" i="10"/>
  <c r="J8" i="10"/>
  <c r="J9" i="10"/>
  <c r="J10" i="10"/>
  <c r="J11" i="10"/>
  <c r="J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7" i="10"/>
  <c r="L50" i="10"/>
  <c r="L53" i="10"/>
  <c r="L56" i="10"/>
  <c r="L57" i="10"/>
  <c r="L58" i="10"/>
  <c r="L59" i="10"/>
  <c r="L60" i="10"/>
  <c r="L61" i="10"/>
  <c r="L62" i="10"/>
  <c r="L63" i="10"/>
  <c r="L64" i="10"/>
  <c r="L67" i="10"/>
  <c r="L70" i="10"/>
  <c r="L73" i="10"/>
  <c r="L76" i="10"/>
  <c r="L77" i="10"/>
  <c r="L78" i="10"/>
  <c r="L79" i="10"/>
  <c r="L80" i="10"/>
  <c r="L81" i="10"/>
  <c r="L82" i="10"/>
  <c r="L83" i="10"/>
  <c r="L84" i="10"/>
  <c r="L85" i="10"/>
  <c r="L86" i="10"/>
  <c r="L87" i="10"/>
  <c r="L88" i="10"/>
  <c r="L89" i="10"/>
  <c r="L90" i="10"/>
  <c r="L91" i="10"/>
  <c r="L92" i="10"/>
  <c r="L93" i="10"/>
  <c r="L94" i="10"/>
  <c r="L97" i="10"/>
  <c r="L98" i="10"/>
  <c r="L99" i="10"/>
  <c r="L100" i="10"/>
  <c r="L101" i="10"/>
  <c r="L102" i="10"/>
  <c r="L103" i="10"/>
  <c r="L104" i="10"/>
  <c r="L105" i="10"/>
  <c r="L106" i="10"/>
  <c r="L107" i="10"/>
  <c r="L108" i="10"/>
  <c r="L109" i="10"/>
  <c r="L110" i="10"/>
  <c r="L111" i="10"/>
  <c r="L112" i="10"/>
  <c r="L113" i="10"/>
  <c r="L114" i="10"/>
  <c r="L115" i="10"/>
  <c r="L116" i="10"/>
  <c r="L117" i="10"/>
  <c r="L120" i="10"/>
  <c r="L123" i="10"/>
  <c r="L126" i="10"/>
  <c r="L129" i="10"/>
  <c r="L130" i="10"/>
  <c r="L131" i="10"/>
  <c r="L132" i="10"/>
  <c r="L133" i="10"/>
  <c r="L134" i="10"/>
  <c r="L135" i="10"/>
  <c r="L136" i="10"/>
  <c r="L137" i="10"/>
  <c r="L138" i="10"/>
  <c r="L139" i="10"/>
  <c r="L142" i="10"/>
  <c r="L145" i="10"/>
  <c r="L148"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4" i="10"/>
  <c r="L187" i="10"/>
  <c r="L190" i="10"/>
  <c r="L193" i="10"/>
  <c r="L196" i="10"/>
  <c r="L199" i="10"/>
  <c r="L202" i="10"/>
  <c r="L205" i="10"/>
  <c r="L206" i="10"/>
  <c r="L207" i="10"/>
  <c r="L208" i="10"/>
  <c r="L209" i="10"/>
  <c r="L210" i="10"/>
  <c r="L211" i="10"/>
  <c r="L214" i="10"/>
  <c r="L217" i="10"/>
  <c r="L220"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9" i="10"/>
  <c r="L272" i="10"/>
  <c r="L275"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7" i="10"/>
  <c r="L308" i="10"/>
  <c r="L309" i="10"/>
  <c r="L310" i="10"/>
  <c r="L311" i="10"/>
  <c r="L312" i="10"/>
  <c r="L313" i="10"/>
  <c r="L314" i="10"/>
  <c r="L315" i="10"/>
  <c r="L316" i="10"/>
  <c r="L317" i="10"/>
  <c r="L318" i="10"/>
  <c r="L319" i="10"/>
  <c r="L320" i="10"/>
  <c r="L321" i="10"/>
  <c r="L322" i="10"/>
  <c r="L323" i="10"/>
  <c r="L324" i="10"/>
  <c r="L325" i="10"/>
  <c r="L326" i="10"/>
  <c r="L327" i="10"/>
  <c r="L330" i="10"/>
  <c r="L333" i="10"/>
  <c r="L336" i="10"/>
  <c r="L339" i="10"/>
  <c r="L340" i="10"/>
  <c r="L341" i="10"/>
  <c r="L342" i="10"/>
  <c r="L343" i="10"/>
  <c r="L344" i="10"/>
  <c r="L345" i="10"/>
  <c r="L346" i="10"/>
  <c r="L347" i="10"/>
  <c r="L348" i="10"/>
  <c r="L349" i="10"/>
  <c r="L352" i="10"/>
  <c r="L355" i="10"/>
  <c r="L358" i="10"/>
  <c r="L361"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7" i="10"/>
  <c r="K50" i="10"/>
  <c r="K53" i="10"/>
  <c r="K56" i="10"/>
  <c r="K57" i="10"/>
  <c r="K58" i="10"/>
  <c r="K59" i="10"/>
  <c r="K60" i="10"/>
  <c r="K61" i="10"/>
  <c r="K62" i="10"/>
  <c r="K63" i="10"/>
  <c r="K64" i="10"/>
  <c r="K67" i="10"/>
  <c r="K70" i="10"/>
  <c r="K73" i="10"/>
  <c r="K76" i="10"/>
  <c r="K77" i="10"/>
  <c r="K78" i="10"/>
  <c r="K79" i="10"/>
  <c r="K80" i="10"/>
  <c r="K81" i="10"/>
  <c r="K82" i="10"/>
  <c r="K83" i="10"/>
  <c r="K84" i="10"/>
  <c r="K85" i="10"/>
  <c r="K86" i="10"/>
  <c r="K87" i="10"/>
  <c r="K88" i="10"/>
  <c r="K89" i="10"/>
  <c r="K90" i="10"/>
  <c r="K91" i="10"/>
  <c r="K92" i="10"/>
  <c r="K93" i="10"/>
  <c r="K94" i="10"/>
  <c r="K97" i="10"/>
  <c r="K98" i="10"/>
  <c r="K99" i="10"/>
  <c r="K100" i="10"/>
  <c r="K101" i="10"/>
  <c r="K102" i="10"/>
  <c r="K103" i="10"/>
  <c r="K104" i="10"/>
  <c r="K105" i="10"/>
  <c r="K106" i="10"/>
  <c r="K107" i="10"/>
  <c r="K108" i="10"/>
  <c r="K109" i="10"/>
  <c r="K110" i="10"/>
  <c r="K111" i="10"/>
  <c r="K112" i="10"/>
  <c r="K113" i="10"/>
  <c r="K114" i="10"/>
  <c r="K115" i="10"/>
  <c r="K116" i="10"/>
  <c r="K117" i="10"/>
  <c r="K120" i="10"/>
  <c r="K123" i="10"/>
  <c r="K126" i="10"/>
  <c r="K129" i="10"/>
  <c r="K130" i="10"/>
  <c r="K131" i="10"/>
  <c r="K132" i="10"/>
  <c r="K133" i="10"/>
  <c r="K134" i="10"/>
  <c r="K135" i="10"/>
  <c r="K136" i="10"/>
  <c r="K137" i="10"/>
  <c r="K138" i="10"/>
  <c r="K139" i="10"/>
  <c r="K142" i="10"/>
  <c r="K145" i="10"/>
  <c r="K148"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4" i="10"/>
  <c r="K187" i="10"/>
  <c r="K190" i="10"/>
  <c r="K193" i="10"/>
  <c r="K196" i="10"/>
  <c r="K199" i="10"/>
  <c r="K202" i="10"/>
  <c r="K205" i="10"/>
  <c r="K206" i="10"/>
  <c r="K207" i="10"/>
  <c r="K208" i="10"/>
  <c r="K209" i="10"/>
  <c r="K210" i="10"/>
  <c r="K211" i="10"/>
  <c r="K214" i="10"/>
  <c r="K217" i="10"/>
  <c r="K220"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9" i="10"/>
  <c r="K272" i="10"/>
  <c r="K275"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7" i="10"/>
  <c r="K308" i="10"/>
  <c r="K309" i="10"/>
  <c r="K310" i="10"/>
  <c r="K311" i="10"/>
  <c r="K312" i="10"/>
  <c r="K313" i="10"/>
  <c r="K314" i="10"/>
  <c r="K315" i="10"/>
  <c r="K316" i="10"/>
  <c r="K317" i="10"/>
  <c r="K318" i="10"/>
  <c r="K319" i="10"/>
  <c r="K320" i="10"/>
  <c r="K321" i="10"/>
  <c r="K322" i="10"/>
  <c r="K323" i="10"/>
  <c r="K324" i="10"/>
  <c r="K325" i="10"/>
  <c r="K326" i="10"/>
  <c r="K327" i="10"/>
  <c r="K330" i="10"/>
  <c r="K333" i="10"/>
  <c r="K336" i="10"/>
  <c r="K339" i="10"/>
  <c r="K340" i="10"/>
  <c r="K341" i="10"/>
  <c r="K342" i="10"/>
  <c r="K343" i="10"/>
  <c r="K344" i="10"/>
  <c r="K345" i="10"/>
  <c r="K346" i="10"/>
  <c r="K347" i="10"/>
  <c r="K348" i="10"/>
  <c r="K349" i="10"/>
  <c r="K352" i="10"/>
  <c r="K355" i="10"/>
  <c r="K358" i="10"/>
  <c r="K361" i="10"/>
  <c r="L2" i="10"/>
  <c r="K2" i="10"/>
</calcChain>
</file>

<file path=xl/comments1.xml><?xml version="1.0" encoding="utf-8"?>
<comments xmlns="http://schemas.openxmlformats.org/spreadsheetml/2006/main">
  <authors>
    <author>User</author>
  </authors>
  <commentList>
    <comment ref="J5" authorId="0">
      <text>
        <r>
          <rPr>
            <b/>
            <sz val="9"/>
            <color indexed="81"/>
            <rFont val="Tahoma"/>
            <family val="2"/>
          </rPr>
          <t>User:</t>
        </r>
        <r>
          <rPr>
            <sz val="9"/>
            <color indexed="81"/>
            <rFont val="Tahoma"/>
            <family val="2"/>
          </rPr>
          <t xml:space="preserve">
Please lowercase "support" in the drop-down menu so gets updated throughout; this has been changed in the solutions tab</t>
        </r>
      </text>
    </comment>
    <comment ref="J31" authorId="0">
      <text>
        <r>
          <rPr>
            <b/>
            <sz val="9"/>
            <color indexed="81"/>
            <rFont val="Tahoma"/>
            <family val="2"/>
          </rPr>
          <t>User:</t>
        </r>
        <r>
          <rPr>
            <sz val="9"/>
            <color indexed="81"/>
            <rFont val="Tahoma"/>
            <family val="2"/>
          </rPr>
          <t xml:space="preserve">
Please change the hypher to a dash in the drop-down menu so updates throughout; this change has been made on the solutions tab</t>
        </r>
      </text>
    </comment>
    <comment ref="J260" authorId="0">
      <text>
        <r>
          <rPr>
            <b/>
            <sz val="9"/>
            <color indexed="81"/>
            <rFont val="Tahoma"/>
            <family val="2"/>
          </rPr>
          <t>User:</t>
        </r>
        <r>
          <rPr>
            <sz val="9"/>
            <color indexed="81"/>
            <rFont val="Tahoma"/>
            <family val="2"/>
          </rPr>
          <t xml:space="preserve">
Please lowercase evaluation/simulation in the drop-down menu so updates throughout; this change has already been made on the solutions page</t>
        </r>
      </text>
    </comment>
  </commentList>
</comments>
</file>

<file path=xl/comments2.xml><?xml version="1.0" encoding="utf-8"?>
<comments xmlns="http://schemas.openxmlformats.org/spreadsheetml/2006/main">
  <authors>
    <author>User</author>
  </authors>
  <commentList>
    <comment ref="J17" authorId="0">
      <text>
        <r>
          <rPr>
            <b/>
            <sz val="9"/>
            <color indexed="81"/>
            <rFont val="Tahoma"/>
            <family val="2"/>
          </rPr>
          <t>User:</t>
        </r>
        <r>
          <rPr>
            <sz val="9"/>
            <color indexed="81"/>
            <rFont val="Tahoma"/>
            <family val="2"/>
          </rPr>
          <t xml:space="preserve">
Please edit to "Warranty and extended warranty" in the drop-down list so applies everywhere; I'm</t>
        </r>
      </text>
    </comment>
  </commentList>
</comments>
</file>

<file path=xl/comments3.xml><?xml version="1.0" encoding="utf-8"?>
<comments xmlns="http://schemas.openxmlformats.org/spreadsheetml/2006/main">
  <authors>
    <author>User</author>
  </authors>
  <commentList>
    <comment ref="C10" authorId="0">
      <text>
        <r>
          <rPr>
            <b/>
            <sz val="9"/>
            <color indexed="81"/>
            <rFont val="Tahoma"/>
            <family val="2"/>
          </rPr>
          <t>User:</t>
        </r>
        <r>
          <rPr>
            <sz val="9"/>
            <color indexed="81"/>
            <rFont val="Tahoma"/>
            <family val="2"/>
          </rPr>
          <t xml:space="preserve">
Please lowercase evaluation/simulation in the drop-down menu so updates throughout; this change has already been made on the solutions page</t>
        </r>
      </text>
    </comment>
  </commentList>
</comments>
</file>

<file path=xl/sharedStrings.xml><?xml version="1.0" encoding="utf-8"?>
<sst xmlns="http://schemas.openxmlformats.org/spreadsheetml/2006/main" count="3246" uniqueCount="590">
  <si>
    <t>Situation questions</t>
  </si>
  <si>
    <t>Customer situations</t>
  </si>
  <si>
    <t>Problem identification questions</t>
  </si>
  <si>
    <t>List of problems</t>
  </si>
  <si>
    <t>Implication questions</t>
  </si>
  <si>
    <t>Implication profiles</t>
  </si>
  <si>
    <t>Baxter Proposed Solution</t>
  </si>
  <si>
    <t>Close</t>
  </si>
  <si>
    <t>IT</t>
  </si>
  <si>
    <t>Electronic medical record (EMR) integration IHE and HL7 language</t>
  </si>
  <si>
    <t>UIP</t>
  </si>
  <si>
    <t>BioMed</t>
  </si>
  <si>
    <t>Not enough devices to treat patients</t>
  </si>
  <si>
    <t>Not meeting service levels</t>
  </si>
  <si>
    <t>Replacement cost</t>
  </si>
  <si>
    <t>Perceived poor job performance</t>
  </si>
  <si>
    <t>Budget constraints</t>
  </si>
  <si>
    <t>Increased workload</t>
  </si>
  <si>
    <t>Connectivity</t>
  </si>
  <si>
    <t>Servicing - Medina Technical Training</t>
  </si>
  <si>
    <t>Servicing - Service Model</t>
  </si>
  <si>
    <t>So that I can help you achieve what matters most to you, may I ask what daily challenges you face in your work role?</t>
  </si>
  <si>
    <t>Where could you have the most impact in your role? How could we make it happen?</t>
  </si>
  <si>
    <t>If I could remove one obstacle from your work, what would it be?</t>
  </si>
  <si>
    <t>What would you like to achieve at work? What gets in the way?</t>
  </si>
  <si>
    <t>If we had a perfect partnership, what would it look like?</t>
  </si>
  <si>
    <t>What are your biggest challenges in your day-to-day work?</t>
  </si>
  <si>
    <t>What are the most important activities for which you wish you had more time? What keeps you from doing these?</t>
  </si>
  <si>
    <t>If you had freedom to change anything in your work, what would it be?</t>
  </si>
  <si>
    <t>What drives you?</t>
  </si>
  <si>
    <t>Audience</t>
  </si>
  <si>
    <t>Tools</t>
  </si>
  <si>
    <t>What are your key priorities?</t>
  </si>
  <si>
    <t>What are your biggest challenges with managing your budget?</t>
  </si>
  <si>
    <t>What are the most important activities that you do?</t>
  </si>
  <si>
    <t>What are your expectations of device reliability and performance?</t>
  </si>
  <si>
    <t>How do you manage your devices across units (core areas)?</t>
  </si>
  <si>
    <t>How do you/your team prioritize stakeholder requirements?</t>
  </si>
  <si>
    <t>Describe the workload of your technicians.</t>
  </si>
  <si>
    <t>How much time does pump maintenance take away from those important activities that you do?</t>
  </si>
  <si>
    <t>Can you describe the challenges you have tracking your devices in the hospital?</t>
  </si>
  <si>
    <t>Cannot meet service level</t>
  </si>
  <si>
    <t>Increased turnaround time</t>
  </si>
  <si>
    <t>Patient risk/safety</t>
  </si>
  <si>
    <t>Complaints from nurses/customer satisfaction</t>
  </si>
  <si>
    <t>Device Features - MTBF</t>
  </si>
  <si>
    <t>Device Features - Reliability Data</t>
  </si>
  <si>
    <t>Pumps needs assessment</t>
  </si>
  <si>
    <t>Increased downtime</t>
  </si>
  <si>
    <t>Tools pages</t>
  </si>
  <si>
    <r>
      <t>Customer types</t>
    </r>
    <r>
      <rPr>
        <b/>
        <sz val="8"/>
        <color indexed="9"/>
        <rFont val="Helv"/>
      </rPr>
      <t xml:space="preserve"> </t>
    </r>
  </si>
  <si>
    <t>Patient safety</t>
  </si>
  <si>
    <t>Primer</t>
  </si>
  <si>
    <t>Biomed</t>
  </si>
  <si>
    <t>Loss of independence</t>
  </si>
  <si>
    <t>Unexpected capital requirement in future</t>
  </si>
  <si>
    <t>Customer satisfaction</t>
  </si>
  <si>
    <t>Waste of time and effort</t>
  </si>
  <si>
    <t>Takes IT away from important "IT" tasks</t>
  </si>
  <si>
    <t>Integration</t>
  </si>
  <si>
    <t xml:space="preserve">Connectivity                                 </t>
  </si>
  <si>
    <t>Device Features</t>
  </si>
  <si>
    <t xml:space="preserve">Connectivity                              </t>
  </si>
  <si>
    <t xml:space="preserve">Connectivity                     </t>
  </si>
  <si>
    <t xml:space="preserve">Device Features                          </t>
  </si>
  <si>
    <t xml:space="preserve">Device Features </t>
  </si>
  <si>
    <t xml:space="preserve">Device Features                  </t>
  </si>
  <si>
    <t xml:space="preserve">Connectivity                               </t>
  </si>
  <si>
    <t>Device Features - RTLS</t>
  </si>
  <si>
    <t xml:space="preserve">Connectivity                          </t>
  </si>
  <si>
    <r>
      <t>Device Features</t>
    </r>
    <r>
      <rPr>
        <sz val="10"/>
        <rFont val="Verdana"/>
      </rPr>
      <t xml:space="preserve">                          </t>
    </r>
  </si>
  <si>
    <r>
      <t>Device Features</t>
    </r>
    <r>
      <rPr>
        <sz val="10"/>
        <rFont val="Verdana"/>
      </rPr>
      <t xml:space="preserve">                         </t>
    </r>
  </si>
  <si>
    <t xml:space="preserve">Connectivity                                   </t>
  </si>
  <si>
    <t xml:space="preserve">Connectivity - CQI                                                       </t>
  </si>
  <si>
    <t xml:space="preserve"> Customer satisfaction</t>
  </si>
  <si>
    <t>Spectrum LVP</t>
  </si>
  <si>
    <t>Solutions</t>
  </si>
  <si>
    <t>CQI</t>
  </si>
  <si>
    <t>Reporting and analytics</t>
  </si>
  <si>
    <t>Wireless</t>
  </si>
  <si>
    <t>Li-ion battery technology</t>
  </si>
  <si>
    <t>Pump needs assessement</t>
  </si>
  <si>
    <t>Specifications</t>
  </si>
  <si>
    <t>Training/Education/Implementation and IT support</t>
  </si>
  <si>
    <t>uip</t>
  </si>
  <si>
    <t>Technical Service Training</t>
  </si>
  <si>
    <t>Low failure rate</t>
  </si>
  <si>
    <t>Service</t>
  </si>
  <si>
    <r>
      <t>What matters most to you in your role? How might you</t>
    </r>
    <r>
      <rPr>
        <sz val="10"/>
        <color theme="3" tint="0.39997558519241921"/>
        <rFont val="Verdana"/>
        <family val="2"/>
      </rPr>
      <t xml:space="preserve"> be</t>
    </r>
    <r>
      <rPr>
        <sz val="10"/>
        <color rgb="FF7030A0"/>
        <rFont val="Verdana"/>
        <family val="2"/>
      </rPr>
      <t xml:space="preserve"> </t>
    </r>
    <r>
      <rPr>
        <sz val="10"/>
        <color theme="1"/>
        <rFont val="Verdana"/>
        <family val="2"/>
      </rPr>
      <t>able to do more of that?</t>
    </r>
  </si>
  <si>
    <r>
      <t xml:space="preserve">Warranty and </t>
    </r>
    <r>
      <rPr>
        <sz val="11"/>
        <color rgb="FF00B0F0"/>
        <rFont val="Calibri"/>
        <family val="2"/>
        <scheme val="minor"/>
      </rPr>
      <t>extended</t>
    </r>
    <r>
      <rPr>
        <sz val="11"/>
        <rFont val="Calibri"/>
        <family val="2"/>
        <scheme val="minor"/>
      </rPr>
      <t xml:space="preserve"> warranty</t>
    </r>
  </si>
  <si>
    <r>
      <rPr>
        <sz val="11"/>
        <color rgb="FF00B0F0"/>
        <rFont val="Calibri"/>
        <family val="2"/>
        <scheme val="minor"/>
      </rPr>
      <t>Ease</t>
    </r>
    <r>
      <rPr>
        <sz val="11"/>
        <rFont val="Calibri"/>
        <family val="2"/>
        <scheme val="minor"/>
      </rPr>
      <t xml:space="preserve"> of use, ease of repair</t>
    </r>
  </si>
  <si>
    <r>
      <t xml:space="preserve">Battery, recharge </t>
    </r>
    <r>
      <rPr>
        <sz val="11"/>
        <color rgb="FF00B0F0"/>
        <rFont val="Calibri"/>
        <family val="2"/>
        <scheme val="minor"/>
      </rPr>
      <t>cycles</t>
    </r>
    <r>
      <rPr>
        <sz val="11"/>
        <rFont val="Calibri"/>
        <family val="2"/>
        <scheme val="minor"/>
      </rPr>
      <t>, no memory, easy to replace</t>
    </r>
  </si>
  <si>
    <r>
      <rPr>
        <sz val="11"/>
        <color rgb="FF00B0F0"/>
        <rFont val="Calibri"/>
        <family val="2"/>
        <scheme val="minor"/>
      </rPr>
      <t>Product</t>
    </r>
    <r>
      <rPr>
        <sz val="11"/>
        <rFont val="Calibri"/>
        <family val="2"/>
        <scheme val="minor"/>
      </rPr>
      <t xml:space="preserve"> reliability, device maintenance requirements, labour, time, costs</t>
    </r>
  </si>
  <si>
    <r>
      <rPr>
        <sz val="11"/>
        <color rgb="FF00B0F0"/>
        <rFont val="Calibri"/>
        <family val="2"/>
        <scheme val="minor"/>
      </rPr>
      <t>Utilization</t>
    </r>
    <r>
      <rPr>
        <sz val="11"/>
        <rFont val="Calibri"/>
        <family val="2"/>
        <scheme val="minor"/>
      </rPr>
      <t xml:space="preserve"> and location tracking, push and pull of the DL</t>
    </r>
  </si>
  <si>
    <r>
      <rPr>
        <sz val="11"/>
        <color rgb="FF00B0F0"/>
        <rFont val="Calibri"/>
        <family val="2"/>
        <scheme val="minor"/>
      </rPr>
      <t>High</t>
    </r>
    <r>
      <rPr>
        <sz val="11"/>
        <rFont val="Calibri"/>
        <family val="2"/>
        <scheme val="minor"/>
      </rPr>
      <t xml:space="preserve"> availability and reliability</t>
    </r>
  </si>
  <si>
    <r>
      <t xml:space="preserve">Connectivity </t>
    </r>
    <r>
      <rPr>
        <sz val="10"/>
        <color rgb="FF00B0F0"/>
        <rFont val="Century Gothic"/>
        <family val="2"/>
      </rPr>
      <t>―</t>
    </r>
    <r>
      <rPr>
        <sz val="10"/>
        <color rgb="FF00B0F0"/>
        <rFont val="Verdana"/>
        <family val="2"/>
      </rPr>
      <t xml:space="preserve"> </t>
    </r>
    <r>
      <rPr>
        <sz val="10"/>
        <rFont val="Verdana"/>
      </rPr>
      <t xml:space="preserve">CQI                                                       </t>
    </r>
  </si>
  <si>
    <t>Pump utilization, not enough devices</t>
  </si>
  <si>
    <r>
      <rPr>
        <sz val="10"/>
        <color rgb="FF00B0F0"/>
        <rFont val="Verdana"/>
        <family val="2"/>
      </rPr>
      <t>Pump</t>
    </r>
    <r>
      <rPr>
        <sz val="10"/>
        <color rgb="FFFF0000"/>
        <rFont val="Verdana"/>
        <family val="2"/>
      </rPr>
      <t xml:space="preserve"> utilization, not enough devices</t>
    </r>
  </si>
  <si>
    <t>[LC - SHOULD THIS ROW BE INCLUDED? PUMP NEEDS ASSESSMENT IS INCLUDED IN THE BIOMED TAB AS A SOLUTION BUT IS NOT INCLUDED HERE…]</t>
  </si>
  <si>
    <r>
      <t xml:space="preserve">What matters most to you in your role? How might you </t>
    </r>
    <r>
      <rPr>
        <sz val="10"/>
        <color rgb="FF00B0F0"/>
        <rFont val="Verdana"/>
        <family val="2"/>
      </rPr>
      <t>be</t>
    </r>
    <r>
      <rPr>
        <sz val="10"/>
        <color theme="1"/>
        <rFont val="Verdana"/>
        <family val="2"/>
      </rPr>
      <t xml:space="preserve"> able to do more of that?</t>
    </r>
  </si>
  <si>
    <t>Pump needs assessment</t>
  </si>
  <si>
    <r>
      <rPr>
        <sz val="11"/>
        <color rgb="FF00B0F0"/>
        <rFont val="Calibri"/>
        <family val="2"/>
        <scheme val="minor"/>
      </rPr>
      <t>Bi</t>
    </r>
    <r>
      <rPr>
        <sz val="11"/>
        <rFont val="Calibri"/>
        <family val="2"/>
        <scheme val="minor"/>
      </rPr>
      <t>-directional communication with EMR, improve workflow, reduce latency of patient records, increase accuracy, eliminate manual charting</t>
    </r>
  </si>
  <si>
    <t>Product utilization</t>
  </si>
  <si>
    <r>
      <t>BioMe</t>
    </r>
    <r>
      <rPr>
        <sz val="10"/>
        <rFont val="Verdana"/>
      </rPr>
      <t>d</t>
    </r>
  </si>
  <si>
    <t>Tedious</t>
  </si>
  <si>
    <t>Work and budget prioritization</t>
  </si>
  <si>
    <t>Reliability of devices</t>
  </si>
  <si>
    <t>Asset management &amp; utilization</t>
  </si>
  <si>
    <t>Too many competing priorities</t>
  </si>
  <si>
    <t>Pump maintenance is taking time from life-sustaining devices</t>
  </si>
  <si>
    <t>No room for new projects</t>
  </si>
  <si>
    <t>How has a reduction in staff/time impacted your service levels?</t>
  </si>
  <si>
    <t>Not enough staff and/or too much to do</t>
  </si>
  <si>
    <t>Have to physically touch all devices</t>
  </si>
  <si>
    <t>Issues with device downtime</t>
  </si>
  <si>
    <t>Hoarding of devices</t>
  </si>
  <si>
    <t>Not knowing how many devices are needed and where</t>
  </si>
  <si>
    <t>Lost devices</t>
  </si>
  <si>
    <t>What is the impact of having to manually update your devices?</t>
  </si>
  <si>
    <t>What does the time you spend on pump maintenance prevent you from doing?</t>
  </si>
  <si>
    <t>What are the key problems associated with pumps being out of service?</t>
  </si>
  <si>
    <r>
      <t xml:space="preserve">What are your key concerns when a pump goes missing? </t>
    </r>
    <r>
      <rPr>
        <b/>
        <i/>
        <sz val="10"/>
        <rFont val="Verdana"/>
        <family val="2"/>
      </rPr>
      <t>OR</t>
    </r>
  </si>
  <si>
    <t>How do you currently track the location of your devices?</t>
  </si>
  <si>
    <t>When you don't have enough pumps on the floor, what happens?</t>
  </si>
  <si>
    <t>What are your key concerns when a pump goes missing?</t>
  </si>
  <si>
    <t>More effort for maintenance/collection</t>
  </si>
  <si>
    <r>
      <rPr>
        <sz val="10"/>
        <rFont val="Verdana"/>
      </rPr>
      <t>Pump maintenance is taking time from life-sustaining devices</t>
    </r>
  </si>
  <si>
    <r>
      <t>More effort for maintenance/collectio</t>
    </r>
    <r>
      <rPr>
        <sz val="10"/>
        <rFont val="Verdana"/>
      </rPr>
      <t>n</t>
    </r>
  </si>
  <si>
    <r>
      <t xml:space="preserve">IT </t>
    </r>
    <r>
      <rPr>
        <sz val="10"/>
        <color rgb="FF00B0F0"/>
        <rFont val="Verdana"/>
        <family val="2"/>
      </rPr>
      <t>Director/Manage</t>
    </r>
    <r>
      <rPr>
        <sz val="10"/>
        <rFont val="Verdana"/>
      </rPr>
      <t>r</t>
    </r>
  </si>
  <si>
    <t>CIO/Executive</t>
  </si>
  <si>
    <r>
      <t>Meeting IT Roadmap/</t>
    </r>
    <r>
      <rPr>
        <sz val="10"/>
        <color rgb="FF00B0F0"/>
        <rFont val="Verdana"/>
        <family val="2"/>
      </rPr>
      <t>KPIs</t>
    </r>
  </si>
  <si>
    <t>Meeting increasing requirements of stakeholders (pharmacy, clinicians)</t>
  </si>
  <si>
    <t>Reliability and redundancy of clinical information system</t>
  </si>
  <si>
    <t>Privacy and security</t>
  </si>
  <si>
    <t>Staffing and resources</t>
  </si>
  <si>
    <t>What are your priorities for the year? Are you able to fulfil them?</t>
  </si>
  <si>
    <r>
      <t>What is the IT department measured on (</t>
    </r>
    <r>
      <rPr>
        <sz val="10"/>
        <color rgb="FF00B0F0"/>
        <rFont val="Verdana"/>
        <family val="2"/>
      </rPr>
      <t>KPIs</t>
    </r>
    <r>
      <rPr>
        <sz val="10"/>
        <rFont val="Verdana"/>
      </rPr>
      <t>)?</t>
    </r>
  </si>
  <si>
    <t>What is your process to implement new technology?</t>
  </si>
  <si>
    <r>
      <t xml:space="preserve">What </t>
    </r>
    <r>
      <rPr>
        <sz val="10"/>
        <color rgb="FF00B0F0"/>
        <rFont val="Verdana"/>
        <family val="2"/>
      </rPr>
      <t>are</t>
    </r>
    <r>
      <rPr>
        <sz val="10"/>
        <rFont val="Verdana"/>
      </rPr>
      <t xml:space="preserve"> your </t>
    </r>
    <r>
      <rPr>
        <sz val="10"/>
        <color rgb="FF00B0F0"/>
        <rFont val="Verdana"/>
        <family val="2"/>
      </rPr>
      <t>experiences</t>
    </r>
    <r>
      <rPr>
        <sz val="10"/>
        <rFont val="Verdana"/>
      </rPr>
      <t>/lessons working with vendors to implement new technology?</t>
    </r>
  </si>
  <si>
    <t>What is most important when comparing technologies?</t>
  </si>
  <si>
    <t>How do you manage competing priorities?</t>
  </si>
  <si>
    <r>
      <t>What</t>
    </r>
    <r>
      <rPr>
        <sz val="10"/>
        <color rgb="FF00B0F0"/>
        <rFont val="Verdana"/>
        <family val="2"/>
      </rPr>
      <t xml:space="preserve"> are</t>
    </r>
    <r>
      <rPr>
        <sz val="10"/>
        <rFont val="Verdana"/>
      </rPr>
      <t xml:space="preserve"> your </t>
    </r>
    <r>
      <rPr>
        <sz val="10"/>
        <color rgb="FF00B0F0"/>
        <rFont val="Verdana"/>
        <family val="2"/>
      </rPr>
      <t>experiences</t>
    </r>
    <r>
      <rPr>
        <sz val="10"/>
        <rFont val="Verdana"/>
      </rPr>
      <t>/lessons working with vendors to implement new technology?</t>
    </r>
  </si>
  <si>
    <t>What are some of the reports and analytics that differentiate stakeholder requirements of the IT department?</t>
  </si>
  <si>
    <t>What is your role in an interdisciplinary committee and how does the committee function?</t>
  </si>
  <si>
    <t>How does IT help clinical and pharmacy goals?</t>
  </si>
  <si>
    <t>What are the greatest challenges you have with staffing?</t>
  </si>
  <si>
    <t>Difficulty meeting KPIs</t>
  </si>
  <si>
    <t xml:space="preserve">Difficulty with implementation of new technology/projects                </t>
  </si>
  <si>
    <t>Integrated environments (who is responsible in an integrated environment?)</t>
  </si>
  <si>
    <t>Workload</t>
  </si>
  <si>
    <t>Interdisciplinary needs alignment</t>
  </si>
  <si>
    <r>
      <t xml:space="preserve">What are the implications of not meeting </t>
    </r>
    <r>
      <rPr>
        <sz val="10"/>
        <color rgb="FF00B0F0"/>
        <rFont val="Verdana"/>
        <family val="2"/>
      </rPr>
      <t>KPIs</t>
    </r>
    <r>
      <rPr>
        <sz val="10"/>
        <rFont val="Verdana"/>
      </rPr>
      <t>?</t>
    </r>
  </si>
  <si>
    <t>What are your concerns regarding implementing new technologies?</t>
  </si>
  <si>
    <t>What are the challenges you have had and/or you foresee in managing an integrated environment?</t>
  </si>
  <si>
    <t>How have solutions that have not been scalable affected the hospital in the past?</t>
  </si>
  <si>
    <t>What is the impact of device downtime on the different stakeholders?</t>
  </si>
  <si>
    <t>What are the implications of patient information breaches?</t>
  </si>
  <si>
    <t>How has the increased workload affected your department's effectiveness?</t>
  </si>
  <si>
    <t>What has been your experience when working on projects with interdisciplinary teams/committees?</t>
  </si>
  <si>
    <r>
      <t>What are the implications of not meeting</t>
    </r>
    <r>
      <rPr>
        <sz val="10"/>
        <color rgb="FF00B0F0"/>
        <rFont val="Verdana"/>
        <family val="2"/>
      </rPr>
      <t xml:space="preserve"> KPIs</t>
    </r>
    <r>
      <rPr>
        <sz val="10"/>
        <rFont val="Verdana"/>
      </rPr>
      <t>?</t>
    </r>
  </si>
  <si>
    <t>How does generating these reports affect your team?</t>
  </si>
  <si>
    <t>Warranty and extended warranty</t>
  </si>
  <si>
    <t>Difficulty with implementation of new technology/projects</t>
  </si>
  <si>
    <t>Scalability</t>
  </si>
  <si>
    <t>Device downtime</t>
  </si>
  <si>
    <t>Adherence to privacy laws</t>
  </si>
  <si>
    <r>
      <t xml:space="preserve">Difficulty meeting </t>
    </r>
    <r>
      <rPr>
        <sz val="10"/>
        <color rgb="FF00B0F0"/>
        <rFont val="Verdana"/>
        <family val="2"/>
      </rPr>
      <t>KPIs</t>
    </r>
  </si>
  <si>
    <t>Generating reports for stakeholders</t>
  </si>
  <si>
    <r>
      <t>Difficulty meeting</t>
    </r>
    <r>
      <rPr>
        <sz val="10"/>
        <color rgb="FF00B0F0"/>
        <rFont val="Verdana"/>
        <family val="2"/>
      </rPr>
      <t xml:space="preserve"> KPIs</t>
    </r>
  </si>
  <si>
    <t>Reduction in funding/resources</t>
  </si>
  <si>
    <t>Performance evaluation</t>
  </si>
  <si>
    <t>Unknown/ambiguous process/outcomes/time</t>
  </si>
  <si>
    <t>Increased pressure from stakeholders/executives</t>
  </si>
  <si>
    <t>Increased visibility</t>
  </si>
  <si>
    <t>Enough of the right staff?</t>
  </si>
  <si>
    <t>Early obsolescence</t>
  </si>
  <si>
    <t>Fines</t>
  </si>
  <si>
    <t>Job security</t>
  </si>
  <si>
    <t>Staff turnover/satisfaction</t>
  </si>
  <si>
    <t>Delayed projects</t>
  </si>
  <si>
    <r>
      <t xml:space="preserve">Not meeting </t>
    </r>
    <r>
      <rPr>
        <sz val="10"/>
        <color rgb="FF00B0F0"/>
        <rFont val="Verdana"/>
        <family val="2"/>
      </rPr>
      <t>KPIs</t>
    </r>
    <r>
      <rPr>
        <sz val="10"/>
        <rFont val="Verdana"/>
      </rPr>
      <t>/deliverables</t>
    </r>
  </si>
  <si>
    <t>Unclear goals</t>
  </si>
  <si>
    <t>Increased workload/tasks</t>
  </si>
  <si>
    <r>
      <t>Not meeting</t>
    </r>
    <r>
      <rPr>
        <sz val="10"/>
        <color rgb="FF00B0F0"/>
        <rFont val="Verdana"/>
        <family val="2"/>
      </rPr>
      <t xml:space="preserve"> KPIs</t>
    </r>
    <r>
      <rPr>
        <sz val="10"/>
        <rFont val="Verdana"/>
      </rPr>
      <t>/deliverables</t>
    </r>
  </si>
  <si>
    <t xml:space="preserve"> Job security</t>
  </si>
  <si>
    <t>Technical service training</t>
  </si>
  <si>
    <t>Incident reporting</t>
  </si>
  <si>
    <r>
      <t xml:space="preserve">How do </t>
    </r>
    <r>
      <rPr>
        <sz val="10"/>
        <color theme="3" tint="0.59999389629810485"/>
        <rFont val="Verdana"/>
        <family val="2"/>
      </rPr>
      <t>Pharmacy</t>
    </r>
    <r>
      <rPr>
        <sz val="10"/>
        <color theme="0"/>
        <rFont val="Verdana"/>
        <family val="2"/>
      </rPr>
      <t xml:space="preserve"> and </t>
    </r>
    <r>
      <rPr>
        <sz val="10"/>
        <color theme="3" tint="0.59999389629810485"/>
        <rFont val="Verdana"/>
        <family val="2"/>
      </rPr>
      <t>Nursing</t>
    </r>
    <r>
      <rPr>
        <sz val="10"/>
        <color theme="0"/>
        <rFont val="Verdana"/>
        <family val="2"/>
      </rPr>
      <t xml:space="preserve"> work together to reduce medication errors?</t>
    </r>
  </si>
  <si>
    <t>MDL (DERS)</t>
  </si>
  <si>
    <t>How do you quantify the costs associated with medication errors?</t>
  </si>
  <si>
    <t>What are your reporting requirements?</t>
  </si>
  <si>
    <r>
      <t xml:space="preserve">Have you seen a change in the incidence of medication errors, </t>
    </r>
    <r>
      <rPr>
        <sz val="10"/>
        <color theme="3" tint="0.59999389629810485"/>
        <rFont val="Verdana"/>
        <family val="2"/>
      </rPr>
      <t>HAIs</t>
    </r>
    <r>
      <rPr>
        <sz val="10"/>
        <color theme="0"/>
        <rFont val="Verdana"/>
        <family val="2"/>
      </rPr>
      <t>, etc.?</t>
    </r>
  </si>
  <si>
    <r>
      <t>Patient</t>
    </r>
    <r>
      <rPr>
        <sz val="10"/>
        <color theme="3" tint="0.59999389629810485"/>
        <rFont val="Verdana"/>
        <family val="2"/>
      </rPr>
      <t xml:space="preserve"> Safety</t>
    </r>
  </si>
  <si>
    <t>Clinical Support</t>
  </si>
  <si>
    <t>Staff retention (educators)</t>
  </si>
  <si>
    <t>Resistance to participate</t>
  </si>
  <si>
    <t>Change fatigue</t>
  </si>
  <si>
    <t>Which clinical roles in your organization are most impacted by change?</t>
  </si>
  <si>
    <r>
      <t>What has been the difference between a good implementation and</t>
    </r>
    <r>
      <rPr>
        <sz val="10"/>
        <color theme="3" tint="0.59999389629810485"/>
        <rFont val="Verdana"/>
        <family val="2"/>
      </rPr>
      <t xml:space="preserve"> a </t>
    </r>
    <r>
      <rPr>
        <sz val="10"/>
        <rFont val="Verdana"/>
      </rPr>
      <t>bad implementation?</t>
    </r>
  </si>
  <si>
    <t>How do you believe your staff would rate the volume of change?</t>
  </si>
  <si>
    <t>Volume of change</t>
  </si>
  <si>
    <t>What have been the challenges of training staff on the implementation of a new technology? How can they be overcome?</t>
  </si>
  <si>
    <t>Education/Training/Compliance</t>
  </si>
  <si>
    <t>Lack of accreditation</t>
  </si>
  <si>
    <t>Negative impact on reputation</t>
  </si>
  <si>
    <r>
      <t>Public reporting of</t>
    </r>
    <r>
      <rPr>
        <sz val="10"/>
        <color theme="3" tint="0.59999389629810485"/>
        <rFont val="Verdana"/>
        <family val="2"/>
      </rPr>
      <t xml:space="preserve"> KPIs</t>
    </r>
    <r>
      <rPr>
        <sz val="10"/>
        <rFont val="Verdana"/>
      </rPr>
      <t xml:space="preserve"> (unmet)</t>
    </r>
  </si>
  <si>
    <t>Where are you in the Accreditation Canada process?</t>
  </si>
  <si>
    <t>Concerns with receiving/maintaining accreditation</t>
  </si>
  <si>
    <r>
      <t xml:space="preserve">Public reporting of </t>
    </r>
    <r>
      <rPr>
        <sz val="10"/>
        <color theme="3" tint="0.59999389629810485"/>
        <rFont val="Verdana"/>
        <family val="2"/>
      </rPr>
      <t>KPIs</t>
    </r>
    <r>
      <rPr>
        <sz val="10"/>
        <rFont val="Verdana"/>
      </rPr>
      <t xml:space="preserve"> (unmet)</t>
    </r>
  </si>
  <si>
    <r>
      <t>Have you seen a change in the incidence of medication errors,</t>
    </r>
    <r>
      <rPr>
        <sz val="10"/>
        <color theme="3" tint="0.59999389629810485"/>
        <rFont val="Verdana"/>
        <family val="2"/>
      </rPr>
      <t xml:space="preserve"> HAIs</t>
    </r>
    <r>
      <rPr>
        <sz val="10"/>
        <rFont val="Verdana"/>
      </rPr>
      <t>, etc.? If yes, what do you think has contributed to this change?</t>
    </r>
  </si>
  <si>
    <t xml:space="preserve"> Is there a plan in place to address medication errors?</t>
  </si>
  <si>
    <t>How have they been addressed?</t>
  </si>
  <si>
    <r>
      <rPr>
        <sz val="10"/>
        <color theme="3" tint="0.59999389629810485"/>
        <rFont val="Verdana"/>
        <family val="2"/>
      </rPr>
      <t>KPIs</t>
    </r>
    <r>
      <rPr>
        <sz val="10"/>
        <color theme="1"/>
        <rFont val="Verdana"/>
        <family val="2"/>
      </rPr>
      <t xml:space="preserve"> (unmet medication errors)</t>
    </r>
  </si>
  <si>
    <t>What were your greatest challenges/successes in your last accreditation?</t>
  </si>
  <si>
    <t>What are the implications of not meeting the Accreditation Canada standards?</t>
  </si>
  <si>
    <t>Provincial reporting and expectations</t>
  </si>
  <si>
    <r>
      <rPr>
        <sz val="10"/>
        <color theme="3" tint="0.59999389629810485"/>
        <rFont val="Verdana"/>
        <family val="2"/>
      </rPr>
      <t>KPIs</t>
    </r>
    <r>
      <rPr>
        <sz val="10"/>
        <rFont val="Verdana"/>
      </rPr>
      <t xml:space="preserve"> (unmet medication errors)</t>
    </r>
  </si>
  <si>
    <t>Reporting</t>
  </si>
  <si>
    <t>Job performance affected</t>
  </si>
  <si>
    <t>Increased errors and compromised patient safety</t>
  </si>
  <si>
    <t>Staff not up to date on best practices</t>
  </si>
  <si>
    <t>Training not completed well</t>
  </si>
  <si>
    <t>What improvements in training would most benefit you and your colleagues?</t>
  </si>
  <si>
    <t>How do you prioritize your training activities?</t>
  </si>
  <si>
    <t>What are your challenges in keeping up to date with your staff training needs?</t>
  </si>
  <si>
    <t>Turnover/training of staff</t>
  </si>
  <si>
    <r>
      <t xml:space="preserve">What are your greatest challenges </t>
    </r>
    <r>
      <rPr>
        <sz val="10"/>
        <color theme="3" tint="0.59999389629810485"/>
        <rFont val="Verdana"/>
        <family val="2"/>
      </rPr>
      <t>related</t>
    </r>
    <r>
      <rPr>
        <sz val="10"/>
        <rFont val="Verdana"/>
      </rPr>
      <t xml:space="preserve"> to nurses?</t>
    </r>
  </si>
  <si>
    <t>People/Staffing</t>
  </si>
  <si>
    <t>Specialty/support</t>
  </si>
  <si>
    <t>Not meeting KPIs</t>
  </si>
  <si>
    <t>Patients not recovering (longer length of stay)</t>
  </si>
  <si>
    <t>[PRIMER AND TOOLS WERE MISSING HERE; ADDED]</t>
  </si>
  <si>
    <r>
      <t xml:space="preserve">Ease of </t>
    </r>
    <r>
      <rPr>
        <sz val="11"/>
        <color rgb="FF00B0F0"/>
        <rFont val="Calibri"/>
        <family val="2"/>
        <scheme val="minor"/>
      </rPr>
      <t xml:space="preserve">use </t>
    </r>
  </si>
  <si>
    <t>Spectrum LVP - ease of use</t>
  </si>
  <si>
    <t>Increased workload (more time with patients)</t>
  </si>
  <si>
    <t>Increased cost to department</t>
  </si>
  <si>
    <t>Patient safety ― medication error prevention</t>
  </si>
  <si>
    <t>Bad patient outcomes</t>
  </si>
  <si>
    <t>Pressure from executives</t>
  </si>
  <si>
    <t>How do the medication errors affect the results of your unit?</t>
  </si>
  <si>
    <t>High medication errors</t>
  </si>
  <si>
    <t>How does this paperwork affect the results of your unit?</t>
  </si>
  <si>
    <t>Too much paperwork</t>
  </si>
  <si>
    <t>What is the process for completing incident reports and how does this affect your unit?</t>
  </si>
  <si>
    <t>Too many patients</t>
  </si>
  <si>
    <r>
      <t xml:space="preserve">Have you seen a change in the incidence of medication errors, </t>
    </r>
    <r>
      <rPr>
        <sz val="10"/>
        <color theme="3" tint="0.59999389629810485"/>
        <rFont val="Verdana"/>
        <family val="2"/>
      </rPr>
      <t>HAIs</t>
    </r>
    <r>
      <rPr>
        <sz val="10"/>
        <rFont val="Verdana"/>
      </rPr>
      <t>, etc.? If yes, what do you think has contributed to this change?</t>
    </r>
  </si>
  <si>
    <r>
      <t>Patient S</t>
    </r>
    <r>
      <rPr>
        <sz val="10"/>
        <color theme="3" tint="0.59999389629810485"/>
        <rFont val="Verdana"/>
        <family val="2"/>
      </rPr>
      <t>afety</t>
    </r>
  </si>
  <si>
    <t>Clinical Evaluation/Simulation</t>
  </si>
  <si>
    <t>What happens when nurses don't feel consulted in decision-making processes?</t>
  </si>
  <si>
    <t>No voice</t>
  </si>
  <si>
    <t>What has been your experience with an interdisciplinary team approach to product decisions and/or ongoing quality improvement processes?</t>
  </si>
  <si>
    <t>Communication</t>
  </si>
  <si>
    <t>What are the barriers and the effects of these barriers on staff participating in education/training during their scheduled shift?</t>
  </si>
  <si>
    <t>Asked to participate during shift</t>
  </si>
  <si>
    <t>Time (away from patients)</t>
  </si>
  <si>
    <t>Lack of recertification</t>
  </si>
  <si>
    <t>Time away from patients</t>
  </si>
  <si>
    <t>Recertification</t>
  </si>
  <si>
    <r>
      <t xml:space="preserve">What has been the difference between a good implementation and </t>
    </r>
    <r>
      <rPr>
        <sz val="10"/>
        <color rgb="FF00B0F0"/>
        <rFont val="Verdana"/>
        <family val="2"/>
      </rPr>
      <t>a</t>
    </r>
    <r>
      <rPr>
        <sz val="10"/>
        <rFont val="Verdana"/>
      </rPr>
      <t xml:space="preserve"> bad implementation?</t>
    </r>
  </si>
  <si>
    <t>How do you believe staff would rate the amount of change currently occurring?</t>
  </si>
  <si>
    <t>Less time for patient care</t>
  </si>
  <si>
    <t>Reduced nurse satisfaction</t>
  </si>
  <si>
    <t>Patient safety compromised</t>
  </si>
  <si>
    <t>Reduction in protocol compliance</t>
  </si>
  <si>
    <t>What kind of complaints have you received for infusion devices regarding workflow?</t>
  </si>
  <si>
    <t>Workflow</t>
  </si>
  <si>
    <t>How has the increased workload affected compliance and/or patient safety?</t>
  </si>
  <si>
    <t>Workload/overtime</t>
  </si>
  <si>
    <t>How does the time spent programming and monitoring devices take away from other responsibilities?</t>
  </si>
  <si>
    <t>Patient load/relief</t>
  </si>
  <si>
    <t>What are your greatest challenges related to your daily nursing role?</t>
  </si>
  <si>
    <t>Bedside</t>
  </si>
  <si>
    <t>No compliance</t>
  </si>
  <si>
    <t>Decreased morale and disengagement</t>
  </si>
  <si>
    <t>Describe how you manage the relationship between training, attendance and patient safety.</t>
  </si>
  <si>
    <r>
      <t xml:space="preserve">Change </t>
    </r>
    <r>
      <rPr>
        <sz val="10"/>
        <color rgb="FF00B0F0"/>
        <rFont val="Verdana"/>
        <family val="2"/>
      </rPr>
      <t>management</t>
    </r>
  </si>
  <si>
    <t>Not staying current</t>
  </si>
  <si>
    <t>Rework/inefficiencies</t>
  </si>
  <si>
    <t>Lack of coordination</t>
  </si>
  <si>
    <t>What opportunity do your clinicians have to provide input to regular updates of your drug library?</t>
  </si>
  <si>
    <t>Decreased efficiency</t>
  </si>
  <si>
    <t>Compromised patient safety</t>
  </si>
  <si>
    <t>What do you think are some of the reasons for those challenges?</t>
  </si>
  <si>
    <t>Compliance</t>
  </si>
  <si>
    <t>Ease of use</t>
  </si>
  <si>
    <t>Training new hires</t>
  </si>
  <si>
    <r>
      <t xml:space="preserve">What has been the difference between a good implementation and </t>
    </r>
    <r>
      <rPr>
        <sz val="10"/>
        <color rgb="FF00B0F0"/>
        <rFont val="Verdana"/>
        <family val="2"/>
      </rPr>
      <t xml:space="preserve">a </t>
    </r>
    <r>
      <rPr>
        <sz val="10"/>
        <rFont val="Verdana"/>
      </rPr>
      <t>bad implementation?</t>
    </r>
  </si>
  <si>
    <t>How do you believe your staff would rate the amount of change currently occurring?</t>
  </si>
  <si>
    <t>Have you heard of other hospitals using technology or other means to help manage medication errors?</t>
  </si>
  <si>
    <t>What are you currently doing to manage medication errors?</t>
  </si>
  <si>
    <t>What are the consequences of having high medication errors?</t>
  </si>
  <si>
    <t>What are your concerns about the rate of medication errors and/or infection?</t>
  </si>
  <si>
    <t>Have you seen a change in the incidence of medication errors, HAIs, etc.? If yes, what do you think has contributed to this change?</t>
  </si>
  <si>
    <t>Increased focus on reporting</t>
  </si>
  <si>
    <t>How are you preparing for accreditation?</t>
  </si>
  <si>
    <t>Are you facing any challenges as you prepare for accreditation?</t>
  </si>
  <si>
    <t>Where are you in the process of accreditation?</t>
  </si>
  <si>
    <t>Devices are heavy</t>
  </si>
  <si>
    <t>Injury prone</t>
  </si>
  <si>
    <r>
      <t xml:space="preserve">Not as </t>
    </r>
    <r>
      <rPr>
        <sz val="10"/>
        <color rgb="FF00B0F0"/>
        <rFont val="Verdana"/>
        <family val="2"/>
      </rPr>
      <t>physically</t>
    </r>
    <r>
      <rPr>
        <sz val="10"/>
        <rFont val="Verdana"/>
      </rPr>
      <t xml:space="preserve"> strong</t>
    </r>
  </si>
  <si>
    <r>
      <t xml:space="preserve">Acceptance of new technology is low </t>
    </r>
    <r>
      <rPr>
        <sz val="10"/>
        <color rgb="FF00B0F0"/>
        <rFont val="Verdana"/>
        <family val="2"/>
      </rPr>
      <t xml:space="preserve">therefore </t>
    </r>
    <r>
      <rPr>
        <sz val="10"/>
        <rFont val="Verdana"/>
      </rPr>
      <t>change management will be hard</t>
    </r>
  </si>
  <si>
    <t>Sight is not as strong</t>
  </si>
  <si>
    <r>
      <t xml:space="preserve">What percentage of your </t>
    </r>
    <r>
      <rPr>
        <sz val="10"/>
        <color rgb="FF00B0F0"/>
        <rFont val="Verdana"/>
        <family val="2"/>
      </rPr>
      <t xml:space="preserve">RNs </t>
    </r>
    <r>
      <rPr>
        <sz val="10"/>
        <rFont val="Verdana"/>
      </rPr>
      <t>use smartphones?</t>
    </r>
  </si>
  <si>
    <t>Injury-prone</t>
  </si>
  <si>
    <r>
      <t xml:space="preserve">Acceptance of new technology is low </t>
    </r>
    <r>
      <rPr>
        <sz val="10"/>
        <color rgb="FF00B0F0"/>
        <rFont val="Verdana"/>
        <family val="2"/>
      </rPr>
      <t>therefore</t>
    </r>
    <r>
      <rPr>
        <sz val="10"/>
        <rFont val="Verdana"/>
      </rPr>
      <t xml:space="preserve"> change management will be hard</t>
    </r>
  </si>
  <si>
    <t>What do your nurses like about the technology they currently use?</t>
  </si>
  <si>
    <r>
      <t>What are some of the concerns your</t>
    </r>
    <r>
      <rPr>
        <sz val="10"/>
        <color rgb="FF00B0F0"/>
        <rFont val="Verdana"/>
        <family val="2"/>
      </rPr>
      <t xml:space="preserve"> RNs</t>
    </r>
    <r>
      <rPr>
        <sz val="10"/>
        <rFont val="Verdana"/>
      </rPr>
      <t xml:space="preserve"> have raised with current pump technology?</t>
    </r>
  </si>
  <si>
    <t>What are some of the challenges you have encountered when implementing new technology?</t>
  </si>
  <si>
    <r>
      <t xml:space="preserve">Age of </t>
    </r>
    <r>
      <rPr>
        <sz val="10"/>
        <color rgb="FF00B0F0"/>
        <rFont val="Verdana"/>
        <family val="2"/>
      </rPr>
      <t>RNs</t>
    </r>
  </si>
  <si>
    <t>What are your greatest challenges related to nurses?</t>
  </si>
  <si>
    <t>Manager</t>
  </si>
  <si>
    <t>Reduced patient safety</t>
  </si>
  <si>
    <t>Staff not following protocol</t>
  </si>
  <si>
    <t>How is non-compliance affecting patient safety?</t>
  </si>
  <si>
    <t>Protocol compliance</t>
  </si>
  <si>
    <t>Workflow inefficiencies</t>
  </si>
  <si>
    <t>Time to manage complaints</t>
  </si>
  <si>
    <t>In what ways could nursing complaints be reduced with respect to technology change management/buy-in?</t>
  </si>
  <si>
    <t>Delay in patient treatment</t>
  </si>
  <si>
    <r>
      <rPr>
        <sz val="10"/>
        <color theme="1"/>
        <rFont val="Verdana"/>
        <family val="2"/>
      </rPr>
      <t>In what ways could nursing complaints be reduced with respect to device malfunction?</t>
    </r>
  </si>
  <si>
    <t>RN complaints</t>
  </si>
  <si>
    <t>Engagement with new technologies and practices</t>
  </si>
  <si>
    <t>In what ways would nursing complaints be reduced if nurses had a greater voice at the table?</t>
  </si>
  <si>
    <t>Staff satisfaction</t>
  </si>
  <si>
    <r>
      <t xml:space="preserve">No </t>
    </r>
    <r>
      <rPr>
        <sz val="10"/>
        <color rgb="FF00B0F0"/>
        <rFont val="Verdana"/>
        <family val="2"/>
      </rPr>
      <t>compliance</t>
    </r>
  </si>
  <si>
    <t>Lack of flexibility</t>
  </si>
  <si>
    <t>What are the challenges communicating between different sites in the same facility?</t>
  </si>
  <si>
    <t>Standard Set Technology</t>
  </si>
  <si>
    <t>Non-standardization = costs</t>
  </si>
  <si>
    <t>To what extent are patients transferred between sites?</t>
  </si>
  <si>
    <r>
      <t xml:space="preserve">How do the different sites </t>
    </r>
    <r>
      <rPr>
        <sz val="10"/>
        <color rgb="FF00B0F0"/>
        <rFont val="Verdana"/>
        <family val="2"/>
      </rPr>
      <t>coordinate</t>
    </r>
    <r>
      <rPr>
        <sz val="10"/>
        <color theme="1"/>
        <rFont val="Verdana"/>
        <family val="2"/>
      </rPr>
      <t xml:space="preserve"> their purchasing decisions/protocols?</t>
    </r>
  </si>
  <si>
    <t>Communication differences between sites in same facility</t>
  </si>
  <si>
    <t>Change management</t>
  </si>
  <si>
    <t>Workload pressure on educators and managers</t>
  </si>
  <si>
    <t>Staff poorly trained</t>
  </si>
  <si>
    <t>How is coverage managed for staff to attend educational sessions?</t>
  </si>
  <si>
    <t>Shift coverage</t>
  </si>
  <si>
    <t>Quality and compliance KPIs</t>
  </si>
  <si>
    <t>Difficulty meeting accreditation standards (Accreditation Canada)</t>
  </si>
  <si>
    <t>How do you manage the relationship between training attendance/compliance and patient safety?</t>
  </si>
  <si>
    <t>What strategies have you applied that facilitated attendance and compliance?</t>
  </si>
  <si>
    <t>Getting staff to attend and comply</t>
  </si>
  <si>
    <r>
      <t>What has been the difference between a good implementation and</t>
    </r>
    <r>
      <rPr>
        <sz val="10"/>
        <color rgb="FF00B0F0"/>
        <rFont val="Verdana"/>
        <family val="2"/>
      </rPr>
      <t xml:space="preserve"> a</t>
    </r>
    <r>
      <rPr>
        <sz val="10"/>
        <rFont val="Verdana"/>
      </rPr>
      <t xml:space="preserve"> bad implementation?</t>
    </r>
  </si>
  <si>
    <r>
      <t xml:space="preserve">Have you seen a change in the incidence of medication errors, </t>
    </r>
    <r>
      <rPr>
        <sz val="10"/>
        <color rgb="FF00B0F0"/>
        <rFont val="Verdana"/>
        <family val="2"/>
      </rPr>
      <t>HAIs</t>
    </r>
    <r>
      <rPr>
        <sz val="10"/>
        <rFont val="Verdana"/>
      </rPr>
      <t>, etc.? If yes, what do you think has contributed to this change?</t>
    </r>
  </si>
  <si>
    <r>
      <rPr>
        <sz val="10"/>
        <color rgb="FF00B0F0"/>
        <rFont val="Verdana"/>
        <family val="2"/>
      </rPr>
      <t xml:space="preserve">KPIs </t>
    </r>
    <r>
      <rPr>
        <sz val="10"/>
        <color theme="1"/>
        <rFont val="Verdana"/>
        <family val="2"/>
      </rPr>
      <t>(unmet medication errors)</t>
    </r>
  </si>
  <si>
    <r>
      <rPr>
        <sz val="10"/>
        <color rgb="FF00B0F0"/>
        <rFont val="Verdana"/>
        <family val="2"/>
      </rPr>
      <t>KPIs</t>
    </r>
    <r>
      <rPr>
        <sz val="10"/>
        <rFont val="Verdana"/>
      </rPr>
      <t xml:space="preserve"> (unmet medication errors)</t>
    </r>
  </si>
  <si>
    <t>Added expense to hospital</t>
  </si>
  <si>
    <r>
      <t>How do</t>
    </r>
    <r>
      <rPr>
        <sz val="10"/>
        <color rgb="FF00B0F0"/>
        <rFont val="Verdana"/>
        <family val="2"/>
      </rPr>
      <t xml:space="preserve"> Pharmacy</t>
    </r>
    <r>
      <rPr>
        <sz val="10"/>
        <rFont val="Verdana"/>
      </rPr>
      <t xml:space="preserve"> and</t>
    </r>
    <r>
      <rPr>
        <sz val="10"/>
        <color rgb="FF00B0F0"/>
        <rFont val="Verdana"/>
        <family val="2"/>
      </rPr>
      <t xml:space="preserve"> Nursing </t>
    </r>
    <r>
      <rPr>
        <sz val="10"/>
        <rFont val="Verdana"/>
      </rPr>
      <t>work together to reduce medication errors?</t>
    </r>
  </si>
  <si>
    <r>
      <t xml:space="preserve">Have you seen a change in the incidence of medication errors, </t>
    </r>
    <r>
      <rPr>
        <sz val="10"/>
        <color rgb="FF00B0F0"/>
        <rFont val="Verdana"/>
        <family val="2"/>
      </rPr>
      <t>HAIs</t>
    </r>
    <r>
      <rPr>
        <sz val="10"/>
        <rFont val="Verdana"/>
      </rPr>
      <t>, etc.?</t>
    </r>
  </si>
  <si>
    <r>
      <t>Patient</t>
    </r>
    <r>
      <rPr>
        <sz val="10"/>
        <color rgb="FF00B0F0"/>
        <rFont val="Verdana"/>
        <family val="2"/>
      </rPr>
      <t xml:space="preserve"> Safety</t>
    </r>
  </si>
  <si>
    <t>Executive</t>
  </si>
  <si>
    <t>Incident reporting/KPIs</t>
  </si>
  <si>
    <r>
      <t>How do</t>
    </r>
    <r>
      <rPr>
        <sz val="10"/>
        <color rgb="FF00B0F0"/>
        <rFont val="Verdana"/>
        <family val="2"/>
      </rPr>
      <t xml:space="preserve"> Pharmacy</t>
    </r>
    <r>
      <rPr>
        <sz val="10"/>
        <rFont val="Verdana"/>
      </rPr>
      <t xml:space="preserve"> and </t>
    </r>
    <r>
      <rPr>
        <sz val="10"/>
        <color rgb="FF00B0F0"/>
        <rFont val="Verdana"/>
        <family val="2"/>
      </rPr>
      <t xml:space="preserve">Nursing </t>
    </r>
    <r>
      <rPr>
        <sz val="10"/>
        <rFont val="Verdana"/>
      </rPr>
      <t>work together to reduce medication errors?</t>
    </r>
  </si>
  <si>
    <t>Resistant RNs</t>
  </si>
  <si>
    <t>Mortality and mortality rates</t>
  </si>
  <si>
    <r>
      <t xml:space="preserve">Not </t>
    </r>
    <r>
      <rPr>
        <sz val="10"/>
        <color theme="3" tint="0.59999389629810485"/>
        <rFont val="Verdana"/>
        <family val="2"/>
      </rPr>
      <t>up to date</t>
    </r>
    <r>
      <rPr>
        <sz val="10"/>
        <rFont val="Verdana"/>
      </rPr>
      <t xml:space="preserve"> with best practices</t>
    </r>
  </si>
  <si>
    <r>
      <t>How do</t>
    </r>
    <r>
      <rPr>
        <sz val="10"/>
        <color rgb="FF00B0F0"/>
        <rFont val="Verdana"/>
        <family val="2"/>
      </rPr>
      <t xml:space="preserve"> Pharmacy </t>
    </r>
    <r>
      <rPr>
        <sz val="10"/>
        <rFont val="Verdana"/>
      </rPr>
      <t>and</t>
    </r>
    <r>
      <rPr>
        <sz val="10"/>
        <color rgb="FF00B0F0"/>
        <rFont val="Verdana"/>
        <family val="2"/>
      </rPr>
      <t xml:space="preserve"> Nursing </t>
    </r>
    <r>
      <rPr>
        <sz val="10"/>
        <rFont val="Verdana"/>
      </rPr>
      <t>work together to reduce medication errors?</t>
    </r>
  </si>
  <si>
    <t>Too many new things on which to educate</t>
  </si>
  <si>
    <r>
      <t>Patient S</t>
    </r>
    <r>
      <rPr>
        <sz val="10"/>
        <color rgb="FF00B0F0"/>
        <rFont val="Verdana"/>
        <family val="2"/>
      </rPr>
      <t>afety</t>
    </r>
  </si>
  <si>
    <t>Challenges implementing new products</t>
  </si>
  <si>
    <t>Where does communication tend to break down?</t>
  </si>
  <si>
    <t>Improved interdisciplinary collaboration</t>
  </si>
  <si>
    <r>
      <t xml:space="preserve">What has been your experience in working with </t>
    </r>
    <r>
      <rPr>
        <sz val="10"/>
        <color rgb="FF00B0F0"/>
        <rFont val="Verdana"/>
        <family val="2"/>
      </rPr>
      <t>Pharmacy</t>
    </r>
    <r>
      <rPr>
        <sz val="10"/>
        <rFont val="Verdana"/>
      </rPr>
      <t>?</t>
    </r>
  </si>
  <si>
    <r>
      <t xml:space="preserve">How would you describe your </t>
    </r>
    <r>
      <rPr>
        <sz val="10"/>
        <color rgb="FF00B0F0"/>
        <rFont val="Verdana"/>
        <family val="2"/>
      </rPr>
      <t>relationships</t>
    </r>
    <r>
      <rPr>
        <sz val="10"/>
        <rFont val="Verdana"/>
      </rPr>
      <t xml:space="preserve"> with other professionals?</t>
    </r>
  </si>
  <si>
    <t>Opportunity for improved interdisciplinary collaboration</t>
  </si>
  <si>
    <t>Coordination of multiple stakeholders</t>
  </si>
  <si>
    <t>Volume of education/training</t>
  </si>
  <si>
    <t>Not achieving KPIs</t>
  </si>
  <si>
    <t>What are the implications of not meeting Accreditation Canada standards?</t>
  </si>
  <si>
    <t>Are you facing challenges in meeting Accreditation Canada standards? Does that concern you?</t>
  </si>
  <si>
    <t>Number of individuals trained</t>
  </si>
  <si>
    <t>Evaluation training</t>
  </si>
  <si>
    <t>When was your last accreditation? Are you facing challenges in meeting Accreditation Canada standards? Does that concern you?</t>
  </si>
  <si>
    <r>
      <t>What matters most to you in your role? How might you</t>
    </r>
    <r>
      <rPr>
        <sz val="10"/>
        <color rgb="FF00B0F0"/>
        <rFont val="Verdana"/>
        <family val="2"/>
      </rPr>
      <t xml:space="preserve"> be</t>
    </r>
    <r>
      <rPr>
        <sz val="10"/>
        <color theme="1"/>
        <rFont val="Verdana"/>
        <family val="2"/>
      </rPr>
      <t xml:space="preserve"> able to do more of that?</t>
    </r>
  </si>
  <si>
    <t>Describe your institution's level of focus on accreditation?</t>
  </si>
  <si>
    <r>
      <t>What are your greatest challenges</t>
    </r>
    <r>
      <rPr>
        <sz val="10"/>
        <color rgb="FF00B0F0"/>
        <rFont val="Verdana"/>
        <family val="2"/>
      </rPr>
      <t xml:space="preserve"> related</t>
    </r>
    <r>
      <rPr>
        <sz val="10"/>
        <rFont val="Verdana"/>
      </rPr>
      <t xml:space="preserve"> to your nursing team?</t>
    </r>
  </si>
  <si>
    <t>Educator</t>
  </si>
  <si>
    <t>Clinical</t>
  </si>
  <si>
    <t>bi-directional communication with EMR, improve workflow, reduce latency of patient records, increase accuracy, elimate manual charting</t>
  </si>
  <si>
    <t>high availability and reliability</t>
  </si>
  <si>
    <t>Warranty and Extended warranty</t>
  </si>
  <si>
    <t>ulitilization and location tracking, push and pull of the DL</t>
  </si>
  <si>
    <t>product utilitization</t>
  </si>
  <si>
    <t>product reliability, device maintenance requirements, labour, time, costs</t>
  </si>
  <si>
    <t>Battery, recharge cyles, no memory, easy to replace</t>
  </si>
  <si>
    <t>ease of use, ease of repair</t>
  </si>
  <si>
    <t>building and managing the drug library</t>
  </si>
  <si>
    <t>Pharmacy Consultant</t>
  </si>
  <si>
    <t>Training/Education/Implementation</t>
  </si>
  <si>
    <t>smart architecture, seemless push/pull of the DL</t>
  </si>
  <si>
    <t>patient Safety - medication Error prevention</t>
  </si>
  <si>
    <t>Pharmacy</t>
  </si>
  <si>
    <r>
      <rPr>
        <sz val="11"/>
        <color rgb="FF00B0F0"/>
        <rFont val="Calibri"/>
        <family val="2"/>
        <scheme val="minor"/>
      </rPr>
      <t>Pump</t>
    </r>
    <r>
      <rPr>
        <sz val="11"/>
        <rFont val="Calibri"/>
        <family val="2"/>
        <scheme val="minor"/>
      </rPr>
      <t xml:space="preserve"> utilization, not enough devices</t>
    </r>
  </si>
  <si>
    <r>
      <t xml:space="preserve">Size, </t>
    </r>
    <r>
      <rPr>
        <sz val="11"/>
        <color rgb="FF00B0F0"/>
        <rFont val="Calibri"/>
        <family val="2"/>
        <scheme val="minor"/>
      </rPr>
      <t>weight, transportability</t>
    </r>
  </si>
  <si>
    <r>
      <t>Patient</t>
    </r>
    <r>
      <rPr>
        <sz val="11"/>
        <color rgb="FF00B0F0"/>
        <rFont val="Calibri"/>
        <family val="2"/>
        <scheme val="minor"/>
      </rPr>
      <t xml:space="preserve"> safety </t>
    </r>
    <r>
      <rPr>
        <sz val="11"/>
        <color rgb="FF00B0F0"/>
        <rFont val="Century Gothic"/>
        <family val="2"/>
      </rPr>
      <t>―</t>
    </r>
    <r>
      <rPr>
        <sz val="11"/>
        <color rgb="FF00B0F0"/>
        <rFont val="Calibri"/>
        <family val="2"/>
        <scheme val="minor"/>
      </rPr>
      <t xml:space="preserve"> </t>
    </r>
    <r>
      <rPr>
        <sz val="11"/>
        <rFont val="Calibri"/>
        <family val="2"/>
        <scheme val="minor"/>
      </rPr>
      <t>medication</t>
    </r>
    <r>
      <rPr>
        <sz val="11"/>
        <color rgb="FF00B0F0"/>
        <rFont val="Calibri"/>
        <family val="2"/>
        <scheme val="minor"/>
      </rPr>
      <t xml:space="preserve"> error </t>
    </r>
    <r>
      <rPr>
        <sz val="11"/>
        <rFont val="Calibri"/>
        <family val="2"/>
        <scheme val="minor"/>
      </rPr>
      <t>prevention</t>
    </r>
  </si>
  <si>
    <r>
      <t xml:space="preserve">Spectrum LVP </t>
    </r>
    <r>
      <rPr>
        <sz val="11"/>
        <color rgb="FF00B0F0"/>
        <rFont val="Century Gothic"/>
        <family val="2"/>
      </rPr>
      <t>―</t>
    </r>
    <r>
      <rPr>
        <sz val="11"/>
        <rFont val="Calibri"/>
        <family val="2"/>
        <scheme val="minor"/>
      </rPr>
      <t xml:space="preserve"> ease of use</t>
    </r>
  </si>
  <si>
    <t>1) UIP - pharmacy consultant and clinical specialist support the close collaboration between pharmacy and nursing during the development of the MDL (design, build, and vet)</t>
  </si>
  <si>
    <t>Lack of clinical buy-in</t>
  </si>
  <si>
    <t>What suffers based on the lack of relationship with clinical?</t>
  </si>
  <si>
    <t>No relationship with clinical (senior management not connecting)</t>
  </si>
  <si>
    <t>How do you engage with the nursing staff?</t>
  </si>
  <si>
    <t>Communication/Culture</t>
  </si>
  <si>
    <r>
      <rPr>
        <b/>
        <sz val="10"/>
        <rFont val="Verdana"/>
        <family val="2"/>
      </rPr>
      <t xml:space="preserve">Pharmacy </t>
    </r>
    <r>
      <rPr>
        <b/>
        <sz val="10"/>
        <color theme="3" tint="0.59999389629810485"/>
        <rFont val="Verdana"/>
        <family val="2"/>
      </rPr>
      <t>consultant</t>
    </r>
  </si>
  <si>
    <t>Would like vendor support to meet ROPs</t>
  </si>
  <si>
    <t>What kind of support would you like to receive from your industry partners regarding ROPs?</t>
  </si>
  <si>
    <t>Some or no experience</t>
  </si>
  <si>
    <r>
      <t xml:space="preserve">What has been your experience working with industry regarding </t>
    </r>
    <r>
      <rPr>
        <sz val="10"/>
        <color theme="3" tint="0.59999389629810485"/>
        <rFont val="Helv"/>
      </rPr>
      <t>ROPs</t>
    </r>
    <r>
      <rPr>
        <sz val="10"/>
        <rFont val="Helv"/>
      </rPr>
      <t>?</t>
    </r>
  </si>
  <si>
    <t>4) SIGMA Spectrum MDL and CQI reporting can ensure they meet the high-priority standard on smart pump technology</t>
  </si>
  <si>
    <t xml:space="preserve">3) Clinical training (online) can ensure they meet one of the ROPs on smart pump technology                                                             </t>
  </si>
  <si>
    <t xml:space="preserve">2) Develop a multidisciplinary committee (physician, nursing, pharmacy) to prepare for accreditation                                               </t>
  </si>
  <si>
    <t xml:space="preserve">Patient safety ― medication error prevention </t>
  </si>
  <si>
    <t xml:space="preserve">1) Provide customers with a copy of the medication management standards                      </t>
  </si>
  <si>
    <t>Not meeting Accreditation Canada's Guidelines; accreditation not received</t>
  </si>
  <si>
    <t>What will be your approach to achieving accreditation?</t>
  </si>
  <si>
    <t>Not meeting accreditation</t>
  </si>
  <si>
    <t xml:space="preserve">2) Develop a multidisciplinary committee (physician, nursing, pharmacy) to prepare for accreditation                                                </t>
  </si>
  <si>
    <t>Miss ROPs</t>
  </si>
  <si>
    <r>
      <t xml:space="preserve">Which </t>
    </r>
    <r>
      <rPr>
        <sz val="10"/>
        <color theme="3" tint="0.59999389629810485"/>
        <rFont val="Verdana"/>
        <family val="2"/>
      </rPr>
      <t>ROPs</t>
    </r>
    <r>
      <rPr>
        <sz val="10"/>
        <rFont val="Verdana"/>
      </rPr>
      <t xml:space="preserve"> are you primarily concerned with, and why?</t>
    </r>
  </si>
  <si>
    <t xml:space="preserve">2) Develop a multidisciplinary committee (physician, nursing, pharmacy) to prepare for accreditation                                              </t>
  </si>
  <si>
    <t>Are you following 2014 medication management?</t>
  </si>
  <si>
    <t>3) SIGMA Spectrum MDL and CQI reporting can ensure they meet the high-priority standard on smart pump technology</t>
  </si>
  <si>
    <t xml:space="preserve">2) Clinical training (online) can ensure they meet one of the ROPs on smart pump technology                                                             </t>
  </si>
  <si>
    <t xml:space="preserve">1) Develop a multidisciplinary committee (physician, nursing, pharmacy) to prepare for accreditation                                               </t>
  </si>
  <si>
    <t>No accreditation process being followed</t>
  </si>
  <si>
    <t xml:space="preserve">1) Develop a multidisciplinary committee (physician, nursing, pharmacy) to prepare for accreditation                                            </t>
  </si>
  <si>
    <t xml:space="preserve">1) Develop a multidisciplinary committee (physician, nursing, pharmacy) to prepare for accreditation                                              </t>
  </si>
  <si>
    <t>3) SIGMA Spectrum MDL and CQI reporting can ensure they meet the high priority standard on smart pump technology</t>
  </si>
  <si>
    <t xml:space="preserve">Patient safety - medication error prevention </t>
  </si>
  <si>
    <t xml:space="preserve">1) Develop a multidisciplinary committee (physician, nursing, pharmacy) to prepare for accreditation.                                                </t>
  </si>
  <si>
    <r>
      <t>Which</t>
    </r>
    <r>
      <rPr>
        <sz val="10"/>
        <color theme="3" tint="0.59999389629810485"/>
        <rFont val="Verdana"/>
        <family val="2"/>
      </rPr>
      <t xml:space="preserve"> ROPs</t>
    </r>
    <r>
      <rPr>
        <sz val="10"/>
        <rFont val="Verdana"/>
      </rPr>
      <t xml:space="preserve"> are you primarily concerned with, and why?</t>
    </r>
  </si>
  <si>
    <t>What steps are you taking/what process are you following to achieve accreditation?</t>
  </si>
  <si>
    <t xml:space="preserve">1) Develop a multidisciplinary committee (physician, nursing, pharmacy) to prepare for accreditation                                                </t>
  </si>
  <si>
    <t>Do you have future plans to go through the accreditation process? What will be your approach to achieving accreditation?</t>
  </si>
  <si>
    <t xml:space="preserve">1) Develop a multidisciplinary committee (physician, nursing, pharmacy) to prepare for accreditation                                             </t>
  </si>
  <si>
    <t>What challenges are you facing in preparing for accreditation?</t>
  </si>
  <si>
    <t>2) SIGMA Spectrum MDL and CQI reporting can ensure they meet the high-priority standard on smart pump technology</t>
  </si>
  <si>
    <t xml:space="preserve">1) Clinical training (online) can ensure they meet one of the ROPs on smart pump technology                                                             </t>
  </si>
  <si>
    <t xml:space="preserve">Training/Education/Implementation, facilitate the conversations between Pharmacy and Nursing </t>
  </si>
  <si>
    <t>1) Develop a multidisciplinary committee (physician, nursing, pharmacy) to prepare for accreditation</t>
  </si>
  <si>
    <t>No accreditation committee in place</t>
  </si>
  <si>
    <t xml:space="preserve"> 2) Clinical training (online) can ensure they meet one of the ROPs on smart pump technology                                                             </t>
  </si>
  <si>
    <t>Not prepared for next accreditation review</t>
  </si>
  <si>
    <t>What are your accreditation priorities? Are they attainable?</t>
  </si>
  <si>
    <t xml:space="preserve">1) Develop a multidisciplinary committee (physician, nursing, pharmacy) to prepare for accreditation                                         </t>
  </si>
  <si>
    <t>When is your next accreditation review?</t>
  </si>
  <si>
    <t>Accreditation</t>
  </si>
  <si>
    <t>2) Develop a pumps committee to address medication errors identified from CQI reports</t>
  </si>
  <si>
    <t xml:space="preserve">1) CQI - connectivity (wireless updates) can monitor medication administration errors                                                                     </t>
  </si>
  <si>
    <t>Reduction in patient safety</t>
  </si>
  <si>
    <t>What is your approach to avoiding medication errors if there is no current plan in place?</t>
  </si>
  <si>
    <t>No current plan in place to address medication errors</t>
  </si>
  <si>
    <t>How are you looking to reduce your medication errors?</t>
  </si>
  <si>
    <t>2) Develop a multidisciplinary committee (physician, nursing, pharmacy) to review these guidelines against your current practice to standardize practices</t>
  </si>
  <si>
    <t xml:space="preserve">1) The Ottawa Hospital developed standard IV therapy guidelines and used them to build and customize their MDL                                </t>
  </si>
  <si>
    <t>Reduction in patient safety (old/non-standardized practices)</t>
  </si>
  <si>
    <t xml:space="preserve">1) The Ottawa Hospital developed standard IV therapy guidelines and used them to build and customize their MDL                                 </t>
  </si>
  <si>
    <t>No baseline best practices; inconsistent physician and nursing practices</t>
  </si>
  <si>
    <t xml:space="preserve">1) The Ottawa Hospital developed standard IV therapy guidelines and used them to build and customize their MDL                               </t>
  </si>
  <si>
    <t>Guidelines not standardized</t>
  </si>
  <si>
    <t xml:space="preserve">1) The Ottawa Hospital developed standard IV therapy guidelines and used them to build and customize their MDL.                                 </t>
  </si>
  <si>
    <t xml:space="preserve"> 2) Develop a multidisciplinary committee (physician, nursing, pharmacy) to review these guidelines against your current practice to standardize practices</t>
  </si>
  <si>
    <t xml:space="preserve">1) The Ottawa Hospital developed standard IV therapy guidelines and used them to build and customize their MDL                              </t>
  </si>
  <si>
    <t>Guidelines not up to date</t>
  </si>
  <si>
    <t xml:space="preserve">1) The Ottawa Hospital developed standard IV therapy guidelines and used them to build and customize their MDL                             </t>
  </si>
  <si>
    <t>Increased prescribing and administration errors</t>
  </si>
  <si>
    <t>Can't build MDL</t>
  </si>
  <si>
    <t>No guidelines</t>
  </si>
  <si>
    <r>
      <t>Patient</t>
    </r>
    <r>
      <rPr>
        <sz val="10"/>
        <color rgb="FFFFFFFF"/>
        <rFont val="Helv"/>
      </rPr>
      <t xml:space="preserve"> safety - medication error prevention </t>
    </r>
  </si>
  <si>
    <t xml:space="preserve">1) CQI - connectivity (wireless updates) can monitor medication administration errors </t>
  </si>
  <si>
    <t>What is your approach to avoiding medication errors if they are not being monitored and there is no data?</t>
  </si>
  <si>
    <t>Medication errors are not being monitored so there is no data</t>
  </si>
  <si>
    <t>What are the contributing factors to your medication errors?</t>
  </si>
  <si>
    <t>How are you tracking medication errors?</t>
  </si>
  <si>
    <r>
      <t>What are</t>
    </r>
    <r>
      <rPr>
        <sz val="10"/>
        <color theme="3" tint="0.59999389629810485"/>
        <rFont val="Verdana"/>
        <family val="2"/>
      </rPr>
      <t xml:space="preserve"> the</t>
    </r>
    <r>
      <rPr>
        <sz val="10"/>
        <rFont val="Verdana"/>
      </rPr>
      <t xml:space="preserve"> most common medication errors and where (care area) are they occurring?</t>
    </r>
  </si>
  <si>
    <t>2) Online training (MDL and clinical) will support the smart pumps ROP</t>
  </si>
  <si>
    <t xml:space="preserve">1) CQI - connectivity (wireless updates) will support high-priority standard 11.1                 </t>
  </si>
  <si>
    <t xml:space="preserve">1) CQI - connectivity (wireless updates) will support high priority standard 11.1                 </t>
  </si>
  <si>
    <r>
      <t>With which</t>
    </r>
    <r>
      <rPr>
        <sz val="10"/>
        <color theme="3" tint="0.59999389629810485"/>
        <rFont val="Verdana"/>
        <family val="2"/>
      </rPr>
      <t xml:space="preserve"> ROPs</t>
    </r>
    <r>
      <rPr>
        <sz val="10"/>
        <rFont val="Verdana"/>
      </rPr>
      <t xml:space="preserve"> are you having challenges?</t>
    </r>
  </si>
  <si>
    <t xml:space="preserve">1) CQI - connectivity (wireless updates)  </t>
  </si>
  <si>
    <t>Not monitored/no data/no baseline best practices</t>
  </si>
  <si>
    <t>Medication errors are increasing</t>
  </si>
  <si>
    <r>
      <t xml:space="preserve">Are you concerned about your </t>
    </r>
    <r>
      <rPr>
        <sz val="10"/>
        <rFont val="Verdana"/>
      </rPr>
      <t>rate of medication errors?</t>
    </r>
  </si>
  <si>
    <r>
      <t xml:space="preserve">Medication </t>
    </r>
    <r>
      <rPr>
        <sz val="10"/>
        <color theme="3" tint="0.59999389629810485"/>
        <rFont val="Verdana"/>
        <family val="2"/>
      </rPr>
      <t>errors</t>
    </r>
  </si>
  <si>
    <t>1) Develop a multidisciplinary committee (physician, nursing, pharmacy) to review these guidelines against your current practice to standardize practices</t>
  </si>
  <si>
    <t>Not meeting Accreditation Canada's Guideline; accreditation not received</t>
  </si>
  <si>
    <t>How do you ensure that your guidelines are current, standardized, and reflect best practice?</t>
  </si>
  <si>
    <t>No guidelines committee in place</t>
  </si>
  <si>
    <t>Do you have an IV therapy guidelines committee for approval?</t>
  </si>
  <si>
    <t>Are your guidelines up to date?</t>
  </si>
  <si>
    <t xml:space="preserve">1) The Ottawa Hospital developed standard IV therapy guidelines and used them to build and customize their MDL                           </t>
  </si>
  <si>
    <t>2) Develop a multidisciplinary committee (physician, nursing, pharmacy) to review these guidelines against your current practice to standardize practices.</t>
  </si>
  <si>
    <t>Inconsistent physician and nursing practices</t>
  </si>
  <si>
    <r>
      <t xml:space="preserve">No </t>
    </r>
    <r>
      <rPr>
        <sz val="10"/>
        <color theme="3" tint="0.59999389629810485"/>
        <rFont val="Verdana"/>
        <family val="2"/>
      </rPr>
      <t>guidelines</t>
    </r>
  </si>
  <si>
    <t>Which IV therapy guidelines do you follow?</t>
  </si>
  <si>
    <t>1) Develop a multidisciplinary committee (physician, nursing, pharmacy) to review these guidelines against your current practice to standardize practices.</t>
  </si>
  <si>
    <t>1) The Ottawa Hospital developed standard IV therapy guidelines and used them to build and customize their MDL</t>
  </si>
  <si>
    <r>
      <rPr>
        <sz val="10"/>
        <color rgb="FF00B0F0"/>
        <rFont val="Helv"/>
      </rPr>
      <t>Patient</t>
    </r>
    <r>
      <rPr>
        <sz val="10"/>
        <color theme="0"/>
        <rFont val="Helv"/>
      </rPr>
      <t xml:space="preserve"> safety - medication error prevention </t>
    </r>
  </si>
  <si>
    <t xml:space="preserve">1) The Ottawa Hospital developed standard IV therapy guidelines and used them to build and customize their MDL          </t>
  </si>
  <si>
    <t xml:space="preserve">1) The Ottawa Hospital developed standard IV therapy guidelines and used them to build and customize their MDL        </t>
  </si>
  <si>
    <t>2) Develop a multidisciplinary committee (physician) to review these guidelines against your current practice to standardize practices</t>
  </si>
  <si>
    <r>
      <t>What matters most to you in your role? How might you</t>
    </r>
    <r>
      <rPr>
        <sz val="10"/>
        <color theme="3" tint="0.59999389629810485"/>
        <rFont val="Verdana"/>
        <family val="2"/>
      </rPr>
      <t xml:space="preserve"> be</t>
    </r>
    <r>
      <rPr>
        <sz val="10"/>
        <color theme="1"/>
        <rFont val="Verdana"/>
        <family val="2"/>
      </rPr>
      <t xml:space="preserve"> able to do more of that?</t>
    </r>
  </si>
  <si>
    <t>2) Develop a multidisciplinary committee (physician) to review these guidelines against your current practice to standardize practices.</t>
  </si>
  <si>
    <t xml:space="preserve">1) The Ottawa Hospital developed standard IV therapy guidelines and used them to build and customize their MDL 
- VIHA IV guidelines?                              </t>
  </si>
  <si>
    <r>
      <rPr>
        <sz val="10"/>
        <color indexed="8"/>
        <rFont val="Verdana"/>
        <family val="2"/>
      </rPr>
      <t xml:space="preserve">No </t>
    </r>
    <r>
      <rPr>
        <sz val="10"/>
        <color theme="3" tint="0.59999389629810485"/>
        <rFont val="Verdana"/>
        <family val="2"/>
      </rPr>
      <t>guidelines</t>
    </r>
    <r>
      <rPr>
        <sz val="10"/>
        <color indexed="8"/>
        <rFont val="Verdana"/>
        <family val="2"/>
      </rPr>
      <t/>
    </r>
  </si>
  <si>
    <t>Do you have IV therapy guidelines?</t>
  </si>
  <si>
    <r>
      <t>IV</t>
    </r>
    <r>
      <rPr>
        <sz val="10"/>
        <color theme="3" tint="0.59999389629810485"/>
        <rFont val="Verdana"/>
        <family val="2"/>
      </rPr>
      <t xml:space="preserve"> guidelines</t>
    </r>
  </si>
  <si>
    <t>Director/Manager</t>
  </si>
  <si>
    <t>Customer types</t>
  </si>
  <si>
    <t>High availability and reliability</t>
  </si>
  <si>
    <t>Gateway (Wireless)</t>
  </si>
  <si>
    <t>Bi-directional communication with HER</t>
  </si>
  <si>
    <t>Pump Integration</t>
  </si>
  <si>
    <t>Bi-directional communication</t>
  </si>
  <si>
    <t>IT Support</t>
  </si>
  <si>
    <t>Implementation and IT consulting</t>
  </si>
  <si>
    <t xml:space="preserve">Utilization </t>
  </si>
  <si>
    <t>Service model</t>
  </si>
  <si>
    <t>Ulitilization and location tracking, push/pull of the DL</t>
  </si>
  <si>
    <t>Product utilitization</t>
  </si>
  <si>
    <t>Product reliability, Device maintenance requirements/labour/time/costs</t>
  </si>
  <si>
    <t>Low failure rate, MTBF</t>
  </si>
  <si>
    <t>Ease of use/Ease of repair</t>
  </si>
  <si>
    <t>Technical Service School (Medina)</t>
  </si>
  <si>
    <r>
      <rPr>
        <sz val="10"/>
        <color theme="3" tint="0.59999389629810485"/>
        <rFont val="Verdana"/>
        <family val="2"/>
      </rPr>
      <t xml:space="preserve">Patient </t>
    </r>
    <r>
      <rPr>
        <sz val="10"/>
        <rFont val="Verdana"/>
      </rPr>
      <t xml:space="preserve">safety </t>
    </r>
    <r>
      <rPr>
        <sz val="10"/>
        <color theme="3" tint="0.59999389629810485"/>
        <rFont val="Century Gothic"/>
        <family val="2"/>
      </rPr>
      <t>―</t>
    </r>
    <r>
      <rPr>
        <sz val="10"/>
        <color theme="3" tint="0.59999389629810485"/>
        <rFont val="Verdana"/>
        <family val="2"/>
      </rPr>
      <t xml:space="preserve"> </t>
    </r>
    <r>
      <rPr>
        <sz val="10"/>
        <rFont val="Verdana"/>
      </rPr>
      <t xml:space="preserve">medication error prevention </t>
    </r>
  </si>
  <si>
    <t xml:space="preserve">Spectrum LVP </t>
  </si>
  <si>
    <r>
      <rPr>
        <sz val="10"/>
        <color theme="3" tint="0.59999389629810485"/>
        <rFont val="Helv"/>
      </rPr>
      <t>Provides</t>
    </r>
    <r>
      <rPr>
        <sz val="10"/>
        <rFont val="Helv"/>
      </rPr>
      <t xml:space="preserve"> guidance, consultation and support when building and managing the drug library</t>
    </r>
  </si>
  <si>
    <r>
      <t xml:space="preserve">Pharmacy </t>
    </r>
    <r>
      <rPr>
        <sz val="10"/>
        <color theme="3" tint="0.59999389629810485"/>
        <rFont val="Helv"/>
      </rPr>
      <t>consultant</t>
    </r>
  </si>
  <si>
    <t xml:space="preserve">Training/Education/Implementation, Facilitate the conversations between Pharmacy and Nursing </t>
  </si>
  <si>
    <r>
      <rPr>
        <sz val="10"/>
        <color theme="3" tint="0.59999389629810485"/>
        <rFont val="Helv"/>
      </rPr>
      <t>Smart</t>
    </r>
    <r>
      <rPr>
        <sz val="10"/>
        <rFont val="Helv"/>
      </rPr>
      <t xml:space="preserve"> architecture, S</t>
    </r>
    <r>
      <rPr>
        <sz val="10"/>
        <color theme="3" tint="0.59999389629810485"/>
        <rFont val="Helv"/>
      </rPr>
      <t>eamless</t>
    </r>
    <r>
      <rPr>
        <sz val="10"/>
        <rFont val="Helv"/>
      </rPr>
      <t xml:space="preserve"> push/pull of the DL</t>
    </r>
  </si>
  <si>
    <r>
      <rPr>
        <sz val="10"/>
        <color theme="3" tint="0.59999389629810485"/>
        <rFont val="Helv"/>
      </rPr>
      <t xml:space="preserve">Patient </t>
    </r>
    <r>
      <rPr>
        <sz val="10"/>
        <rFont val="Helv"/>
      </rPr>
      <t>safety</t>
    </r>
    <r>
      <rPr>
        <sz val="10"/>
        <color theme="3" tint="0.59999389629810485"/>
        <rFont val="Helv"/>
      </rPr>
      <t xml:space="preserve"> </t>
    </r>
    <r>
      <rPr>
        <sz val="10"/>
        <color theme="3" tint="0.59999389629810485"/>
        <rFont val="Century Gothic"/>
        <family val="2"/>
      </rPr>
      <t>―</t>
    </r>
    <r>
      <rPr>
        <sz val="10"/>
        <rFont val="Helv"/>
      </rPr>
      <t xml:space="preserve"> medication error prevention by building and managing the drug library</t>
    </r>
  </si>
  <si>
    <t>Pump utilization, Not enough devices</t>
  </si>
  <si>
    <t>Patient Safety - Medication Error Prevention</t>
  </si>
  <si>
    <t>Size/Weight/Transportability</t>
  </si>
  <si>
    <t>What annual recertifications are you required to complete?  How does your hospital track recertification requirements?  How does your hospital support staff complete training requirements? How do nurses react to all of these requirements?</t>
  </si>
  <si>
    <r>
      <t>What does having no guidelines mean to you and your organization?</t>
    </r>
    <r>
      <rPr>
        <sz val="10"/>
        <color indexed="10"/>
        <rFont val="Verdana"/>
        <family val="2"/>
      </rPr>
      <t/>
    </r>
  </si>
  <si>
    <t>What guidelines/best practices then do nurses follow?</t>
  </si>
  <si>
    <t>What are your concerns regarding patient safety on transfer?</t>
  </si>
  <si>
    <t>What current guidelines/best practices then do nurses follow?</t>
  </si>
  <si>
    <t>How are you monitoring your medication errors?</t>
  </si>
  <si>
    <t>Not meeting KPIs (incidents/metrics by site) (i.e., (unmet medication errors)</t>
  </si>
  <si>
    <r>
      <t xml:space="preserve">When you're interacting with other professionals in the hospital (e.g., management, </t>
    </r>
    <r>
      <rPr>
        <sz val="10"/>
        <color rgb="FF00B0F0"/>
        <rFont val="Verdana"/>
        <family val="2"/>
      </rPr>
      <t>Biomed</t>
    </r>
    <r>
      <rPr>
        <sz val="10"/>
        <rFont val="Verdana"/>
      </rPr>
      <t xml:space="preserve">, </t>
    </r>
    <r>
      <rPr>
        <sz val="10"/>
        <color rgb="FF00B0F0"/>
        <rFont val="Verdana"/>
        <family val="2"/>
      </rPr>
      <t>Pharmacy</t>
    </r>
    <r>
      <rPr>
        <sz val="10"/>
        <rFont val="Verdana"/>
      </rPr>
      <t>), what are some of the highlights?</t>
    </r>
  </si>
  <si>
    <t>Patient Safety - medication error prevention</t>
  </si>
  <si>
    <r>
      <t xml:space="preserve">Clinical </t>
    </r>
    <r>
      <rPr>
        <sz val="11"/>
        <color rgb="FF00B0F0"/>
        <rFont val="Calibri"/>
        <family val="2"/>
        <scheme val="minor"/>
      </rPr>
      <t>Support</t>
    </r>
  </si>
  <si>
    <t>Silver Cross Hospital Case Study, What You Need To Know, CIT Roles and Responsibilities, Sigma Spectrum Policies and Procedures</t>
  </si>
  <si>
    <t>MDL Authorization Form, MDL Online Training, MDL Manual, Silver Cross Hospital Case Study, What You Need To Know, CIT Roles and Responsibilities, Sigma Spectrum Policies and Procedures, DERS Utilization White Paper</t>
  </si>
  <si>
    <t>Staying up to date with Sigma Spectrum Policies and Procedures</t>
  </si>
  <si>
    <t>How would you describe your staff's willingness to adopt new Sigma Spectrum Policies and Procedures?</t>
  </si>
  <si>
    <t>Outdated Sigma Spectrum Policies and Procedures</t>
  </si>
  <si>
    <t>Utilization Sell Sheet, Pumps Needs Assessment</t>
  </si>
  <si>
    <t>Safety Should Not be Optional, Designed With You In Mind, Features And Benefits Video</t>
  </si>
  <si>
    <t>CQI Report Guide, Safety Should Not be Optional, Designed With You In Mind, Get Connected</t>
  </si>
  <si>
    <t>Redefining Smart, V8 Sell Sheet, Utilization Sell Sheet, Sigma Spectrum Infusion System Specifications, Features And Benefits Video, Safety Should Not be Optional, Designed With You In Mind, ECRI Smart Pump Evaluation 2012</t>
  </si>
  <si>
    <t>ECRI Smart Pump Evaluation 2012, Best in KLAS Report, Silver Cross Hospital Case Study, Safety Should Not be Optional, Designed With You In Mind, Features And Benefits Video, Redefining Smart, V8 Sell Sheet, DERS Utilization White Paper, Sigma Spectrum Policies and Procedures</t>
  </si>
  <si>
    <t>Simi Valley White Paper, Standard Set Technology Brochure, Redefining Smart, V8 Sell Sheet, Safety Should Not be Optional, Designed With You In Mind, Load-Unload Poster, V8 Committee Presentation, Battery Comparison Power In Your Hands, Accreditation Canada ROP Guidelines</t>
  </si>
  <si>
    <t>Redefining Smart, V8 Sell Sheet, Utilization Sell Sheet, Sigma Spectrum Infusion System Specifications, Features And Benefits Video, Safety Should Not be Optional, Designed With You In Mind, ECRI Smart Pump Evaluation 2012, V8 Committee Presentation, Battery Comparison Power In Your Hands, Accreditation Canada ROP Guidelines</t>
  </si>
  <si>
    <t>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t>
  </si>
  <si>
    <t>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t>
  </si>
  <si>
    <t>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t>
  </si>
  <si>
    <r>
      <rPr>
        <sz val="11"/>
        <color rgb="FF00B0F0"/>
        <rFont val="Calibri"/>
        <family val="2"/>
        <scheme val="minor"/>
      </rPr>
      <t>Sigma Spectrum Online Training</t>
    </r>
    <r>
      <rPr>
        <sz val="11"/>
        <rFont val="Calibri"/>
        <family val="2"/>
        <scheme val="minor"/>
      </rPr>
      <t>, Medina Technical Service 24/7 Helpline, Skills Demonstration Checklist, V8 Committee Presentation, Battery Comparison Power In Your Hands, Accreditation Canada ROP Guidelines</t>
    </r>
  </si>
  <si>
    <t>Utilization Sell Sheet, Pumps Needs Assessment, V8 Committee Presentation, Battery Comparison Power In Your Hands, Accreditation Canada ROP Guidelines</t>
  </si>
  <si>
    <t>OPE and Clinical Simulations, V8 Committee Presentation, Battery Comparison Power In Your Hands, Accreditation Canada ROP Guidelines</t>
  </si>
  <si>
    <r>
      <t>CQI R</t>
    </r>
    <r>
      <rPr>
        <sz val="11"/>
        <color rgb="FF00B0F0"/>
        <rFont val="Calibri"/>
        <family val="2"/>
        <scheme val="minor"/>
      </rPr>
      <t>eport G</t>
    </r>
    <r>
      <rPr>
        <sz val="11"/>
        <rFont val="Calibri"/>
        <family val="2"/>
        <scheme val="minor"/>
      </rPr>
      <t xml:space="preserve">uide, </t>
    </r>
    <r>
      <rPr>
        <sz val="11"/>
        <color rgb="FF00B0F0"/>
        <rFont val="Calibri"/>
        <family val="2"/>
        <scheme val="minor"/>
      </rPr>
      <t>Features And Benefits</t>
    </r>
    <r>
      <rPr>
        <sz val="11"/>
        <rFont val="Calibri"/>
        <family val="2"/>
        <scheme val="minor"/>
      </rPr>
      <t xml:space="preserve"> Video, </t>
    </r>
    <r>
      <rPr>
        <sz val="11"/>
        <color rgb="FF00B0F0"/>
        <rFont val="Calibri"/>
        <family val="2"/>
        <scheme val="minor"/>
      </rPr>
      <t>Safety Should Not be Optional, V8 Committee Presentation, Battery Comparison Power In Your Hands, Accreditation Canada ROP Guidelines</t>
    </r>
  </si>
  <si>
    <t>ECRI Smart Pump Evaluation 2012, Best in KLAS Report, Silver Cross Hospital Case Study, Safety Should Not be Optional, Designed With You In Mind, Features And Benefits Video, Redefining Smart, V8 Sell Sheet, MDL Manual, DERS Utilization White Paper, V8 Committee Presentation, Battery Comparison Power In Your Hands, Accreditation Canada ROP Guidelines</t>
  </si>
  <si>
    <t>CQI Report Guide, Features And Benefits Video, Safety Should Not be Optional, V8 Committee Presentation, Battery Comparison Power In Your Hands, Accreditation Canada ROP Guidelines</t>
  </si>
  <si>
    <t>MDL Online Training, MDL Manual, V8 Committee Presentation, Battery Comparison Power In Your Hands, Accreditation Canada ROP Guidelines</t>
  </si>
  <si>
    <t>Safety Should Not be Optional, Designed With You In Mind, Get Connected, CIO Brochure, V8 Committee Presentation, Battery Comparison Power In Your Hands, Accreditation Canada ROP Guidelines</t>
  </si>
  <si>
    <t>Silver Cross Hospital Case Study, What You Need To Know, CIT Roles and Responsibilities, Safety Should Not be Optional, Designed With You In Mind, MDL Online Training, V8 Committee Presentation, Battery Comparison Power In Your Hands, Accreditation Canada ROP Guidelines</t>
  </si>
  <si>
    <t>MDL Authorization Form, MDL Online Training, MDL Manual, What You Need To Know, Sigma Spectrum Policies and Procedures, Accreditation Canada ROP Guidelines, DERS Utilization White Paper, V8 Committee Presentation, Battery Comparison Power In Your Hands, Accreditation Canada ROP Guidelines</t>
  </si>
  <si>
    <t>Service Manual, Operators Manual, Biomed Binder, Parts Pricing List, V8 Committee Presentation, Battery Comparison Power In Your Hands, Accreditation Canada ROP Guidelines</t>
  </si>
  <si>
    <t>V8 Committee Presentation, Battery Comparison Power In Your Hands, Accreditation Canada ROP Guidelines</t>
  </si>
  <si>
    <t>MTBF, V8 Committee Presentation, Battery Comparison Power In Your Hands, Accreditation Canada ROP Guidelines</t>
  </si>
  <si>
    <t>CQI Report Guide, Safety Should Not be Optional, V8 Committee Presentation, Battery Comparison Power In Your Hands, Accreditation Canada ROP Guidelines</t>
  </si>
  <si>
    <t>CIO Brochure, Get Connected, V8 Committee Presentation, Battery Comparison Power In Your Hands, Accreditation Canada ROP Guidelines</t>
  </si>
  <si>
    <t>Extended Warranty, V8 Committee Presentation, Battery Comparison Power In Your Hands, Accreditation Canada ROP Guidelines</t>
  </si>
  <si>
    <t>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t>
  </si>
  <si>
    <t>Silver Cross Hospital Case Study, What You Need To Know, CIT Roles and Responsibilities, Safety Should Not be Optional, Designed With You In Mind, Wireless Implementation Process, V8 Committee Presentation, Battery Comparison Power In Your Hands, Accreditation Canada ROP Guidelines</t>
  </si>
  <si>
    <t>Get Connected, CIO Brochure, EMR Brochure, Wireless Implementation Process, V8 Committee Presentation, Battery Comparison Power In Your Hands, Accreditation Canada ROP Guidelines</t>
  </si>
  <si>
    <t>CIO Brochure, Intermountain Healthcare Video, Cerner Integration Video, EMR Brochure, V8 Committee Presentation, Battery Comparison Power In Your Hands, Accreditation Canada ROP Guidelines</t>
  </si>
  <si>
    <t>CQI Report Guide, Safety Should Not be Optional, Designed With You In Mind, Get Connected, V8 Committee Presentation, Battery Comparison Power In Your Hands, Accreditation Canada ROP Guidelines</t>
  </si>
  <si>
    <t>ECRI Smart Pump Evaluation 2012, Best in KLAS Report, Silver Cross Hospital Case Study, Safety Should Not be Optional, Designed With You In Mind, Features And Benefits Video, Redefining Smart, V8 Sell Sheet, DERS Utilization White Paper, V8 Committee Presentation, Battery Comparison Power In Your Hands, Accreditation Canada ROP Guidelines</t>
  </si>
  <si>
    <t>ECRI Smart Pump Evaluation 2012, Best in KLAS Report, Features And Benefits Video, Redefining Smart, V8 Sell Sheet, Utilization Sell Sheet, Sigma Spectrum Infusion System Specifications, Features And Benefits Video, Safety Should Not be Optional, Designed With You In Mind, Operators Manual, Load-Unload Poster, V8 Committee Presentation, Battery Comparison Power In Your Hands, Accreditation Canada ROP Guidelines</t>
  </si>
  <si>
    <t>Silver Cross Hospital Case Study, What You Need To Know, CIT Roles and Responsibilities, Safety Should Not be Optional, V8 Committee Presentation, Battery Comparison Power In Your Hands, Accreditation Canada ROP Guidelines</t>
  </si>
  <si>
    <t>Sigma Spectrum Online Training, Medina Technical Service 24/7 Helpline, V8 Committee Presentation, Battery Comparison Power In Your Hands, Accreditation Canada ROP Guidelines</t>
  </si>
  <si>
    <t>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t>
  </si>
  <si>
    <r>
      <t xml:space="preserve">Silver Cross Hospital Case Study, What </t>
    </r>
    <r>
      <rPr>
        <sz val="10"/>
        <color theme="3" tint="0.59999389629810485"/>
        <rFont val="Verdana"/>
        <family val="2"/>
      </rPr>
      <t>You Need To Know</t>
    </r>
    <r>
      <rPr>
        <sz val="10"/>
        <rFont val="Verdana"/>
      </rPr>
      <t>, CIT Roles and Responsibilities, Sigma Spectrum Policies and Procedures, V8 Committee Presentation, Battery Comparison Power In Your Hands, Accreditation Canada ROP Guidelines</t>
    </r>
  </si>
  <si>
    <t>MDL Authorization Form, MDL Online Training, MDL Manual, What You Need To Know, Sigma Spectrum Policies and Procedures, DERS Utilization White Paper, V8 Committee Presentation, Battery Comparison Power In Your Hands, Accreditation Canada ROP Guidelines</t>
  </si>
  <si>
    <t>Safety Should Not be Optional, Designed With You In Mind, Features And Benefits Video, V8 Committee Presentation, Battery Comparison Power In Your Hands, Accreditation Canada ROP Guidelines</t>
  </si>
  <si>
    <t>CIO Brochure, Intermountain Healthcare Video, Cerner Integration Video, V8 Committee Presentation, Battery Comparison Power In Your Hands, Accreditation Canada ROP Guidelines</t>
  </si>
  <si>
    <r>
      <t xml:space="preserve">CQI Report Guide, </t>
    </r>
    <r>
      <rPr>
        <sz val="11"/>
        <color rgb="FF00B0F0"/>
        <rFont val="Calibri"/>
        <family val="2"/>
        <scheme val="minor"/>
      </rPr>
      <t>Safety Should Not</t>
    </r>
    <r>
      <rPr>
        <sz val="11"/>
        <rFont val="Calibri"/>
        <family val="2"/>
        <scheme val="minor"/>
      </rPr>
      <t xml:space="preserve"> b</t>
    </r>
    <r>
      <rPr>
        <sz val="11"/>
        <color rgb="FF00B0F0"/>
        <rFont val="Calibri"/>
        <family val="2"/>
        <scheme val="minor"/>
      </rPr>
      <t>e</t>
    </r>
    <r>
      <rPr>
        <sz val="11"/>
        <rFont val="Calibri"/>
        <family val="2"/>
        <scheme val="minor"/>
      </rPr>
      <t xml:space="preserve"> </t>
    </r>
    <r>
      <rPr>
        <sz val="11"/>
        <color rgb="FF00B0F0"/>
        <rFont val="Calibri"/>
        <family val="2"/>
        <scheme val="minor"/>
      </rPr>
      <t>Optional, V8 Committee Presentation, Battery Comparison Power In Your Hands, Accreditation Canada ROP Guidelines, Designed With You In Mind</t>
    </r>
  </si>
  <si>
    <r>
      <t>CIO Brochure, Get</t>
    </r>
    <r>
      <rPr>
        <sz val="11"/>
        <color rgb="FF00B0F0"/>
        <rFont val="Calibri"/>
        <family val="2"/>
        <scheme val="minor"/>
      </rPr>
      <t xml:space="preserve"> Connected, CQI Report Guide, V8 Committee Presentation, Battery Comparison Power In Your Hands, Accreditation Canada ROP Guidelines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</si>
</sst>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_-* #,##0.00_ _$_-;\-* #,##0.00_ _$_-;_-* &quot;-&quot;??_ _$_-;_-@_-"/>
  </numFmts>
  <fonts count="46" x14ac:knownFonts="1">
    <font>
      <sz val="10"/>
      <name val="Verdana"/>
    </font>
    <font>
      <sz val="10"/>
      <name val="Verdana"/>
      <family val="2"/>
    </font>
    <font>
      <sz val="10"/>
      <name val="Helv"/>
    </font>
    <font>
      <sz val="8"/>
      <name val="Verdana"/>
      <family val="2"/>
    </font>
    <font>
      <b/>
      <sz val="8"/>
      <color indexed="9"/>
      <name val="Helv"/>
    </font>
    <font>
      <sz val="10"/>
      <name val="Verdana"/>
      <family val="2"/>
    </font>
    <font>
      <b/>
      <sz val="10"/>
      <name val="Verdana"/>
      <family val="2"/>
    </font>
    <font>
      <b/>
      <i/>
      <sz val="10"/>
      <name val="Verdana"/>
      <family val="2"/>
    </font>
    <font>
      <sz val="10"/>
      <color indexed="8"/>
      <name val="Verdana"/>
      <family val="2"/>
    </font>
    <font>
      <b/>
      <sz val="16"/>
      <color theme="0"/>
      <name val="Helv"/>
    </font>
    <font>
      <sz val="10"/>
      <color theme="0"/>
      <name val="Helv"/>
    </font>
    <font>
      <sz val="10"/>
      <color theme="0"/>
      <name val="Verdana"/>
      <family val="2"/>
    </font>
    <font>
      <sz val="10"/>
      <color rgb="FFFF0000"/>
      <name val="Verdana"/>
      <family val="2"/>
    </font>
    <font>
      <sz val="10"/>
      <color theme="1"/>
      <name val="Verdana"/>
      <family val="2"/>
    </font>
    <font>
      <u/>
      <sz val="10"/>
      <color theme="10"/>
      <name val="Verdana"/>
      <family val="2"/>
    </font>
    <font>
      <u/>
      <sz val="10"/>
      <color theme="11"/>
      <name val="Verdana"/>
      <family val="2"/>
    </font>
    <font>
      <sz val="11"/>
      <name val="Calibri"/>
      <family val="2"/>
      <scheme val="minor"/>
    </font>
    <font>
      <sz val="10"/>
      <color rgb="FF7030A0"/>
      <name val="Verdana"/>
      <family val="2"/>
    </font>
    <font>
      <sz val="10"/>
      <color theme="3" tint="0.39997558519241921"/>
      <name val="Verdana"/>
      <family val="2"/>
    </font>
    <font>
      <sz val="11"/>
      <color rgb="FFFF0000"/>
      <name val="Calibri"/>
      <family val="2"/>
      <scheme val="minor"/>
    </font>
    <font>
      <sz val="11"/>
      <color rgb="FF00B0F0"/>
      <name val="Calibri"/>
      <family val="2"/>
      <scheme val="minor"/>
    </font>
    <font>
      <sz val="10"/>
      <color rgb="FF00B0F0"/>
      <name val="Century Gothic"/>
      <family val="2"/>
    </font>
    <font>
      <sz val="10"/>
      <color rgb="FF00B0F0"/>
      <name val="Verdana"/>
      <family val="2"/>
    </font>
    <font>
      <sz val="9"/>
      <color indexed="81"/>
      <name val="Tahoma"/>
      <family val="2"/>
    </font>
    <font>
      <b/>
      <sz val="9"/>
      <color indexed="81"/>
      <name val="Tahoma"/>
      <family val="2"/>
    </font>
    <font>
      <sz val="10"/>
      <color rgb="FFFF0000"/>
      <name val="Helv"/>
    </font>
    <font>
      <sz val="10"/>
      <name val="Cambria"/>
      <family val="1"/>
    </font>
    <font>
      <sz val="10"/>
      <color theme="3" tint="0.59999389629810485"/>
      <name val="Verdana"/>
      <family val="2"/>
    </font>
    <font>
      <b/>
      <sz val="10"/>
      <color theme="3" tint="0.59999389629810485"/>
      <name val="Verdana"/>
      <family val="2"/>
    </font>
    <font>
      <sz val="10"/>
      <color rgb="FF00B0F0"/>
      <name val="Cambria"/>
      <family val="1"/>
    </font>
    <font>
      <sz val="10"/>
      <color rgb="FFFF0000"/>
      <name val="Cambria"/>
      <family val="1"/>
    </font>
    <font>
      <b/>
      <sz val="16"/>
      <color theme="0"/>
      <name val="Cambria"/>
      <family val="1"/>
    </font>
    <font>
      <sz val="11"/>
      <color rgb="FF00B0F0"/>
      <name val="Century Gothic"/>
      <family val="2"/>
    </font>
    <font>
      <b/>
      <sz val="10"/>
      <color rgb="FFFF0000"/>
      <name val="Helv"/>
    </font>
    <font>
      <b/>
      <sz val="10"/>
      <color theme="1"/>
      <name val="Verdana"/>
      <family val="2"/>
    </font>
    <font>
      <b/>
      <sz val="10"/>
      <color rgb="FFFF0000"/>
      <name val="Verdana"/>
      <family val="2"/>
    </font>
    <font>
      <sz val="10"/>
      <color theme="3" tint="0.59999389629810485"/>
      <name val="Helv"/>
    </font>
    <font>
      <b/>
      <sz val="10"/>
      <color theme="3" tint="0.59999389629810485"/>
      <name val="Helv"/>
    </font>
    <font>
      <sz val="10"/>
      <color rgb="FF00B0F0"/>
      <name val="Helv"/>
    </font>
    <font>
      <b/>
      <sz val="10"/>
      <color rgb="FF00B0F0"/>
      <name val="Helv"/>
    </font>
    <font>
      <sz val="10"/>
      <color rgb="FFFFFFFF"/>
      <name val="Helv"/>
    </font>
    <font>
      <sz val="10"/>
      <color indexed="10"/>
      <name val="Verdana"/>
      <family val="2"/>
    </font>
    <font>
      <sz val="14"/>
      <name val="Helv"/>
    </font>
    <font>
      <b/>
      <sz val="14"/>
      <color theme="0"/>
      <name val="Helv"/>
    </font>
    <font>
      <b/>
      <sz val="14"/>
      <color rgb="FFFF0000"/>
      <name val="Helv"/>
    </font>
    <font>
      <sz val="10"/>
      <color theme="3" tint="0.59999389629810485"/>
      <name val="Century Gothic"/>
      <family val="2"/>
    </font>
  </fonts>
  <fills count="61">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rgb="FFF688F0"/>
        <bgColor indexed="64"/>
      </patternFill>
    </fill>
    <fill>
      <patternFill patternType="solid">
        <fgColor rgb="FFFFFA5B"/>
        <bgColor indexed="64"/>
      </patternFill>
    </fill>
    <fill>
      <patternFill patternType="solid">
        <fgColor rgb="FF68B6FF"/>
        <bgColor indexed="64"/>
      </patternFill>
    </fill>
    <fill>
      <patternFill patternType="solid">
        <fgColor rgb="FF87DC9E"/>
        <bgColor indexed="64"/>
      </patternFill>
    </fill>
    <fill>
      <patternFill patternType="solid">
        <fgColor rgb="FFD8424B"/>
        <bgColor indexed="64"/>
      </patternFill>
    </fill>
    <fill>
      <patternFill patternType="solid">
        <fgColor rgb="FF27B5FF"/>
        <bgColor indexed="64"/>
      </patternFill>
    </fill>
    <fill>
      <patternFill patternType="solid">
        <fgColor rgb="FF27B5FF"/>
        <bgColor rgb="FF000000"/>
      </patternFill>
    </fill>
    <fill>
      <patternFill patternType="solid">
        <fgColor rgb="FFE28D2D"/>
        <bgColor indexed="64"/>
      </patternFill>
    </fill>
    <fill>
      <patternFill patternType="solid">
        <fgColor rgb="FFE28D2D"/>
        <bgColor rgb="FF000000"/>
      </patternFill>
    </fill>
    <fill>
      <patternFill patternType="solid">
        <fgColor rgb="FFFFFF00"/>
        <bgColor rgb="FF000000"/>
      </patternFill>
    </fill>
    <fill>
      <patternFill patternType="solid">
        <fgColor rgb="FFF688F0"/>
        <bgColor rgb="FF000000"/>
      </patternFill>
    </fill>
    <fill>
      <patternFill patternType="solid">
        <fgColor rgb="FFFBBF8D"/>
        <bgColor indexed="64"/>
      </patternFill>
    </fill>
    <fill>
      <patternFill patternType="solid">
        <fgColor theme="9" tint="0.39997558519241921"/>
        <bgColor indexed="64"/>
      </patternFill>
    </fill>
    <fill>
      <patternFill patternType="solid">
        <fgColor rgb="FFFBBF8D"/>
        <bgColor rgb="FF000000"/>
      </patternFill>
    </fill>
    <fill>
      <patternFill patternType="solid">
        <fgColor rgb="FFA8444B"/>
        <bgColor indexed="64"/>
      </patternFill>
    </fill>
    <fill>
      <patternFill patternType="solid">
        <fgColor rgb="FFFF0066"/>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2DCDB"/>
        <bgColor rgb="FF000000"/>
      </patternFill>
    </fill>
    <fill>
      <patternFill patternType="solid">
        <fgColor theme="5" tint="0.79998168889431442"/>
        <bgColor indexed="64"/>
      </patternFill>
    </fill>
    <fill>
      <patternFill patternType="solid">
        <fgColor rgb="FF669900"/>
        <bgColor indexed="64"/>
      </patternFill>
    </fill>
    <fill>
      <patternFill patternType="solid">
        <fgColor theme="6"/>
        <bgColor indexed="64"/>
      </patternFill>
    </fill>
    <fill>
      <patternFill patternType="solid">
        <fgColor theme="6" tint="-0.249977111117893"/>
        <bgColor indexed="64"/>
      </patternFill>
    </fill>
    <fill>
      <patternFill patternType="solid">
        <fgColor rgb="FFC4D79B"/>
        <bgColor rgb="FF000000"/>
      </patternFill>
    </fill>
    <fill>
      <patternFill patternType="solid">
        <fgColor theme="6" tint="0.39997558519241921"/>
        <bgColor indexed="64"/>
      </patternFill>
    </fill>
    <fill>
      <patternFill patternType="solid">
        <fgColor theme="6" tint="0.79998168889431442"/>
        <bgColor indexed="64"/>
      </patternFill>
    </fill>
    <fill>
      <patternFill patternType="solid">
        <fgColor rgb="FF7A35AD"/>
        <bgColor indexed="64"/>
      </patternFill>
    </fill>
    <fill>
      <patternFill patternType="solid">
        <fgColor theme="7"/>
        <bgColor indexed="64"/>
      </patternFill>
    </fill>
    <fill>
      <patternFill patternType="solid">
        <fgColor rgb="FF9379AF"/>
        <bgColor indexed="64"/>
      </patternFill>
    </fill>
    <fill>
      <patternFill patternType="solid">
        <fgColor rgb="FF9379AF"/>
        <bgColor rgb="FF000000"/>
      </patternFill>
    </fill>
    <fill>
      <patternFill patternType="solid">
        <fgColor theme="7" tint="0.39997558519241921"/>
        <bgColor rgb="FF000000"/>
      </patternFill>
    </fill>
    <fill>
      <patternFill patternType="solid">
        <fgColor theme="7" tint="0.39997558519241921"/>
        <bgColor indexed="64"/>
      </patternFill>
    </fill>
    <fill>
      <patternFill patternType="solid">
        <fgColor rgb="FFCCC0DA"/>
        <bgColor rgb="FF000000"/>
      </patternFill>
    </fill>
    <fill>
      <patternFill patternType="solid">
        <fgColor theme="7" tint="0.59999389629810485"/>
        <bgColor indexed="64"/>
      </patternFill>
    </fill>
    <fill>
      <patternFill patternType="solid">
        <fgColor theme="7" tint="0.79998168889431442"/>
        <bgColor indexed="64"/>
      </patternFill>
    </fill>
    <fill>
      <patternFill patternType="solid">
        <fgColor rgb="FFE4DFEC"/>
        <bgColor rgb="FF000000"/>
      </patternFill>
    </fill>
    <fill>
      <patternFill patternType="solid">
        <fgColor rgb="FFFF0066"/>
        <bgColor rgb="FF000000"/>
      </patternFill>
    </fill>
    <fill>
      <patternFill patternType="solid">
        <fgColor rgb="FF0199B7"/>
        <bgColor indexed="64"/>
      </patternFill>
    </fill>
    <fill>
      <patternFill patternType="solid">
        <fgColor theme="8"/>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99D51"/>
        <bgColor indexed="64"/>
      </patternFill>
    </fill>
    <fill>
      <patternFill patternType="solid">
        <fgColor theme="9"/>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rgb="FF3A94FF"/>
        <bgColor indexed="64"/>
      </patternFill>
    </fill>
    <fill>
      <patternFill patternType="solid">
        <fgColor rgb="FF3A94FF"/>
        <bgColor rgb="FF000000"/>
      </patternFill>
    </fill>
    <fill>
      <patternFill patternType="solid">
        <fgColor rgb="FFFFC000"/>
        <bgColor rgb="FF000000"/>
      </patternFill>
    </fill>
    <fill>
      <patternFill patternType="solid">
        <fgColor rgb="FFFFC000"/>
        <bgColor indexed="64"/>
      </patternFill>
    </fill>
    <fill>
      <patternFill patternType="solid">
        <fgColor rgb="FF000000"/>
        <bgColor indexed="64"/>
      </patternFill>
    </fill>
    <fill>
      <patternFill patternType="solid">
        <fgColor theme="1"/>
        <bgColor indexed="64"/>
      </patternFill>
    </fill>
    <fill>
      <patternFill patternType="solid">
        <fgColor rgb="FFFABF8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bottom style="thin">
        <color rgb="FF000000"/>
      </bottom>
      <diagonal/>
    </border>
    <border>
      <left style="thin">
        <color auto="1"/>
      </left>
      <right style="thin">
        <color auto="1"/>
      </right>
      <top style="thin">
        <color rgb="FF000000"/>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590">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165"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847">
    <xf numFmtId="0" fontId="0" fillId="0" borderId="0" xfId="0"/>
    <xf numFmtId="0" fontId="2" fillId="0" borderId="0" xfId="0" applyFont="1" applyBorder="1"/>
    <xf numFmtId="0" fontId="9" fillId="2" borderId="0" xfId="0" applyFont="1" applyFill="1" applyBorder="1" applyAlignment="1">
      <alignment horizontal="center" vertical="center"/>
    </xf>
    <xf numFmtId="0" fontId="9" fillId="2" borderId="1" xfId="0" applyFont="1" applyFill="1" applyBorder="1" applyAlignment="1">
      <alignment horizontal="center" vertical="center" wrapText="1"/>
    </xf>
    <xf numFmtId="0" fontId="2" fillId="0" borderId="1" xfId="0" applyFont="1" applyBorder="1"/>
    <xf numFmtId="0" fontId="2" fillId="0" borderId="1" xfId="0" applyFont="1" applyBorder="1" applyAlignment="1">
      <alignment wrapText="1"/>
    </xf>
    <xf numFmtId="0" fontId="2" fillId="0" borderId="1" xfId="0" applyFont="1" applyFill="1" applyBorder="1"/>
    <xf numFmtId="0" fontId="10" fillId="0" borderId="1" xfId="0" applyFont="1" applyFill="1" applyBorder="1"/>
    <xf numFmtId="0" fontId="5" fillId="0" borderId="0" xfId="0" applyFont="1" applyBorder="1"/>
    <xf numFmtId="0" fontId="2" fillId="0" borderId="0" xfId="0" applyFont="1" applyBorder="1" applyAlignment="1">
      <alignment wrapText="1"/>
    </xf>
    <xf numFmtId="0" fontId="2" fillId="0" borderId="3" xfId="0" applyFont="1" applyBorder="1"/>
    <xf numFmtId="0" fontId="5" fillId="0" borderId="0" xfId="0" applyFont="1" applyFill="1" applyBorder="1"/>
    <xf numFmtId="0" fontId="2" fillId="0" borderId="0" xfId="0" applyFont="1" applyFill="1" applyBorder="1"/>
    <xf numFmtId="0" fontId="11" fillId="0" borderId="0" xfId="0" applyFont="1" applyFill="1" applyBorder="1"/>
    <xf numFmtId="0" fontId="10" fillId="0" borderId="0" xfId="0" applyFont="1" applyFill="1" applyBorder="1"/>
    <xf numFmtId="0" fontId="13" fillId="0" borderId="1" xfId="0" applyFont="1" applyBorder="1" applyAlignment="1">
      <alignment horizontal="left" vertical="top" wrapText="1"/>
    </xf>
    <xf numFmtId="0" fontId="6" fillId="0" borderId="1" xfId="0" applyFont="1" applyBorder="1" applyAlignment="1">
      <alignment horizontal="left" vertical="top" wrapText="1"/>
    </xf>
    <xf numFmtId="0" fontId="0" fillId="4" borderId="4" xfId="0" applyFill="1" applyBorder="1" applyAlignment="1">
      <alignment horizontal="left" vertical="top" wrapText="1"/>
    </xf>
    <xf numFmtId="0" fontId="0" fillId="4" borderId="1" xfId="0" applyFont="1" applyFill="1" applyBorder="1" applyAlignment="1">
      <alignment horizontal="left" vertical="top" wrapText="1"/>
    </xf>
    <xf numFmtId="0" fontId="0" fillId="5" borderId="4" xfId="0" applyFill="1" applyBorder="1" applyAlignment="1">
      <alignment horizontal="left" vertical="top" wrapText="1"/>
    </xf>
    <xf numFmtId="0" fontId="0" fillId="6" borderId="4" xfId="0" applyFill="1" applyBorder="1" applyAlignment="1">
      <alignment horizontal="left" vertical="top" wrapText="1"/>
    </xf>
    <xf numFmtId="0" fontId="0" fillId="6"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13" fillId="0" borderId="1" xfId="0" applyFont="1" applyBorder="1" applyAlignment="1">
      <alignment vertical="top" wrapText="1"/>
    </xf>
    <xf numFmtId="0" fontId="2" fillId="0" borderId="1" xfId="0" applyFont="1" applyBorder="1" applyAlignment="1">
      <alignment vertical="top" wrapText="1"/>
    </xf>
    <xf numFmtId="0" fontId="5" fillId="0" borderId="1" xfId="0" applyFont="1" applyFill="1" applyBorder="1" applyAlignment="1">
      <alignment vertical="top" wrapText="1"/>
    </xf>
    <xf numFmtId="0" fontId="10" fillId="0" borderId="1" xfId="0" applyFont="1" applyFill="1" applyBorder="1" applyAlignment="1">
      <alignment vertical="top" wrapText="1"/>
    </xf>
    <xf numFmtId="0" fontId="1" fillId="3" borderId="1" xfId="0" applyFont="1" applyFill="1" applyBorder="1" applyAlignment="1">
      <alignment horizontal="left" vertical="top" wrapText="1"/>
    </xf>
    <xf numFmtId="0" fontId="0" fillId="13" borderId="1" xfId="0" applyFill="1" applyBorder="1" applyAlignment="1">
      <alignment horizontal="left" vertical="top" wrapText="1"/>
    </xf>
    <xf numFmtId="0" fontId="0" fillId="5" borderId="1" xfId="0" applyFont="1" applyFill="1" applyBorder="1" applyAlignment="1">
      <alignment horizontal="left" vertical="top" wrapText="1"/>
    </xf>
    <xf numFmtId="0" fontId="5" fillId="11" borderId="1" xfId="0" applyFont="1" applyFill="1" applyBorder="1" applyAlignment="1">
      <alignment horizontal="left" vertical="top" wrapText="1"/>
    </xf>
    <xf numFmtId="0" fontId="13" fillId="0" borderId="1" xfId="0" applyFont="1" applyBorder="1" applyAlignment="1">
      <alignment horizontal="center" vertical="top" wrapText="1"/>
    </xf>
    <xf numFmtId="0" fontId="2" fillId="0" borderId="0" xfId="0" applyFont="1" applyBorder="1" applyAlignment="1">
      <alignment horizontal="left" wrapText="1"/>
    </xf>
    <xf numFmtId="0" fontId="2" fillId="0" borderId="1" xfId="0" applyFont="1" applyBorder="1" applyAlignment="1">
      <alignment horizontal="left" wrapText="1"/>
    </xf>
    <xf numFmtId="0" fontId="2" fillId="0" borderId="0" xfId="0" applyFont="1" applyBorder="1" applyAlignment="1">
      <alignment horizontal="left" vertical="top"/>
    </xf>
    <xf numFmtId="0" fontId="2" fillId="0" borderId="1" xfId="0" applyFont="1" applyBorder="1" applyAlignment="1">
      <alignment horizontal="left" vertical="top"/>
    </xf>
    <xf numFmtId="0" fontId="2" fillId="0" borderId="0" xfId="0" applyFont="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9" fillId="2" borderId="1" xfId="0" applyFont="1" applyFill="1" applyBorder="1" applyAlignment="1">
      <alignment horizontal="left" vertical="center" wrapText="1"/>
    </xf>
    <xf numFmtId="0" fontId="5" fillId="0" borderId="0" xfId="0" applyFont="1" applyBorder="1" applyAlignment="1">
      <alignment vertical="top" wrapText="1"/>
    </xf>
    <xf numFmtId="0" fontId="0" fillId="12" borderId="1" xfId="0" applyFill="1" applyBorder="1" applyAlignment="1">
      <alignment horizontal="left" vertical="top" wrapText="1"/>
    </xf>
    <xf numFmtId="0" fontId="0" fillId="10" borderId="1" xfId="0" applyFill="1" applyBorder="1" applyAlignment="1">
      <alignment horizontal="left" vertical="top" wrapText="1"/>
    </xf>
    <xf numFmtId="0" fontId="5" fillId="0" borderId="0" xfId="0" applyFont="1" applyBorder="1" applyAlignment="1">
      <alignment horizontal="left" vertical="top" wrapText="1"/>
    </xf>
    <xf numFmtId="0" fontId="5" fillId="0" borderId="0" xfId="0" applyFont="1" applyBorder="1" applyAlignment="1">
      <alignment horizontal="left" vertical="top"/>
    </xf>
    <xf numFmtId="0" fontId="2" fillId="0" borderId="0"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Border="1" applyAlignment="1">
      <alignment vertical="center"/>
    </xf>
    <xf numFmtId="0" fontId="2" fillId="0" borderId="1" xfId="0" applyFont="1" applyBorder="1" applyAlignment="1">
      <alignment vertical="center"/>
    </xf>
    <xf numFmtId="0" fontId="0" fillId="5" borderId="4"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14" borderId="4" xfId="0" applyFill="1" applyBorder="1" applyAlignment="1">
      <alignment horizontal="left" vertical="top" wrapText="1"/>
    </xf>
    <xf numFmtId="0" fontId="0" fillId="14" borderId="7" xfId="0" applyFill="1" applyBorder="1" applyAlignment="1">
      <alignment horizontal="left" vertical="top" wrapText="1"/>
    </xf>
    <xf numFmtId="0" fontId="2" fillId="0" borderId="0" xfId="0" applyFont="1" applyBorder="1" applyAlignment="1">
      <alignment horizontal="center" wrapText="1"/>
    </xf>
    <xf numFmtId="0" fontId="1" fillId="6" borderId="1" xfId="0" applyFont="1" applyFill="1" applyBorder="1" applyAlignment="1">
      <alignment horizontal="center" vertical="top" wrapText="1"/>
    </xf>
    <xf numFmtId="0" fontId="12" fillId="0" borderId="2" xfId="0" applyFont="1" applyBorder="1" applyAlignment="1">
      <alignment vertical="top" wrapText="1"/>
    </xf>
    <xf numFmtId="0" fontId="12" fillId="0" borderId="2" xfId="0" applyFont="1" applyFill="1" applyBorder="1" applyAlignment="1">
      <alignment vertical="top" wrapText="1"/>
    </xf>
    <xf numFmtId="0" fontId="2" fillId="0" borderId="2"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2" xfId="0" applyFont="1" applyBorder="1" applyAlignment="1">
      <alignment vertical="top" wrapText="1"/>
    </xf>
    <xf numFmtId="0" fontId="2" fillId="0" borderId="5" xfId="0" applyFont="1" applyBorder="1" applyAlignment="1">
      <alignment vertical="top" wrapText="1"/>
    </xf>
    <xf numFmtId="0" fontId="2" fillId="0" borderId="6" xfId="0" applyFont="1" applyBorder="1" applyAlignment="1">
      <alignment vertical="top" wrapText="1"/>
    </xf>
    <xf numFmtId="0" fontId="5" fillId="9" borderId="2" xfId="0" applyFont="1" applyFill="1" applyBorder="1" applyAlignment="1">
      <alignment vertical="top" wrapText="1"/>
    </xf>
    <xf numFmtId="0" fontId="13" fillId="0" borderId="2" xfId="0" applyFont="1" applyBorder="1" applyAlignment="1">
      <alignment vertical="top" wrapText="1"/>
    </xf>
    <xf numFmtId="0" fontId="13" fillId="0" borderId="5" xfId="0" applyFont="1" applyBorder="1" applyAlignment="1">
      <alignment vertical="top" wrapText="1"/>
    </xf>
    <xf numFmtId="0" fontId="13" fillId="0" borderId="6" xfId="0" applyFont="1" applyBorder="1" applyAlignment="1">
      <alignment vertical="top" wrapText="1"/>
    </xf>
    <xf numFmtId="0" fontId="0" fillId="4" borderId="2" xfId="0" applyFont="1" applyFill="1" applyBorder="1" applyAlignment="1">
      <alignment vertical="top" wrapText="1"/>
    </xf>
    <xf numFmtId="0" fontId="1" fillId="0" borderId="1" xfId="0" applyFont="1" applyBorder="1" applyAlignment="1">
      <alignment horizontal="center" vertical="top" wrapText="1"/>
    </xf>
    <xf numFmtId="0" fontId="0" fillId="5" borderId="2" xfId="0" applyFont="1" applyFill="1" applyBorder="1" applyAlignment="1">
      <alignment horizontal="left" vertical="top" wrapText="1"/>
    </xf>
    <xf numFmtId="0" fontId="1" fillId="5" borderId="2" xfId="0" applyFont="1" applyFill="1" applyBorder="1" applyAlignment="1">
      <alignment vertical="top" wrapText="1"/>
    </xf>
    <xf numFmtId="0" fontId="1" fillId="0" borderId="0" xfId="0" applyFont="1" applyBorder="1" applyAlignment="1"/>
    <xf numFmtId="0" fontId="1" fillId="0" borderId="1" xfId="0" applyFont="1" applyBorder="1" applyAlignment="1"/>
    <xf numFmtId="0" fontId="1" fillId="5" borderId="1" xfId="0" applyFont="1" applyFill="1" applyBorder="1" applyAlignment="1">
      <alignment horizontal="left" vertical="top" wrapText="1"/>
    </xf>
    <xf numFmtId="0" fontId="1" fillId="5" borderId="4" xfId="0" applyFont="1" applyFill="1" applyBorder="1" applyAlignment="1">
      <alignment horizontal="left" vertical="top" wrapText="1"/>
    </xf>
    <xf numFmtId="0" fontId="1" fillId="6" borderId="2" xfId="0" applyFont="1" applyFill="1" applyBorder="1" applyAlignment="1">
      <alignment vertical="top" wrapText="1"/>
    </xf>
    <xf numFmtId="0" fontId="1" fillId="0" borderId="2" xfId="0" applyFont="1" applyBorder="1" applyAlignment="1">
      <alignment vertical="top" wrapText="1"/>
    </xf>
    <xf numFmtId="0" fontId="1" fillId="0" borderId="5" xfId="0" applyFont="1" applyBorder="1" applyAlignment="1">
      <alignment vertical="top" wrapText="1"/>
    </xf>
    <xf numFmtId="0" fontId="1" fillId="6" borderId="1" xfId="0" applyFont="1" applyFill="1" applyBorder="1" applyAlignment="1">
      <alignment horizontal="left" vertical="top" wrapText="1"/>
    </xf>
    <xf numFmtId="0" fontId="1" fillId="0" borderId="6" xfId="0" applyFont="1" applyBorder="1" applyAlignment="1">
      <alignment vertical="top" wrapText="1"/>
    </xf>
    <xf numFmtId="0" fontId="1" fillId="0" borderId="1" xfId="0" applyFont="1" applyBorder="1" applyAlignment="1">
      <alignment horizontal="left" vertical="top" wrapText="1"/>
    </xf>
    <xf numFmtId="0" fontId="1" fillId="6" borderId="6" xfId="0" applyFont="1" applyFill="1" applyBorder="1" applyAlignment="1">
      <alignment vertical="top" wrapText="1"/>
    </xf>
    <xf numFmtId="0" fontId="1" fillId="7" borderId="2" xfId="0" applyFont="1" applyFill="1" applyBorder="1" applyAlignment="1">
      <alignment vertical="top" wrapText="1"/>
    </xf>
    <xf numFmtId="0" fontId="1" fillId="7" borderId="1" xfId="0" applyFont="1" applyFill="1" applyBorder="1" applyAlignment="1">
      <alignment horizontal="left" vertical="top" wrapText="1"/>
    </xf>
    <xf numFmtId="0" fontId="1" fillId="8" borderId="4" xfId="0" applyFont="1" applyFill="1" applyBorder="1" applyAlignment="1">
      <alignment horizontal="left" vertical="top" wrapText="1"/>
    </xf>
    <xf numFmtId="0" fontId="1" fillId="4" borderId="2" xfId="0" applyFont="1" applyFill="1" applyBorder="1" applyAlignment="1">
      <alignment vertical="top" wrapText="1"/>
    </xf>
    <xf numFmtId="0" fontId="1" fillId="4" borderId="1" xfId="0" applyFont="1" applyFill="1" applyBorder="1" applyAlignment="1">
      <alignment horizontal="left" vertical="top" wrapText="1"/>
    </xf>
    <xf numFmtId="0" fontId="1" fillId="0" borderId="4" xfId="0" applyFont="1" applyBorder="1" applyAlignment="1">
      <alignment horizontal="center" vertical="top" wrapText="1"/>
    </xf>
    <xf numFmtId="0" fontId="1" fillId="0" borderId="4" xfId="0" applyFont="1" applyBorder="1" applyAlignment="1">
      <alignment horizontal="left" vertical="top" wrapText="1"/>
    </xf>
    <xf numFmtId="0" fontId="1" fillId="0" borderId="2" xfId="0" applyFont="1" applyBorder="1" applyAlignment="1">
      <alignment vertical="center" wrapText="1"/>
    </xf>
    <xf numFmtId="0" fontId="1" fillId="0" borderId="0" xfId="0" applyFont="1" applyBorder="1"/>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2"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6" fillId="0" borderId="0" xfId="0" applyFont="1" applyAlignment="1">
      <alignment vertical="top" wrapText="1"/>
    </xf>
    <xf numFmtId="0" fontId="16" fillId="0" borderId="0" xfId="0" applyFont="1"/>
    <xf numFmtId="0" fontId="16" fillId="0" borderId="0" xfId="0" applyFont="1" applyBorder="1" applyAlignment="1">
      <alignment vertical="top" wrapText="1"/>
    </xf>
    <xf numFmtId="0" fontId="16" fillId="0" borderId="0" xfId="0" applyFont="1" applyFill="1" applyBorder="1" applyAlignment="1">
      <alignment vertical="top" wrapText="1"/>
    </xf>
    <xf numFmtId="0" fontId="16" fillId="0" borderId="0" xfId="0" applyFont="1" applyFill="1" applyBorder="1" applyAlignment="1">
      <alignment horizontal="left" vertical="top" wrapText="1"/>
    </xf>
    <xf numFmtId="0" fontId="16" fillId="0" borderId="0" xfId="0" applyFont="1" applyAlignment="1">
      <alignment horizontal="left" vertical="top"/>
    </xf>
    <xf numFmtId="0" fontId="1" fillId="0" borderId="0" xfId="0" applyFont="1" applyFill="1" applyBorder="1" applyAlignment="1">
      <alignment vertical="top" wrapText="1"/>
    </xf>
    <xf numFmtId="0" fontId="1" fillId="0" borderId="0" xfId="0" applyFont="1" applyFill="1" applyBorder="1" applyAlignment="1">
      <alignment horizontal="left" vertical="top" wrapText="1"/>
    </xf>
    <xf numFmtId="0" fontId="16" fillId="3" borderId="1" xfId="0" applyFont="1" applyFill="1" applyBorder="1" applyAlignment="1">
      <alignment vertical="top" wrapText="1"/>
    </xf>
    <xf numFmtId="0" fontId="13" fillId="15" borderId="1" xfId="0" applyFont="1" applyFill="1" applyBorder="1" applyAlignment="1">
      <alignment vertical="top" wrapText="1"/>
    </xf>
    <xf numFmtId="0" fontId="16" fillId="15" borderId="0" xfId="0" applyFont="1" applyFill="1" applyAlignment="1">
      <alignment vertical="top" wrapText="1"/>
    </xf>
    <xf numFmtId="0" fontId="16" fillId="15" borderId="0" xfId="0" applyFont="1" applyFill="1" applyBorder="1" applyAlignment="1">
      <alignment vertical="top" wrapText="1"/>
    </xf>
    <xf numFmtId="0" fontId="1" fillId="15" borderId="0" xfId="0" applyFont="1" applyFill="1" applyBorder="1" applyAlignment="1">
      <alignment horizontal="left" vertical="top" wrapText="1"/>
    </xf>
    <xf numFmtId="0" fontId="19" fillId="16" borderId="0" xfId="0" applyFont="1" applyFill="1" applyBorder="1" applyAlignment="1">
      <alignment vertical="top" wrapText="1"/>
    </xf>
    <xf numFmtId="0" fontId="22" fillId="16" borderId="2" xfId="0" applyFont="1" applyFill="1" applyBorder="1" applyAlignment="1">
      <alignment horizontal="left" vertical="top" wrapText="1"/>
    </xf>
    <xf numFmtId="0" fontId="22" fillId="16" borderId="2" xfId="0" applyFont="1" applyFill="1" applyBorder="1" applyAlignment="1">
      <alignment vertical="top" wrapText="1"/>
    </xf>
    <xf numFmtId="0" fontId="20" fillId="16" borderId="0" xfId="0" applyFont="1" applyFill="1" applyAlignment="1">
      <alignment vertical="top" wrapText="1"/>
    </xf>
    <xf numFmtId="0" fontId="12" fillId="16" borderId="2" xfId="0" applyFont="1" applyFill="1" applyBorder="1" applyAlignment="1">
      <alignment vertical="top" wrapText="1"/>
    </xf>
    <xf numFmtId="0" fontId="22" fillId="15" borderId="2" xfId="0" applyFont="1" applyFill="1" applyBorder="1" applyAlignment="1">
      <alignment horizontal="left" vertical="top" wrapText="1"/>
    </xf>
    <xf numFmtId="0" fontId="20" fillId="15" borderId="0" xfId="0" applyFont="1" applyFill="1" applyBorder="1" applyAlignment="1">
      <alignment vertical="top" wrapText="1"/>
    </xf>
    <xf numFmtId="0" fontId="25" fillId="0" borderId="6" xfId="0" applyFont="1" applyFill="1" applyBorder="1" applyAlignment="1">
      <alignment wrapText="1"/>
    </xf>
    <xf numFmtId="0" fontId="9" fillId="2" borderId="1" xfId="0" applyFont="1" applyFill="1" applyBorder="1" applyAlignment="1">
      <alignment vertical="center" wrapText="1"/>
    </xf>
    <xf numFmtId="0" fontId="0" fillId="9" borderId="1" xfId="0" applyFont="1" applyFill="1" applyBorder="1" applyAlignment="1">
      <alignment vertical="top" wrapText="1"/>
    </xf>
    <xf numFmtId="0" fontId="2" fillId="0" borderId="0" xfId="0" applyFont="1" applyBorder="1" applyAlignment="1">
      <alignment vertical="top" wrapText="1"/>
    </xf>
    <xf numFmtId="0" fontId="0" fillId="5" borderId="1" xfId="0" applyFont="1" applyFill="1" applyBorder="1" applyAlignment="1">
      <alignment horizontal="center" vertical="top" wrapText="1"/>
    </xf>
    <xf numFmtId="0" fontId="0" fillId="6" borderId="1" xfId="0" applyFont="1" applyFill="1" applyBorder="1" applyAlignment="1">
      <alignment horizontal="center" vertical="top" wrapText="1"/>
    </xf>
    <xf numFmtId="0" fontId="0" fillId="7" borderId="1" xfId="0" applyFont="1" applyFill="1" applyBorder="1" applyAlignment="1">
      <alignment horizontal="center" vertical="top" wrapText="1"/>
    </xf>
    <xf numFmtId="0" fontId="0" fillId="4" borderId="1" xfId="0" applyFont="1" applyFill="1" applyBorder="1" applyAlignment="1">
      <alignment horizontal="center" vertical="top" wrapText="1"/>
    </xf>
    <xf numFmtId="0" fontId="0" fillId="0" borderId="2"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0" borderId="1" xfId="0" applyFont="1" applyBorder="1" applyAlignment="1">
      <alignment vertical="top" wrapText="1"/>
    </xf>
    <xf numFmtId="0" fontId="5" fillId="0" borderId="1" xfId="0" applyFont="1" applyBorder="1" applyAlignment="1">
      <alignment vertical="top" wrapText="1"/>
    </xf>
    <xf numFmtId="0" fontId="0" fillId="15" borderId="2" xfId="0" applyFont="1" applyFill="1" applyBorder="1" applyAlignment="1">
      <alignment horizontal="left" vertical="top" wrapText="1"/>
    </xf>
    <xf numFmtId="0" fontId="0" fillId="6" borderId="4" xfId="0" applyFont="1" applyFill="1" applyBorder="1" applyAlignment="1">
      <alignment horizontal="left" vertical="top" wrapText="1"/>
    </xf>
    <xf numFmtId="0" fontId="0" fillId="0" borderId="1" xfId="0" applyFont="1" applyFill="1" applyBorder="1" applyAlignment="1">
      <alignment horizontal="left" vertical="top" wrapText="1"/>
    </xf>
    <xf numFmtId="0" fontId="12" fillId="0" borderId="1" xfId="0" applyFont="1" applyFill="1" applyBorder="1" applyAlignment="1">
      <alignment vertical="top" wrapText="1"/>
    </xf>
    <xf numFmtId="0" fontId="5" fillId="0" borderId="11" xfId="0" applyFont="1" applyBorder="1" applyAlignment="1">
      <alignment vertical="top" wrapText="1"/>
    </xf>
    <xf numFmtId="0" fontId="5" fillId="0" borderId="12" xfId="0" applyFont="1" applyBorder="1" applyAlignment="1">
      <alignment vertical="top" wrapText="1"/>
    </xf>
    <xf numFmtId="0" fontId="5" fillId="0" borderId="13" xfId="0" applyFont="1" applyBorder="1" applyAlignment="1">
      <alignment vertical="top" wrapText="1"/>
    </xf>
    <xf numFmtId="0" fontId="2" fillId="0" borderId="13" xfId="0" applyFont="1" applyBorder="1"/>
    <xf numFmtId="0" fontId="0"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3" fillId="0" borderId="2" xfId="0" applyFont="1" applyBorder="1" applyAlignment="1">
      <alignment horizontal="center" vertical="top" wrapText="1"/>
    </xf>
    <xf numFmtId="0" fontId="13" fillId="0" borderId="5" xfId="0" applyFont="1" applyBorder="1" applyAlignment="1">
      <alignment horizontal="center" vertical="top" wrapText="1"/>
    </xf>
    <xf numFmtId="0" fontId="13" fillId="0" borderId="6" xfId="0" applyFont="1" applyBorder="1" applyAlignment="1">
      <alignment horizontal="center" vertical="top" wrapText="1"/>
    </xf>
    <xf numFmtId="0" fontId="0" fillId="0" borderId="2" xfId="0" applyFont="1" applyBorder="1" applyAlignment="1">
      <alignment horizontal="center" vertical="top" wrapText="1"/>
    </xf>
    <xf numFmtId="0" fontId="26" fillId="0" borderId="1" xfId="0" applyFont="1" applyBorder="1" applyAlignment="1">
      <alignment wrapText="1"/>
    </xf>
    <xf numFmtId="0" fontId="2" fillId="0" borderId="1" xfId="0" applyFont="1" applyBorder="1" applyAlignment="1">
      <alignment horizontal="left"/>
    </xf>
    <xf numFmtId="0" fontId="2" fillId="0" borderId="1" xfId="0" applyFont="1" applyBorder="1" applyAlignment="1">
      <alignment horizontal="center" vertical="top" wrapText="1"/>
    </xf>
    <xf numFmtId="164" fontId="2" fillId="0" borderId="1" xfId="0" applyNumberFormat="1" applyFont="1" applyBorder="1" applyAlignment="1">
      <alignment horizontal="left" wrapText="1"/>
    </xf>
    <xf numFmtId="0" fontId="12" fillId="0" borderId="1" xfId="0" applyFont="1" applyFill="1" applyBorder="1" applyAlignment="1">
      <alignment horizontal="left" vertical="top" wrapText="1"/>
    </xf>
    <xf numFmtId="0" fontId="11" fillId="18" borderId="1" xfId="0" applyFont="1" applyFill="1" applyBorder="1" applyAlignment="1">
      <alignment horizontal="left" vertical="top" wrapText="1"/>
    </xf>
    <xf numFmtId="0" fontId="11" fillId="19" borderId="2" xfId="0" applyFont="1" applyFill="1" applyBorder="1" applyAlignment="1">
      <alignment horizontal="left" vertical="top" wrapText="1"/>
    </xf>
    <xf numFmtId="0" fontId="11" fillId="18" borderId="2" xfId="0" applyFont="1" applyFill="1" applyBorder="1" applyAlignment="1">
      <alignment horizontal="left" vertical="top" wrapText="1"/>
    </xf>
    <xf numFmtId="0" fontId="2" fillId="0" borderId="2" xfId="0" applyFont="1" applyBorder="1" applyAlignment="1">
      <alignment horizontal="center"/>
    </xf>
    <xf numFmtId="0" fontId="0" fillId="0" borderId="2" xfId="0" applyBorder="1" applyAlignment="1">
      <alignment horizontal="center"/>
    </xf>
    <xf numFmtId="0" fontId="1" fillId="19" borderId="1" xfId="0" applyFont="1" applyFill="1" applyBorder="1" applyAlignment="1">
      <alignment horizontal="left" vertical="top" wrapText="1"/>
    </xf>
    <xf numFmtId="0" fontId="0" fillId="21" borderId="1" xfId="0" applyFont="1" applyFill="1" applyBorder="1" applyAlignment="1">
      <alignment horizontal="left" vertical="top" wrapText="1"/>
    </xf>
    <xf numFmtId="0" fontId="0" fillId="20" borderId="5" xfId="0" applyFill="1" applyBorder="1" applyAlignment="1">
      <alignment horizontal="center" vertical="top"/>
    </xf>
    <xf numFmtId="0" fontId="0" fillId="22" borderId="1" xfId="0" applyFont="1" applyFill="1" applyBorder="1" applyAlignment="1">
      <alignment horizontal="left" vertical="top" wrapText="1"/>
    </xf>
    <xf numFmtId="0" fontId="0" fillId="19" borderId="1" xfId="0" applyFont="1" applyFill="1" applyBorder="1" applyAlignment="1">
      <alignment horizontal="left" vertical="top" wrapText="1"/>
    </xf>
    <xf numFmtId="0" fontId="13" fillId="22" borderId="1" xfId="0" applyFont="1" applyFill="1" applyBorder="1" applyAlignment="1">
      <alignment horizontal="left" vertical="top" wrapText="1"/>
    </xf>
    <xf numFmtId="0" fontId="0" fillId="22" borderId="2" xfId="0" applyFont="1" applyFill="1" applyBorder="1" applyAlignment="1">
      <alignment horizontal="left" vertical="top" wrapText="1"/>
    </xf>
    <xf numFmtId="0" fontId="13" fillId="19" borderId="2" xfId="0" applyFont="1" applyFill="1" applyBorder="1" applyAlignment="1">
      <alignment horizontal="left" vertical="top" wrapText="1"/>
    </xf>
    <xf numFmtId="0" fontId="13" fillId="22" borderId="2" xfId="0" applyFont="1" applyFill="1" applyBorder="1" applyAlignment="1">
      <alignment horizontal="left" vertical="top" wrapText="1"/>
    </xf>
    <xf numFmtId="0" fontId="0" fillId="19" borderId="2" xfId="0" applyFont="1" applyFill="1" applyBorder="1" applyAlignment="1">
      <alignment horizontal="left" vertical="top" wrapText="1"/>
    </xf>
    <xf numFmtId="0" fontId="0" fillId="23" borderId="6" xfId="0" applyFill="1" applyBorder="1" applyAlignment="1">
      <alignment horizontal="left" vertical="top" wrapText="1"/>
    </xf>
    <xf numFmtId="0" fontId="0" fillId="23" borderId="1" xfId="0" applyFill="1" applyBorder="1" applyAlignment="1">
      <alignment horizontal="left" vertical="top" wrapText="1"/>
    </xf>
    <xf numFmtId="0" fontId="0" fillId="24" borderId="1" xfId="0" applyFont="1" applyFill="1" applyBorder="1" applyAlignment="1">
      <alignment horizontal="left" vertical="top" wrapText="1"/>
    </xf>
    <xf numFmtId="0" fontId="1" fillId="20" borderId="5" xfId="0" applyFont="1" applyFill="1" applyBorder="1" applyAlignment="1">
      <alignment horizontal="center" vertical="top"/>
    </xf>
    <xf numFmtId="0" fontId="0" fillId="20" borderId="2" xfId="0" applyFont="1" applyFill="1" applyBorder="1" applyAlignment="1">
      <alignment horizontal="center" vertical="top"/>
    </xf>
    <xf numFmtId="0" fontId="13" fillId="25" borderId="2" xfId="0" applyFont="1" applyFill="1" applyBorder="1" applyAlignment="1">
      <alignment horizontal="left" vertical="top" wrapText="1"/>
    </xf>
    <xf numFmtId="0" fontId="1" fillId="25" borderId="5" xfId="0" applyFont="1" applyFill="1" applyBorder="1" applyAlignment="1">
      <alignment horizontal="center" vertical="top" wrapText="1"/>
    </xf>
    <xf numFmtId="164" fontId="0" fillId="25" borderId="5" xfId="0" applyNumberFormat="1" applyFill="1" applyBorder="1" applyAlignment="1">
      <alignment horizontal="left" vertical="top" wrapText="1"/>
    </xf>
    <xf numFmtId="0" fontId="1" fillId="0" borderId="2" xfId="0" applyFont="1" applyFill="1" applyBorder="1" applyAlignment="1">
      <alignment vertical="top" wrapText="1"/>
    </xf>
    <xf numFmtId="0" fontId="28" fillId="0" borderId="2" xfId="0" applyFont="1" applyFill="1" applyBorder="1" applyAlignment="1">
      <alignment vertical="top" wrapText="1"/>
    </xf>
    <xf numFmtId="0" fontId="1" fillId="0" borderId="1" xfId="0" applyFont="1" applyFill="1" applyBorder="1" applyAlignment="1">
      <alignment horizontal="left" vertical="top" wrapText="1"/>
    </xf>
    <xf numFmtId="0" fontId="29" fillId="19" borderId="1" xfId="0" applyFont="1" applyFill="1" applyBorder="1" applyAlignment="1">
      <alignment vertical="top" wrapText="1"/>
    </xf>
    <xf numFmtId="0" fontId="16" fillId="19" borderId="0" xfId="0" applyFont="1" applyFill="1" applyAlignment="1">
      <alignment vertical="top" wrapText="1"/>
    </xf>
    <xf numFmtId="0" fontId="16" fillId="19" borderId="0" xfId="0" applyFont="1" applyFill="1" applyBorder="1" applyAlignment="1">
      <alignment vertical="top" wrapText="1"/>
    </xf>
    <xf numFmtId="0" fontId="13" fillId="25" borderId="2" xfId="0" applyFont="1" applyFill="1" applyBorder="1" applyAlignment="1">
      <alignment vertical="top" wrapText="1"/>
    </xf>
    <xf numFmtId="0" fontId="26" fillId="0" borderId="1" xfId="0" applyFont="1" applyFill="1" applyBorder="1" applyAlignment="1">
      <alignment horizontal="left" vertical="top" wrapText="1"/>
    </xf>
    <xf numFmtId="0" fontId="0" fillId="28" borderId="1" xfId="0" applyFill="1" applyBorder="1" applyAlignment="1">
      <alignment horizontal="left" vertical="top" wrapText="1"/>
    </xf>
    <xf numFmtId="0" fontId="13" fillId="29" borderId="1" xfId="0" applyFont="1" applyFill="1" applyBorder="1" applyAlignment="1">
      <alignment horizontal="left" vertical="top" wrapText="1"/>
    </xf>
    <xf numFmtId="0" fontId="0" fillId="29" borderId="1" xfId="0" applyFont="1" applyFill="1" applyBorder="1" applyAlignment="1">
      <alignment horizontal="left" vertical="top" wrapText="1"/>
    </xf>
    <xf numFmtId="0" fontId="13" fillId="29" borderId="2" xfId="0" applyFont="1" applyFill="1" applyBorder="1" applyAlignment="1">
      <alignment horizontal="left" vertical="top" wrapText="1"/>
    </xf>
    <xf numFmtId="0" fontId="13" fillId="30" borderId="1" xfId="0" applyFont="1" applyFill="1" applyBorder="1" applyAlignment="1">
      <alignment horizontal="left" vertical="top" wrapText="1"/>
    </xf>
    <xf numFmtId="0" fontId="26" fillId="0" borderId="1" xfId="0" applyFont="1" applyBorder="1" applyAlignment="1">
      <alignment vertical="top" wrapText="1"/>
    </xf>
    <xf numFmtId="0" fontId="0" fillId="30" borderId="1" xfId="0" applyFont="1" applyFill="1" applyBorder="1" applyAlignment="1">
      <alignment horizontal="left" vertical="top" wrapText="1"/>
    </xf>
    <xf numFmtId="0" fontId="0" fillId="31" borderId="1" xfId="0" applyFont="1" applyFill="1" applyBorder="1" applyAlignment="1">
      <alignment horizontal="left" vertical="top" wrapText="1"/>
    </xf>
    <xf numFmtId="0" fontId="1" fillId="31" borderId="6" xfId="0" applyFont="1" applyFill="1" applyBorder="1" applyAlignment="1">
      <alignment horizontal="center" vertical="top" wrapText="1"/>
    </xf>
    <xf numFmtId="0" fontId="1" fillId="31" borderId="5" xfId="0" applyFont="1" applyFill="1" applyBorder="1" applyAlignment="1">
      <alignment horizontal="center" vertical="top" wrapText="1"/>
    </xf>
    <xf numFmtId="0" fontId="0" fillId="31" borderId="2" xfId="0" applyFont="1" applyFill="1" applyBorder="1" applyAlignment="1">
      <alignment horizontal="center" vertical="top" wrapText="1"/>
    </xf>
    <xf numFmtId="0" fontId="0" fillId="33" borderId="1" xfId="0" applyFill="1" applyBorder="1" applyAlignment="1">
      <alignment horizontal="left" vertical="top" wrapText="1"/>
    </xf>
    <xf numFmtId="0" fontId="0" fillId="33" borderId="1" xfId="0" applyFont="1" applyFill="1" applyBorder="1" applyAlignment="1">
      <alignment horizontal="left" vertical="top" wrapText="1"/>
    </xf>
    <xf numFmtId="0" fontId="0" fillId="34" borderId="6" xfId="0" applyFill="1" applyBorder="1" applyAlignment="1">
      <alignment horizontal="left" vertical="top" wrapText="1"/>
    </xf>
    <xf numFmtId="0" fontId="0" fillId="34" borderId="1" xfId="0" applyFill="1" applyBorder="1" applyAlignment="1">
      <alignment horizontal="left" vertical="top" wrapText="1"/>
    </xf>
    <xf numFmtId="0" fontId="0" fillId="33" borderId="2" xfId="0" applyFont="1" applyFill="1" applyBorder="1" applyAlignment="1">
      <alignment horizontal="left" vertical="top" wrapText="1"/>
    </xf>
    <xf numFmtId="0" fontId="0" fillId="35" borderId="6" xfId="0" applyFill="1" applyBorder="1" applyAlignment="1">
      <alignment horizontal="left" vertical="top" wrapText="1"/>
    </xf>
    <xf numFmtId="0" fontId="0" fillId="35" borderId="1" xfId="0" applyFill="1" applyBorder="1" applyAlignment="1">
      <alignment horizontal="left" vertical="top" wrapText="1"/>
    </xf>
    <xf numFmtId="0" fontId="0" fillId="36" borderId="1" xfId="0" applyFont="1" applyFill="1" applyBorder="1" applyAlignment="1">
      <alignment horizontal="left" vertical="top" wrapText="1"/>
    </xf>
    <xf numFmtId="0" fontId="0" fillId="37" borderId="6" xfId="0" applyFill="1" applyBorder="1" applyAlignment="1">
      <alignment horizontal="left" vertical="top" wrapText="1"/>
    </xf>
    <xf numFmtId="0" fontId="0" fillId="37" borderId="1" xfId="0" applyFill="1" applyBorder="1" applyAlignment="1">
      <alignment horizontal="left" vertical="top" wrapText="1"/>
    </xf>
    <xf numFmtId="0" fontId="0" fillId="38" borderId="1" xfId="0" applyFont="1" applyFill="1" applyBorder="1" applyAlignment="1">
      <alignment horizontal="left" vertical="top" wrapText="1"/>
    </xf>
    <xf numFmtId="0" fontId="0" fillId="38" borderId="2" xfId="0" applyFont="1" applyFill="1" applyBorder="1" applyAlignment="1">
      <alignment horizontal="left" vertical="top" wrapText="1"/>
    </xf>
    <xf numFmtId="0" fontId="0" fillId="39" borderId="1" xfId="0" applyFont="1" applyFill="1" applyBorder="1" applyAlignment="1">
      <alignment horizontal="left" vertical="top" wrapText="1"/>
    </xf>
    <xf numFmtId="0" fontId="0" fillId="40" borderId="6" xfId="0" applyFont="1" applyFill="1" applyBorder="1" applyAlignment="1">
      <alignment horizontal="left" vertical="top" wrapText="1"/>
    </xf>
    <xf numFmtId="0" fontId="0" fillId="41" borderId="1" xfId="0" applyFont="1" applyFill="1" applyBorder="1" applyAlignment="1">
      <alignment horizontal="left" vertical="top" wrapText="1"/>
    </xf>
    <xf numFmtId="0" fontId="13" fillId="42" borderId="1" xfId="0" applyFont="1" applyFill="1" applyBorder="1" applyAlignment="1">
      <alignment horizontal="left" vertical="top" wrapText="1"/>
    </xf>
    <xf numFmtId="0" fontId="0" fillId="44" borderId="1" xfId="0" applyFont="1" applyFill="1" applyBorder="1" applyAlignment="1">
      <alignment horizontal="left" vertical="top" wrapText="1"/>
    </xf>
    <xf numFmtId="0" fontId="13" fillId="19" borderId="1" xfId="0" applyFont="1" applyFill="1" applyBorder="1" applyAlignment="1">
      <alignment horizontal="left" vertical="top" wrapText="1"/>
    </xf>
    <xf numFmtId="0" fontId="13" fillId="44" borderId="1" xfId="0" applyFont="1" applyFill="1" applyBorder="1" applyAlignment="1">
      <alignment horizontal="left" vertical="top" wrapText="1"/>
    </xf>
    <xf numFmtId="0" fontId="13" fillId="45" borderId="1" xfId="0" applyFont="1" applyFill="1" applyBorder="1" applyAlignment="1">
      <alignment horizontal="left" vertical="top" wrapText="1"/>
    </xf>
    <xf numFmtId="0" fontId="0" fillId="45" borderId="1" xfId="0" applyFont="1" applyFill="1" applyBorder="1" applyAlignment="1">
      <alignment horizontal="left" vertical="top" wrapText="1"/>
    </xf>
    <xf numFmtId="0" fontId="0" fillId="45" borderId="2" xfId="0" applyFill="1" applyBorder="1" applyAlignment="1">
      <alignment horizontal="left" vertical="top" wrapText="1"/>
    </xf>
    <xf numFmtId="0" fontId="1" fillId="45" borderId="2" xfId="0" applyFont="1" applyFill="1" applyBorder="1" applyAlignment="1">
      <alignment horizontal="left" vertical="top" wrapText="1"/>
    </xf>
    <xf numFmtId="0" fontId="0" fillId="45" borderId="1" xfId="0" applyFill="1" applyBorder="1" applyAlignment="1">
      <alignment horizontal="left" vertical="top" wrapText="1"/>
    </xf>
    <xf numFmtId="0" fontId="0" fillId="45" borderId="2" xfId="0" applyFont="1" applyFill="1" applyBorder="1" applyAlignment="1">
      <alignment horizontal="left" vertical="top" wrapText="1"/>
    </xf>
    <xf numFmtId="0" fontId="0" fillId="46" borderId="1" xfId="0" applyFont="1" applyFill="1" applyBorder="1" applyAlignment="1">
      <alignment horizontal="left" vertical="top" wrapText="1"/>
    </xf>
    <xf numFmtId="0" fontId="0" fillId="46" borderId="2" xfId="0" applyFont="1" applyFill="1" applyBorder="1" applyAlignment="1">
      <alignment horizontal="left" vertical="top" wrapText="1"/>
    </xf>
    <xf numFmtId="0" fontId="0" fillId="0" borderId="6" xfId="0" applyBorder="1" applyAlignment="1">
      <alignment horizontal="center"/>
    </xf>
    <xf numFmtId="0" fontId="1" fillId="46" borderId="2" xfId="0" applyFont="1" applyFill="1" applyBorder="1" applyAlignment="1">
      <alignment horizontal="left" vertical="top" wrapText="1"/>
    </xf>
    <xf numFmtId="0" fontId="13" fillId="46" borderId="1" xfId="0" applyFont="1" applyFill="1" applyBorder="1" applyAlignment="1">
      <alignment horizontal="left" vertical="top" wrapText="1"/>
    </xf>
    <xf numFmtId="0" fontId="13" fillId="46" borderId="2" xfId="0" applyFont="1" applyFill="1" applyBorder="1" applyAlignment="1">
      <alignment horizontal="left" vertical="top" wrapText="1"/>
    </xf>
    <xf numFmtId="0" fontId="13" fillId="0" borderId="1" xfId="0" applyFont="1" applyFill="1" applyBorder="1" applyAlignment="1">
      <alignment horizontal="left" vertical="top" wrapText="1"/>
    </xf>
    <xf numFmtId="0" fontId="13" fillId="47" borderId="1" xfId="0" applyFont="1" applyFill="1" applyBorder="1" applyAlignment="1">
      <alignment horizontal="left" vertical="top" wrapText="1"/>
    </xf>
    <xf numFmtId="0" fontId="1" fillId="47" borderId="5" xfId="0" applyFont="1" applyFill="1" applyBorder="1" applyAlignment="1">
      <alignment horizontal="center" vertical="top" wrapText="1"/>
    </xf>
    <xf numFmtId="164" fontId="0" fillId="47" borderId="5" xfId="0" applyNumberFormat="1" applyFill="1" applyBorder="1" applyAlignment="1">
      <alignment horizontal="left" vertical="top" wrapText="1"/>
    </xf>
    <xf numFmtId="0" fontId="0" fillId="47" borderId="1" xfId="0" applyFont="1" applyFill="1" applyBorder="1" applyAlignment="1">
      <alignment horizontal="left" vertical="top" wrapText="1"/>
    </xf>
    <xf numFmtId="0" fontId="0" fillId="47" borderId="2" xfId="0" applyFont="1" applyFill="1" applyBorder="1" applyAlignment="1">
      <alignment horizontal="left" vertical="top" wrapText="1"/>
    </xf>
    <xf numFmtId="0" fontId="0" fillId="48" borderId="2" xfId="0" applyFill="1" applyBorder="1" applyAlignment="1">
      <alignment horizontal="left" vertical="top" wrapText="1"/>
    </xf>
    <xf numFmtId="0" fontId="1" fillId="48" borderId="2" xfId="0" applyFont="1" applyFill="1" applyBorder="1" applyAlignment="1">
      <alignment horizontal="left" wrapText="1"/>
    </xf>
    <xf numFmtId="0" fontId="0" fillId="48" borderId="1" xfId="0" applyFont="1" applyFill="1" applyBorder="1" applyAlignment="1">
      <alignment horizontal="left" vertical="top" wrapText="1"/>
    </xf>
    <xf numFmtId="0" fontId="0" fillId="50" borderId="1" xfId="0" applyFont="1" applyFill="1" applyBorder="1" applyAlignment="1">
      <alignment horizontal="left" vertical="top" wrapText="1"/>
    </xf>
    <xf numFmtId="0" fontId="0" fillId="0" borderId="4" xfId="0" applyBorder="1" applyAlignment="1">
      <alignment horizontal="center"/>
    </xf>
    <xf numFmtId="0" fontId="1" fillId="50" borderId="1" xfId="0" applyFont="1" applyFill="1" applyBorder="1" applyAlignment="1">
      <alignment horizontal="left" vertical="top" wrapText="1"/>
    </xf>
    <xf numFmtId="0" fontId="0" fillId="50" borderId="1" xfId="0" applyFont="1" applyFill="1" applyBorder="1" applyAlignment="1">
      <alignment vertical="top" wrapText="1"/>
    </xf>
    <xf numFmtId="0" fontId="2" fillId="0" borderId="7" xfId="0" applyFont="1" applyBorder="1" applyAlignment="1">
      <alignment horizontal="center" vertical="top"/>
    </xf>
    <xf numFmtId="0" fontId="0" fillId="16" borderId="1" xfId="0" applyFont="1" applyFill="1" applyBorder="1" applyAlignment="1">
      <alignment horizontal="left" vertical="top" wrapText="1"/>
    </xf>
    <xf numFmtId="0" fontId="0" fillId="51" borderId="1" xfId="0" applyFont="1" applyFill="1" applyBorder="1" applyAlignment="1">
      <alignment horizontal="left" vertical="top" wrapText="1"/>
    </xf>
    <xf numFmtId="0" fontId="0" fillId="51" borderId="2" xfId="0" applyFont="1" applyFill="1" applyBorder="1" applyAlignment="1">
      <alignment horizontal="left" vertical="top" wrapText="1"/>
    </xf>
    <xf numFmtId="0" fontId="1" fillId="51" borderId="2" xfId="0" applyFont="1" applyFill="1" applyBorder="1" applyAlignment="1">
      <alignment horizontal="left" vertical="top" wrapText="1"/>
    </xf>
    <xf numFmtId="0" fontId="1" fillId="51" borderId="5" xfId="0" applyFont="1" applyFill="1" applyBorder="1" applyAlignment="1">
      <alignment horizontal="center" vertical="top" wrapText="1"/>
    </xf>
    <xf numFmtId="0" fontId="13" fillId="0" borderId="2" xfId="0" applyFont="1" applyFill="1" applyBorder="1" applyAlignment="1">
      <alignment horizontal="center" vertical="top" wrapText="1"/>
    </xf>
    <xf numFmtId="0" fontId="30" fillId="0" borderId="1" xfId="0" applyFont="1" applyFill="1" applyBorder="1" applyAlignment="1">
      <alignment vertical="top" wrapText="1"/>
    </xf>
    <xf numFmtId="0" fontId="6" fillId="0" borderId="2" xfId="0" applyFont="1" applyFill="1" applyBorder="1" applyAlignment="1">
      <alignment horizontal="center" vertical="top" wrapText="1"/>
    </xf>
    <xf numFmtId="0" fontId="13" fillId="0" borderId="2" xfId="0" applyFont="1" applyBorder="1" applyAlignment="1">
      <alignment horizontal="center" vertical="center" wrapText="1"/>
    </xf>
    <xf numFmtId="0" fontId="13" fillId="19" borderId="2" xfId="0" applyFont="1" applyFill="1" applyBorder="1" applyAlignment="1">
      <alignment horizontal="center" vertical="top" wrapText="1"/>
    </xf>
    <xf numFmtId="0" fontId="13" fillId="3" borderId="2" xfId="0" applyFont="1" applyFill="1" applyBorder="1" applyAlignment="1">
      <alignment horizontal="center" vertical="top" wrapText="1"/>
    </xf>
    <xf numFmtId="0" fontId="0" fillId="52" borderId="1" xfId="0" applyFont="1" applyFill="1" applyBorder="1" applyAlignment="1">
      <alignment horizontal="left" vertical="top" wrapText="1"/>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31"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9" fillId="2" borderId="1" xfId="0" applyFont="1" applyFill="1" applyBorder="1" applyAlignment="1">
      <alignment horizontal="center" vertical="top" wrapText="1"/>
    </xf>
    <xf numFmtId="164" fontId="9" fillId="2" borderId="1" xfId="0" applyNumberFormat="1" applyFont="1" applyFill="1" applyBorder="1" applyAlignment="1">
      <alignment horizontal="center" vertical="center" wrapText="1"/>
    </xf>
    <xf numFmtId="0" fontId="9" fillId="2" borderId="2" xfId="0" applyFont="1" applyFill="1" applyBorder="1" applyAlignment="1">
      <alignment horizontal="center" vertical="center" wrapText="1"/>
    </xf>
    <xf numFmtId="0" fontId="16" fillId="0" borderId="0" xfId="0" applyFont="1" applyAlignment="1">
      <alignment wrapText="1"/>
    </xf>
    <xf numFmtId="0" fontId="1" fillId="0" borderId="2" xfId="0" applyFont="1" applyFill="1" applyBorder="1" applyAlignment="1">
      <alignment horizontal="left" vertical="top" wrapText="1"/>
    </xf>
    <xf numFmtId="0" fontId="2" fillId="0" borderId="0" xfId="0" applyFont="1" applyFill="1" applyBorder="1" applyAlignment="1">
      <alignment wrapText="1"/>
    </xf>
    <xf numFmtId="0" fontId="2" fillId="0" borderId="4" xfId="0" applyFont="1" applyBorder="1" applyAlignment="1">
      <alignment horizontal="left" vertical="top"/>
    </xf>
    <xf numFmtId="0" fontId="33" fillId="0" borderId="4" xfId="0" applyFont="1" applyBorder="1" applyAlignment="1">
      <alignment horizontal="left" vertical="top"/>
    </xf>
    <xf numFmtId="0" fontId="33" fillId="0" borderId="1" xfId="0" applyFont="1" applyBorder="1" applyAlignment="1">
      <alignment horizontal="left" vertical="top"/>
    </xf>
    <xf numFmtId="0" fontId="2" fillId="0" borderId="3" xfId="0" applyFont="1" applyBorder="1" applyAlignment="1">
      <alignment horizontal="left"/>
    </xf>
    <xf numFmtId="0" fontId="2" fillId="0" borderId="0" xfId="0" applyFont="1" applyBorder="1" applyAlignment="1">
      <alignment horizontal="left"/>
    </xf>
    <xf numFmtId="0" fontId="33" fillId="0" borderId="0" xfId="0" applyFont="1" applyBorder="1" applyAlignment="1">
      <alignment horizontal="left" vertical="top"/>
    </xf>
    <xf numFmtId="0" fontId="33" fillId="0" borderId="6" xfId="0" applyFont="1" applyBorder="1" applyAlignment="1">
      <alignment horizontal="left" vertical="top"/>
    </xf>
    <xf numFmtId="0" fontId="2" fillId="0" borderId="6" xfId="0" applyFont="1" applyBorder="1" applyAlignment="1">
      <alignment horizontal="left" vertical="top"/>
    </xf>
    <xf numFmtId="0" fontId="10" fillId="53" borderId="1" xfId="0" quotePrefix="1" applyFont="1" applyFill="1" applyBorder="1" applyAlignment="1">
      <alignment horizontal="left" vertical="top" wrapText="1"/>
    </xf>
    <xf numFmtId="0" fontId="34" fillId="0" borderId="1" xfId="0" applyFont="1" applyBorder="1" applyAlignment="1">
      <alignment horizontal="left" vertical="top" wrapText="1"/>
    </xf>
    <xf numFmtId="0" fontId="35" fillId="0" borderId="1" xfId="0" applyFont="1" applyBorder="1" applyAlignment="1">
      <alignment horizontal="left" vertical="top" wrapText="1"/>
    </xf>
    <xf numFmtId="0" fontId="13" fillId="16" borderId="1" xfId="0" applyFont="1" applyFill="1" applyBorder="1" applyAlignment="1">
      <alignment horizontal="left" vertical="top" wrapText="1"/>
    </xf>
    <xf numFmtId="0" fontId="13" fillId="16" borderId="3" xfId="0" applyFont="1" applyFill="1" applyBorder="1" applyAlignment="1">
      <alignment horizontal="left" vertical="top" wrapText="1"/>
    </xf>
    <xf numFmtId="0" fontId="0" fillId="0" borderId="1" xfId="0" applyBorder="1" applyAlignment="1">
      <alignment horizontal="center" vertical="top" wrapText="1"/>
    </xf>
    <xf numFmtId="0" fontId="35" fillId="29" borderId="1" xfId="0" applyFont="1" applyFill="1" applyBorder="1" applyAlignment="1">
      <alignment horizontal="left" vertical="top" wrapText="1"/>
    </xf>
    <xf numFmtId="0" fontId="0" fillId="54" borderId="1" xfId="0" applyFont="1" applyFill="1" applyBorder="1" applyAlignment="1">
      <alignment horizontal="left" vertical="top" wrapText="1"/>
    </xf>
    <xf numFmtId="0" fontId="13" fillId="54" borderId="1" xfId="0" applyFont="1" applyFill="1" applyBorder="1" applyAlignment="1">
      <alignment horizontal="left" vertical="top" wrapText="1"/>
    </xf>
    <xf numFmtId="0" fontId="2" fillId="54" borderId="1" xfId="0" applyFont="1" applyFill="1" applyBorder="1" applyAlignment="1">
      <alignment horizontal="left" vertical="top" wrapText="1"/>
    </xf>
    <xf numFmtId="0" fontId="2" fillId="29" borderId="1" xfId="0" applyFont="1" applyFill="1" applyBorder="1" applyAlignment="1">
      <alignment horizontal="left" vertical="top" wrapText="1"/>
    </xf>
    <xf numFmtId="0" fontId="0" fillId="0" borderId="6" xfId="0" applyBorder="1" applyAlignment="1">
      <alignment horizontal="center" vertical="top" wrapText="1"/>
    </xf>
    <xf numFmtId="0" fontId="37" fillId="0" borderId="0" xfId="0" applyFont="1" applyFill="1" applyBorder="1" applyAlignment="1">
      <alignment wrapText="1"/>
    </xf>
    <xf numFmtId="0" fontId="10" fillId="53" borderId="14" xfId="0" quotePrefix="1" applyFont="1" applyFill="1" applyBorder="1" applyAlignment="1">
      <alignment horizontal="left" vertical="top" wrapText="1"/>
    </xf>
    <xf numFmtId="0" fontId="38" fillId="29" borderId="14" xfId="0" quotePrefix="1" applyFont="1" applyFill="1" applyBorder="1" applyAlignment="1">
      <alignment horizontal="left" vertical="top" wrapText="1"/>
    </xf>
    <xf numFmtId="0" fontId="34" fillId="0" borderId="2" xfId="0" applyFont="1" applyBorder="1" applyAlignment="1">
      <alignment horizontal="left" vertical="top" wrapText="1"/>
    </xf>
    <xf numFmtId="0" fontId="35" fillId="0" borderId="2" xfId="0" applyFont="1" applyBorder="1" applyAlignment="1">
      <alignment horizontal="left" vertical="top" wrapText="1"/>
    </xf>
    <xf numFmtId="0" fontId="34" fillId="0" borderId="14" xfId="0" applyFont="1" applyBorder="1" applyAlignment="1">
      <alignment horizontal="left" vertical="top" wrapText="1"/>
    </xf>
    <xf numFmtId="0" fontId="35" fillId="29" borderId="14" xfId="0" applyFont="1" applyFill="1" applyBorder="1" applyAlignment="1">
      <alignment horizontal="left" vertical="top" wrapText="1"/>
    </xf>
    <xf numFmtId="0" fontId="39" fillId="0" borderId="0" xfId="0" applyFont="1" applyFill="1" applyBorder="1" applyAlignment="1">
      <alignment wrapText="1"/>
    </xf>
    <xf numFmtId="0" fontId="38" fillId="28" borderId="4" xfId="0" applyFont="1" applyFill="1" applyBorder="1" applyAlignment="1">
      <alignment horizontal="left" vertical="top" wrapText="1"/>
    </xf>
    <xf numFmtId="0" fontId="38" fillId="28" borderId="1" xfId="0" applyFont="1" applyFill="1" applyBorder="1" applyAlignment="1">
      <alignment horizontal="left" vertical="top" wrapText="1"/>
    </xf>
    <xf numFmtId="0" fontId="0" fillId="55" borderId="1" xfId="0" applyFill="1" applyBorder="1" applyAlignment="1">
      <alignment horizontal="left" vertical="top" wrapText="1"/>
    </xf>
    <xf numFmtId="0" fontId="0" fillId="55" borderId="2" xfId="0" applyFill="1" applyBorder="1" applyAlignment="1">
      <alignment horizontal="left" vertical="top" wrapText="1"/>
    </xf>
    <xf numFmtId="0" fontId="0" fillId="0" borderId="2" xfId="0" applyBorder="1" applyAlignment="1">
      <alignment horizontal="center" vertical="top" wrapText="1"/>
    </xf>
    <xf numFmtId="0" fontId="38" fillId="29" borderId="1" xfId="0" applyFont="1" applyFill="1" applyBorder="1" applyAlignment="1">
      <alignment horizontal="left" vertical="top" wrapText="1"/>
    </xf>
    <xf numFmtId="0" fontId="40" fillId="28" borderId="4" xfId="0" applyFont="1" applyFill="1" applyBorder="1" applyAlignment="1">
      <alignment horizontal="left" vertical="top" wrapText="1"/>
    </xf>
    <xf numFmtId="0" fontId="10" fillId="29" borderId="2" xfId="0" applyFont="1" applyFill="1" applyBorder="1" applyAlignment="1">
      <alignment horizontal="left" vertical="top" wrapText="1"/>
    </xf>
    <xf numFmtId="0" fontId="10" fillId="53" borderId="2" xfId="0" applyFont="1" applyFill="1" applyBorder="1" applyAlignment="1">
      <alignment horizontal="left" vertical="top" wrapText="1"/>
    </xf>
    <xf numFmtId="0" fontId="0" fillId="54" borderId="2" xfId="0" applyFont="1" applyFill="1" applyBorder="1" applyAlignment="1">
      <alignment horizontal="left" vertical="top" wrapText="1"/>
    </xf>
    <xf numFmtId="0" fontId="34" fillId="0" borderId="14" xfId="0" applyFont="1" applyFill="1" applyBorder="1" applyAlignment="1">
      <alignment horizontal="left" vertical="top" wrapText="1"/>
    </xf>
    <xf numFmtId="0" fontId="35" fillId="58" borderId="1" xfId="0" applyFont="1" applyFill="1" applyBorder="1" applyAlignment="1">
      <alignment horizontal="left" vertical="top" wrapText="1"/>
    </xf>
    <xf numFmtId="0" fontId="6" fillId="0" borderId="5" xfId="0" applyFont="1" applyBorder="1" applyAlignment="1">
      <alignment horizontal="center" vertical="top" wrapText="1"/>
    </xf>
    <xf numFmtId="0" fontId="34" fillId="0" borderId="6" xfId="0" applyFont="1" applyFill="1" applyBorder="1" applyAlignment="1">
      <alignment horizontal="left" vertical="top" wrapText="1"/>
    </xf>
    <xf numFmtId="0" fontId="1" fillId="57" borderId="11" xfId="0" applyFont="1" applyFill="1" applyBorder="1" applyAlignment="1">
      <alignment horizontal="left" vertical="top" wrapText="1"/>
    </xf>
    <xf numFmtId="0" fontId="13" fillId="57" borderId="5" xfId="0" applyFont="1" applyFill="1" applyBorder="1" applyAlignment="1">
      <alignment horizontal="left" vertical="top" wrapText="1"/>
    </xf>
    <xf numFmtId="0" fontId="13" fillId="57" borderId="2" xfId="0" applyFont="1" applyFill="1" applyBorder="1" applyAlignment="1">
      <alignment horizontal="left" vertical="top" wrapText="1"/>
    </xf>
    <xf numFmtId="0" fontId="38" fillId="29" borderId="2" xfId="0" applyFont="1" applyFill="1" applyBorder="1" applyAlignment="1">
      <alignment horizontal="left" vertical="top" wrapText="1"/>
    </xf>
    <xf numFmtId="0" fontId="10" fillId="29" borderId="1" xfId="0" applyFont="1" applyFill="1" applyBorder="1" applyAlignment="1">
      <alignment horizontal="left" vertical="top" wrapText="1"/>
    </xf>
    <xf numFmtId="0" fontId="0" fillId="56" borderId="2" xfId="0" applyFill="1" applyBorder="1" applyAlignment="1">
      <alignment horizontal="left" vertical="top" wrapText="1"/>
    </xf>
    <xf numFmtId="0" fontId="10" fillId="53" borderId="1" xfId="0" applyFont="1" applyFill="1" applyBorder="1" applyAlignment="1">
      <alignment horizontal="left" vertical="top" wrapText="1"/>
    </xf>
    <xf numFmtId="0" fontId="0" fillId="57"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35" fillId="0" borderId="1" xfId="0" applyFont="1" applyFill="1" applyBorder="1" applyAlignment="1">
      <alignment horizontal="left" vertical="top" wrapText="1"/>
    </xf>
    <xf numFmtId="0" fontId="35" fillId="58"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34" fillId="0" borderId="2" xfId="0" applyFont="1" applyFill="1" applyBorder="1" applyAlignment="1">
      <alignment horizontal="left" vertical="top" wrapText="1"/>
    </xf>
    <xf numFmtId="165" fontId="1" fillId="3" borderId="5" xfId="565" applyFont="1" applyFill="1" applyBorder="1" applyAlignment="1">
      <alignment horizontal="left" vertical="top" wrapText="1"/>
    </xf>
    <xf numFmtId="0" fontId="35" fillId="59" borderId="1" xfId="0" applyFont="1" applyFill="1" applyBorder="1" applyAlignment="1">
      <alignment horizontal="left" vertical="top" wrapText="1"/>
    </xf>
    <xf numFmtId="0" fontId="35" fillId="59" borderId="2" xfId="0" applyFont="1" applyFill="1" applyBorder="1" applyAlignment="1">
      <alignment horizontal="left" vertical="top" wrapText="1"/>
    </xf>
    <xf numFmtId="0" fontId="35" fillId="0" borderId="14" xfId="0" applyFont="1" applyFill="1" applyBorder="1" applyAlignment="1">
      <alignment horizontal="left" vertical="top" wrapText="1"/>
    </xf>
    <xf numFmtId="0" fontId="35" fillId="0" borderId="4" xfId="0" applyFont="1" applyFill="1" applyBorder="1" applyAlignment="1">
      <alignment horizontal="left" vertical="top" wrapText="1"/>
    </xf>
    <xf numFmtId="0" fontId="42" fillId="0" borderId="1" xfId="0" applyFont="1" applyBorder="1"/>
    <xf numFmtId="0" fontId="42" fillId="0" borderId="0" xfId="0" applyFont="1" applyBorder="1"/>
    <xf numFmtId="0" fontId="42" fillId="0" borderId="0" xfId="0" applyFont="1" applyFill="1" applyBorder="1" applyAlignment="1">
      <alignment wrapText="1"/>
    </xf>
    <xf numFmtId="0" fontId="42" fillId="0" borderId="1" xfId="0" applyFont="1" applyBorder="1" applyAlignment="1">
      <alignment horizontal="center" vertical="center"/>
    </xf>
    <xf numFmtId="0" fontId="42" fillId="0" borderId="0" xfId="0" applyFont="1" applyBorder="1" applyAlignment="1">
      <alignment horizontal="center" vertical="center"/>
    </xf>
    <xf numFmtId="0" fontId="42" fillId="0" borderId="0" xfId="0" applyFont="1" applyFill="1" applyBorder="1" applyAlignment="1">
      <alignment horizontal="center" vertical="center" wrapText="1"/>
    </xf>
    <xf numFmtId="0" fontId="43" fillId="2" borderId="1" xfId="0" applyFont="1" applyFill="1" applyBorder="1" applyAlignment="1">
      <alignment horizontal="center" vertical="center" wrapText="1"/>
    </xf>
    <xf numFmtId="0" fontId="43" fillId="2" borderId="1" xfId="0" applyFont="1" applyFill="1" applyBorder="1" applyAlignment="1">
      <alignment horizontal="center" vertical="center"/>
    </xf>
    <xf numFmtId="0" fontId="44" fillId="2" borderId="1" xfId="0" applyFont="1" applyFill="1" applyBorder="1" applyAlignment="1">
      <alignment horizontal="center" vertical="center" wrapText="1"/>
    </xf>
    <xf numFmtId="0" fontId="43" fillId="2" borderId="3"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left" vertical="top"/>
    </xf>
    <xf numFmtId="0" fontId="2" fillId="0" borderId="0" xfId="0" applyFont="1" applyFill="1" applyBorder="1" applyAlignment="1">
      <alignment vertical="top" wrapText="1"/>
    </xf>
    <xf numFmtId="0" fontId="0" fillId="0" borderId="0" xfId="0" applyFont="1" applyAlignment="1">
      <alignment vertical="top" wrapText="1"/>
    </xf>
    <xf numFmtId="0" fontId="1" fillId="0" borderId="0" xfId="0" applyFont="1" applyAlignment="1">
      <alignment vertical="top" wrapText="1"/>
    </xf>
    <xf numFmtId="0" fontId="0" fillId="29" borderId="0" xfId="0" applyFont="1" applyFill="1" applyAlignment="1">
      <alignment vertical="top" wrapText="1"/>
    </xf>
    <xf numFmtId="0" fontId="1" fillId="29" borderId="0" xfId="0" applyFont="1" applyFill="1" applyAlignment="1">
      <alignment vertical="top" wrapText="1"/>
    </xf>
    <xf numFmtId="0" fontId="2" fillId="29" borderId="0" xfId="0" applyFont="1" applyFill="1" applyBorder="1" applyAlignment="1">
      <alignment vertical="top" wrapText="1"/>
    </xf>
    <xf numFmtId="0" fontId="20" fillId="0" borderId="0" xfId="0" applyFont="1" applyFill="1" applyAlignment="1">
      <alignment wrapText="1"/>
    </xf>
    <xf numFmtId="0" fontId="0" fillId="29"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57" borderId="15" xfId="0" applyFont="1" applyFill="1" applyBorder="1" applyAlignment="1">
      <alignment horizontal="left" vertical="top" wrapText="1"/>
    </xf>
    <xf numFmtId="0" fontId="13" fillId="30" borderId="2" xfId="0" applyFont="1" applyFill="1" applyBorder="1" applyAlignment="1">
      <alignment horizontal="left" vertical="top" wrapText="1"/>
    </xf>
    <xf numFmtId="0" fontId="13" fillId="30" borderId="6" xfId="0" applyFont="1" applyFill="1" applyBorder="1" applyAlignment="1">
      <alignment horizontal="left" vertical="top" wrapText="1"/>
    </xf>
    <xf numFmtId="0" fontId="0" fillId="51" borderId="2" xfId="0" applyFont="1" applyFill="1" applyBorder="1" applyAlignment="1">
      <alignment horizontal="left" vertical="top" wrapText="1"/>
    </xf>
    <xf numFmtId="0" fontId="0" fillId="51" borderId="6" xfId="0" applyFont="1" applyFill="1" applyBorder="1" applyAlignment="1">
      <alignment horizontal="left" vertical="top" wrapText="1"/>
    </xf>
    <xf numFmtId="0" fontId="1" fillId="51" borderId="6" xfId="0" applyFont="1" applyFill="1" applyBorder="1" applyAlignment="1">
      <alignment horizontal="left" vertical="top" wrapText="1"/>
    </xf>
    <xf numFmtId="0" fontId="13" fillId="25" borderId="2" xfId="0" applyFont="1" applyFill="1" applyBorder="1" applyAlignment="1">
      <alignment horizontal="left" vertical="top" wrapText="1"/>
    </xf>
    <xf numFmtId="0" fontId="13" fillId="22" borderId="2" xfId="0" applyFont="1" applyFill="1" applyBorder="1" applyAlignment="1">
      <alignment horizontal="left" vertical="top" wrapText="1"/>
    </xf>
    <xf numFmtId="0" fontId="13" fillId="27" borderId="2" xfId="0" applyFont="1" applyFill="1" applyBorder="1" applyAlignment="1">
      <alignment horizontal="left" vertical="top" wrapText="1"/>
    </xf>
    <xf numFmtId="0" fontId="13" fillId="27" borderId="6" xfId="0" applyFont="1" applyFill="1" applyBorder="1" applyAlignment="1">
      <alignment horizontal="left" vertical="top" wrapText="1"/>
    </xf>
    <xf numFmtId="0" fontId="13" fillId="29" borderId="2" xfId="0" applyFont="1" applyFill="1" applyBorder="1" applyAlignment="1">
      <alignment horizontal="left" vertical="top" wrapText="1"/>
    </xf>
    <xf numFmtId="0" fontId="13" fillId="22" borderId="6" xfId="0" applyFont="1" applyFill="1" applyBorder="1" applyAlignment="1">
      <alignment horizontal="left" vertical="top" wrapText="1"/>
    </xf>
    <xf numFmtId="0" fontId="11" fillId="0" borderId="2" xfId="0" applyFont="1" applyFill="1" applyBorder="1" applyAlignment="1">
      <alignment vertical="top" wrapText="1"/>
    </xf>
    <xf numFmtId="0" fontId="11" fillId="0" borderId="2" xfId="0" applyFont="1" applyFill="1" applyBorder="1" applyAlignment="1">
      <alignment horizontal="center" vertical="top" wrapText="1"/>
    </xf>
    <xf numFmtId="0" fontId="0" fillId="0" borderId="2" xfId="0" applyFont="1" applyFill="1" applyBorder="1" applyAlignment="1">
      <alignment horizontal="left" vertical="top" wrapText="1"/>
    </xf>
    <xf numFmtId="0" fontId="22" fillId="60" borderId="2" xfId="0" applyFont="1" applyFill="1" applyBorder="1" applyAlignment="1">
      <alignment vertical="top" wrapText="1"/>
    </xf>
    <xf numFmtId="0" fontId="34" fillId="0" borderId="2" xfId="0" applyFont="1" applyFill="1" applyBorder="1" applyAlignment="1">
      <alignment horizontal="left" vertical="top" wrapText="1"/>
    </xf>
    <xf numFmtId="0" fontId="34" fillId="0" borderId="6" xfId="0" applyFont="1" applyFill="1" applyBorder="1" applyAlignment="1">
      <alignment horizontal="left" vertical="top" wrapText="1"/>
    </xf>
    <xf numFmtId="0" fontId="38" fillId="29" borderId="2" xfId="0" quotePrefix="1" applyFont="1" applyFill="1" applyBorder="1" applyAlignment="1">
      <alignment horizontal="left" vertical="top" wrapText="1"/>
    </xf>
    <xf numFmtId="0" fontId="38" fillId="29" borderId="6" xfId="0" quotePrefix="1" applyFont="1" applyFill="1" applyBorder="1" applyAlignment="1">
      <alignment horizontal="left" vertical="top" wrapText="1"/>
    </xf>
    <xf numFmtId="0" fontId="10" fillId="53" borderId="2" xfId="0" quotePrefix="1" applyFont="1" applyFill="1" applyBorder="1" applyAlignment="1">
      <alignment horizontal="left" vertical="top" wrapText="1"/>
    </xf>
    <xf numFmtId="0" fontId="10" fillId="53" borderId="6" xfId="0" quotePrefix="1" applyFont="1" applyFill="1" applyBorder="1" applyAlignment="1">
      <alignment horizontal="left" vertical="top" wrapText="1"/>
    </xf>
    <xf numFmtId="0" fontId="0" fillId="3" borderId="2"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0" fillId="54" borderId="2" xfId="0" applyFont="1" applyFill="1" applyBorder="1" applyAlignment="1">
      <alignment horizontal="left" vertical="top" wrapText="1"/>
    </xf>
    <xf numFmtId="0" fontId="0" fillId="54" borderId="5" xfId="0" applyFont="1" applyFill="1" applyBorder="1" applyAlignment="1">
      <alignment horizontal="left" vertical="top" wrapText="1"/>
    </xf>
    <xf numFmtId="0" fontId="0" fillId="55" borderId="2" xfId="0" applyFill="1" applyBorder="1" applyAlignment="1">
      <alignment horizontal="left" vertical="top" wrapText="1"/>
    </xf>
    <xf numFmtId="0" fontId="0" fillId="55" borderId="5" xfId="0" applyFill="1" applyBorder="1" applyAlignment="1">
      <alignment horizontal="left" vertical="top" wrapText="1"/>
    </xf>
    <xf numFmtId="0" fontId="35" fillId="0" borderId="2" xfId="0" applyFont="1" applyFill="1" applyBorder="1" applyAlignment="1">
      <alignment horizontal="left" vertical="top" wrapText="1"/>
    </xf>
    <xf numFmtId="0" fontId="35" fillId="0" borderId="6" xfId="0" applyFont="1" applyFill="1" applyBorder="1" applyAlignment="1">
      <alignment horizontal="left" vertical="top" wrapText="1"/>
    </xf>
    <xf numFmtId="0" fontId="35" fillId="0" borderId="2" xfId="0" applyFont="1" applyBorder="1" applyAlignment="1">
      <alignment horizontal="left" vertical="top" wrapText="1"/>
    </xf>
    <xf numFmtId="0" fontId="35" fillId="0" borderId="5" xfId="0" applyFont="1" applyBorder="1" applyAlignment="1">
      <alignment horizontal="left" vertical="top" wrapText="1"/>
    </xf>
    <xf numFmtId="0" fontId="35" fillId="0" borderId="6" xfId="0" applyFont="1" applyBorder="1" applyAlignment="1">
      <alignment horizontal="left" vertical="top" wrapText="1"/>
    </xf>
    <xf numFmtId="0" fontId="0" fillId="57" borderId="2" xfId="0" applyFont="1" applyFill="1" applyBorder="1" applyAlignment="1">
      <alignment horizontal="left" vertical="top" wrapText="1"/>
    </xf>
    <xf numFmtId="0" fontId="0" fillId="57" borderId="6" xfId="0" applyFont="1" applyFill="1" applyBorder="1" applyAlignment="1">
      <alignment horizontal="left" vertical="top" wrapText="1"/>
    </xf>
    <xf numFmtId="0" fontId="0" fillId="56" borderId="2" xfId="0" applyFill="1" applyBorder="1" applyAlignment="1">
      <alignment horizontal="left" vertical="top" wrapText="1"/>
    </xf>
    <xf numFmtId="0" fontId="0" fillId="56" borderId="6" xfId="0" applyFill="1" applyBorder="1" applyAlignment="1">
      <alignment horizontal="left" vertical="top" wrapText="1"/>
    </xf>
    <xf numFmtId="0" fontId="0" fillId="13" borderId="2" xfId="0" applyFill="1" applyBorder="1" applyAlignment="1">
      <alignment horizontal="left" vertical="top" wrapText="1"/>
    </xf>
    <xf numFmtId="0" fontId="0" fillId="13" borderId="6" xfId="0" applyFill="1" applyBorder="1" applyAlignment="1">
      <alignment horizontal="left" vertical="top" wrapText="1"/>
    </xf>
    <xf numFmtId="0" fontId="0" fillId="56" borderId="5" xfId="0" applyFill="1" applyBorder="1" applyAlignment="1">
      <alignment horizontal="left" vertical="top" wrapText="1"/>
    </xf>
    <xf numFmtId="0" fontId="13" fillId="57" borderId="15" xfId="0" applyFont="1" applyFill="1" applyBorder="1" applyAlignment="1">
      <alignment horizontal="left" vertical="top" wrapText="1"/>
    </xf>
    <xf numFmtId="0" fontId="13" fillId="57" borderId="11" xfId="0" applyFont="1" applyFill="1" applyBorder="1" applyAlignment="1">
      <alignment horizontal="left" vertical="top" wrapText="1"/>
    </xf>
    <xf numFmtId="0" fontId="11" fillId="0" borderId="2" xfId="0" applyFont="1" applyFill="1" applyBorder="1" applyAlignment="1">
      <alignment horizontal="center" vertical="top" wrapText="1"/>
    </xf>
    <xf numFmtId="0" fontId="11" fillId="0" borderId="5" xfId="0" applyFont="1" applyFill="1" applyBorder="1" applyAlignment="1">
      <alignment horizontal="center" vertical="top" wrapText="1"/>
    </xf>
    <xf numFmtId="0" fontId="0" fillId="57" borderId="15" xfId="0" applyFont="1" applyFill="1" applyBorder="1" applyAlignment="1">
      <alignment horizontal="left" vertical="top" wrapText="1"/>
    </xf>
    <xf numFmtId="0" fontId="1" fillId="57" borderId="11" xfId="0" applyFont="1" applyFill="1" applyBorder="1" applyAlignment="1">
      <alignment horizontal="left" vertical="top" wrapText="1"/>
    </xf>
    <xf numFmtId="0" fontId="1" fillId="57" borderId="12" xfId="0" applyFont="1" applyFill="1" applyBorder="1" applyAlignment="1">
      <alignment horizontal="left" vertical="top" wrapText="1"/>
    </xf>
    <xf numFmtId="0" fontId="0" fillId="57" borderId="5" xfId="0" applyFont="1" applyFill="1" applyBorder="1" applyAlignment="1">
      <alignment horizontal="left" vertical="top" wrapText="1"/>
    </xf>
    <xf numFmtId="0" fontId="0" fillId="57" borderId="1" xfId="0" applyFont="1" applyFill="1" applyBorder="1" applyAlignment="1">
      <alignment horizontal="left" vertical="top" wrapText="1"/>
    </xf>
    <xf numFmtId="0" fontId="1" fillId="57" borderId="1" xfId="0" applyFont="1" applyFill="1" applyBorder="1" applyAlignment="1">
      <alignment horizontal="left" vertical="top" wrapText="1"/>
    </xf>
    <xf numFmtId="0" fontId="11" fillId="0" borderId="6" xfId="0" applyFont="1" applyFill="1" applyBorder="1" applyAlignment="1">
      <alignment horizontal="center" vertical="top" wrapText="1"/>
    </xf>
    <xf numFmtId="0" fontId="35" fillId="0" borderId="1" xfId="0" applyFont="1" applyBorder="1" applyAlignment="1">
      <alignment horizontal="left" vertical="top" wrapText="1"/>
    </xf>
    <xf numFmtId="0" fontId="1" fillId="57" borderId="6" xfId="0" applyFont="1" applyFill="1" applyBorder="1" applyAlignment="1">
      <alignment horizontal="left" vertical="top" wrapText="1"/>
    </xf>
    <xf numFmtId="0" fontId="1" fillId="57" borderId="5" xfId="0" applyFont="1" applyFill="1" applyBorder="1" applyAlignment="1">
      <alignment horizontal="left" vertical="top" wrapText="1"/>
    </xf>
    <xf numFmtId="0" fontId="0" fillId="13" borderId="1" xfId="0" applyFill="1" applyBorder="1" applyAlignment="1">
      <alignment horizontal="left" vertical="top" wrapText="1"/>
    </xf>
    <xf numFmtId="0" fontId="0" fillId="13" borderId="5" xfId="0" applyFill="1" applyBorder="1" applyAlignment="1">
      <alignment horizontal="left" vertical="top" wrapText="1"/>
    </xf>
    <xf numFmtId="0" fontId="0"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35" fillId="58" borderId="2" xfId="0" applyFont="1" applyFill="1" applyBorder="1" applyAlignment="1">
      <alignment horizontal="left" vertical="top" wrapText="1"/>
    </xf>
    <xf numFmtId="0" fontId="35" fillId="58" borderId="6" xfId="0" applyFont="1" applyFill="1" applyBorder="1" applyAlignment="1">
      <alignment horizontal="left" vertical="top" wrapText="1"/>
    </xf>
    <xf numFmtId="0" fontId="35" fillId="58" borderId="5" xfId="0" applyFont="1" applyFill="1" applyBorder="1" applyAlignment="1">
      <alignment horizontal="left" vertical="top" wrapText="1"/>
    </xf>
    <xf numFmtId="0" fontId="13" fillId="57" borderId="2" xfId="0" applyFont="1" applyFill="1" applyBorder="1" applyAlignment="1">
      <alignment horizontal="left" vertical="top" wrapText="1"/>
    </xf>
    <xf numFmtId="0" fontId="13" fillId="57" borderId="5" xfId="0" applyFont="1" applyFill="1" applyBorder="1" applyAlignment="1">
      <alignment horizontal="left" vertical="top" wrapText="1"/>
    </xf>
    <xf numFmtId="0" fontId="0" fillId="54" borderId="1" xfId="0" applyFont="1" applyFill="1" applyBorder="1" applyAlignment="1">
      <alignment horizontal="left" vertical="top" wrapText="1"/>
    </xf>
    <xf numFmtId="0" fontId="1" fillId="54" borderId="1" xfId="0" applyFont="1" applyFill="1" applyBorder="1" applyAlignment="1">
      <alignment horizontal="left" vertical="top" wrapText="1"/>
    </xf>
    <xf numFmtId="0" fontId="0" fillId="29" borderId="15" xfId="0" applyFont="1" applyFill="1" applyBorder="1" applyAlignment="1">
      <alignment horizontal="left" vertical="top" wrapText="1"/>
    </xf>
    <xf numFmtId="0" fontId="1" fillId="29" borderId="11" xfId="0" applyFont="1" applyFill="1" applyBorder="1" applyAlignment="1">
      <alignment horizontal="left" vertical="top" wrapText="1"/>
    </xf>
    <xf numFmtId="0" fontId="13" fillId="57" borderId="6" xfId="0" applyFont="1" applyFill="1" applyBorder="1" applyAlignment="1">
      <alignment horizontal="left" vertical="top" wrapText="1"/>
    </xf>
    <xf numFmtId="0" fontId="0" fillId="29" borderId="2" xfId="0" applyFont="1" applyFill="1" applyBorder="1" applyAlignment="1">
      <alignment horizontal="left" vertical="top" wrapText="1"/>
    </xf>
    <xf numFmtId="0" fontId="1" fillId="29" borderId="5" xfId="0" applyFont="1" applyFill="1" applyBorder="1" applyAlignment="1">
      <alignment horizontal="left" vertical="top" wrapText="1"/>
    </xf>
    <xf numFmtId="0" fontId="1" fillId="29" borderId="6" xfId="0" applyFont="1" applyFill="1" applyBorder="1" applyAlignment="1">
      <alignment horizontal="left" vertical="top" wrapText="1"/>
    </xf>
    <xf numFmtId="0" fontId="0" fillId="3" borderId="15" xfId="0" applyFont="1" applyFill="1" applyBorder="1" applyAlignment="1">
      <alignment horizontal="left" vertical="top" wrapText="1"/>
    </xf>
    <xf numFmtId="0" fontId="1" fillId="3" borderId="11" xfId="0" applyFont="1" applyFill="1" applyBorder="1" applyAlignment="1">
      <alignment horizontal="left" vertical="top" wrapText="1"/>
    </xf>
    <xf numFmtId="0" fontId="1" fillId="3" borderId="12" xfId="0" applyFont="1" applyFill="1" applyBorder="1" applyAlignment="1">
      <alignment horizontal="left" vertical="top" wrapText="1"/>
    </xf>
    <xf numFmtId="0" fontId="1" fillId="3" borderId="2" xfId="0" applyFont="1" applyFill="1" applyBorder="1" applyAlignment="1">
      <alignment horizontal="left" vertical="top" wrapText="1"/>
    </xf>
    <xf numFmtId="0" fontId="0" fillId="0" borderId="2" xfId="0" applyBorder="1" applyAlignment="1">
      <alignment horizontal="center" vertical="top" wrapText="1"/>
    </xf>
    <xf numFmtId="0" fontId="0" fillId="0" borderId="5" xfId="0" applyBorder="1" applyAlignment="1">
      <alignment horizontal="center" vertical="top" wrapText="1"/>
    </xf>
    <xf numFmtId="0" fontId="0" fillId="0" borderId="11" xfId="0" applyBorder="1" applyAlignment="1">
      <alignment horizontal="center" vertical="top" wrapText="1"/>
    </xf>
    <xf numFmtId="0" fontId="6" fillId="0" borderId="2" xfId="0" applyFont="1" applyBorder="1" applyAlignment="1">
      <alignment horizontal="center" vertical="top"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13" fillId="29" borderId="2" xfId="0" applyFont="1" applyFill="1" applyBorder="1" applyAlignment="1">
      <alignment horizontal="center" vertical="top" wrapText="1"/>
    </xf>
    <xf numFmtId="0" fontId="13" fillId="29" borderId="5" xfId="0" applyFont="1" applyFill="1" applyBorder="1" applyAlignment="1">
      <alignment horizontal="center" vertical="top" wrapText="1"/>
    </xf>
    <xf numFmtId="0" fontId="13" fillId="29" borderId="6" xfId="0" applyFont="1" applyFill="1" applyBorder="1" applyAlignment="1">
      <alignment horizontal="center" vertical="top" wrapText="1"/>
    </xf>
    <xf numFmtId="0" fontId="13" fillId="0" borderId="2" xfId="0" applyFont="1" applyBorder="1" applyAlignment="1">
      <alignment horizontal="center" vertical="top" wrapText="1"/>
    </xf>
    <xf numFmtId="0" fontId="13" fillId="0" borderId="5" xfId="0" applyFont="1" applyBorder="1" applyAlignment="1">
      <alignment horizontal="center" vertical="top" wrapText="1"/>
    </xf>
    <xf numFmtId="0" fontId="13" fillId="0" borderId="6" xfId="0" applyFont="1" applyBorder="1" applyAlignment="1">
      <alignment horizontal="center" vertical="top" wrapText="1"/>
    </xf>
    <xf numFmtId="165" fontId="1" fillId="3" borderId="5" xfId="565" applyFont="1" applyFill="1" applyBorder="1" applyAlignment="1">
      <alignment horizontal="left" vertical="top" wrapText="1"/>
    </xf>
    <xf numFmtId="165" fontId="1" fillId="3" borderId="6" xfId="565" applyFont="1" applyFill="1" applyBorder="1" applyAlignment="1">
      <alignment horizontal="left" vertical="top" wrapText="1"/>
    </xf>
    <xf numFmtId="0" fontId="0" fillId="29" borderId="5" xfId="0" applyFill="1" applyBorder="1" applyAlignment="1">
      <alignment horizontal="left" vertical="top" wrapText="1"/>
    </xf>
    <xf numFmtId="0" fontId="0" fillId="56" borderId="1" xfId="0" applyFill="1" applyBorder="1" applyAlignment="1">
      <alignment horizontal="left" vertical="top" wrapText="1"/>
    </xf>
    <xf numFmtId="0" fontId="0" fillId="29" borderId="1" xfId="0" applyFont="1" applyFill="1" applyBorder="1" applyAlignment="1">
      <alignment horizontal="left" vertical="top" wrapText="1"/>
    </xf>
    <xf numFmtId="0" fontId="1" fillId="29" borderId="1" xfId="0" applyFont="1" applyFill="1" applyBorder="1" applyAlignment="1">
      <alignment horizontal="left" vertical="top" wrapText="1"/>
    </xf>
    <xf numFmtId="0" fontId="0" fillId="54" borderId="1" xfId="0" applyFill="1" applyBorder="1" applyAlignment="1">
      <alignment horizontal="left" vertical="top" wrapText="1"/>
    </xf>
    <xf numFmtId="0" fontId="0" fillId="54" borderId="6" xfId="0" applyFont="1" applyFill="1" applyBorder="1" applyAlignment="1">
      <alignment horizontal="left" vertical="top" wrapText="1"/>
    </xf>
    <xf numFmtId="0" fontId="1" fillId="29" borderId="12" xfId="0" applyFont="1" applyFill="1" applyBorder="1" applyAlignment="1">
      <alignment horizontal="left" vertical="top" wrapText="1"/>
    </xf>
    <xf numFmtId="0" fontId="13" fillId="27" borderId="2" xfId="0" applyFont="1" applyFill="1" applyBorder="1" applyAlignment="1">
      <alignment horizontal="left" vertical="top" wrapText="1"/>
    </xf>
    <xf numFmtId="0" fontId="13" fillId="27" borderId="6" xfId="0" applyFont="1" applyFill="1" applyBorder="1" applyAlignment="1">
      <alignment horizontal="left" vertical="top" wrapText="1"/>
    </xf>
    <xf numFmtId="0" fontId="0" fillId="19" borderId="2" xfId="0" applyFont="1" applyFill="1" applyBorder="1" applyAlignment="1">
      <alignment horizontal="center" vertical="top" wrapText="1"/>
    </xf>
    <xf numFmtId="0" fontId="0" fillId="19" borderId="5" xfId="0" applyFill="1" applyBorder="1" applyAlignment="1">
      <alignment horizontal="center" vertical="top" wrapText="1"/>
    </xf>
    <xf numFmtId="0" fontId="0" fillId="19" borderId="6" xfId="0" applyFill="1" applyBorder="1" applyAlignment="1">
      <alignment horizontal="center" vertical="top" wrapText="1"/>
    </xf>
    <xf numFmtId="164" fontId="0" fillId="19" borderId="2" xfId="0" applyNumberFormat="1" applyFont="1" applyFill="1" applyBorder="1" applyAlignment="1">
      <alignment horizontal="left" vertical="top" wrapText="1"/>
    </xf>
    <xf numFmtId="164" fontId="0" fillId="19" borderId="5" xfId="0" applyNumberFormat="1" applyFill="1" applyBorder="1" applyAlignment="1">
      <alignment horizontal="left" vertical="top" wrapText="1"/>
    </xf>
    <xf numFmtId="0" fontId="0" fillId="51" borderId="2" xfId="0" applyFont="1" applyFill="1" applyBorder="1" applyAlignment="1">
      <alignment horizontal="left" vertical="top" wrapText="1"/>
    </xf>
    <xf numFmtId="0" fontId="1" fillId="51" borderId="6" xfId="0" applyFont="1" applyFill="1" applyBorder="1" applyAlignment="1">
      <alignment horizontal="left" vertical="top" wrapText="1"/>
    </xf>
    <xf numFmtId="0" fontId="13" fillId="30" borderId="2" xfId="0" applyFont="1" applyFill="1" applyBorder="1" applyAlignment="1">
      <alignment horizontal="left" vertical="top" wrapText="1"/>
    </xf>
    <xf numFmtId="0" fontId="13" fillId="30" borderId="6" xfId="0" applyFont="1" applyFill="1" applyBorder="1" applyAlignment="1">
      <alignment horizontal="left" vertical="top" wrapText="1"/>
    </xf>
    <xf numFmtId="164" fontId="0" fillId="42" borderId="2" xfId="0" applyNumberFormat="1" applyFont="1" applyFill="1" applyBorder="1" applyAlignment="1">
      <alignment horizontal="left" vertical="top" wrapText="1"/>
    </xf>
    <xf numFmtId="164" fontId="1" fillId="42" borderId="5" xfId="0" applyNumberFormat="1" applyFont="1" applyFill="1" applyBorder="1" applyAlignment="1">
      <alignment horizontal="left" vertical="top" wrapText="1"/>
    </xf>
    <xf numFmtId="164" fontId="1" fillId="42" borderId="6" xfId="0" applyNumberFormat="1" applyFont="1" applyFill="1" applyBorder="1" applyAlignment="1">
      <alignment horizontal="left" vertical="top" wrapText="1"/>
    </xf>
    <xf numFmtId="0" fontId="0" fillId="42" borderId="2" xfId="0" applyFont="1" applyFill="1" applyBorder="1" applyAlignment="1">
      <alignment horizontal="center" vertical="top" wrapText="1"/>
    </xf>
    <xf numFmtId="0" fontId="1" fillId="42" borderId="5" xfId="0" applyFont="1" applyFill="1" applyBorder="1" applyAlignment="1">
      <alignment horizontal="center" vertical="top" wrapText="1"/>
    </xf>
    <xf numFmtId="0" fontId="1" fillId="42" borderId="6" xfId="0" applyFont="1" applyFill="1" applyBorder="1" applyAlignment="1">
      <alignment horizontal="center" vertical="top" wrapText="1"/>
    </xf>
    <xf numFmtId="0" fontId="0" fillId="44" borderId="2" xfId="0" applyFont="1" applyFill="1" applyBorder="1" applyAlignment="1">
      <alignment horizontal="left" vertical="top" wrapText="1"/>
    </xf>
    <xf numFmtId="0" fontId="1" fillId="44" borderId="6" xfId="0" applyFont="1" applyFill="1" applyBorder="1" applyAlignment="1">
      <alignment horizontal="left" vertical="top" wrapText="1"/>
    </xf>
    <xf numFmtId="0" fontId="0" fillId="44" borderId="2" xfId="0" applyFont="1" applyFill="1" applyBorder="1" applyAlignment="1">
      <alignment horizontal="center" vertical="top" wrapText="1"/>
    </xf>
    <xf numFmtId="0" fontId="1" fillId="44" borderId="5" xfId="0" applyFont="1" applyFill="1" applyBorder="1" applyAlignment="1">
      <alignment horizontal="center" vertical="top" wrapText="1"/>
    </xf>
    <xf numFmtId="0" fontId="1" fillId="44" borderId="6" xfId="0" applyFont="1" applyFill="1" applyBorder="1" applyAlignment="1">
      <alignment horizontal="center" vertical="top" wrapText="1"/>
    </xf>
    <xf numFmtId="164" fontId="0" fillId="44" borderId="2" xfId="0" applyNumberFormat="1" applyFill="1" applyBorder="1" applyAlignment="1">
      <alignment horizontal="left" vertical="top" wrapText="1"/>
    </xf>
    <xf numFmtId="164" fontId="0" fillId="44" borderId="5" xfId="0" applyNumberFormat="1" applyFill="1" applyBorder="1" applyAlignment="1">
      <alignment horizontal="left" vertical="top" wrapText="1"/>
    </xf>
    <xf numFmtId="164" fontId="0" fillId="44" borderId="6" xfId="0" applyNumberFormat="1" applyFill="1" applyBorder="1" applyAlignment="1">
      <alignment horizontal="left" vertical="top" wrapText="1"/>
    </xf>
    <xf numFmtId="164" fontId="0" fillId="38" borderId="2" xfId="0" applyNumberFormat="1" applyFill="1" applyBorder="1" applyAlignment="1">
      <alignment horizontal="left" vertical="top" wrapText="1"/>
    </xf>
    <xf numFmtId="164" fontId="0" fillId="38" borderId="5" xfId="0" applyNumberFormat="1" applyFill="1" applyBorder="1" applyAlignment="1">
      <alignment horizontal="left" vertical="top" wrapText="1"/>
    </xf>
    <xf numFmtId="164" fontId="0" fillId="38" borderId="6" xfId="0" applyNumberFormat="1" applyFill="1" applyBorder="1" applyAlignment="1">
      <alignment horizontal="left" vertical="top" wrapText="1"/>
    </xf>
    <xf numFmtId="0" fontId="0" fillId="38" borderId="2" xfId="0" applyFont="1" applyFill="1" applyBorder="1" applyAlignment="1">
      <alignment horizontal="center" vertical="top" wrapText="1"/>
    </xf>
    <xf numFmtId="0" fontId="1" fillId="38" borderId="5" xfId="0" applyFont="1" applyFill="1" applyBorder="1" applyAlignment="1">
      <alignment horizontal="center" vertical="top" wrapText="1"/>
    </xf>
    <xf numFmtId="0" fontId="1" fillId="38" borderId="6" xfId="0" applyFont="1" applyFill="1" applyBorder="1" applyAlignment="1">
      <alignment horizontal="center" vertical="top" wrapText="1"/>
    </xf>
    <xf numFmtId="0" fontId="0" fillId="24" borderId="2" xfId="0" applyFont="1" applyFill="1" applyBorder="1" applyAlignment="1">
      <alignment horizontal="left" vertical="top" wrapText="1"/>
    </xf>
    <xf numFmtId="0" fontId="1" fillId="24" borderId="5" xfId="0" applyFont="1" applyFill="1" applyBorder="1" applyAlignment="1">
      <alignment horizontal="left" vertical="top" wrapText="1"/>
    </xf>
    <xf numFmtId="0" fontId="1" fillId="24" borderId="6" xfId="0" applyFont="1" applyFill="1" applyBorder="1" applyAlignment="1">
      <alignment horizontal="left" vertical="top" wrapText="1"/>
    </xf>
    <xf numFmtId="0" fontId="13" fillId="25" borderId="2" xfId="0" applyFont="1" applyFill="1" applyBorder="1" applyAlignment="1">
      <alignment horizontal="left" vertical="top" wrapText="1"/>
    </xf>
    <xf numFmtId="0" fontId="13" fillId="25" borderId="5" xfId="0" applyFont="1" applyFill="1" applyBorder="1" applyAlignment="1">
      <alignment horizontal="left" vertical="top" wrapText="1"/>
    </xf>
    <xf numFmtId="0" fontId="13" fillId="42" borderId="2" xfId="0" applyFont="1" applyFill="1" applyBorder="1" applyAlignment="1">
      <alignment horizontal="left" vertical="top" wrapText="1"/>
    </xf>
    <xf numFmtId="0" fontId="13" fillId="42" borderId="5" xfId="0" applyFont="1" applyFill="1" applyBorder="1" applyAlignment="1">
      <alignment horizontal="left" vertical="top" wrapText="1"/>
    </xf>
    <xf numFmtId="0" fontId="13" fillId="19" borderId="2" xfId="0" applyFont="1" applyFill="1" applyBorder="1" applyAlignment="1">
      <alignment horizontal="left" vertical="top" wrapText="1"/>
    </xf>
    <xf numFmtId="0" fontId="13" fillId="19" borderId="5" xfId="0" applyFont="1" applyFill="1" applyBorder="1" applyAlignment="1">
      <alignment horizontal="left" vertical="top" wrapText="1"/>
    </xf>
    <xf numFmtId="0" fontId="13" fillId="19" borderId="6" xfId="0" applyFont="1" applyFill="1" applyBorder="1" applyAlignment="1">
      <alignment horizontal="left" vertical="top" wrapText="1"/>
    </xf>
    <xf numFmtId="0" fontId="0" fillId="39" borderId="2" xfId="0" applyFont="1" applyFill="1" applyBorder="1" applyAlignment="1">
      <alignment horizontal="left" vertical="top" wrapText="1"/>
    </xf>
    <xf numFmtId="0" fontId="1" fillId="39" borderId="5" xfId="0" applyFont="1" applyFill="1" applyBorder="1" applyAlignment="1">
      <alignment horizontal="left" vertical="top" wrapText="1"/>
    </xf>
    <xf numFmtId="0" fontId="1" fillId="39" borderId="6" xfId="0" applyFont="1" applyFill="1" applyBorder="1" applyAlignment="1">
      <alignment horizontal="left" vertical="top" wrapText="1"/>
    </xf>
    <xf numFmtId="0" fontId="13" fillId="22" borderId="2" xfId="0" applyFont="1" applyFill="1" applyBorder="1" applyAlignment="1">
      <alignment horizontal="left" vertical="top" wrapText="1"/>
    </xf>
    <xf numFmtId="0" fontId="13" fillId="22" borderId="6" xfId="0" applyFont="1" applyFill="1" applyBorder="1" applyAlignment="1">
      <alignment horizontal="left" vertical="top" wrapText="1"/>
    </xf>
    <xf numFmtId="164" fontId="0" fillId="50" borderId="2" xfId="0" applyNumberFormat="1" applyFill="1" applyBorder="1" applyAlignment="1">
      <alignment horizontal="left" vertical="top" wrapText="1"/>
    </xf>
    <xf numFmtId="164" fontId="0" fillId="50" borderId="5" xfId="0" applyNumberFormat="1" applyFill="1" applyBorder="1" applyAlignment="1">
      <alignment horizontal="left" vertical="top" wrapText="1"/>
    </xf>
    <xf numFmtId="164" fontId="0" fillId="50" borderId="6" xfId="0" applyNumberFormat="1" applyFill="1" applyBorder="1" applyAlignment="1">
      <alignment horizontal="left" vertical="top" wrapText="1"/>
    </xf>
    <xf numFmtId="0" fontId="0" fillId="50" borderId="2" xfId="0" applyFont="1" applyFill="1" applyBorder="1" applyAlignment="1">
      <alignment horizontal="center" vertical="top" wrapText="1"/>
    </xf>
    <xf numFmtId="0" fontId="1" fillId="50" borderId="5" xfId="0" applyFont="1" applyFill="1" applyBorder="1" applyAlignment="1">
      <alignment horizontal="center" vertical="top" wrapText="1"/>
    </xf>
    <xf numFmtId="0" fontId="1" fillId="50" borderId="6" xfId="0" applyFont="1" applyFill="1" applyBorder="1" applyAlignment="1">
      <alignment horizontal="center" vertical="top" wrapText="1"/>
    </xf>
    <xf numFmtId="164" fontId="0" fillId="51" borderId="2" xfId="0" applyNumberFormat="1" applyFill="1" applyBorder="1" applyAlignment="1">
      <alignment horizontal="left" vertical="top" wrapText="1"/>
    </xf>
    <xf numFmtId="164" fontId="0" fillId="51" borderId="5" xfId="0" applyNumberFormat="1" applyFill="1" applyBorder="1" applyAlignment="1">
      <alignment horizontal="left" vertical="top" wrapText="1"/>
    </xf>
    <xf numFmtId="164" fontId="0" fillId="51" borderId="6" xfId="0" applyNumberFormat="1" applyFill="1" applyBorder="1" applyAlignment="1">
      <alignment horizontal="left" vertical="top" wrapText="1"/>
    </xf>
    <xf numFmtId="164" fontId="0" fillId="31" borderId="2" xfId="0" applyNumberFormat="1" applyFill="1" applyBorder="1" applyAlignment="1">
      <alignment horizontal="left" vertical="top" wrapText="1"/>
    </xf>
    <xf numFmtId="164" fontId="0" fillId="31" borderId="5" xfId="0" applyNumberFormat="1" applyFill="1" applyBorder="1" applyAlignment="1">
      <alignment horizontal="left" vertical="top" wrapText="1"/>
    </xf>
    <xf numFmtId="164" fontId="0" fillId="31" borderId="6" xfId="0" applyNumberFormat="1" applyFill="1" applyBorder="1" applyAlignment="1">
      <alignment horizontal="left" vertical="top" wrapText="1"/>
    </xf>
    <xf numFmtId="0" fontId="0" fillId="0" borderId="2"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33" borderId="2" xfId="0" applyFont="1" applyFill="1" applyBorder="1" applyAlignment="1">
      <alignment horizontal="left" vertical="top" wrapText="1"/>
    </xf>
    <xf numFmtId="0" fontId="1" fillId="33" borderId="5" xfId="0" applyFont="1" applyFill="1" applyBorder="1" applyAlignment="1">
      <alignment horizontal="left" vertical="top" wrapText="1"/>
    </xf>
    <xf numFmtId="0" fontId="1" fillId="33" borderId="6" xfId="0" applyFont="1" applyFill="1" applyBorder="1" applyAlignment="1">
      <alignment horizontal="left" vertical="top" wrapText="1"/>
    </xf>
    <xf numFmtId="0" fontId="0" fillId="33" borderId="2" xfId="0" applyFill="1" applyBorder="1" applyAlignment="1">
      <alignment horizontal="left" vertical="top" wrapText="1"/>
    </xf>
    <xf numFmtId="0" fontId="0" fillId="33" borderId="5" xfId="0" applyFill="1" applyBorder="1" applyAlignment="1">
      <alignment horizontal="left" vertical="top" wrapText="1"/>
    </xf>
    <xf numFmtId="0" fontId="0" fillId="33" borderId="6" xfId="0" applyFill="1" applyBorder="1" applyAlignment="1">
      <alignment horizontal="left" vertical="top" wrapText="1"/>
    </xf>
    <xf numFmtId="0" fontId="0" fillId="33" borderId="2" xfId="0" applyFont="1" applyFill="1" applyBorder="1" applyAlignment="1">
      <alignment horizontal="center" vertical="top" wrapText="1"/>
    </xf>
    <xf numFmtId="0" fontId="1" fillId="33" borderId="5" xfId="0" applyFont="1" applyFill="1" applyBorder="1" applyAlignment="1">
      <alignment horizontal="center" vertical="top" wrapText="1"/>
    </xf>
    <xf numFmtId="0" fontId="1" fillId="33" borderId="6" xfId="0" applyFont="1" applyFill="1" applyBorder="1" applyAlignment="1">
      <alignment horizontal="center" vertical="top" wrapText="1"/>
    </xf>
    <xf numFmtId="164" fontId="0" fillId="33" borderId="2" xfId="0" applyNumberFormat="1" applyFill="1" applyBorder="1" applyAlignment="1">
      <alignment horizontal="left" vertical="top" wrapText="1"/>
    </xf>
    <xf numFmtId="164" fontId="0" fillId="33" borderId="5" xfId="0" applyNumberFormat="1" applyFill="1" applyBorder="1" applyAlignment="1">
      <alignment horizontal="left" vertical="top" wrapText="1"/>
    </xf>
    <xf numFmtId="164" fontId="0" fillId="33" borderId="6" xfId="0" applyNumberFormat="1" applyFill="1" applyBorder="1" applyAlignment="1">
      <alignment horizontal="left" vertical="top" wrapText="1"/>
    </xf>
    <xf numFmtId="0" fontId="1" fillId="24" borderId="2" xfId="0" applyFont="1" applyFill="1" applyBorder="1" applyAlignment="1">
      <alignment horizontal="left" vertical="top" wrapText="1"/>
    </xf>
    <xf numFmtId="0" fontId="0" fillId="49" borderId="2" xfId="0" applyFill="1" applyBorder="1" applyAlignment="1">
      <alignment horizontal="center" vertical="top"/>
    </xf>
    <xf numFmtId="0" fontId="0" fillId="49" borderId="5" xfId="0" applyFill="1" applyBorder="1" applyAlignment="1">
      <alignment horizontal="center" vertical="top"/>
    </xf>
    <xf numFmtId="0" fontId="22" fillId="19" borderId="2" xfId="0" applyFont="1" applyFill="1" applyBorder="1" applyAlignment="1">
      <alignment horizontal="left" vertical="top" wrapText="1"/>
    </xf>
    <xf numFmtId="0" fontId="1" fillId="19" borderId="5" xfId="0" applyFont="1" applyFill="1" applyBorder="1" applyAlignment="1">
      <alignment horizontal="left" vertical="top" wrapText="1"/>
    </xf>
    <xf numFmtId="0" fontId="1" fillId="19" borderId="6" xfId="0" applyFont="1" applyFill="1" applyBorder="1" applyAlignment="1">
      <alignment horizontal="left" vertical="top" wrapText="1"/>
    </xf>
    <xf numFmtId="0" fontId="0" fillId="32" borderId="2" xfId="0" applyFill="1" applyBorder="1" applyAlignment="1">
      <alignment horizontal="center" vertical="top"/>
    </xf>
    <xf numFmtId="0" fontId="0" fillId="32" borderId="5" xfId="0" applyFill="1" applyBorder="1" applyAlignment="1">
      <alignment horizontal="center" vertical="top"/>
    </xf>
    <xf numFmtId="0" fontId="0" fillId="32" borderId="6" xfId="0" applyFill="1" applyBorder="1" applyAlignment="1">
      <alignment horizontal="center" vertical="top"/>
    </xf>
    <xf numFmtId="0" fontId="0" fillId="38" borderId="2" xfId="0" applyFont="1" applyFill="1" applyBorder="1" applyAlignment="1">
      <alignment horizontal="left" vertical="top" wrapText="1"/>
    </xf>
    <xf numFmtId="0" fontId="1" fillId="38" borderId="5" xfId="0" applyFont="1" applyFill="1" applyBorder="1" applyAlignment="1">
      <alignment horizontal="left" vertical="top" wrapText="1"/>
    </xf>
    <xf numFmtId="0" fontId="1" fillId="38" borderId="6" xfId="0" applyFont="1" applyFill="1" applyBorder="1" applyAlignment="1">
      <alignment horizontal="left" vertical="top" wrapText="1"/>
    </xf>
    <xf numFmtId="0" fontId="0" fillId="38" borderId="6" xfId="0" applyFont="1" applyFill="1" applyBorder="1" applyAlignment="1">
      <alignment horizontal="left" vertical="top" wrapText="1"/>
    </xf>
    <xf numFmtId="0" fontId="0" fillId="26" borderId="2" xfId="0" applyFill="1" applyBorder="1" applyAlignment="1">
      <alignment horizontal="center" vertical="top"/>
    </xf>
    <xf numFmtId="0" fontId="0" fillId="26" borderId="5" xfId="0" applyFill="1" applyBorder="1" applyAlignment="1">
      <alignment horizontal="center" vertical="top"/>
    </xf>
    <xf numFmtId="0" fontId="0" fillId="25" borderId="2" xfId="0" applyFont="1" applyFill="1" applyBorder="1" applyAlignment="1">
      <alignment horizontal="left" vertical="top" wrapText="1"/>
    </xf>
    <xf numFmtId="0" fontId="1" fillId="25" borderId="5" xfId="0" applyFont="1" applyFill="1" applyBorder="1" applyAlignment="1">
      <alignment horizontal="left" vertical="top" wrapText="1"/>
    </xf>
    <xf numFmtId="0" fontId="0" fillId="30" borderId="2" xfId="0" applyFont="1" applyFill="1" applyBorder="1" applyAlignment="1">
      <alignment horizontal="left" vertical="top" wrapText="1"/>
    </xf>
    <xf numFmtId="0" fontId="1" fillId="30" borderId="5" xfId="0" applyFont="1" applyFill="1" applyBorder="1" applyAlignment="1">
      <alignment horizontal="left" vertical="top" wrapText="1"/>
    </xf>
    <xf numFmtId="0" fontId="1" fillId="30" borderId="6" xfId="0" applyFont="1" applyFill="1" applyBorder="1" applyAlignment="1">
      <alignment horizontal="left" vertical="top" wrapText="1"/>
    </xf>
    <xf numFmtId="0" fontId="0" fillId="21" borderId="2" xfId="0" applyFont="1" applyFill="1" applyBorder="1" applyAlignment="1">
      <alignment horizontal="center" vertical="top" wrapText="1"/>
    </xf>
    <xf numFmtId="0" fontId="1" fillId="21" borderId="5" xfId="0" applyFont="1" applyFill="1" applyBorder="1" applyAlignment="1">
      <alignment horizontal="center" vertical="top" wrapText="1"/>
    </xf>
    <xf numFmtId="0" fontId="1" fillId="21" borderId="6" xfId="0" applyFont="1" applyFill="1" applyBorder="1" applyAlignment="1">
      <alignment horizontal="center" vertical="top" wrapText="1"/>
    </xf>
    <xf numFmtId="164" fontId="0" fillId="22" borderId="2" xfId="0" applyNumberFormat="1" applyFill="1" applyBorder="1" applyAlignment="1">
      <alignment horizontal="left" vertical="top" wrapText="1"/>
    </xf>
    <xf numFmtId="164" fontId="0" fillId="22" borderId="5" xfId="0" applyNumberFormat="1" applyFill="1" applyBorder="1" applyAlignment="1">
      <alignment horizontal="left" vertical="top" wrapText="1"/>
    </xf>
    <xf numFmtId="164" fontId="0" fillId="22" borderId="6" xfId="0" applyNumberFormat="1" applyFill="1" applyBorder="1" applyAlignment="1">
      <alignment horizontal="left" vertical="top" wrapText="1"/>
    </xf>
    <xf numFmtId="0" fontId="0" fillId="22" borderId="2" xfId="0" applyFont="1" applyFill="1" applyBorder="1" applyAlignment="1">
      <alignment horizontal="center" vertical="top" wrapText="1"/>
    </xf>
    <xf numFmtId="0" fontId="1" fillId="22" borderId="5" xfId="0" applyFont="1" applyFill="1" applyBorder="1" applyAlignment="1">
      <alignment horizontal="center" vertical="top" wrapText="1"/>
    </xf>
    <xf numFmtId="0" fontId="1" fillId="22" borderId="6" xfId="0" applyFont="1" applyFill="1" applyBorder="1" applyAlignment="1">
      <alignment horizontal="center" vertical="top" wrapText="1"/>
    </xf>
    <xf numFmtId="0" fontId="1" fillId="29" borderId="2" xfId="0" applyFont="1" applyFill="1" applyBorder="1" applyAlignment="1">
      <alignment horizontal="left" vertical="top" wrapText="1"/>
    </xf>
    <xf numFmtId="0" fontId="0" fillId="27" borderId="2" xfId="0" applyFont="1" applyFill="1" applyBorder="1" applyAlignment="1">
      <alignment horizontal="left" vertical="top" wrapText="1"/>
    </xf>
    <xf numFmtId="0" fontId="1" fillId="27" borderId="5" xfId="0" applyFont="1" applyFill="1" applyBorder="1" applyAlignment="1">
      <alignment horizontal="left" vertical="top" wrapText="1"/>
    </xf>
    <xf numFmtId="0" fontId="1" fillId="27" borderId="6" xfId="0" applyFont="1" applyFill="1" applyBorder="1" applyAlignment="1">
      <alignment horizontal="left" vertical="top" wrapText="1"/>
    </xf>
    <xf numFmtId="0" fontId="0" fillId="27" borderId="2" xfId="0" applyFont="1" applyFill="1" applyBorder="1" applyAlignment="1">
      <alignment horizontal="center" vertical="top" wrapText="1"/>
    </xf>
    <xf numFmtId="0" fontId="0" fillId="27" borderId="5" xfId="0" applyFont="1" applyFill="1" applyBorder="1" applyAlignment="1">
      <alignment horizontal="center" vertical="top" wrapText="1"/>
    </xf>
    <xf numFmtId="0" fontId="0" fillId="27" borderId="6" xfId="0" applyFont="1" applyFill="1" applyBorder="1" applyAlignment="1">
      <alignment horizontal="center" vertical="top" wrapText="1"/>
    </xf>
    <xf numFmtId="0" fontId="0" fillId="22" borderId="2" xfId="0" applyFont="1" applyFill="1" applyBorder="1" applyAlignment="1">
      <alignment horizontal="left" vertical="top" wrapText="1"/>
    </xf>
    <xf numFmtId="0" fontId="1" fillId="22" borderId="5" xfId="0" applyFont="1" applyFill="1" applyBorder="1" applyAlignment="1">
      <alignment horizontal="left" vertical="top" wrapText="1"/>
    </xf>
    <xf numFmtId="0" fontId="1" fillId="22" borderId="6" xfId="0" applyFont="1" applyFill="1" applyBorder="1" applyAlignment="1">
      <alignment horizontal="left" vertical="top" wrapText="1"/>
    </xf>
    <xf numFmtId="0" fontId="0" fillId="45" borderId="2" xfId="0" applyFill="1" applyBorder="1" applyAlignment="1">
      <alignment horizontal="left" vertical="top" wrapText="1"/>
    </xf>
    <xf numFmtId="0" fontId="0" fillId="45" borderId="5" xfId="0" applyFill="1" applyBorder="1" applyAlignment="1">
      <alignment horizontal="left" vertical="top" wrapText="1"/>
    </xf>
    <xf numFmtId="0" fontId="0" fillId="45" borderId="6" xfId="0" applyFill="1" applyBorder="1" applyAlignment="1">
      <alignment horizontal="left" vertical="top" wrapText="1"/>
    </xf>
    <xf numFmtId="0" fontId="0" fillId="45" borderId="2" xfId="0" applyFont="1" applyFill="1" applyBorder="1" applyAlignment="1">
      <alignment horizontal="left" vertical="top" wrapText="1"/>
    </xf>
    <xf numFmtId="0" fontId="1" fillId="45" borderId="6" xfId="0" applyFont="1" applyFill="1" applyBorder="1" applyAlignment="1">
      <alignment horizontal="left" vertical="top" wrapText="1"/>
    </xf>
    <xf numFmtId="0" fontId="13" fillId="45" borderId="2" xfId="0" applyFont="1" applyFill="1" applyBorder="1" applyAlignment="1">
      <alignment horizontal="left" vertical="top" wrapText="1"/>
    </xf>
    <xf numFmtId="0" fontId="13" fillId="45" borderId="6" xfId="0" applyFont="1" applyFill="1" applyBorder="1" applyAlignment="1">
      <alignment horizontal="left" vertical="top" wrapText="1"/>
    </xf>
    <xf numFmtId="0" fontId="1" fillId="45" borderId="2" xfId="0" applyFont="1" applyFill="1" applyBorder="1" applyAlignment="1">
      <alignment horizontal="left" vertical="top" wrapText="1"/>
    </xf>
    <xf numFmtId="0" fontId="1" fillId="45" borderId="5" xfId="0" applyFont="1" applyFill="1" applyBorder="1" applyAlignment="1">
      <alignment horizontal="left" vertical="top" wrapText="1"/>
    </xf>
    <xf numFmtId="0" fontId="13" fillId="29" borderId="2" xfId="0" applyFont="1" applyFill="1" applyBorder="1" applyAlignment="1">
      <alignment horizontal="left" vertical="top" wrapText="1"/>
    </xf>
    <xf numFmtId="0" fontId="13" fillId="29" borderId="6" xfId="0" applyFont="1" applyFill="1" applyBorder="1" applyAlignment="1">
      <alignment horizontal="left" vertical="top" wrapText="1"/>
    </xf>
    <xf numFmtId="0" fontId="0" fillId="19" borderId="2" xfId="0" applyFont="1" applyFill="1" applyBorder="1" applyAlignment="1">
      <alignment horizontal="left" vertical="top" wrapText="1"/>
    </xf>
    <xf numFmtId="0" fontId="0" fillId="19" borderId="6" xfId="0" applyFill="1" applyBorder="1" applyAlignment="1">
      <alignment horizontal="left" vertical="top" wrapText="1"/>
    </xf>
    <xf numFmtId="0" fontId="0" fillId="29" borderId="2" xfId="0" applyFill="1" applyBorder="1" applyAlignment="1">
      <alignment horizontal="left" vertical="top" wrapText="1"/>
    </xf>
    <xf numFmtId="0" fontId="0" fillId="29" borderId="6" xfId="0" applyFill="1" applyBorder="1" applyAlignment="1">
      <alignment horizontal="left" vertical="top" wrapText="1"/>
    </xf>
    <xf numFmtId="0" fontId="0" fillId="36" borderId="2" xfId="0" applyFont="1" applyFill="1" applyBorder="1" applyAlignment="1">
      <alignment horizontal="left" vertical="top" wrapText="1"/>
    </xf>
    <xf numFmtId="0" fontId="1" fillId="36" borderId="5" xfId="0" applyFont="1" applyFill="1" applyBorder="1" applyAlignment="1">
      <alignment horizontal="left" vertical="top" wrapText="1"/>
    </xf>
    <xf numFmtId="0" fontId="1" fillId="36" borderId="6" xfId="0" applyFont="1" applyFill="1" applyBorder="1" applyAlignment="1">
      <alignment horizontal="left" vertical="top" wrapText="1"/>
    </xf>
    <xf numFmtId="0" fontId="0" fillId="19" borderId="5" xfId="0" applyFill="1" applyBorder="1" applyAlignment="1">
      <alignment horizontal="left" vertical="top" wrapText="1"/>
    </xf>
    <xf numFmtId="0" fontId="13" fillId="39" borderId="2" xfId="0" applyFont="1" applyFill="1" applyBorder="1" applyAlignment="1">
      <alignment horizontal="left" vertical="top" wrapText="1"/>
    </xf>
    <xf numFmtId="0" fontId="13" fillId="39" borderId="5" xfId="0" applyFont="1" applyFill="1" applyBorder="1" applyAlignment="1">
      <alignment horizontal="left" vertical="top" wrapText="1"/>
    </xf>
    <xf numFmtId="0" fontId="0" fillId="31" borderId="2" xfId="0" applyFont="1" applyFill="1" applyBorder="1" applyAlignment="1">
      <alignment horizontal="left" vertical="top" wrapText="1"/>
    </xf>
    <xf numFmtId="0" fontId="1" fillId="31" borderId="5" xfId="0" applyFont="1" applyFill="1" applyBorder="1" applyAlignment="1">
      <alignment horizontal="left" vertical="top" wrapText="1"/>
    </xf>
    <xf numFmtId="0" fontId="1" fillId="31" borderId="6" xfId="0" applyFont="1" applyFill="1" applyBorder="1" applyAlignment="1">
      <alignment horizontal="left" vertical="top" wrapText="1"/>
    </xf>
    <xf numFmtId="0" fontId="1" fillId="22" borderId="2" xfId="0" applyFont="1" applyFill="1" applyBorder="1" applyAlignment="1">
      <alignment horizontal="left" vertical="top" wrapText="1"/>
    </xf>
    <xf numFmtId="0" fontId="13" fillId="22" borderId="5" xfId="0" applyFont="1" applyFill="1" applyBorder="1" applyAlignment="1">
      <alignment horizontal="left" vertical="top" wrapText="1"/>
    </xf>
    <xf numFmtId="0" fontId="1" fillId="19" borderId="5" xfId="0" applyFont="1" applyFill="1" applyBorder="1" applyAlignment="1">
      <alignment horizontal="center" vertical="top" wrapText="1"/>
    </xf>
    <xf numFmtId="0" fontId="1" fillId="33" borderId="2" xfId="0" applyFont="1" applyFill="1" applyBorder="1" applyAlignment="1">
      <alignment horizontal="left" vertical="top" wrapText="1"/>
    </xf>
    <xf numFmtId="0" fontId="1" fillId="44" borderId="5" xfId="0" applyFont="1" applyFill="1" applyBorder="1" applyAlignment="1">
      <alignment horizontal="left" vertical="top" wrapText="1"/>
    </xf>
    <xf numFmtId="0" fontId="13" fillId="44" borderId="2" xfId="0" applyFont="1" applyFill="1" applyBorder="1" applyAlignment="1">
      <alignment horizontal="left" vertical="top" wrapText="1"/>
    </xf>
    <xf numFmtId="0" fontId="13" fillId="44" borderId="5" xfId="0" applyFont="1" applyFill="1" applyBorder="1" applyAlignment="1">
      <alignment horizontal="left" vertical="top" wrapText="1"/>
    </xf>
    <xf numFmtId="0" fontId="13" fillId="44" borderId="6" xfId="0" applyFont="1" applyFill="1" applyBorder="1" applyAlignment="1">
      <alignment horizontal="left" vertical="top" wrapText="1"/>
    </xf>
    <xf numFmtId="0" fontId="1" fillId="44" borderId="2" xfId="0" applyFont="1" applyFill="1" applyBorder="1" applyAlignment="1">
      <alignment horizontal="left" vertical="top" wrapText="1"/>
    </xf>
    <xf numFmtId="0" fontId="13" fillId="27" borderId="5" xfId="0" applyFont="1" applyFill="1" applyBorder="1" applyAlignment="1">
      <alignment horizontal="left" vertical="top" wrapText="1"/>
    </xf>
    <xf numFmtId="0" fontId="13" fillId="29" borderId="5" xfId="0" applyFont="1" applyFill="1" applyBorder="1" applyAlignment="1">
      <alignment horizontal="left" vertical="top" wrapText="1"/>
    </xf>
    <xf numFmtId="0" fontId="0" fillId="29" borderId="2" xfId="0" applyFont="1" applyFill="1" applyBorder="1" applyAlignment="1">
      <alignment horizontal="center" vertical="top" wrapText="1"/>
    </xf>
    <xf numFmtId="0" fontId="1" fillId="29" borderId="5" xfId="0" applyFont="1" applyFill="1" applyBorder="1" applyAlignment="1">
      <alignment horizontal="center" vertical="top" wrapText="1"/>
    </xf>
    <xf numFmtId="0" fontId="1" fillId="29" borderId="6" xfId="0" applyFont="1" applyFill="1" applyBorder="1" applyAlignment="1">
      <alignment horizontal="center" vertical="top" wrapText="1"/>
    </xf>
    <xf numFmtId="0" fontId="1" fillId="38" borderId="2" xfId="0" applyFont="1" applyFill="1" applyBorder="1" applyAlignment="1">
      <alignment horizontal="left" vertical="top" wrapText="1"/>
    </xf>
    <xf numFmtId="0" fontId="1" fillId="42" borderId="2" xfId="0" applyFont="1" applyFill="1" applyBorder="1" applyAlignment="1">
      <alignment horizontal="left" vertical="top" wrapText="1"/>
    </xf>
    <xf numFmtId="0" fontId="1" fillId="42" borderId="5" xfId="0" applyFont="1" applyFill="1" applyBorder="1" applyAlignment="1">
      <alignment horizontal="left" vertical="top" wrapText="1"/>
    </xf>
    <xf numFmtId="0" fontId="0" fillId="39" borderId="2" xfId="0" applyFont="1" applyFill="1" applyBorder="1" applyAlignment="1">
      <alignment horizontal="center" vertical="top" wrapText="1"/>
    </xf>
    <xf numFmtId="0" fontId="1" fillId="39" borderId="5" xfId="0" applyFont="1" applyFill="1" applyBorder="1" applyAlignment="1">
      <alignment horizontal="center" vertical="top" wrapText="1"/>
    </xf>
    <xf numFmtId="0" fontId="1" fillId="39" borderId="6" xfId="0" applyFont="1" applyFill="1" applyBorder="1" applyAlignment="1">
      <alignment horizontal="center" vertical="top" wrapText="1"/>
    </xf>
    <xf numFmtId="164" fontId="0" fillId="39" borderId="2" xfId="0" applyNumberFormat="1" applyFont="1" applyFill="1" applyBorder="1" applyAlignment="1">
      <alignment horizontal="left" vertical="top" wrapText="1"/>
    </xf>
    <xf numFmtId="164" fontId="1" fillId="39" borderId="5" xfId="0" applyNumberFormat="1" applyFont="1" applyFill="1" applyBorder="1" applyAlignment="1">
      <alignment horizontal="left" vertical="top" wrapText="1"/>
    </xf>
    <xf numFmtId="164" fontId="1" fillId="39" borderId="6" xfId="0" applyNumberFormat="1" applyFont="1" applyFill="1" applyBorder="1" applyAlignment="1">
      <alignment horizontal="left" vertical="top" wrapText="1"/>
    </xf>
    <xf numFmtId="0" fontId="1" fillId="39" borderId="2" xfId="0" applyFont="1" applyFill="1" applyBorder="1" applyAlignment="1">
      <alignment horizontal="left" vertical="top" wrapText="1"/>
    </xf>
    <xf numFmtId="0" fontId="0" fillId="45" borderId="2" xfId="0" applyFont="1" applyFill="1" applyBorder="1" applyAlignment="1">
      <alignment horizontal="center" vertical="top" wrapText="1"/>
    </xf>
    <xf numFmtId="0" fontId="1" fillId="45" borderId="5" xfId="0" applyFont="1" applyFill="1" applyBorder="1" applyAlignment="1">
      <alignment horizontal="center" vertical="top" wrapText="1"/>
    </xf>
    <xf numFmtId="0" fontId="1" fillId="45" borderId="6" xfId="0" applyFont="1" applyFill="1" applyBorder="1" applyAlignment="1">
      <alignment horizontal="center" vertical="top" wrapText="1"/>
    </xf>
    <xf numFmtId="0" fontId="11" fillId="19" borderId="2" xfId="0" applyFont="1" applyFill="1" applyBorder="1" applyAlignment="1">
      <alignment horizontal="center" vertical="top" wrapText="1"/>
    </xf>
    <xf numFmtId="0" fontId="11" fillId="19" borderId="5" xfId="0" applyFont="1" applyFill="1" applyBorder="1" applyAlignment="1">
      <alignment horizontal="center" vertical="top" wrapText="1"/>
    </xf>
    <xf numFmtId="0" fontId="0" fillId="21" borderId="2" xfId="0" applyFill="1" applyBorder="1" applyAlignment="1">
      <alignment horizontal="left" vertical="top" wrapText="1"/>
    </xf>
    <xf numFmtId="0" fontId="0" fillId="21" borderId="5" xfId="0" applyFill="1" applyBorder="1" applyAlignment="1">
      <alignment horizontal="left" vertical="top" wrapText="1"/>
    </xf>
    <xf numFmtId="0" fontId="0" fillId="21" borderId="6" xfId="0" applyFill="1" applyBorder="1" applyAlignment="1">
      <alignment horizontal="left" vertical="top" wrapText="1"/>
    </xf>
    <xf numFmtId="0" fontId="0" fillId="36" borderId="2" xfId="0" applyFont="1" applyFill="1" applyBorder="1" applyAlignment="1">
      <alignment horizontal="center" vertical="top" wrapText="1"/>
    </xf>
    <xf numFmtId="0" fontId="1" fillId="36" borderId="5" xfId="0" applyFont="1" applyFill="1" applyBorder="1" applyAlignment="1">
      <alignment horizontal="center" vertical="top" wrapText="1"/>
    </xf>
    <xf numFmtId="0" fontId="1" fillId="21" borderId="2" xfId="0" applyFont="1" applyFill="1" applyBorder="1" applyAlignment="1">
      <alignment horizontal="left" vertical="top" wrapText="1"/>
    </xf>
    <xf numFmtId="0" fontId="1" fillId="21" borderId="5" xfId="0" applyFont="1" applyFill="1" applyBorder="1" applyAlignment="1">
      <alignment horizontal="left" vertical="top" wrapText="1"/>
    </xf>
    <xf numFmtId="0" fontId="1" fillId="21" borderId="6" xfId="0" applyFont="1" applyFill="1" applyBorder="1" applyAlignment="1">
      <alignment horizontal="left" vertical="top" wrapText="1"/>
    </xf>
    <xf numFmtId="0" fontId="0" fillId="21" borderId="2" xfId="0" applyFont="1" applyFill="1" applyBorder="1" applyAlignment="1">
      <alignment horizontal="left" vertical="top" wrapText="1"/>
    </xf>
    <xf numFmtId="0" fontId="13" fillId="30" borderId="5" xfId="0" applyFont="1" applyFill="1" applyBorder="1" applyAlignment="1">
      <alignment horizontal="left" vertical="top" wrapText="1"/>
    </xf>
    <xf numFmtId="0" fontId="0" fillId="47" borderId="2" xfId="0" applyFont="1" applyFill="1" applyBorder="1" applyAlignment="1">
      <alignment horizontal="left" vertical="top" wrapText="1"/>
    </xf>
    <xf numFmtId="0" fontId="1" fillId="47" borderId="6" xfId="0" applyFont="1" applyFill="1" applyBorder="1" applyAlignment="1">
      <alignment horizontal="left" vertical="top" wrapText="1"/>
    </xf>
    <xf numFmtId="0" fontId="1" fillId="47" borderId="2" xfId="0" applyFont="1" applyFill="1" applyBorder="1" applyAlignment="1">
      <alignment horizontal="left" vertical="top" wrapText="1"/>
    </xf>
    <xf numFmtId="0" fontId="0" fillId="46" borderId="2" xfId="0" applyFont="1" applyFill="1" applyBorder="1" applyAlignment="1">
      <alignment horizontal="center" vertical="top" wrapText="1"/>
    </xf>
    <xf numFmtId="0" fontId="1" fillId="46" borderId="5" xfId="0" applyFont="1" applyFill="1" applyBorder="1" applyAlignment="1">
      <alignment horizontal="center" vertical="top" wrapText="1"/>
    </xf>
    <xf numFmtId="0" fontId="13" fillId="42" borderId="6" xfId="0" applyFont="1" applyFill="1" applyBorder="1" applyAlignment="1">
      <alignment horizontal="left" vertical="top" wrapText="1"/>
    </xf>
    <xf numFmtId="0" fontId="12" fillId="42" borderId="2" xfId="0" applyFont="1" applyFill="1" applyBorder="1" applyAlignment="1">
      <alignment horizontal="left" vertical="top" wrapText="1"/>
    </xf>
    <xf numFmtId="0" fontId="12" fillId="42" borderId="5" xfId="0" applyFont="1" applyFill="1" applyBorder="1" applyAlignment="1">
      <alignment horizontal="left" vertical="top" wrapText="1"/>
    </xf>
    <xf numFmtId="0" fontId="0" fillId="42" borderId="2" xfId="0" applyFont="1" applyFill="1" applyBorder="1" applyAlignment="1">
      <alignment horizontal="left" vertical="top" wrapText="1"/>
    </xf>
    <xf numFmtId="0" fontId="1" fillId="50" borderId="2" xfId="0" applyFont="1" applyFill="1" applyBorder="1" applyAlignment="1">
      <alignment horizontal="left" vertical="top" wrapText="1"/>
    </xf>
    <xf numFmtId="0" fontId="1" fillId="50" borderId="6" xfId="0" applyFont="1" applyFill="1" applyBorder="1" applyAlignment="1">
      <alignment horizontal="left" vertical="top" wrapText="1"/>
    </xf>
    <xf numFmtId="0" fontId="1" fillId="48" borderId="2" xfId="0" applyFont="1" applyFill="1" applyBorder="1" applyAlignment="1">
      <alignment horizontal="left" wrapText="1"/>
    </xf>
    <xf numFmtId="0" fontId="1" fillId="48" borderId="5" xfId="0" applyFont="1" applyFill="1" applyBorder="1" applyAlignment="1">
      <alignment horizontal="left" wrapText="1"/>
    </xf>
    <xf numFmtId="0" fontId="1" fillId="48" borderId="6" xfId="0" applyFont="1" applyFill="1" applyBorder="1" applyAlignment="1">
      <alignment horizontal="left" wrapText="1"/>
    </xf>
    <xf numFmtId="0" fontId="0" fillId="48" borderId="2" xfId="0" applyFont="1" applyFill="1" applyBorder="1" applyAlignment="1">
      <alignment horizontal="left" vertical="top" wrapText="1"/>
    </xf>
    <xf numFmtId="0" fontId="1" fillId="48" borderId="5" xfId="0" applyFont="1" applyFill="1" applyBorder="1" applyAlignment="1">
      <alignment horizontal="left" vertical="top" wrapText="1"/>
    </xf>
    <xf numFmtId="0" fontId="1" fillId="48" borderId="6" xfId="0" applyFont="1" applyFill="1" applyBorder="1" applyAlignment="1">
      <alignment horizontal="left" vertical="top" wrapText="1"/>
    </xf>
    <xf numFmtId="0" fontId="0" fillId="48" borderId="2" xfId="0" applyFill="1" applyBorder="1" applyAlignment="1">
      <alignment horizontal="left" vertical="top" wrapText="1"/>
    </xf>
    <xf numFmtId="0" fontId="0" fillId="48" borderId="5" xfId="0" applyFill="1" applyBorder="1" applyAlignment="1">
      <alignment horizontal="left" vertical="top" wrapText="1"/>
    </xf>
    <xf numFmtId="0" fontId="1" fillId="48" borderId="2" xfId="0" applyFont="1" applyFill="1" applyBorder="1" applyAlignment="1">
      <alignment horizontal="left" vertical="top" wrapText="1"/>
    </xf>
    <xf numFmtId="164" fontId="0" fillId="45" borderId="2" xfId="0" applyNumberFormat="1" applyFill="1" applyBorder="1" applyAlignment="1">
      <alignment horizontal="left" vertical="top" wrapText="1"/>
    </xf>
    <xf numFmtId="164" fontId="0" fillId="45" borderId="5" xfId="0" applyNumberFormat="1" applyFill="1" applyBorder="1" applyAlignment="1">
      <alignment horizontal="left" vertical="top" wrapText="1"/>
    </xf>
    <xf numFmtId="164" fontId="0" fillId="45" borderId="6" xfId="0" applyNumberFormat="1" applyFill="1" applyBorder="1" applyAlignment="1">
      <alignment horizontal="left" vertical="top" wrapText="1"/>
    </xf>
    <xf numFmtId="0" fontId="13" fillId="47" borderId="2" xfId="0" applyFont="1" applyFill="1" applyBorder="1" applyAlignment="1">
      <alignment horizontal="left" vertical="top" wrapText="1"/>
    </xf>
    <xf numFmtId="0" fontId="13" fillId="47" borderId="5" xfId="0" applyFont="1" applyFill="1" applyBorder="1" applyAlignment="1">
      <alignment horizontal="left" vertical="top" wrapText="1"/>
    </xf>
    <xf numFmtId="0" fontId="13" fillId="47" borderId="6" xfId="0" applyFont="1" applyFill="1" applyBorder="1" applyAlignment="1">
      <alignment horizontal="left" vertical="top" wrapText="1"/>
    </xf>
    <xf numFmtId="0" fontId="0" fillId="51" borderId="6" xfId="0" applyFont="1" applyFill="1" applyBorder="1" applyAlignment="1">
      <alignment horizontal="left" vertical="top" wrapText="1"/>
    </xf>
    <xf numFmtId="0" fontId="0" fillId="16" borderId="2" xfId="0" applyFont="1" applyFill="1" applyBorder="1" applyAlignment="1">
      <alignment horizontal="left" vertical="top" wrapText="1"/>
    </xf>
    <xf numFmtId="0" fontId="1" fillId="16" borderId="5" xfId="0" applyFont="1" applyFill="1" applyBorder="1" applyAlignment="1">
      <alignment horizontal="left" vertical="top" wrapText="1"/>
    </xf>
    <xf numFmtId="0" fontId="1" fillId="16" borderId="6" xfId="0" applyFont="1" applyFill="1" applyBorder="1" applyAlignment="1">
      <alignment horizontal="left" vertical="top" wrapText="1"/>
    </xf>
    <xf numFmtId="0" fontId="1" fillId="16" borderId="2" xfId="0" applyFont="1" applyFill="1" applyBorder="1" applyAlignment="1">
      <alignment horizontal="left" vertical="top" wrapText="1"/>
    </xf>
    <xf numFmtId="0" fontId="0" fillId="16" borderId="2" xfId="0" applyFont="1" applyFill="1" applyBorder="1" applyAlignment="1">
      <alignment horizontal="center" vertical="top" wrapText="1"/>
    </xf>
    <xf numFmtId="0" fontId="1" fillId="16" borderId="5" xfId="0" applyFont="1" applyFill="1" applyBorder="1" applyAlignment="1">
      <alignment horizontal="center" vertical="top" wrapText="1"/>
    </xf>
    <xf numFmtId="0" fontId="1" fillId="16" borderId="6" xfId="0" applyFont="1" applyFill="1" applyBorder="1" applyAlignment="1">
      <alignment horizontal="center" vertical="top" wrapText="1"/>
    </xf>
    <xf numFmtId="0" fontId="0" fillId="51" borderId="2" xfId="0" applyFont="1" applyFill="1" applyBorder="1" applyAlignment="1">
      <alignment horizontal="center" vertical="top" wrapText="1"/>
    </xf>
    <xf numFmtId="0" fontId="1" fillId="51" borderId="5" xfId="0" applyFont="1" applyFill="1" applyBorder="1" applyAlignment="1">
      <alignment horizontal="center" vertical="top" wrapText="1"/>
    </xf>
    <xf numFmtId="0" fontId="1" fillId="16" borderId="2" xfId="0" applyFont="1" applyFill="1" applyBorder="1" applyAlignment="1">
      <alignment horizontal="left" wrapText="1"/>
    </xf>
    <xf numFmtId="0" fontId="1" fillId="16" borderId="5" xfId="0" applyFont="1" applyFill="1" applyBorder="1" applyAlignment="1">
      <alignment horizontal="left" wrapText="1"/>
    </xf>
    <xf numFmtId="0" fontId="1" fillId="16" borderId="6" xfId="0" applyFont="1" applyFill="1" applyBorder="1" applyAlignment="1">
      <alignment horizontal="left" wrapText="1"/>
    </xf>
    <xf numFmtId="0" fontId="0" fillId="52" borderId="2" xfId="0" applyFont="1" applyFill="1" applyBorder="1" applyAlignment="1">
      <alignment horizontal="left" vertical="top" wrapText="1"/>
    </xf>
    <xf numFmtId="0" fontId="1" fillId="52" borderId="5" xfId="0" applyFont="1" applyFill="1" applyBorder="1" applyAlignment="1">
      <alignment horizontal="left" vertical="top" wrapText="1"/>
    </xf>
    <xf numFmtId="0" fontId="1" fillId="52" borderId="6" xfId="0" applyFont="1" applyFill="1" applyBorder="1" applyAlignment="1">
      <alignment horizontal="left" vertical="top" wrapText="1"/>
    </xf>
    <xf numFmtId="0" fontId="0" fillId="0" borderId="2"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0" fillId="52" borderId="2" xfId="0" applyFill="1" applyBorder="1" applyAlignment="1">
      <alignment horizontal="left" wrapText="1"/>
    </xf>
    <xf numFmtId="0" fontId="0" fillId="52" borderId="5" xfId="0" applyFill="1" applyBorder="1" applyAlignment="1">
      <alignment horizontal="left" wrapText="1"/>
    </xf>
    <xf numFmtId="0" fontId="0" fillId="52" borderId="6" xfId="0" applyFill="1" applyBorder="1" applyAlignment="1">
      <alignment horizontal="left" wrapText="1"/>
    </xf>
    <xf numFmtId="0" fontId="13" fillId="3" borderId="2" xfId="0" applyFont="1" applyFill="1" applyBorder="1" applyAlignment="1">
      <alignment horizontal="center" vertical="top" wrapText="1"/>
    </xf>
    <xf numFmtId="0" fontId="13" fillId="3" borderId="5" xfId="0" applyFont="1" applyFill="1" applyBorder="1" applyAlignment="1">
      <alignment horizontal="center" vertical="top" wrapText="1"/>
    </xf>
    <xf numFmtId="0" fontId="13" fillId="3" borderId="6" xfId="0" applyFont="1" applyFill="1" applyBorder="1" applyAlignment="1">
      <alignment horizontal="center" vertical="top" wrapText="1"/>
    </xf>
    <xf numFmtId="164" fontId="0" fillId="52" borderId="2" xfId="0" applyNumberFormat="1" applyFont="1" applyFill="1" applyBorder="1" applyAlignment="1">
      <alignment horizontal="left" vertical="top" wrapText="1"/>
    </xf>
    <xf numFmtId="164" fontId="1" fillId="52" borderId="5" xfId="0" applyNumberFormat="1" applyFont="1" applyFill="1" applyBorder="1" applyAlignment="1">
      <alignment horizontal="left" vertical="top" wrapText="1"/>
    </xf>
    <xf numFmtId="0" fontId="0" fillId="52" borderId="5" xfId="0" applyFont="1" applyFill="1" applyBorder="1" applyAlignment="1">
      <alignment horizontal="left" vertical="top" wrapText="1"/>
    </xf>
    <xf numFmtId="0" fontId="0" fillId="52" borderId="6" xfId="0" applyFont="1" applyFill="1" applyBorder="1" applyAlignment="1">
      <alignment horizontal="left" vertical="top" wrapText="1"/>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164" fontId="11" fillId="19" borderId="2" xfId="0" applyNumberFormat="1" applyFont="1" applyFill="1" applyBorder="1" applyAlignment="1">
      <alignment horizontal="left" vertical="top" wrapText="1"/>
    </xf>
    <xf numFmtId="164" fontId="11" fillId="19" borderId="5" xfId="0" applyNumberFormat="1" applyFont="1" applyFill="1" applyBorder="1" applyAlignment="1">
      <alignment horizontal="left" vertical="top" wrapText="1"/>
    </xf>
    <xf numFmtId="164" fontId="0" fillId="27" borderId="2" xfId="0" applyNumberFormat="1" applyFill="1" applyBorder="1" applyAlignment="1">
      <alignment horizontal="left" vertical="top" wrapText="1"/>
    </xf>
    <xf numFmtId="164" fontId="0" fillId="27" borderId="5" xfId="0" applyNumberFormat="1" applyFill="1" applyBorder="1" applyAlignment="1">
      <alignment horizontal="left" vertical="top" wrapText="1"/>
    </xf>
    <xf numFmtId="164" fontId="0" fillId="27" borderId="6" xfId="0" applyNumberFormat="1" applyFill="1" applyBorder="1" applyAlignment="1">
      <alignment horizontal="left" vertical="top" wrapText="1"/>
    </xf>
    <xf numFmtId="164" fontId="0" fillId="16" borderId="2" xfId="0" applyNumberFormat="1" applyFill="1" applyBorder="1" applyAlignment="1">
      <alignment horizontal="left" vertical="top" wrapText="1"/>
    </xf>
    <xf numFmtId="164" fontId="0" fillId="16" borderId="5" xfId="0" applyNumberFormat="1" applyFill="1" applyBorder="1" applyAlignment="1">
      <alignment horizontal="left" vertical="top" wrapText="1"/>
    </xf>
    <xf numFmtId="164" fontId="0" fillId="16" borderId="6" xfId="0" applyNumberFormat="1" applyFill="1" applyBorder="1" applyAlignment="1">
      <alignment horizontal="left" vertical="top" wrapText="1"/>
    </xf>
    <xf numFmtId="164" fontId="0" fillId="21" borderId="2" xfId="0" applyNumberFormat="1" applyFill="1" applyBorder="1" applyAlignment="1">
      <alignment horizontal="left" vertical="top" wrapText="1"/>
    </xf>
    <xf numFmtId="164" fontId="0" fillId="21" borderId="5" xfId="0" applyNumberFormat="1" applyFill="1" applyBorder="1" applyAlignment="1">
      <alignment horizontal="left" vertical="top" wrapText="1"/>
    </xf>
    <xf numFmtId="164" fontId="0" fillId="21" borderId="6" xfId="0" applyNumberFormat="1" applyFill="1" applyBorder="1" applyAlignment="1">
      <alignment horizontal="left" vertical="top" wrapText="1"/>
    </xf>
    <xf numFmtId="0" fontId="0" fillId="0" borderId="2" xfId="0" applyBorder="1" applyAlignment="1">
      <alignment horizontal="center" vertical="top"/>
    </xf>
    <xf numFmtId="0" fontId="0" fillId="0" borderId="5" xfId="0" applyBorder="1" applyAlignment="1">
      <alignment horizontal="center" vertical="top"/>
    </xf>
    <xf numFmtId="0" fontId="2" fillId="0" borderId="2"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164" fontId="0" fillId="29" borderId="2" xfId="0" applyNumberFormat="1" applyFill="1" applyBorder="1" applyAlignment="1">
      <alignment horizontal="left" vertical="top" wrapText="1"/>
    </xf>
    <xf numFmtId="164" fontId="0" fillId="29" borderId="5" xfId="0" applyNumberFormat="1" applyFill="1" applyBorder="1" applyAlignment="1">
      <alignment horizontal="left" vertical="top" wrapText="1"/>
    </xf>
    <xf numFmtId="164" fontId="0" fillId="29" borderId="6" xfId="0" applyNumberFormat="1" applyFill="1" applyBorder="1" applyAlignment="1">
      <alignment horizontal="left" vertical="top" wrapText="1"/>
    </xf>
    <xf numFmtId="164" fontId="0" fillId="30" borderId="2" xfId="0" applyNumberFormat="1" applyFont="1" applyFill="1" applyBorder="1" applyAlignment="1">
      <alignment horizontal="left" vertical="top" wrapText="1"/>
    </xf>
    <xf numFmtId="164" fontId="1" fillId="30" borderId="5" xfId="0" applyNumberFormat="1" applyFont="1" applyFill="1" applyBorder="1" applyAlignment="1">
      <alignment horizontal="left" vertical="top" wrapText="1"/>
    </xf>
    <xf numFmtId="164" fontId="1" fillId="30" borderId="6" xfId="0" applyNumberFormat="1" applyFont="1" applyFill="1" applyBorder="1" applyAlignment="1">
      <alignment horizontal="left" vertical="top" wrapText="1"/>
    </xf>
    <xf numFmtId="0" fontId="0" fillId="20" borderId="5" xfId="0" applyFill="1" applyBorder="1" applyAlignment="1">
      <alignment horizontal="center" vertical="top"/>
    </xf>
    <xf numFmtId="164" fontId="0" fillId="24" borderId="2" xfId="0" applyNumberFormat="1" applyFont="1" applyFill="1" applyBorder="1" applyAlignment="1">
      <alignment horizontal="left" vertical="top" wrapText="1"/>
    </xf>
    <xf numFmtId="164" fontId="1" fillId="24" borderId="5" xfId="0" applyNumberFormat="1" applyFont="1" applyFill="1" applyBorder="1" applyAlignment="1">
      <alignment horizontal="left" vertical="top" wrapText="1"/>
    </xf>
    <xf numFmtId="164" fontId="1" fillId="24" borderId="6" xfId="0" applyNumberFormat="1" applyFont="1" applyFill="1" applyBorder="1" applyAlignment="1">
      <alignment horizontal="left" vertical="top" wrapText="1"/>
    </xf>
    <xf numFmtId="0" fontId="1" fillId="36" borderId="2" xfId="0" applyFont="1" applyFill="1" applyBorder="1" applyAlignment="1">
      <alignment horizontal="left" vertical="top" wrapText="1"/>
    </xf>
    <xf numFmtId="0" fontId="13" fillId="30" borderId="2" xfId="0" applyFont="1" applyFill="1" applyBorder="1" applyAlignment="1">
      <alignment horizontal="center" vertical="top" wrapText="1"/>
    </xf>
    <xf numFmtId="0" fontId="13" fillId="30" borderId="5" xfId="0" applyFont="1" applyFill="1" applyBorder="1" applyAlignment="1">
      <alignment horizontal="center" vertical="top" wrapText="1"/>
    </xf>
    <xf numFmtId="0" fontId="13" fillId="30" borderId="6" xfId="0" applyFont="1" applyFill="1" applyBorder="1" applyAlignment="1">
      <alignment horizontal="center" vertical="top" wrapText="1"/>
    </xf>
    <xf numFmtId="0" fontId="0" fillId="43" borderId="2" xfId="0" applyFill="1" applyBorder="1" applyAlignment="1">
      <alignment horizontal="center" vertical="top"/>
    </xf>
    <xf numFmtId="0" fontId="0" fillId="43" borderId="5" xfId="0" applyFill="1" applyBorder="1" applyAlignment="1">
      <alignment horizontal="center" vertical="top"/>
    </xf>
    <xf numFmtId="0" fontId="0" fillId="43" borderId="6" xfId="0" applyFill="1" applyBorder="1" applyAlignment="1">
      <alignment horizontal="center" vertical="top"/>
    </xf>
    <xf numFmtId="0" fontId="1" fillId="46" borderId="6" xfId="0" applyFont="1" applyFill="1" applyBorder="1" applyAlignment="1">
      <alignment horizontal="center" vertical="top" wrapText="1"/>
    </xf>
    <xf numFmtId="164" fontId="0" fillId="46" borderId="2" xfId="0" applyNumberFormat="1" applyFill="1" applyBorder="1" applyAlignment="1">
      <alignment horizontal="left" vertical="top" wrapText="1"/>
    </xf>
    <xf numFmtId="164" fontId="0" fillId="46" borderId="5" xfId="0" applyNumberFormat="1" applyFill="1" applyBorder="1" applyAlignment="1">
      <alignment horizontal="left" vertical="top" wrapText="1"/>
    </xf>
    <xf numFmtId="164" fontId="0" fillId="46" borderId="6" xfId="0" applyNumberFormat="1" applyFill="1" applyBorder="1" applyAlignment="1">
      <alignment horizontal="left" vertical="top" wrapText="1"/>
    </xf>
    <xf numFmtId="0" fontId="0" fillId="9" borderId="2" xfId="0" applyFont="1" applyFill="1" applyBorder="1" applyAlignment="1">
      <alignment vertical="top" wrapText="1"/>
    </xf>
    <xf numFmtId="0" fontId="5" fillId="9" borderId="6" xfId="0" applyFont="1" applyFill="1" applyBorder="1" applyAlignment="1">
      <alignment vertical="top" wrapText="1"/>
    </xf>
    <xf numFmtId="0" fontId="1" fillId="9" borderId="6" xfId="0" applyFont="1" applyFill="1" applyBorder="1" applyAlignment="1">
      <alignment vertical="top" wrapText="1"/>
    </xf>
    <xf numFmtId="0" fontId="0" fillId="11" borderId="2" xfId="0" applyFont="1" applyFill="1" applyBorder="1" applyAlignment="1">
      <alignment horizontal="center" vertical="top" wrapText="1"/>
    </xf>
    <xf numFmtId="0" fontId="5" fillId="11" borderId="5" xfId="0" applyFont="1" applyFill="1" applyBorder="1" applyAlignment="1">
      <alignment horizontal="center" vertical="top" wrapText="1"/>
    </xf>
    <xf numFmtId="0" fontId="5" fillId="11" borderId="6" xfId="0" applyFont="1" applyFill="1" applyBorder="1" applyAlignment="1">
      <alignment horizontal="center" vertical="top" wrapText="1"/>
    </xf>
    <xf numFmtId="0" fontId="0" fillId="9" borderId="2" xfId="0" applyFont="1" applyFill="1" applyBorder="1" applyAlignment="1">
      <alignment horizontal="left" vertical="top" wrapText="1"/>
    </xf>
    <xf numFmtId="0" fontId="5" fillId="9" borderId="6" xfId="0" applyFont="1" applyFill="1" applyBorder="1" applyAlignment="1">
      <alignment horizontal="left" vertical="top" wrapText="1"/>
    </xf>
    <xf numFmtId="0" fontId="5" fillId="9" borderId="5" xfId="0" applyFont="1" applyFill="1" applyBorder="1" applyAlignment="1">
      <alignment horizontal="left" vertical="top" wrapText="1"/>
    </xf>
    <xf numFmtId="0" fontId="0" fillId="11" borderId="2" xfId="0" applyFont="1" applyFill="1" applyBorder="1" applyAlignment="1">
      <alignment vertical="top" wrapText="1"/>
    </xf>
    <xf numFmtId="0" fontId="5" fillId="11" borderId="6" xfId="0" applyFont="1" applyFill="1" applyBorder="1" applyAlignment="1">
      <alignment vertical="top" wrapText="1"/>
    </xf>
    <xf numFmtId="0" fontId="0" fillId="11" borderId="2"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1" borderId="6" xfId="0" applyFont="1" applyFill="1" applyBorder="1" applyAlignment="1">
      <alignment horizontal="left" vertical="top" wrapText="1"/>
    </xf>
    <xf numFmtId="0" fontId="0" fillId="11" borderId="1" xfId="0" applyFont="1" applyFill="1" applyBorder="1" applyAlignment="1">
      <alignment vertical="top" wrapText="1"/>
    </xf>
    <xf numFmtId="0" fontId="5" fillId="11" borderId="1" xfId="0" applyFont="1" applyFill="1" applyBorder="1" applyAlignment="1">
      <alignment vertical="top" wrapText="1"/>
    </xf>
    <xf numFmtId="0" fontId="0" fillId="9" borderId="8" xfId="0" applyFont="1" applyFill="1" applyBorder="1" applyAlignment="1">
      <alignment horizontal="left" vertical="top" wrapText="1"/>
    </xf>
    <xf numFmtId="0" fontId="5" fillId="9" borderId="0" xfId="0" applyFont="1" applyFill="1" applyBorder="1" applyAlignment="1">
      <alignment horizontal="left" vertical="top" wrapText="1"/>
    </xf>
    <xf numFmtId="0" fontId="5" fillId="9" borderId="13" xfId="0" applyFont="1" applyFill="1" applyBorder="1" applyAlignment="1">
      <alignment horizontal="left" vertical="top" wrapText="1"/>
    </xf>
    <xf numFmtId="0" fontId="0" fillId="15" borderId="2" xfId="0" applyFont="1" applyFill="1" applyBorder="1" applyAlignment="1">
      <alignment horizontal="left" vertical="top" wrapText="1"/>
    </xf>
    <xf numFmtId="0" fontId="5" fillId="15" borderId="6" xfId="0" applyFont="1" applyFill="1" applyBorder="1" applyAlignment="1">
      <alignment horizontal="left" vertical="top" wrapText="1"/>
    </xf>
    <xf numFmtId="0" fontId="0" fillId="9" borderId="4" xfId="0" applyFont="1" applyFill="1" applyBorder="1" applyAlignment="1">
      <alignment horizontal="left" vertical="top" wrapText="1"/>
    </xf>
    <xf numFmtId="0" fontId="5" fillId="9" borderId="4" xfId="0" applyFont="1" applyFill="1" applyBorder="1" applyAlignment="1">
      <alignment horizontal="left" vertical="top" wrapText="1"/>
    </xf>
    <xf numFmtId="0" fontId="0"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0" fillId="0" borderId="1" xfId="0" applyFont="1" applyBorder="1" applyAlignment="1">
      <alignment vertical="top" wrapText="1"/>
    </xf>
    <xf numFmtId="0" fontId="5" fillId="0" borderId="1" xfId="0" applyFont="1" applyBorder="1" applyAlignment="1">
      <alignment vertical="top" wrapText="1"/>
    </xf>
    <xf numFmtId="0" fontId="5" fillId="3" borderId="1"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13" fillId="3" borderId="2" xfId="0" applyFont="1" applyFill="1" applyBorder="1" applyAlignment="1">
      <alignment horizontal="left" vertical="top" wrapText="1"/>
    </xf>
    <xf numFmtId="0" fontId="13" fillId="3" borderId="5" xfId="0" applyFont="1" applyFill="1" applyBorder="1" applyAlignment="1">
      <alignment horizontal="left" vertical="top" wrapText="1"/>
    </xf>
    <xf numFmtId="0" fontId="13" fillId="3" borderId="6" xfId="0" applyFont="1" applyFill="1" applyBorder="1" applyAlignment="1">
      <alignment horizontal="left" vertical="top" wrapText="1"/>
    </xf>
    <xf numFmtId="0" fontId="0" fillId="3" borderId="2" xfId="0" applyFont="1" applyFill="1" applyBorder="1" applyAlignment="1">
      <alignment vertical="top" wrapText="1"/>
    </xf>
    <xf numFmtId="0" fontId="5" fillId="3" borderId="5" xfId="0" applyFont="1" applyFill="1" applyBorder="1" applyAlignment="1">
      <alignment vertical="top" wrapText="1"/>
    </xf>
    <xf numFmtId="0" fontId="5" fillId="3" borderId="6" xfId="0" applyFont="1" applyFill="1" applyBorder="1" applyAlignment="1">
      <alignment vertical="top" wrapText="1"/>
    </xf>
    <xf numFmtId="0" fontId="0" fillId="3" borderId="5" xfId="0" applyFont="1" applyFill="1" applyBorder="1" applyAlignment="1">
      <alignment vertical="top" wrapText="1"/>
    </xf>
    <xf numFmtId="0" fontId="0" fillId="3" borderId="6" xfId="0" applyFont="1" applyFill="1" applyBorder="1" applyAlignment="1">
      <alignment vertical="top" wrapText="1"/>
    </xf>
    <xf numFmtId="0" fontId="8" fillId="3" borderId="2" xfId="0" applyFont="1" applyFill="1" applyBorder="1" applyAlignment="1">
      <alignment horizontal="left" vertical="top" wrapText="1"/>
    </xf>
    <xf numFmtId="0" fontId="0" fillId="11" borderId="5" xfId="0" applyFont="1" applyFill="1" applyBorder="1" applyAlignment="1">
      <alignment vertical="top" wrapText="1"/>
    </xf>
    <xf numFmtId="0" fontId="0" fillId="11" borderId="6" xfId="0" applyFont="1" applyFill="1" applyBorder="1" applyAlignment="1">
      <alignment vertical="top" wrapText="1"/>
    </xf>
    <xf numFmtId="0" fontId="0" fillId="13" borderId="2" xfId="0" applyFill="1" applyBorder="1" applyAlignment="1">
      <alignment vertical="top" wrapText="1"/>
    </xf>
    <xf numFmtId="0" fontId="0" fillId="13" borderId="5" xfId="0" applyFill="1" applyBorder="1" applyAlignment="1">
      <alignment vertical="top" wrapText="1"/>
    </xf>
    <xf numFmtId="0" fontId="0" fillId="13" borderId="6" xfId="0" applyFill="1" applyBorder="1" applyAlignment="1">
      <alignment vertical="top" wrapText="1"/>
    </xf>
    <xf numFmtId="0" fontId="22" fillId="16" borderId="2" xfId="0" applyFont="1" applyFill="1" applyBorder="1" applyAlignment="1">
      <alignment horizontal="left" vertical="top" wrapText="1"/>
    </xf>
    <xf numFmtId="0" fontId="13" fillId="16" borderId="5" xfId="0" applyFont="1" applyFill="1" applyBorder="1" applyAlignment="1">
      <alignment horizontal="left" vertical="top" wrapText="1"/>
    </xf>
    <xf numFmtId="0" fontId="13" fillId="16" borderId="6" xfId="0" applyFont="1" applyFill="1" applyBorder="1" applyAlignment="1">
      <alignment horizontal="left" vertical="top" wrapText="1"/>
    </xf>
    <xf numFmtId="0" fontId="0" fillId="0" borderId="2" xfId="0" applyFont="1" applyFill="1" applyBorder="1" applyAlignment="1">
      <alignment horizontal="left" vertical="top" wrapText="1"/>
    </xf>
    <xf numFmtId="0" fontId="1" fillId="0" borderId="6" xfId="0" applyFont="1" applyFill="1" applyBorder="1" applyAlignment="1">
      <alignment horizontal="left" vertical="top" wrapText="1"/>
    </xf>
    <xf numFmtId="0" fontId="12" fillId="0" borderId="2" xfId="0" applyFont="1" applyFill="1" applyBorder="1" applyAlignment="1">
      <alignment horizontal="left" vertical="top" wrapText="1"/>
    </xf>
    <xf numFmtId="0" fontId="12" fillId="0" borderId="6"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2" fillId="0" borderId="5" xfId="0" applyFont="1" applyFill="1" applyBorder="1" applyAlignment="1">
      <alignment horizontal="left" vertical="top" wrapText="1"/>
    </xf>
    <xf numFmtId="0" fontId="0" fillId="6" borderId="2" xfId="0" applyFont="1" applyFill="1" applyBorder="1" applyAlignment="1">
      <alignment horizontal="center" vertical="top" wrapText="1"/>
    </xf>
    <xf numFmtId="0" fontId="1" fillId="6" borderId="6" xfId="0" applyFont="1" applyFill="1" applyBorder="1" applyAlignment="1">
      <alignment horizontal="center" vertical="top" wrapText="1"/>
    </xf>
    <xf numFmtId="0" fontId="1" fillId="6" borderId="5" xfId="0" applyFont="1" applyFill="1" applyBorder="1" applyAlignment="1">
      <alignment horizontal="center" vertical="top" wrapText="1"/>
    </xf>
    <xf numFmtId="0" fontId="0" fillId="6" borderId="2" xfId="0" applyFont="1" applyFill="1" applyBorder="1" applyAlignment="1">
      <alignment horizontal="left" vertical="top" wrapText="1"/>
    </xf>
    <xf numFmtId="0" fontId="0" fillId="6" borderId="5"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15" borderId="5" xfId="0" applyFont="1" applyFill="1" applyBorder="1" applyAlignment="1">
      <alignment horizontal="left" vertical="top" wrapText="1"/>
    </xf>
    <xf numFmtId="0" fontId="0" fillId="15" borderId="2" xfId="0" applyFont="1" applyFill="1" applyBorder="1" applyAlignment="1">
      <alignment horizontal="center" vertical="top" wrapText="1"/>
    </xf>
    <xf numFmtId="0" fontId="0" fillId="15" borderId="5" xfId="0" applyFont="1" applyFill="1" applyBorder="1" applyAlignment="1">
      <alignment horizontal="center" vertical="top" wrapText="1"/>
    </xf>
    <xf numFmtId="0" fontId="0" fillId="15" borderId="6" xfId="0" applyFont="1" applyFill="1" applyBorder="1" applyAlignment="1">
      <alignment horizontal="center" vertical="top" wrapText="1"/>
    </xf>
    <xf numFmtId="0" fontId="0" fillId="15" borderId="5" xfId="0" applyFill="1" applyBorder="1" applyAlignment="1">
      <alignment horizontal="center" vertical="top" wrapText="1"/>
    </xf>
    <xf numFmtId="0" fontId="0" fillId="15" borderId="6" xfId="0" applyFill="1" applyBorder="1" applyAlignment="1">
      <alignment horizontal="center" vertical="top" wrapText="1"/>
    </xf>
    <xf numFmtId="0" fontId="0" fillId="15" borderId="6" xfId="0" applyFont="1" applyFill="1" applyBorder="1" applyAlignment="1">
      <alignment horizontal="left" vertical="top" wrapText="1"/>
    </xf>
    <xf numFmtId="0" fontId="1" fillId="6" borderId="5" xfId="0" applyFont="1" applyFill="1" applyBorder="1" applyAlignment="1">
      <alignment horizontal="left" vertical="top" wrapText="1"/>
    </xf>
    <xf numFmtId="0" fontId="1" fillId="6" borderId="6" xfId="0" applyFont="1" applyFill="1" applyBorder="1" applyAlignment="1">
      <alignment horizontal="left" vertical="top" wrapText="1"/>
    </xf>
    <xf numFmtId="0" fontId="0" fillId="6" borderId="2" xfId="0" applyFill="1" applyBorder="1" applyAlignment="1">
      <alignment horizontal="left" vertical="top" wrapText="1"/>
    </xf>
    <xf numFmtId="0" fontId="0" fillId="6" borderId="6" xfId="0" applyFill="1" applyBorder="1" applyAlignment="1">
      <alignment horizontal="left" vertical="top" wrapText="1"/>
    </xf>
    <xf numFmtId="0" fontId="0" fillId="15" borderId="1" xfId="0" applyFont="1" applyFill="1" applyBorder="1" applyAlignment="1">
      <alignment horizontal="center" vertical="top" wrapText="1"/>
    </xf>
    <xf numFmtId="0" fontId="1" fillId="15" borderId="1" xfId="0" applyFont="1" applyFill="1" applyBorder="1" applyAlignment="1">
      <alignment horizontal="center" vertical="top" wrapText="1"/>
    </xf>
    <xf numFmtId="0" fontId="0" fillId="6" borderId="5" xfId="0" applyFont="1" applyFill="1" applyBorder="1" applyAlignment="1">
      <alignment horizontal="center" vertical="top" wrapText="1"/>
    </xf>
    <xf numFmtId="0" fontId="0" fillId="6" borderId="6" xfId="0" applyFont="1" applyFill="1" applyBorder="1" applyAlignment="1">
      <alignment horizontal="center"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 fillId="0" borderId="2" xfId="0" applyFont="1" applyBorder="1" applyAlignment="1">
      <alignment horizontal="center" wrapText="1"/>
    </xf>
    <xf numFmtId="0" fontId="1" fillId="0" borderId="6" xfId="0" applyFont="1" applyBorder="1" applyAlignment="1">
      <alignment horizontal="center" wrapText="1"/>
    </xf>
    <xf numFmtId="0" fontId="0" fillId="5" borderId="2" xfId="0" applyFont="1" applyFill="1" applyBorder="1" applyAlignment="1">
      <alignment horizontal="center" vertical="top" wrapText="1"/>
    </xf>
    <xf numFmtId="0" fontId="1" fillId="5" borderId="6" xfId="0" applyFont="1" applyFill="1" applyBorder="1" applyAlignment="1">
      <alignment horizontal="center" vertical="top" wrapText="1"/>
    </xf>
    <xf numFmtId="0" fontId="1" fillId="15" borderId="5" xfId="0" applyFont="1" applyFill="1" applyBorder="1" applyAlignment="1">
      <alignment horizontal="center" vertical="top" wrapText="1"/>
    </xf>
    <xf numFmtId="0" fontId="1" fillId="15" borderId="6" xfId="0" applyFont="1" applyFill="1" applyBorder="1" applyAlignment="1">
      <alignment horizontal="center" vertical="top" wrapText="1"/>
    </xf>
    <xf numFmtId="0" fontId="0" fillId="5" borderId="2" xfId="0" applyFont="1" applyFill="1" applyBorder="1" applyAlignment="1">
      <alignment horizontal="left" vertical="top" wrapText="1"/>
    </xf>
    <xf numFmtId="0" fontId="0" fillId="5" borderId="6"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5" borderId="5" xfId="0" applyFont="1" applyFill="1" applyBorder="1" applyAlignment="1">
      <alignment horizontal="center" vertical="top" wrapText="1"/>
    </xf>
    <xf numFmtId="0" fontId="0" fillId="5" borderId="5"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0" borderId="2" xfId="0" applyFont="1" applyBorder="1" applyAlignment="1">
      <alignment horizontal="center" vertical="top" wrapText="1"/>
    </xf>
    <xf numFmtId="0" fontId="0" fillId="5" borderId="5" xfId="0" applyFont="1" applyFill="1" applyBorder="1" applyAlignment="1">
      <alignment horizontal="center" vertical="top" wrapText="1"/>
    </xf>
    <xf numFmtId="0" fontId="0" fillId="5" borderId="6" xfId="0" applyFont="1" applyFill="1" applyBorder="1" applyAlignment="1">
      <alignment horizontal="center" vertical="top" wrapText="1"/>
    </xf>
    <xf numFmtId="0" fontId="0" fillId="4" borderId="2"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1" fillId="4" borderId="5" xfId="0" applyFont="1" applyFill="1" applyBorder="1" applyAlignment="1">
      <alignment horizontal="left" vertical="top" wrapText="1"/>
    </xf>
    <xf numFmtId="0" fontId="1" fillId="4" borderId="6" xfId="0" applyFont="1" applyFill="1" applyBorder="1" applyAlignment="1">
      <alignment horizontal="left" vertical="top" wrapText="1"/>
    </xf>
    <xf numFmtId="0" fontId="0" fillId="4" borderId="2" xfId="0" applyFill="1" applyBorder="1" applyAlignment="1">
      <alignment horizontal="left" vertical="top" wrapText="1"/>
    </xf>
    <xf numFmtId="0" fontId="0" fillId="4" borderId="6" xfId="0" applyFill="1" applyBorder="1" applyAlignment="1">
      <alignment horizontal="left" vertical="top" wrapText="1"/>
    </xf>
    <xf numFmtId="0" fontId="22" fillId="15" borderId="2" xfId="0" applyFont="1" applyFill="1" applyBorder="1" applyAlignment="1">
      <alignment horizontal="center" vertical="top" wrapText="1"/>
    </xf>
    <xf numFmtId="0" fontId="0" fillId="5" borderId="1" xfId="0" applyFont="1" applyFill="1" applyBorder="1" applyAlignment="1">
      <alignment horizontal="center" vertical="top" wrapText="1"/>
    </xf>
    <xf numFmtId="0" fontId="1" fillId="5" borderId="1" xfId="0" applyFont="1" applyFill="1" applyBorder="1" applyAlignment="1">
      <alignment horizontal="center" vertical="top" wrapText="1"/>
    </xf>
    <xf numFmtId="0" fontId="1" fillId="0" borderId="5" xfId="0" applyFont="1" applyBorder="1" applyAlignment="1">
      <alignment horizontal="center" wrapText="1"/>
    </xf>
    <xf numFmtId="0" fontId="0" fillId="14" borderId="10" xfId="0" applyFill="1" applyBorder="1" applyAlignment="1">
      <alignment horizontal="left" vertical="top" wrapText="1"/>
    </xf>
    <xf numFmtId="0" fontId="0" fillId="14" borderId="5" xfId="0" applyFill="1" applyBorder="1" applyAlignment="1">
      <alignment horizontal="left" vertical="top" wrapText="1"/>
    </xf>
    <xf numFmtId="0" fontId="0" fillId="14" borderId="9" xfId="0" applyFill="1" applyBorder="1" applyAlignment="1">
      <alignment horizontal="left" vertical="top" wrapText="1"/>
    </xf>
    <xf numFmtId="0" fontId="0" fillId="17" borderId="10" xfId="0" applyFont="1" applyFill="1" applyBorder="1" applyAlignment="1">
      <alignment horizontal="left" vertical="top" wrapText="1"/>
    </xf>
    <xf numFmtId="0" fontId="0" fillId="17" borderId="5" xfId="0" applyFill="1" applyBorder="1" applyAlignment="1">
      <alignment horizontal="left" vertical="top" wrapText="1"/>
    </xf>
    <xf numFmtId="0" fontId="0" fillId="17" borderId="9" xfId="0" applyFill="1" applyBorder="1" applyAlignment="1">
      <alignment horizontal="left" vertical="top" wrapText="1"/>
    </xf>
    <xf numFmtId="0" fontId="0" fillId="14" borderId="6" xfId="0" applyFill="1" applyBorder="1" applyAlignment="1">
      <alignment horizontal="left" vertical="top" wrapText="1"/>
    </xf>
    <xf numFmtId="0" fontId="0" fillId="4" borderId="2"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4" borderId="6" xfId="0" applyFont="1" applyFill="1" applyBorder="1" applyAlignment="1">
      <alignment horizontal="center" vertical="top" wrapText="1"/>
    </xf>
    <xf numFmtId="0" fontId="0" fillId="8" borderId="2" xfId="0" applyFont="1" applyFill="1" applyBorder="1" applyAlignment="1">
      <alignment horizontal="center" vertical="top" wrapText="1"/>
    </xf>
    <xf numFmtId="0" fontId="1" fillId="8" borderId="5" xfId="0" applyFont="1" applyFill="1" applyBorder="1" applyAlignment="1">
      <alignment horizontal="center" vertical="top" wrapText="1"/>
    </xf>
    <xf numFmtId="0" fontId="1" fillId="8" borderId="6" xfId="0" applyFont="1" applyFill="1" applyBorder="1" applyAlignment="1">
      <alignment horizontal="center" vertical="top" wrapText="1"/>
    </xf>
    <xf numFmtId="0" fontId="0" fillId="8" borderId="2" xfId="0" applyFont="1" applyFill="1" applyBorder="1" applyAlignment="1">
      <alignment horizontal="left" vertical="top" wrapText="1"/>
    </xf>
    <xf numFmtId="0" fontId="0" fillId="8" borderId="6" xfId="0" applyFont="1" applyFill="1" applyBorder="1" applyAlignment="1">
      <alignment horizontal="left" vertical="top" wrapText="1"/>
    </xf>
    <xf numFmtId="0" fontId="1" fillId="8" borderId="6" xfId="0" applyFont="1" applyFill="1" applyBorder="1" applyAlignment="1">
      <alignment horizontal="left" vertical="top" wrapText="1"/>
    </xf>
    <xf numFmtId="0" fontId="0" fillId="4" borderId="5" xfId="0" applyFont="1" applyFill="1" applyBorder="1" applyAlignment="1">
      <alignment horizontal="center" vertical="top" wrapText="1"/>
    </xf>
    <xf numFmtId="0" fontId="0" fillId="4" borderId="6" xfId="0" applyFont="1" applyFill="1" applyBorder="1" applyAlignment="1">
      <alignment horizontal="center" vertical="top" wrapText="1"/>
    </xf>
    <xf numFmtId="0" fontId="0" fillId="14" borderId="2" xfId="0" applyFill="1" applyBorder="1" applyAlignment="1">
      <alignment horizontal="left" vertical="top" wrapText="1"/>
    </xf>
    <xf numFmtId="0" fontId="0" fillId="7" borderId="2" xfId="0" applyFont="1" applyFill="1" applyBorder="1" applyAlignment="1">
      <alignment horizontal="center" vertical="top" wrapText="1"/>
    </xf>
    <xf numFmtId="0" fontId="1" fillId="7" borderId="5" xfId="0" applyFont="1" applyFill="1" applyBorder="1" applyAlignment="1">
      <alignment horizontal="center" vertical="top" wrapText="1"/>
    </xf>
    <xf numFmtId="0" fontId="1" fillId="7" borderId="6" xfId="0" applyFont="1" applyFill="1" applyBorder="1" applyAlignment="1">
      <alignment horizontal="center" vertical="top" wrapText="1"/>
    </xf>
    <xf numFmtId="0" fontId="0" fillId="7" borderId="2" xfId="0" applyFont="1" applyFill="1" applyBorder="1" applyAlignment="1">
      <alignment horizontal="left" vertical="top" wrapText="1"/>
    </xf>
    <xf numFmtId="0" fontId="0" fillId="7" borderId="6" xfId="0" applyFont="1" applyFill="1" applyBorder="1" applyAlignment="1">
      <alignment horizontal="left" vertical="top" wrapText="1"/>
    </xf>
    <xf numFmtId="0" fontId="1" fillId="7" borderId="6" xfId="0" applyFont="1" applyFill="1" applyBorder="1" applyAlignment="1">
      <alignment horizontal="left" vertical="top" wrapText="1"/>
    </xf>
    <xf numFmtId="0" fontId="0" fillId="7" borderId="5" xfId="0" applyFont="1" applyFill="1" applyBorder="1" applyAlignment="1">
      <alignment horizontal="center" vertical="top" wrapText="1"/>
    </xf>
    <xf numFmtId="0" fontId="0" fillId="7" borderId="6" xfId="0" applyFont="1" applyFill="1" applyBorder="1" applyAlignment="1">
      <alignment horizontal="center" vertical="top" wrapText="1"/>
    </xf>
    <xf numFmtId="0" fontId="13" fillId="15" borderId="2" xfId="0" applyFont="1" applyFill="1" applyBorder="1" applyAlignment="1">
      <alignment horizontal="center" vertical="top" wrapText="1"/>
    </xf>
    <xf numFmtId="0" fontId="13" fillId="15" borderId="5" xfId="0" applyFont="1" applyFill="1" applyBorder="1" applyAlignment="1">
      <alignment horizontal="center" vertical="top" wrapText="1"/>
    </xf>
    <xf numFmtId="0" fontId="13" fillId="15" borderId="6" xfId="0" applyFont="1" applyFill="1" applyBorder="1" applyAlignment="1">
      <alignment horizontal="center" vertical="top" wrapText="1"/>
    </xf>
    <xf numFmtId="0" fontId="12" fillId="0" borderId="2" xfId="0" applyFont="1" applyBorder="1" applyAlignment="1">
      <alignment horizontal="left" vertical="top" wrapText="1"/>
    </xf>
    <xf numFmtId="0" fontId="12" fillId="0" borderId="6" xfId="0" applyFont="1" applyBorder="1" applyAlignment="1">
      <alignment horizontal="left" vertical="top" wrapText="1"/>
    </xf>
  </cellXfs>
  <cellStyles count="5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Milliers 2" xfId="565"/>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BBF8D"/>
      <color rgb="FFFAA762"/>
      <color rgb="FFA8444B"/>
      <color rgb="FF669900"/>
      <color rgb="FFCC3300"/>
      <color rgb="FF000000"/>
      <color rgb="FF7A35AD"/>
      <color rgb="FF612A8A"/>
      <color rgb="FF9379AF"/>
      <color rgb="FFF99D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Agence/Projets/BAX_BAXTER/Fluid%20Systems/2014/BAX_53095_APP_Fluid_Systems_Vablet_Training_App/Conseil/Communications/Received_from_Ryan_Final_Pharmacy:Clinical_Oct.31/Baxter_Fluid_Systems_Clinical_31OCT2014-l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linical"/>
      <sheetName val="Baxter Solution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vmlDrawing" Target="../drawings/vmlDrawing3.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vmlDrawing" Target="../drawings/vmlDrawing5.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M318"/>
  <sheetViews>
    <sheetView view="pageBreakPreview" topLeftCell="E55" zoomScale="75" zoomScaleNormal="75" zoomScaleSheetLayoutView="69" zoomScalePageLayoutView="75" workbookViewId="0">
      <selection activeCell="L65" sqref="L65"/>
    </sheetView>
  </sheetViews>
  <sheetFormatPr baseColWidth="10" defaultColWidth="10.7109375" defaultRowHeight="13" x14ac:dyDescent="0"/>
  <cols>
    <col min="1" max="1" width="13.42578125" style="4" customWidth="1"/>
    <col min="2" max="2" width="16.5703125" style="4" customWidth="1"/>
    <col min="3" max="3" width="22.42578125" style="37" customWidth="1"/>
    <col min="4" max="4" width="22.85546875" style="146" customWidth="1"/>
    <col min="5" max="5" width="27.85546875" style="33" customWidth="1"/>
    <col min="6" max="6" width="26.85546875" style="33" customWidth="1"/>
    <col min="7" max="7" width="32" style="262" customWidth="1"/>
    <col min="8" max="8" width="55.140625" style="35" customWidth="1"/>
    <col min="9" max="9" width="64.5703125" style="261" hidden="1" customWidth="1"/>
    <col min="10" max="10" width="41.7109375" style="260" customWidth="1"/>
    <col min="11" max="11" width="26.140625" style="259" customWidth="1"/>
    <col min="12" max="12" width="22.42578125" style="35" customWidth="1"/>
    <col min="13" max="13" width="13.7109375" style="10" customWidth="1"/>
    <col min="14" max="14" width="18.42578125" style="258" customWidth="1"/>
    <col min="15" max="65" width="10.7109375" style="1"/>
    <col min="66" max="16384" width="10.7109375" style="4"/>
  </cols>
  <sheetData>
    <row r="1" spans="1:65" s="322" customFormat="1" ht="36">
      <c r="A1" s="325" t="s">
        <v>30</v>
      </c>
      <c r="B1" s="325" t="s">
        <v>507</v>
      </c>
      <c r="C1" s="325" t="s">
        <v>0</v>
      </c>
      <c r="D1" s="325" t="s">
        <v>1</v>
      </c>
      <c r="E1" s="325" t="s">
        <v>2</v>
      </c>
      <c r="F1" s="325" t="s">
        <v>3</v>
      </c>
      <c r="G1" s="328" t="s">
        <v>4</v>
      </c>
      <c r="H1" s="325" t="s">
        <v>5</v>
      </c>
      <c r="I1" s="327" t="s">
        <v>6</v>
      </c>
      <c r="J1" s="326" t="s">
        <v>6</v>
      </c>
      <c r="K1" s="325" t="s">
        <v>52</v>
      </c>
      <c r="L1" s="325" t="s">
        <v>31</v>
      </c>
      <c r="M1" s="325" t="s">
        <v>49</v>
      </c>
      <c r="N1" s="324"/>
      <c r="O1" s="323"/>
      <c r="P1" s="323"/>
      <c r="Q1" s="323"/>
      <c r="R1" s="323"/>
      <c r="S1" s="323"/>
      <c r="T1" s="323"/>
      <c r="U1" s="323"/>
      <c r="V1" s="323"/>
      <c r="W1" s="323"/>
      <c r="X1" s="323"/>
      <c r="Y1" s="323"/>
      <c r="Z1" s="323"/>
      <c r="AA1" s="323"/>
      <c r="AB1" s="323"/>
      <c r="AC1" s="323"/>
      <c r="AD1" s="323"/>
      <c r="AE1" s="323"/>
      <c r="AF1" s="323"/>
      <c r="AG1" s="323"/>
      <c r="AH1" s="323"/>
      <c r="AI1" s="323"/>
      <c r="AJ1" s="323"/>
      <c r="AK1" s="323"/>
      <c r="AL1" s="323"/>
      <c r="AM1" s="323"/>
      <c r="AN1" s="323"/>
      <c r="AO1" s="323"/>
      <c r="AP1" s="323"/>
      <c r="AQ1" s="323"/>
      <c r="AR1" s="323"/>
      <c r="AS1" s="323"/>
      <c r="AT1" s="323"/>
      <c r="AU1" s="323"/>
      <c r="AV1" s="323"/>
      <c r="AW1" s="323"/>
      <c r="AX1" s="323"/>
      <c r="AY1" s="323"/>
      <c r="AZ1" s="323"/>
      <c r="BA1" s="323"/>
      <c r="BB1" s="323"/>
      <c r="BC1" s="323"/>
      <c r="BD1" s="323"/>
      <c r="BE1" s="323"/>
      <c r="BF1" s="323"/>
      <c r="BG1" s="323"/>
      <c r="BH1" s="323"/>
      <c r="BI1" s="323"/>
      <c r="BJ1" s="323"/>
      <c r="BK1" s="323"/>
      <c r="BL1" s="323"/>
      <c r="BM1" s="323"/>
    </row>
    <row r="2" spans="1:65" s="319" customFormat="1" ht="91">
      <c r="A2" s="418" t="s">
        <v>391</v>
      </c>
      <c r="B2" s="418" t="s">
        <v>506</v>
      </c>
      <c r="C2" s="144" t="s">
        <v>21</v>
      </c>
      <c r="D2" s="411" t="s">
        <v>505</v>
      </c>
      <c r="E2" s="362" t="s">
        <v>504</v>
      </c>
      <c r="F2" s="411" t="s">
        <v>503</v>
      </c>
      <c r="G2" s="362" t="s">
        <v>534</v>
      </c>
      <c r="H2" s="399" t="s">
        <v>465</v>
      </c>
      <c r="I2" s="310" t="s">
        <v>502</v>
      </c>
      <c r="J2" s="317" t="s">
        <v>188</v>
      </c>
      <c r="K2" s="280" t="str">
        <f>VLOOKUP(J2, 'Baxter Solutions (Pharmacy)'!$B$12:$D$18, 2, FALSE)</f>
        <v>Patient safety ― medication error prevention by building and managing the drug library</v>
      </c>
      <c r="L2" s="280" t="str">
        <f>VLOOKUP(J2,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2" s="352"/>
      <c r="N2" s="321"/>
      <c r="O2" s="320"/>
      <c r="P2" s="320"/>
      <c r="Q2" s="320"/>
      <c r="R2" s="320"/>
      <c r="S2" s="320"/>
      <c r="T2" s="320"/>
      <c r="U2" s="320"/>
      <c r="V2" s="320"/>
      <c r="W2" s="320"/>
      <c r="X2" s="320"/>
      <c r="Y2" s="320"/>
      <c r="Z2" s="320"/>
      <c r="AA2" s="320"/>
      <c r="AB2" s="320"/>
      <c r="AC2" s="320"/>
      <c r="AD2" s="320"/>
      <c r="AE2" s="320"/>
      <c r="AF2" s="320"/>
      <c r="AG2" s="320"/>
      <c r="AH2" s="320"/>
      <c r="AI2" s="320"/>
      <c r="AJ2" s="320"/>
      <c r="AK2" s="320"/>
      <c r="AL2" s="320"/>
      <c r="AM2" s="320"/>
      <c r="AN2" s="320"/>
      <c r="AO2" s="320"/>
      <c r="AP2" s="320"/>
      <c r="AQ2" s="320"/>
      <c r="AR2" s="320"/>
      <c r="AS2" s="320"/>
      <c r="AT2" s="320"/>
      <c r="AU2" s="320"/>
      <c r="AV2" s="320"/>
      <c r="AW2" s="320"/>
      <c r="AX2" s="320"/>
      <c r="AY2" s="320"/>
      <c r="AZ2" s="320"/>
      <c r="BA2" s="320"/>
      <c r="BB2" s="320"/>
      <c r="BC2" s="320"/>
      <c r="BD2" s="320"/>
      <c r="BE2" s="320"/>
      <c r="BF2" s="320"/>
      <c r="BG2" s="320"/>
      <c r="BH2" s="320"/>
      <c r="BI2" s="320"/>
      <c r="BJ2" s="320"/>
      <c r="BK2" s="320"/>
      <c r="BL2" s="320"/>
      <c r="BM2" s="320"/>
    </row>
    <row r="3" spans="1:65" s="319" customFormat="1" ht="78">
      <c r="A3" s="419"/>
      <c r="B3" s="419"/>
      <c r="C3" s="141" t="s">
        <v>22</v>
      </c>
      <c r="D3" s="412"/>
      <c r="E3" s="365"/>
      <c r="F3" s="412"/>
      <c r="G3" s="365"/>
      <c r="H3" s="400"/>
      <c r="I3" s="310" t="s">
        <v>501</v>
      </c>
      <c r="J3" s="285" t="s">
        <v>402</v>
      </c>
      <c r="K3" s="280" t="str">
        <f>VLOOKUP(J3, 'Baxter Solutions (Pharmacy)'!$B$12:$D$18, 2, FALSE)</f>
        <v>Provides guidance, consultation and support when building and managing the drug library</v>
      </c>
      <c r="L3" s="280" t="str">
        <f>VLOOKUP(J3,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3" s="352"/>
      <c r="N3" s="321"/>
      <c r="O3" s="320"/>
      <c r="P3" s="320"/>
      <c r="Q3" s="320"/>
      <c r="R3" s="320"/>
      <c r="S3" s="320"/>
      <c r="T3" s="320"/>
      <c r="U3" s="320"/>
      <c r="V3" s="320"/>
      <c r="W3" s="320"/>
      <c r="X3" s="320"/>
      <c r="Y3" s="320"/>
      <c r="Z3" s="320"/>
      <c r="AA3" s="320"/>
      <c r="AB3" s="320"/>
      <c r="AC3" s="320"/>
      <c r="AD3" s="320"/>
      <c r="AE3" s="320"/>
      <c r="AF3" s="320"/>
      <c r="AG3" s="320"/>
      <c r="AH3" s="320"/>
      <c r="AI3" s="320"/>
      <c r="AJ3" s="320"/>
      <c r="AK3" s="320"/>
      <c r="AL3" s="320"/>
      <c r="AM3" s="320"/>
      <c r="AN3" s="320"/>
      <c r="AO3" s="320"/>
      <c r="AP3" s="320"/>
      <c r="AQ3" s="320"/>
      <c r="AR3" s="320"/>
      <c r="AS3" s="320"/>
      <c r="AT3" s="320"/>
      <c r="AU3" s="320"/>
      <c r="AV3" s="320"/>
      <c r="AW3" s="320"/>
      <c r="AX3" s="320"/>
      <c r="AY3" s="320"/>
      <c r="AZ3" s="320"/>
      <c r="BA3" s="320"/>
      <c r="BB3" s="320"/>
      <c r="BC3" s="320"/>
      <c r="BD3" s="320"/>
      <c r="BE3" s="320"/>
      <c r="BF3" s="320"/>
      <c r="BG3" s="320"/>
      <c r="BH3" s="320"/>
      <c r="BI3" s="320"/>
      <c r="BJ3" s="320"/>
      <c r="BK3" s="320"/>
      <c r="BL3" s="320"/>
      <c r="BM3" s="320"/>
    </row>
    <row r="4" spans="1:65" s="319" customFormat="1" ht="78">
      <c r="A4" s="419"/>
      <c r="B4" s="419"/>
      <c r="C4" s="141" t="s">
        <v>23</v>
      </c>
      <c r="D4" s="412"/>
      <c r="E4" s="365"/>
      <c r="F4" s="412"/>
      <c r="G4" s="365"/>
      <c r="H4" s="137" t="s">
        <v>491</v>
      </c>
      <c r="I4" s="310" t="s">
        <v>457</v>
      </c>
      <c r="J4" s="317" t="s">
        <v>10</v>
      </c>
      <c r="K4" s="280" t="str">
        <f>VLOOKUP(J4, 'Baxter Solutions (Pharmacy)'!$B$12:$D$18, 2, FALSE)</f>
        <v xml:space="preserve">Training/Education/Implementation, Facilitate the conversations between Pharmacy and Nursing </v>
      </c>
      <c r="L4" s="280" t="str">
        <f>VLOOKUP(J4, 'Baxter Solutions (Pharmacy)'!$B$12:$D$18, 3, FALSE)</f>
        <v>Silver Cross Hospital Case Study, What You Need To Know, CIT Roles and Responsibilities, Sigma Spectrum Policies and Procedures, V8 Committee Presentation, Battery Comparison Power In Your Hands, Accreditation Canada ROP Guidelines</v>
      </c>
      <c r="M4" s="352"/>
      <c r="N4" s="321"/>
      <c r="O4" s="320"/>
      <c r="P4" s="320"/>
      <c r="Q4" s="320"/>
      <c r="R4" s="320"/>
      <c r="S4" s="320"/>
      <c r="T4" s="320"/>
      <c r="U4" s="320"/>
      <c r="V4" s="320"/>
      <c r="W4" s="320"/>
      <c r="X4" s="320"/>
      <c r="Y4" s="320"/>
      <c r="Z4" s="320"/>
      <c r="AA4" s="320"/>
      <c r="AB4" s="320"/>
      <c r="AC4" s="320"/>
      <c r="AD4" s="320"/>
      <c r="AE4" s="320"/>
      <c r="AF4" s="320"/>
      <c r="AG4" s="320"/>
      <c r="AH4" s="320"/>
      <c r="AI4" s="320"/>
      <c r="AJ4" s="320"/>
      <c r="AK4" s="320"/>
      <c r="AL4" s="320"/>
      <c r="AM4" s="320"/>
      <c r="AN4" s="320"/>
      <c r="AO4" s="320"/>
      <c r="AP4" s="320"/>
      <c r="AQ4" s="320"/>
      <c r="AR4" s="320"/>
      <c r="AS4" s="320"/>
      <c r="AT4" s="320"/>
      <c r="AU4" s="320"/>
      <c r="AV4" s="320"/>
      <c r="AW4" s="320"/>
      <c r="AX4" s="320"/>
      <c r="AY4" s="320"/>
      <c r="AZ4" s="320"/>
      <c r="BA4" s="320"/>
      <c r="BB4" s="320"/>
      <c r="BC4" s="320"/>
      <c r="BD4" s="320"/>
      <c r="BE4" s="320"/>
      <c r="BF4" s="320"/>
      <c r="BG4" s="320"/>
      <c r="BH4" s="320"/>
      <c r="BI4" s="320"/>
      <c r="BJ4" s="320"/>
      <c r="BK4" s="320"/>
      <c r="BL4" s="320"/>
      <c r="BM4" s="320"/>
    </row>
    <row r="5" spans="1:65" s="319" customFormat="1" ht="91">
      <c r="A5" s="419"/>
      <c r="B5" s="419"/>
      <c r="C5" s="141" t="s">
        <v>24</v>
      </c>
      <c r="D5" s="412"/>
      <c r="E5" s="365"/>
      <c r="F5" s="412"/>
      <c r="G5" s="365"/>
      <c r="H5" s="362" t="s">
        <v>464</v>
      </c>
      <c r="I5" s="310" t="s">
        <v>461</v>
      </c>
      <c r="J5" s="317" t="s">
        <v>188</v>
      </c>
      <c r="K5" s="280" t="str">
        <f>VLOOKUP(J5, 'Baxter Solutions (Pharmacy)'!$B$12:$D$18, 2, FALSE)</f>
        <v>Patient safety ― medication error prevention by building and managing the drug library</v>
      </c>
      <c r="L5" s="280" t="str">
        <f>VLOOKUP(J5,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5" s="352"/>
      <c r="N5" s="321"/>
      <c r="O5" s="320"/>
      <c r="P5" s="320"/>
      <c r="Q5" s="320"/>
      <c r="R5" s="320"/>
      <c r="S5" s="320"/>
      <c r="T5" s="320"/>
      <c r="U5" s="320"/>
      <c r="V5" s="320"/>
      <c r="W5" s="320"/>
      <c r="X5" s="320"/>
      <c r="Y5" s="320"/>
      <c r="Z5" s="320"/>
      <c r="AA5" s="320"/>
      <c r="AB5" s="320"/>
      <c r="AC5" s="320"/>
      <c r="AD5" s="320"/>
      <c r="AE5" s="320"/>
      <c r="AF5" s="320"/>
      <c r="AG5" s="320"/>
      <c r="AH5" s="320"/>
      <c r="AI5" s="320"/>
      <c r="AJ5" s="320"/>
      <c r="AK5" s="320"/>
      <c r="AL5" s="320"/>
      <c r="AM5" s="320"/>
      <c r="AN5" s="320"/>
      <c r="AO5" s="320"/>
      <c r="AP5" s="320"/>
      <c r="AQ5" s="320"/>
      <c r="AR5" s="320"/>
      <c r="AS5" s="320"/>
      <c r="AT5" s="320"/>
      <c r="AU5" s="320"/>
      <c r="AV5" s="320"/>
      <c r="AW5" s="320"/>
      <c r="AX5" s="320"/>
      <c r="AY5" s="320"/>
      <c r="AZ5" s="320"/>
      <c r="BA5" s="320"/>
      <c r="BB5" s="320"/>
      <c r="BC5" s="320"/>
      <c r="BD5" s="320"/>
      <c r="BE5" s="320"/>
      <c r="BF5" s="320"/>
      <c r="BG5" s="320"/>
      <c r="BH5" s="320"/>
      <c r="BI5" s="320"/>
      <c r="BJ5" s="320"/>
      <c r="BK5" s="320"/>
      <c r="BL5" s="320"/>
      <c r="BM5" s="320"/>
    </row>
    <row r="6" spans="1:65" s="319" customFormat="1" ht="39">
      <c r="A6" s="419"/>
      <c r="B6" s="419"/>
      <c r="C6" s="141" t="s">
        <v>25</v>
      </c>
      <c r="D6" s="412"/>
      <c r="E6" s="365"/>
      <c r="F6" s="412"/>
      <c r="G6" s="365"/>
      <c r="H6" s="363"/>
      <c r="I6" s="310" t="s">
        <v>499</v>
      </c>
      <c r="J6" s="317" t="s">
        <v>77</v>
      </c>
      <c r="K6" s="280" t="str">
        <f>VLOOKUP(J6, 'Baxter Solutions (Pharmacy)'!$B$12:$D$18, 2, FALSE)</f>
        <v>Reporting and analytics</v>
      </c>
      <c r="L6" s="280" t="str">
        <f>VLOOKUP(J6, 'Baxter Solutions (Pharmacy)'!$B$12:$D$18, 3, FALSE)</f>
        <v>CQI Report Guide, Features And Benefits Video, Safety Should Not be Optional, V8 Committee Presentation, Battery Comparison Power In Your Hands, Accreditation Canada ROP Guidelines</v>
      </c>
      <c r="M6" s="352"/>
      <c r="N6" s="321"/>
      <c r="O6" s="320"/>
      <c r="P6" s="320"/>
      <c r="Q6" s="320"/>
      <c r="R6" s="320"/>
      <c r="S6" s="320"/>
      <c r="T6" s="320"/>
      <c r="U6" s="320"/>
      <c r="V6" s="320"/>
      <c r="W6" s="320"/>
      <c r="X6" s="320"/>
      <c r="Y6" s="320"/>
      <c r="Z6" s="320"/>
      <c r="AA6" s="320"/>
      <c r="AB6" s="320"/>
      <c r="AC6" s="320"/>
      <c r="AD6" s="320"/>
      <c r="AE6" s="320"/>
      <c r="AF6" s="320"/>
      <c r="AG6" s="320"/>
      <c r="AH6" s="320"/>
      <c r="AI6" s="320"/>
      <c r="AJ6" s="320"/>
      <c r="AK6" s="320"/>
      <c r="AL6" s="320"/>
      <c r="AM6" s="320"/>
      <c r="AN6" s="320"/>
      <c r="AO6" s="320"/>
      <c r="AP6" s="320"/>
      <c r="AQ6" s="320"/>
      <c r="AR6" s="320"/>
      <c r="AS6" s="320"/>
      <c r="AT6" s="320"/>
      <c r="AU6" s="320"/>
      <c r="AV6" s="320"/>
      <c r="AW6" s="320"/>
      <c r="AX6" s="320"/>
      <c r="AY6" s="320"/>
      <c r="AZ6" s="320"/>
      <c r="BA6" s="320"/>
      <c r="BB6" s="320"/>
      <c r="BC6" s="320"/>
      <c r="BD6" s="320"/>
      <c r="BE6" s="320"/>
      <c r="BF6" s="320"/>
      <c r="BG6" s="320"/>
      <c r="BH6" s="320"/>
      <c r="BI6" s="320"/>
      <c r="BJ6" s="320"/>
      <c r="BK6" s="320"/>
      <c r="BL6" s="320"/>
      <c r="BM6" s="320"/>
    </row>
    <row r="7" spans="1:65" s="319" customFormat="1" ht="52">
      <c r="A7" s="419"/>
      <c r="B7" s="419"/>
      <c r="C7" s="141" t="s">
        <v>26</v>
      </c>
      <c r="D7" s="412"/>
      <c r="E7" s="365"/>
      <c r="F7" s="412"/>
      <c r="G7" s="365"/>
      <c r="H7" s="364"/>
      <c r="I7" s="310"/>
      <c r="J7" s="317" t="s">
        <v>75</v>
      </c>
      <c r="K7" s="280" t="s">
        <v>427</v>
      </c>
      <c r="L7" s="280" t="s">
        <v>549</v>
      </c>
      <c r="M7" s="352"/>
      <c r="N7" s="321"/>
      <c r="O7" s="320"/>
      <c r="P7" s="320"/>
      <c r="Q7" s="320"/>
      <c r="R7" s="320"/>
      <c r="S7" s="320"/>
      <c r="T7" s="320"/>
      <c r="U7" s="320"/>
      <c r="V7" s="320"/>
      <c r="W7" s="320"/>
      <c r="X7" s="320"/>
      <c r="Y7" s="320"/>
      <c r="Z7" s="320"/>
      <c r="AA7" s="320"/>
      <c r="AB7" s="320"/>
      <c r="AC7" s="320"/>
      <c r="AD7" s="320"/>
      <c r="AE7" s="320"/>
      <c r="AF7" s="320"/>
      <c r="AG7" s="320"/>
      <c r="AH7" s="320"/>
      <c r="AI7" s="320"/>
      <c r="AJ7" s="320"/>
      <c r="AK7" s="320"/>
      <c r="AL7" s="320"/>
      <c r="AM7" s="320"/>
      <c r="AN7" s="320"/>
      <c r="AO7" s="320"/>
      <c r="AP7" s="320"/>
      <c r="AQ7" s="320"/>
      <c r="AR7" s="320"/>
      <c r="AS7" s="320"/>
      <c r="AT7" s="320"/>
      <c r="AU7" s="320"/>
      <c r="AV7" s="320"/>
      <c r="AW7" s="320"/>
      <c r="AX7" s="320"/>
      <c r="AY7" s="320"/>
      <c r="AZ7" s="320"/>
      <c r="BA7" s="320"/>
      <c r="BB7" s="320"/>
      <c r="BC7" s="320"/>
      <c r="BD7" s="320"/>
      <c r="BE7" s="320"/>
      <c r="BF7" s="320"/>
      <c r="BG7" s="320"/>
      <c r="BH7" s="320"/>
      <c r="BI7" s="320"/>
      <c r="BJ7" s="320"/>
      <c r="BK7" s="320"/>
      <c r="BL7" s="320"/>
      <c r="BM7" s="320"/>
    </row>
    <row r="8" spans="1:65" s="319" customFormat="1" ht="78">
      <c r="A8" s="419"/>
      <c r="B8" s="419"/>
      <c r="C8" s="141" t="s">
        <v>27</v>
      </c>
      <c r="D8" s="412"/>
      <c r="E8" s="365"/>
      <c r="F8" s="412"/>
      <c r="G8" s="365"/>
      <c r="H8" s="138" t="s">
        <v>412</v>
      </c>
      <c r="I8" s="318" t="s">
        <v>455</v>
      </c>
      <c r="J8" s="285" t="s">
        <v>402</v>
      </c>
      <c r="K8" s="280" t="str">
        <f>VLOOKUP(J8, 'Baxter Solutions (Pharmacy)'!$B$12:$D$18, 2, FALSE)</f>
        <v>Provides guidance, consultation and support when building and managing the drug library</v>
      </c>
      <c r="L8" s="280" t="str">
        <f>VLOOKUP(J8,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8" s="352"/>
      <c r="N8" s="321"/>
      <c r="O8" s="320"/>
      <c r="P8" s="320"/>
      <c r="Q8" s="320"/>
      <c r="R8" s="320"/>
      <c r="S8" s="320"/>
      <c r="T8" s="320"/>
      <c r="U8" s="320"/>
      <c r="V8" s="320"/>
      <c r="W8" s="320"/>
      <c r="X8" s="320"/>
      <c r="Y8" s="320"/>
      <c r="Z8" s="320"/>
      <c r="AA8" s="320"/>
      <c r="AB8" s="320"/>
      <c r="AC8" s="320"/>
      <c r="AD8" s="320"/>
      <c r="AE8" s="320"/>
      <c r="AF8" s="320"/>
      <c r="AG8" s="320"/>
      <c r="AH8" s="320"/>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row>
    <row r="9" spans="1:65" ht="91">
      <c r="A9" s="419"/>
      <c r="B9" s="419"/>
      <c r="C9" s="424" t="s">
        <v>500</v>
      </c>
      <c r="D9" s="413"/>
      <c r="E9" s="365"/>
      <c r="F9" s="412"/>
      <c r="G9" s="365"/>
      <c r="H9" s="139"/>
      <c r="I9" s="318" t="s">
        <v>499</v>
      </c>
      <c r="J9" s="317" t="s">
        <v>188</v>
      </c>
      <c r="K9" s="280" t="str">
        <f>VLOOKUP(J9, 'Baxter Solutions (Pharmacy)'!$B$12:$D$18, 2, FALSE)</f>
        <v>Patient safety ― medication error prevention by building and managing the drug library</v>
      </c>
      <c r="L9" s="280" t="str">
        <f>VLOOKUP(J9,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9" s="352"/>
    </row>
    <row r="10" spans="1:65" ht="52">
      <c r="A10" s="419"/>
      <c r="B10" s="419"/>
      <c r="C10" s="425"/>
      <c r="D10" s="139"/>
      <c r="E10" s="139"/>
      <c r="F10" s="412"/>
      <c r="G10" s="365"/>
      <c r="H10" s="139"/>
      <c r="I10" s="318"/>
      <c r="J10" s="317" t="s">
        <v>75</v>
      </c>
      <c r="K10" s="280" t="s">
        <v>427</v>
      </c>
      <c r="L10" s="280" t="s">
        <v>549</v>
      </c>
      <c r="M10" s="352"/>
    </row>
    <row r="11" spans="1:65" ht="78">
      <c r="A11" s="419"/>
      <c r="B11" s="419"/>
      <c r="C11" s="425"/>
      <c r="D11" s="139"/>
      <c r="E11" s="139"/>
      <c r="F11" s="412"/>
      <c r="G11" s="366"/>
      <c r="H11" s="140"/>
      <c r="I11" s="318"/>
      <c r="J11" s="317" t="s">
        <v>10</v>
      </c>
      <c r="K11" s="280" t="str">
        <f>VLOOKUP(J11, 'Baxter Solutions (Pharmacy)'!$B$12:$D$18, 2, FALSE)</f>
        <v xml:space="preserve">Training/Education/Implementation, Facilitate the conversations between Pharmacy and Nursing </v>
      </c>
      <c r="L11" s="280" t="str">
        <f>VLOOKUP(J11, 'Baxter Solutions (Pharmacy)'!$B$12:$D$18, 3, FALSE)</f>
        <v>Silver Cross Hospital Case Study, What You Need To Know, CIT Roles and Responsibilities, Sigma Spectrum Policies and Procedures, V8 Committee Presentation, Battery Comparison Power In Your Hands, Accreditation Canada ROP Guidelines</v>
      </c>
      <c r="M11" s="352"/>
    </row>
    <row r="12" spans="1:65" ht="78">
      <c r="A12" s="419"/>
      <c r="B12" s="419"/>
      <c r="C12" s="426"/>
      <c r="D12" s="417"/>
      <c r="E12" s="139"/>
      <c r="F12" s="412"/>
      <c r="G12" s="414" t="s">
        <v>535</v>
      </c>
      <c r="H12" s="363" t="s">
        <v>456</v>
      </c>
      <c r="I12" s="269" t="s">
        <v>498</v>
      </c>
      <c r="J12" s="285" t="s">
        <v>402</v>
      </c>
      <c r="K12" s="280" t="str">
        <f>VLOOKUP(J12, 'Baxter Solutions (Pharmacy)'!$B$12:$D$18, 2, FALSE)</f>
        <v>Provides guidance, consultation and support when building and managing the drug library</v>
      </c>
      <c r="L12" s="280" t="str">
        <f>VLOOKUP(J12,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2" s="352"/>
    </row>
    <row r="13" spans="1:65" ht="65" customHeight="1">
      <c r="A13" s="419"/>
      <c r="B13" s="419"/>
      <c r="C13" s="141" t="s">
        <v>28</v>
      </c>
      <c r="D13" s="365"/>
      <c r="E13" s="139"/>
      <c r="F13" s="412"/>
      <c r="G13" s="415"/>
      <c r="H13" s="363"/>
      <c r="I13" s="373" t="s">
        <v>452</v>
      </c>
      <c r="J13" s="356" t="s">
        <v>10</v>
      </c>
      <c r="K13" s="358" t="str">
        <f>VLOOKUP(J13, 'Baxter Solutions (Pharmacy)'!$B$12:$D$18, 2, FALSE)</f>
        <v xml:space="preserve">Training/Education/Implementation, Facilitate the conversations between Pharmacy and Nursing </v>
      </c>
      <c r="L13" s="360" t="str">
        <f>VLOOKUP(J13, 'Baxter Solutions (Pharmacy)'!$B$12:$D$18, 3, FALSE)</f>
        <v>Silver Cross Hospital Case Study, What You Need To Know, CIT Roles and Responsibilities, Sigma Spectrum Policies and Procedures, V8 Committee Presentation, Battery Comparison Power In Your Hands, Accreditation Canada ROP Guidelines</v>
      </c>
      <c r="M13" s="385"/>
      <c r="N13" s="286"/>
    </row>
    <row r="14" spans="1:65">
      <c r="A14" s="419"/>
      <c r="B14" s="419"/>
      <c r="C14" s="31" t="s">
        <v>29</v>
      </c>
      <c r="D14" s="365"/>
      <c r="E14" s="139"/>
      <c r="F14" s="412"/>
      <c r="G14" s="415"/>
      <c r="H14" s="363"/>
      <c r="I14" s="374"/>
      <c r="J14" s="357"/>
      <c r="K14" s="359"/>
      <c r="L14" s="361"/>
      <c r="M14" s="386"/>
    </row>
    <row r="15" spans="1:65" ht="91">
      <c r="A15" s="419"/>
      <c r="B15" s="419"/>
      <c r="C15" s="427"/>
      <c r="D15" s="417"/>
      <c r="E15" s="139"/>
      <c r="F15" s="412"/>
      <c r="G15" s="415"/>
      <c r="H15" s="362" t="s">
        <v>454</v>
      </c>
      <c r="I15" s="269" t="s">
        <v>497</v>
      </c>
      <c r="J15" s="284" t="s">
        <v>188</v>
      </c>
      <c r="K15" s="280" t="str">
        <f>VLOOKUP(J15, 'Baxter Solutions (Pharmacy)'!$B$12:$D$18, 2, FALSE)</f>
        <v>Patient safety ― medication error prevention by building and managing the drug library</v>
      </c>
      <c r="L15" s="280" t="str">
        <f>VLOOKUP(J15,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5" s="352"/>
    </row>
    <row r="16" spans="1:65" ht="39">
      <c r="A16" s="419"/>
      <c r="B16" s="419"/>
      <c r="C16" s="428"/>
      <c r="D16" s="365"/>
      <c r="E16" s="139"/>
      <c r="F16" s="412"/>
      <c r="G16" s="415"/>
      <c r="H16" s="363"/>
      <c r="I16" s="269" t="s">
        <v>452</v>
      </c>
      <c r="J16" s="284" t="s">
        <v>77</v>
      </c>
      <c r="K16" s="280" t="str">
        <f>VLOOKUP(J16, 'Baxter Solutions (Pharmacy)'!$B$12:$D$18, 2, FALSE)</f>
        <v>Reporting and analytics</v>
      </c>
      <c r="L16" s="280" t="str">
        <f>VLOOKUP(J16, 'Baxter Solutions (Pharmacy)'!$B$12:$D$18, 3, FALSE)</f>
        <v>CQI Report Guide, Features And Benefits Video, Safety Should Not be Optional, V8 Committee Presentation, Battery Comparison Power In Your Hands, Accreditation Canada ROP Guidelines</v>
      </c>
      <c r="M16" s="352"/>
    </row>
    <row r="17" spans="1:14" ht="52">
      <c r="A17" s="419"/>
      <c r="B17" s="419"/>
      <c r="C17" s="428"/>
      <c r="D17" s="365"/>
      <c r="E17" s="139"/>
      <c r="F17" s="412"/>
      <c r="G17" s="415"/>
      <c r="H17" s="364"/>
      <c r="I17" s="269"/>
      <c r="J17" s="317" t="s">
        <v>75</v>
      </c>
      <c r="K17" s="280" t="s">
        <v>427</v>
      </c>
      <c r="L17" s="280" t="s">
        <v>549</v>
      </c>
      <c r="M17" s="352"/>
    </row>
    <row r="18" spans="1:14" ht="52">
      <c r="A18" s="419"/>
      <c r="B18" s="419"/>
      <c r="C18" s="428"/>
      <c r="D18" s="365"/>
      <c r="E18" s="139"/>
      <c r="F18" s="412"/>
      <c r="G18" s="415"/>
      <c r="H18" s="362" t="s">
        <v>412</v>
      </c>
      <c r="I18" s="269" t="s">
        <v>495</v>
      </c>
      <c r="J18" s="284" t="s">
        <v>75</v>
      </c>
      <c r="K18" s="305" t="s">
        <v>496</v>
      </c>
      <c r="L18" s="305" t="s">
        <v>549</v>
      </c>
      <c r="M18" s="352"/>
      <c r="N18" s="286"/>
    </row>
    <row r="19" spans="1:14" ht="91">
      <c r="A19" s="419"/>
      <c r="B19" s="419"/>
      <c r="C19" s="428"/>
      <c r="D19" s="365"/>
      <c r="E19" s="139"/>
      <c r="F19" s="412"/>
      <c r="G19" s="415"/>
      <c r="H19" s="363"/>
      <c r="I19" s="283" t="s">
        <v>490</v>
      </c>
      <c r="J19" s="284" t="s">
        <v>188</v>
      </c>
      <c r="K19" s="280" t="str">
        <f>VLOOKUP(J19, 'Baxter Solutions (Pharmacy)'!$B$12:$D$18, 2, FALSE)</f>
        <v>Patient safety ― medication error prevention by building and managing the drug library</v>
      </c>
      <c r="L19" s="280" t="str">
        <f>VLOOKUP(J19,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9" s="353"/>
    </row>
    <row r="20" spans="1:14" ht="78">
      <c r="A20" s="419"/>
      <c r="B20" s="419"/>
      <c r="C20" s="38"/>
      <c r="D20" s="417"/>
      <c r="E20" s="139"/>
      <c r="F20" s="412"/>
      <c r="G20" s="414" t="s">
        <v>536</v>
      </c>
      <c r="H20" s="362" t="s">
        <v>456</v>
      </c>
      <c r="I20" s="315" t="s">
        <v>495</v>
      </c>
      <c r="J20" s="285" t="s">
        <v>402</v>
      </c>
      <c r="K20" s="280" t="str">
        <f>VLOOKUP(J20, 'Baxter Solutions (Pharmacy)'!$B$12:$D$18, 2, FALSE)</f>
        <v>Provides guidance, consultation and support when building and managing the drug library</v>
      </c>
      <c r="L20" s="280" t="str">
        <f>VLOOKUP(J20,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0" s="352"/>
    </row>
    <row r="21" spans="1:14" ht="78">
      <c r="A21" s="419"/>
      <c r="B21" s="419"/>
      <c r="C21" s="427"/>
      <c r="D21" s="365"/>
      <c r="E21" s="139"/>
      <c r="F21" s="412"/>
      <c r="G21" s="415"/>
      <c r="H21" s="363"/>
      <c r="I21" s="316" t="s">
        <v>452</v>
      </c>
      <c r="J21" s="282" t="s">
        <v>10</v>
      </c>
      <c r="K21" s="280" t="str">
        <f>VLOOKUP(J21, 'Baxter Solutions (Pharmacy)'!$B$12:$D$18, 2, FALSE)</f>
        <v xml:space="preserve">Training/Education/Implementation, Facilitate the conversations between Pharmacy and Nursing </v>
      </c>
      <c r="L21" s="280" t="str">
        <f>VLOOKUP(J21, 'Baxter Solutions (Pharmacy)'!$B$12:$D$18, 3, FALSE)</f>
        <v>Silver Cross Hospital Case Study, What You Need To Know, CIT Roles and Responsibilities, Sigma Spectrum Policies and Procedures, V8 Committee Presentation, Battery Comparison Power In Your Hands, Accreditation Canada ROP Guidelines</v>
      </c>
      <c r="M21" s="353"/>
    </row>
    <row r="22" spans="1:14" ht="91">
      <c r="A22" s="419"/>
      <c r="B22" s="419"/>
      <c r="C22" s="428"/>
      <c r="D22" s="365"/>
      <c r="E22" s="139"/>
      <c r="F22" s="412"/>
      <c r="G22" s="415"/>
      <c r="H22" s="399" t="s">
        <v>448</v>
      </c>
      <c r="I22" s="315" t="s">
        <v>495</v>
      </c>
      <c r="J22" s="284" t="s">
        <v>188</v>
      </c>
      <c r="K22" s="280" t="str">
        <f>VLOOKUP(J22, 'Baxter Solutions (Pharmacy)'!$B$12:$D$18, 2, FALSE)</f>
        <v>Patient safety ― medication error prevention by building and managing the drug library</v>
      </c>
      <c r="L22" s="280" t="str">
        <f>VLOOKUP(J22,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22" s="352"/>
    </row>
    <row r="23" spans="1:14" ht="39">
      <c r="A23" s="419"/>
      <c r="B23" s="419"/>
      <c r="C23" s="429"/>
      <c r="D23" s="366"/>
      <c r="E23" s="139"/>
      <c r="F23" s="413"/>
      <c r="G23" s="416"/>
      <c r="H23" s="400"/>
      <c r="I23" s="315" t="s">
        <v>452</v>
      </c>
      <c r="J23" s="284" t="s">
        <v>77</v>
      </c>
      <c r="K23" s="280" t="str">
        <f>VLOOKUP(J23, 'Baxter Solutions (Pharmacy)'!$B$12:$D$18, 2, FALSE)</f>
        <v>Reporting and analytics</v>
      </c>
      <c r="L23" s="280" t="str">
        <f>VLOOKUP(J23, 'Baxter Solutions (Pharmacy)'!$B$12:$D$18, 3, FALSE)</f>
        <v>CQI Report Guide, Features And Benefits Video, Safety Should Not be Optional, V8 Committee Presentation, Battery Comparison Power In Your Hands, Accreditation Canada ROP Guidelines</v>
      </c>
      <c r="M23" s="352"/>
    </row>
    <row r="24" spans="1:14" ht="78">
      <c r="A24" s="419"/>
      <c r="B24" s="419"/>
      <c r="D24" s="417"/>
      <c r="E24" s="139"/>
      <c r="F24" s="362" t="s">
        <v>462</v>
      </c>
      <c r="G24" s="362" t="s">
        <v>537</v>
      </c>
      <c r="H24" s="362" t="s">
        <v>456</v>
      </c>
      <c r="I24" s="371" t="s">
        <v>483</v>
      </c>
      <c r="J24" s="285" t="s">
        <v>402</v>
      </c>
      <c r="K24" s="280" t="str">
        <f>VLOOKUP(J24, 'Baxter Solutions (Pharmacy)'!$B$12:$D$18, 2, FALSE)</f>
        <v>Provides guidance, consultation and support when building and managing the drug library</v>
      </c>
      <c r="L24" s="280" t="str">
        <f>VLOOKUP(J24,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4" s="385"/>
    </row>
    <row r="25" spans="1:14" ht="78">
      <c r="A25" s="419"/>
      <c r="B25" s="419"/>
      <c r="C25" s="427"/>
      <c r="D25" s="365"/>
      <c r="E25" s="139"/>
      <c r="F25" s="363"/>
      <c r="G25" s="365"/>
      <c r="H25" s="364"/>
      <c r="I25" s="372"/>
      <c r="J25" s="300" t="s">
        <v>10</v>
      </c>
      <c r="K25" s="280" t="str">
        <f>VLOOKUP(J25, 'Baxter Solutions (Pharmacy)'!$B$12:$D$18, 2, FALSE)</f>
        <v xml:space="preserve">Training/Education/Implementation, Facilitate the conversations between Pharmacy and Nursing </v>
      </c>
      <c r="L25" s="280" t="str">
        <f>VLOOKUP(J25, 'Baxter Solutions (Pharmacy)'!$B$12:$D$18, 3, FALSE)</f>
        <v>Silver Cross Hospital Case Study, What You Need To Know, CIT Roles and Responsibilities, Sigma Spectrum Policies and Procedures, V8 Committee Presentation, Battery Comparison Power In Your Hands, Accreditation Canada ROP Guidelines</v>
      </c>
      <c r="M25" s="393"/>
    </row>
    <row r="26" spans="1:14" ht="91">
      <c r="A26" s="419"/>
      <c r="B26" s="419"/>
      <c r="C26" s="429"/>
      <c r="D26" s="366"/>
      <c r="E26" s="430"/>
      <c r="F26" s="363"/>
      <c r="G26" s="365"/>
      <c r="H26" s="362" t="s">
        <v>454</v>
      </c>
      <c r="I26" s="310" t="s">
        <v>483</v>
      </c>
      <c r="J26" s="297" t="s">
        <v>188</v>
      </c>
      <c r="K26" s="280" t="str">
        <f>VLOOKUP(J26, 'Baxter Solutions (Pharmacy)'!$B$12:$D$18, 2, FALSE)</f>
        <v>Patient safety ― medication error prevention by building and managing the drug library</v>
      </c>
      <c r="L26" s="280" t="str">
        <f>VLOOKUP(J26,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26" s="352"/>
    </row>
    <row r="27" spans="1:14" ht="78">
      <c r="A27" s="419"/>
      <c r="B27" s="419"/>
      <c r="C27" s="142"/>
      <c r="D27" s="139"/>
      <c r="E27" s="430"/>
      <c r="F27" s="363"/>
      <c r="G27" s="366"/>
      <c r="H27" s="364"/>
      <c r="I27" s="309"/>
      <c r="J27" s="297" t="s">
        <v>10</v>
      </c>
      <c r="K27" s="280" t="str">
        <f>VLOOKUP(J27, 'Baxter Solutions (Pharmacy)'!$B$12:$D$18, 2, FALSE)</f>
        <v xml:space="preserve">Training/Education/Implementation, Facilitate the conversations between Pharmacy and Nursing </v>
      </c>
      <c r="L27" s="280" t="str">
        <f>VLOOKUP(J27, 'Baxter Solutions (Pharmacy)'!$B$12:$D$18, 3, FALSE)</f>
        <v>Silver Cross Hospital Case Study, What You Need To Know, CIT Roles and Responsibilities, Sigma Spectrum Policies and Procedures, V8 Committee Presentation, Battery Comparison Power In Your Hands, Accreditation Canada ROP Guidelines</v>
      </c>
      <c r="M27" s="352"/>
    </row>
    <row r="28" spans="1:14" ht="78">
      <c r="A28" s="419"/>
      <c r="B28" s="419"/>
      <c r="D28" s="417"/>
      <c r="E28" s="430"/>
      <c r="F28" s="363"/>
      <c r="G28" s="362" t="s">
        <v>536</v>
      </c>
      <c r="H28" s="362" t="s">
        <v>456</v>
      </c>
      <c r="I28" s="401" t="s">
        <v>483</v>
      </c>
      <c r="J28" s="285" t="s">
        <v>402</v>
      </c>
      <c r="K28" s="280" t="str">
        <f>VLOOKUP(J28, 'Baxter Solutions (Pharmacy)'!$B$12:$D$18, 2, FALSE)</f>
        <v>Provides guidance, consultation and support when building and managing the drug library</v>
      </c>
      <c r="L28" s="280" t="str">
        <f>VLOOKUP(J28,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8" s="385"/>
    </row>
    <row r="29" spans="1:14" ht="78">
      <c r="A29" s="419"/>
      <c r="B29" s="419"/>
      <c r="C29" s="427"/>
      <c r="D29" s="365"/>
      <c r="E29" s="430"/>
      <c r="F29" s="363"/>
      <c r="G29" s="365"/>
      <c r="H29" s="364"/>
      <c r="I29" s="402"/>
      <c r="J29" s="300" t="s">
        <v>10</v>
      </c>
      <c r="K29" s="280" t="str">
        <f>VLOOKUP(J29, 'Baxter Solutions (Pharmacy)'!$B$12:$D$18, 2, FALSE)</f>
        <v xml:space="preserve">Training/Education/Implementation, Facilitate the conversations between Pharmacy and Nursing </v>
      </c>
      <c r="L29" s="280" t="str">
        <f>VLOOKUP(J29, 'Baxter Solutions (Pharmacy)'!$B$12:$D$18, 3, FALSE)</f>
        <v>Silver Cross Hospital Case Study, What You Need To Know, CIT Roles and Responsibilities, Sigma Spectrum Policies and Procedures, V8 Committee Presentation, Battery Comparison Power In Your Hands, Accreditation Canada ROP Guidelines</v>
      </c>
      <c r="M29" s="393"/>
    </row>
    <row r="30" spans="1:14" ht="91">
      <c r="A30" s="419"/>
      <c r="B30" s="419"/>
      <c r="C30" s="429"/>
      <c r="D30" s="366"/>
      <c r="E30" s="430"/>
      <c r="F30" s="363"/>
      <c r="G30" s="365"/>
      <c r="H30" s="362" t="s">
        <v>454</v>
      </c>
      <c r="I30" s="298" t="s">
        <v>483</v>
      </c>
      <c r="J30" s="297" t="s">
        <v>188</v>
      </c>
      <c r="K30" s="280" t="str">
        <f>VLOOKUP(J30, 'Baxter Solutions (Pharmacy)'!$B$12:$D$18, 2, FALSE)</f>
        <v>Patient safety ― medication error prevention by building and managing the drug library</v>
      </c>
      <c r="L30" s="280" t="str">
        <f>VLOOKUP(J30,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30" s="352"/>
    </row>
    <row r="31" spans="1:14" ht="78">
      <c r="A31" s="419"/>
      <c r="B31" s="419"/>
      <c r="C31" s="142"/>
      <c r="D31" s="139"/>
      <c r="E31" s="430"/>
      <c r="F31" s="364"/>
      <c r="G31" s="366"/>
      <c r="H31" s="364"/>
      <c r="I31" s="311"/>
      <c r="J31" s="297" t="s">
        <v>10</v>
      </c>
      <c r="K31" s="280" t="str">
        <f>VLOOKUP(J31, 'Baxter Solutions (Pharmacy)'!$B$12:$D$18, 2, FALSE)</f>
        <v xml:space="preserve">Training/Education/Implementation, Facilitate the conversations between Pharmacy and Nursing </v>
      </c>
      <c r="L31" s="280" t="str">
        <f>VLOOKUP(J31, 'Baxter Solutions (Pharmacy)'!$B$12:$D$18, 3, FALSE)</f>
        <v>Silver Cross Hospital Case Study, What You Need To Know, CIT Roles and Responsibilities, Sigma Spectrum Policies and Procedures, V8 Committee Presentation, Battery Comparison Power In Your Hands, Accreditation Canada ROP Guidelines</v>
      </c>
      <c r="M31" s="352"/>
    </row>
    <row r="32" spans="1:14" ht="78">
      <c r="A32" s="419"/>
      <c r="B32" s="419"/>
      <c r="C32" s="421"/>
      <c r="D32" s="417"/>
      <c r="E32" s="430"/>
      <c r="F32" s="362" t="s">
        <v>458</v>
      </c>
      <c r="G32" s="362" t="s">
        <v>537</v>
      </c>
      <c r="H32" s="380" t="s">
        <v>456</v>
      </c>
      <c r="I32" s="371" t="s">
        <v>494</v>
      </c>
      <c r="J32" s="285" t="s">
        <v>402</v>
      </c>
      <c r="K32" s="280" t="str">
        <f>VLOOKUP(J32, 'Baxter Solutions (Pharmacy)'!$B$12:$D$18, 2, FALSE)</f>
        <v>Provides guidance, consultation and support when building and managing the drug library</v>
      </c>
      <c r="L32" s="280" t="str">
        <f>VLOOKUP(J32,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32" s="385"/>
    </row>
    <row r="33" spans="1:13" ht="78">
      <c r="A33" s="419"/>
      <c r="B33" s="419"/>
      <c r="C33" s="422"/>
      <c r="D33" s="365"/>
      <c r="E33" s="430"/>
      <c r="F33" s="363"/>
      <c r="G33" s="365"/>
      <c r="H33" s="381"/>
      <c r="I33" s="372"/>
      <c r="J33" s="300" t="s">
        <v>10</v>
      </c>
      <c r="K33" s="280" t="str">
        <f>VLOOKUP(J33, 'Baxter Solutions (Pharmacy)'!$B$12:$D$18, 2, FALSE)</f>
        <v xml:space="preserve">Training/Education/Implementation, Facilitate the conversations between Pharmacy and Nursing </v>
      </c>
      <c r="L33" s="280" t="str">
        <f>VLOOKUP(J33, 'Baxter Solutions (Pharmacy)'!$B$12:$D$18, 3, FALSE)</f>
        <v>Silver Cross Hospital Case Study, What You Need To Know, CIT Roles and Responsibilities, Sigma Spectrum Policies and Procedures, V8 Committee Presentation, Battery Comparison Power In Your Hands, Accreditation Canada ROP Guidelines</v>
      </c>
      <c r="M33" s="393"/>
    </row>
    <row r="34" spans="1:13" ht="91">
      <c r="A34" s="419"/>
      <c r="B34" s="419"/>
      <c r="C34" s="423"/>
      <c r="D34" s="366"/>
      <c r="E34" s="430"/>
      <c r="F34" s="363"/>
      <c r="G34" s="365"/>
      <c r="H34" s="362" t="s">
        <v>454</v>
      </c>
      <c r="I34" s="310" t="s">
        <v>483</v>
      </c>
      <c r="J34" s="297" t="s">
        <v>188</v>
      </c>
      <c r="K34" s="280" t="str">
        <f>VLOOKUP(J34, 'Baxter Solutions (Pharmacy)'!$B$12:$D$18, 2, FALSE)</f>
        <v>Patient safety ― medication error prevention by building and managing the drug library</v>
      </c>
      <c r="L34" s="280" t="str">
        <f>VLOOKUP(J34,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34" s="352"/>
    </row>
    <row r="35" spans="1:13" ht="78">
      <c r="A35" s="419"/>
      <c r="B35" s="419"/>
      <c r="C35" s="299"/>
      <c r="D35" s="139"/>
      <c r="E35" s="430"/>
      <c r="F35" s="363"/>
      <c r="G35" s="366"/>
      <c r="H35" s="364"/>
      <c r="I35" s="309"/>
      <c r="J35" s="297" t="s">
        <v>10</v>
      </c>
      <c r="K35" s="280" t="str">
        <f>VLOOKUP(J35, 'Baxter Solutions (Pharmacy)'!$B$12:$D$18, 2, FALSE)</f>
        <v xml:space="preserve">Training/Education/Implementation, Facilitate the conversations between Pharmacy and Nursing </v>
      </c>
      <c r="L35" s="280" t="str">
        <f>VLOOKUP(J35, 'Baxter Solutions (Pharmacy)'!$B$12:$D$18, 3, FALSE)</f>
        <v>Silver Cross Hospital Case Study, What You Need To Know, CIT Roles and Responsibilities, Sigma Spectrum Policies and Procedures, V8 Committee Presentation, Battery Comparison Power In Your Hands, Accreditation Canada ROP Guidelines</v>
      </c>
      <c r="M35" s="352"/>
    </row>
    <row r="36" spans="1:13" ht="78">
      <c r="A36" s="419"/>
      <c r="B36" s="419"/>
      <c r="D36" s="417"/>
      <c r="E36" s="430"/>
      <c r="F36" s="363"/>
      <c r="G36" s="362" t="s">
        <v>536</v>
      </c>
      <c r="H36" s="380" t="s">
        <v>456</v>
      </c>
      <c r="I36" s="401" t="s">
        <v>483</v>
      </c>
      <c r="J36" s="285" t="s">
        <v>402</v>
      </c>
      <c r="K36" s="280" t="str">
        <f>VLOOKUP(J36, 'Baxter Solutions (Pharmacy)'!$B$12:$D$18, 2, FALSE)</f>
        <v>Provides guidance, consultation and support when building and managing the drug library</v>
      </c>
      <c r="L36" s="280" t="str">
        <f>VLOOKUP(J36,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36" s="385"/>
    </row>
    <row r="37" spans="1:13" ht="78">
      <c r="A37" s="419"/>
      <c r="B37" s="419"/>
      <c r="C37" s="142"/>
      <c r="D37" s="365"/>
      <c r="E37" s="430"/>
      <c r="F37" s="363"/>
      <c r="G37" s="365"/>
      <c r="H37" s="381"/>
      <c r="I37" s="402"/>
      <c r="J37" s="300" t="s">
        <v>10</v>
      </c>
      <c r="K37" s="280" t="str">
        <f>VLOOKUP(J37, 'Baxter Solutions (Pharmacy)'!$B$12:$D$18, 2, FALSE)</f>
        <v xml:space="preserve">Training/Education/Implementation, Facilitate the conversations between Pharmacy and Nursing </v>
      </c>
      <c r="L37" s="280" t="str">
        <f>VLOOKUP(J37, 'Baxter Solutions (Pharmacy)'!$B$12:$D$18, 3, FALSE)</f>
        <v>Silver Cross Hospital Case Study, What You Need To Know, CIT Roles and Responsibilities, Sigma Spectrum Policies and Procedures, V8 Committee Presentation, Battery Comparison Power In Your Hands, Accreditation Canada ROP Guidelines</v>
      </c>
      <c r="M37" s="393"/>
    </row>
    <row r="38" spans="1:13" ht="91">
      <c r="A38" s="419"/>
      <c r="B38" s="419"/>
      <c r="C38" s="143"/>
      <c r="D38" s="366"/>
      <c r="E38" s="431"/>
      <c r="F38" s="363"/>
      <c r="G38" s="365"/>
      <c r="H38" s="362" t="s">
        <v>454</v>
      </c>
      <c r="I38" s="298" t="s">
        <v>483</v>
      </c>
      <c r="J38" s="297" t="s">
        <v>188</v>
      </c>
      <c r="K38" s="280" t="str">
        <f>VLOOKUP(J38, 'Baxter Solutions (Pharmacy)'!$B$12:$D$18, 2, FALSE)</f>
        <v>Patient safety ― medication error prevention by building and managing the drug library</v>
      </c>
      <c r="L38" s="280" t="str">
        <f>VLOOKUP(J38,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38" s="352"/>
    </row>
    <row r="39" spans="1:13" ht="78">
      <c r="A39" s="419"/>
      <c r="B39" s="419"/>
      <c r="C39" s="142"/>
      <c r="D39" s="139"/>
      <c r="E39" s="314"/>
      <c r="F39" s="364"/>
      <c r="G39" s="366"/>
      <c r="H39" s="364"/>
      <c r="I39" s="298"/>
      <c r="J39" s="297" t="s">
        <v>10</v>
      </c>
      <c r="K39" s="280" t="str">
        <f>VLOOKUP(J39, 'Baxter Solutions (Pharmacy)'!$B$12:$D$18, 2, FALSE)</f>
        <v xml:space="preserve">Training/Education/Implementation, Facilitate the conversations between Pharmacy and Nursing </v>
      </c>
      <c r="L39" s="280" t="str">
        <f>VLOOKUP(J39, 'Baxter Solutions (Pharmacy)'!$B$12:$D$18, 3, FALSE)</f>
        <v>Silver Cross Hospital Case Study, What You Need To Know, CIT Roles and Responsibilities, Sigma Spectrum Policies and Procedures, V8 Committee Presentation, Battery Comparison Power In Your Hands, Accreditation Canada ROP Guidelines</v>
      </c>
      <c r="M39" s="352"/>
    </row>
    <row r="40" spans="1:13" ht="91">
      <c r="A40" s="419"/>
      <c r="B40" s="419"/>
      <c r="D40" s="417"/>
      <c r="E40" s="362" t="s">
        <v>493</v>
      </c>
      <c r="F40" s="411" t="s">
        <v>492</v>
      </c>
      <c r="G40" s="414" t="s">
        <v>534</v>
      </c>
      <c r="H40" s="362" t="s">
        <v>465</v>
      </c>
      <c r="I40" s="310" t="s">
        <v>457</v>
      </c>
      <c r="J40" s="297" t="s">
        <v>188</v>
      </c>
      <c r="K40" s="280" t="str">
        <f>VLOOKUP(J40, 'Baxter Solutions (Pharmacy)'!$B$12:$D$18, 2, FALSE)</f>
        <v>Patient safety ― medication error prevention by building and managing the drug library</v>
      </c>
      <c r="L40" s="280" t="str">
        <f>VLOOKUP(J40,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40" s="352"/>
    </row>
    <row r="41" spans="1:13" ht="78">
      <c r="A41" s="419"/>
      <c r="B41" s="419"/>
      <c r="C41" s="142"/>
      <c r="D41" s="365"/>
      <c r="E41" s="365"/>
      <c r="F41" s="412"/>
      <c r="G41" s="415"/>
      <c r="H41" s="366"/>
      <c r="I41" s="310" t="s">
        <v>452</v>
      </c>
      <c r="J41" s="285" t="s">
        <v>402</v>
      </c>
      <c r="K41" s="280" t="str">
        <f>VLOOKUP(J41, 'Baxter Solutions (Pharmacy)'!$B$12:$D$18, 2, FALSE)</f>
        <v>Provides guidance, consultation and support when building and managing the drug library</v>
      </c>
      <c r="L41" s="280" t="str">
        <f>VLOOKUP(J41,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41" s="352"/>
    </row>
    <row r="42" spans="1:13" ht="78">
      <c r="A42" s="419"/>
      <c r="B42" s="419"/>
      <c r="C42" s="142"/>
      <c r="D42" s="365"/>
      <c r="E42" s="365"/>
      <c r="F42" s="412"/>
      <c r="G42" s="415"/>
      <c r="H42" s="137" t="s">
        <v>491</v>
      </c>
      <c r="I42" s="310" t="s">
        <v>457</v>
      </c>
      <c r="J42" s="297" t="s">
        <v>10</v>
      </c>
      <c r="K42" s="280" t="str">
        <f>VLOOKUP(J42, 'Baxter Solutions (Pharmacy)'!$B$12:$D$18, 2, FALSE)</f>
        <v xml:space="preserve">Training/Education/Implementation, Facilitate the conversations between Pharmacy and Nursing </v>
      </c>
      <c r="L42" s="280" t="str">
        <f>VLOOKUP(J42, 'Baxter Solutions (Pharmacy)'!$B$12:$D$18, 3, FALSE)</f>
        <v>Silver Cross Hospital Case Study, What You Need To Know, CIT Roles and Responsibilities, Sigma Spectrum Policies and Procedures, V8 Committee Presentation, Battery Comparison Power In Your Hands, Accreditation Canada ROP Guidelines</v>
      </c>
      <c r="M42" s="352"/>
    </row>
    <row r="43" spans="1:13" ht="91">
      <c r="A43" s="419"/>
      <c r="B43" s="419"/>
      <c r="C43" s="142"/>
      <c r="D43" s="365"/>
      <c r="E43" s="365"/>
      <c r="F43" s="412"/>
      <c r="G43" s="415"/>
      <c r="H43" s="399" t="s">
        <v>464</v>
      </c>
      <c r="I43" s="310" t="s">
        <v>457</v>
      </c>
      <c r="J43" s="297" t="s">
        <v>188</v>
      </c>
      <c r="K43" s="280" t="str">
        <f>VLOOKUP(J43, 'Baxter Solutions (Pharmacy)'!$B$12:$D$18, 2, FALSE)</f>
        <v>Patient safety ― medication error prevention by building and managing the drug library</v>
      </c>
      <c r="L43" s="280" t="str">
        <f>VLOOKUP(J43,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43" s="352"/>
    </row>
    <row r="44" spans="1:13" ht="39">
      <c r="A44" s="419"/>
      <c r="B44" s="419"/>
      <c r="C44" s="142"/>
      <c r="D44" s="365"/>
      <c r="E44" s="365"/>
      <c r="F44" s="412"/>
      <c r="G44" s="415"/>
      <c r="H44" s="400"/>
      <c r="I44" s="310" t="s">
        <v>452</v>
      </c>
      <c r="J44" s="297" t="s">
        <v>77</v>
      </c>
      <c r="K44" s="280" t="str">
        <f>VLOOKUP(J44, 'Baxter Solutions (Pharmacy)'!$B$12:$D$18, 2, FALSE)</f>
        <v>Reporting and analytics</v>
      </c>
      <c r="L44" s="280" t="str">
        <f>VLOOKUP(J44, 'Baxter Solutions (Pharmacy)'!$B$12:$D$18, 3, FALSE)</f>
        <v>CQI Report Guide, Features And Benefits Video, Safety Should Not be Optional, V8 Committee Presentation, Battery Comparison Power In Your Hands, Accreditation Canada ROP Guidelines</v>
      </c>
      <c r="M44" s="352"/>
    </row>
    <row r="45" spans="1:13" ht="78">
      <c r="A45" s="419"/>
      <c r="B45" s="419"/>
      <c r="C45" s="142"/>
      <c r="D45" s="365"/>
      <c r="E45" s="365"/>
      <c r="F45" s="412"/>
      <c r="G45" s="415"/>
      <c r="H45" s="380" t="s">
        <v>456</v>
      </c>
      <c r="I45" s="310" t="s">
        <v>455</v>
      </c>
      <c r="J45" s="285" t="s">
        <v>402</v>
      </c>
      <c r="K45" s="280" t="str">
        <f>VLOOKUP(J45, 'Baxter Solutions (Pharmacy)'!$B$12:$D$18, 2, FALSE)</f>
        <v>Provides guidance, consultation and support when building and managing the drug library</v>
      </c>
      <c r="L45" s="280" t="str">
        <f>VLOOKUP(J45,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45" s="352"/>
    </row>
    <row r="46" spans="1:13" ht="78">
      <c r="A46" s="419"/>
      <c r="B46" s="419"/>
      <c r="C46" s="142"/>
      <c r="D46" s="365"/>
      <c r="E46" s="365"/>
      <c r="F46" s="412"/>
      <c r="G46" s="415"/>
      <c r="H46" s="398"/>
      <c r="I46" s="309" t="s">
        <v>452</v>
      </c>
      <c r="J46" s="313" t="s">
        <v>10</v>
      </c>
      <c r="K46" s="280" t="str">
        <f>VLOOKUP(J46, 'Baxter Solutions (Pharmacy)'!$B$12:$D$18, 2, FALSE)</f>
        <v xml:space="preserve">Training/Education/Implementation, Facilitate the conversations between Pharmacy and Nursing </v>
      </c>
      <c r="L46" s="280" t="str">
        <f>VLOOKUP(J46, 'Baxter Solutions (Pharmacy)'!$B$12:$D$18, 3, FALSE)</f>
        <v>Silver Cross Hospital Case Study, What You Need To Know, CIT Roles and Responsibilities, Sigma Spectrum Policies and Procedures, V8 Committee Presentation, Battery Comparison Power In Your Hands, Accreditation Canada ROP Guidelines</v>
      </c>
      <c r="M46" s="353"/>
    </row>
    <row r="47" spans="1:13" ht="91">
      <c r="A47" s="419"/>
      <c r="B47" s="419"/>
      <c r="C47" s="142"/>
      <c r="D47" s="365"/>
      <c r="E47" s="365"/>
      <c r="F47" s="412"/>
      <c r="G47" s="415"/>
      <c r="H47" s="399" t="s">
        <v>454</v>
      </c>
      <c r="I47" s="310" t="s">
        <v>457</v>
      </c>
      <c r="J47" s="297" t="s">
        <v>188</v>
      </c>
      <c r="K47" s="280" t="str">
        <f>VLOOKUP(J47, 'Baxter Solutions (Pharmacy)'!$B$12:$D$18, 2, FALSE)</f>
        <v>Patient safety ― medication error prevention by building and managing the drug library</v>
      </c>
      <c r="L47" s="280" t="str">
        <f>VLOOKUP(J47,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47" s="352"/>
    </row>
    <row r="48" spans="1:13" ht="39">
      <c r="A48" s="419"/>
      <c r="B48" s="419"/>
      <c r="C48" s="143"/>
      <c r="D48" s="366"/>
      <c r="E48" s="365"/>
      <c r="F48" s="412"/>
      <c r="G48" s="416"/>
      <c r="H48" s="400"/>
      <c r="I48" s="310" t="s">
        <v>452</v>
      </c>
      <c r="J48" s="297" t="s">
        <v>77</v>
      </c>
      <c r="K48" s="280" t="str">
        <f>VLOOKUP(J48, 'Baxter Solutions (Pharmacy)'!$B$12:$D$18, 2, FALSE)</f>
        <v>Reporting and analytics</v>
      </c>
      <c r="L48" s="280" t="str">
        <f>VLOOKUP(J48, 'Baxter Solutions (Pharmacy)'!$B$12:$D$18, 3, FALSE)</f>
        <v>CQI Report Guide, Features And Benefits Video, Safety Should Not be Optional, V8 Committee Presentation, Battery Comparison Power In Your Hands, Accreditation Canada ROP Guidelines</v>
      </c>
      <c r="M48" s="352"/>
    </row>
    <row r="49" spans="1:13" ht="78">
      <c r="A49" s="419"/>
      <c r="B49" s="419"/>
      <c r="D49" s="417"/>
      <c r="E49" s="139"/>
      <c r="F49" s="412"/>
      <c r="G49" s="414" t="s">
        <v>535</v>
      </c>
      <c r="H49" s="380" t="s">
        <v>456</v>
      </c>
      <c r="I49" s="310" t="s">
        <v>461</v>
      </c>
      <c r="J49" s="285" t="s">
        <v>402</v>
      </c>
      <c r="K49" s="280" t="str">
        <f>VLOOKUP(J49, 'Baxter Solutions (Pharmacy)'!$B$12:$D$18, 2, FALSE)</f>
        <v>Provides guidance, consultation and support when building and managing the drug library</v>
      </c>
      <c r="L49" s="280" t="str">
        <f>VLOOKUP(J49,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49" s="352"/>
    </row>
    <row r="50" spans="1:13" ht="78">
      <c r="A50" s="419"/>
      <c r="B50" s="419"/>
      <c r="D50" s="365"/>
      <c r="E50" s="139"/>
      <c r="F50" s="412"/>
      <c r="G50" s="415"/>
      <c r="H50" s="398"/>
      <c r="I50" s="309" t="s">
        <v>452</v>
      </c>
      <c r="J50" s="313" t="s">
        <v>10</v>
      </c>
      <c r="K50" s="280" t="str">
        <f>VLOOKUP(J50, 'Baxter Solutions (Pharmacy)'!$B$12:$D$18, 2, FALSE)</f>
        <v xml:space="preserve">Training/Education/Implementation, Facilitate the conversations between Pharmacy and Nursing </v>
      </c>
      <c r="L50" s="280" t="str">
        <f>VLOOKUP(J50, 'Baxter Solutions (Pharmacy)'!$B$12:$D$18, 3, FALSE)</f>
        <v>Silver Cross Hospital Case Study, What You Need To Know, CIT Roles and Responsibilities, Sigma Spectrum Policies and Procedures, V8 Committee Presentation, Battery Comparison Power In Your Hands, Accreditation Canada ROP Guidelines</v>
      </c>
      <c r="M50" s="353"/>
    </row>
    <row r="51" spans="1:13" ht="91">
      <c r="A51" s="419"/>
      <c r="B51" s="419"/>
      <c r="C51" s="427"/>
      <c r="D51" s="417"/>
      <c r="E51" s="139"/>
      <c r="F51" s="412"/>
      <c r="G51" s="415"/>
      <c r="H51" s="397" t="s">
        <v>454</v>
      </c>
      <c r="I51" s="310" t="s">
        <v>455</v>
      </c>
      <c r="J51" s="297" t="s">
        <v>188</v>
      </c>
      <c r="K51" s="280" t="str">
        <f>VLOOKUP(J51, 'Baxter Solutions (Pharmacy)'!$B$12:$D$18, 2, FALSE)</f>
        <v>Patient safety ― medication error prevention by building and managing the drug library</v>
      </c>
      <c r="L51" s="280" t="str">
        <f>VLOOKUP(J51,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51" s="352"/>
    </row>
    <row r="52" spans="1:13" ht="39">
      <c r="A52" s="419"/>
      <c r="B52" s="419"/>
      <c r="C52" s="428"/>
      <c r="D52" s="365"/>
      <c r="E52" s="139"/>
      <c r="F52" s="412"/>
      <c r="G52" s="415"/>
      <c r="H52" s="397"/>
      <c r="I52" s="310" t="s">
        <v>490</v>
      </c>
      <c r="J52" s="297" t="s">
        <v>77</v>
      </c>
      <c r="K52" s="280" t="str">
        <f>VLOOKUP(J52, 'Baxter Solutions (Pharmacy)'!$B$12:$D$18, 2, FALSE)</f>
        <v>Reporting and analytics</v>
      </c>
      <c r="L52" s="280" t="str">
        <f>VLOOKUP(J52, 'Baxter Solutions (Pharmacy)'!$B$12:$D$18, 3, FALSE)</f>
        <v>CQI Report Guide, Features And Benefits Video, Safety Should Not be Optional, V8 Committee Presentation, Battery Comparison Power In Your Hands, Accreditation Canada ROP Guidelines</v>
      </c>
      <c r="M52" s="352"/>
    </row>
    <row r="53" spans="1:13" ht="78">
      <c r="A53" s="419"/>
      <c r="B53" s="419"/>
      <c r="D53" s="417"/>
      <c r="E53" s="139"/>
      <c r="F53" s="412"/>
      <c r="G53" s="414" t="s">
        <v>536</v>
      </c>
      <c r="H53" s="380" t="s">
        <v>456</v>
      </c>
      <c r="I53" s="298" t="s">
        <v>457</v>
      </c>
      <c r="J53" s="285" t="s">
        <v>402</v>
      </c>
      <c r="K53" s="280" t="str">
        <f>VLOOKUP(J53, 'Baxter Solutions (Pharmacy)'!$B$12:$D$18, 2, FALSE)</f>
        <v>Provides guidance, consultation and support when building and managing the drug library</v>
      </c>
      <c r="L53" s="280" t="str">
        <f>VLOOKUP(J53,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53" s="352"/>
    </row>
    <row r="54" spans="1:13" ht="78">
      <c r="A54" s="419"/>
      <c r="B54" s="419"/>
      <c r="C54" s="427"/>
      <c r="D54" s="365"/>
      <c r="E54" s="139"/>
      <c r="F54" s="412"/>
      <c r="G54" s="415"/>
      <c r="H54" s="398"/>
      <c r="I54" s="311" t="s">
        <v>452</v>
      </c>
      <c r="J54" s="313" t="s">
        <v>10</v>
      </c>
      <c r="K54" s="280" t="str">
        <f>VLOOKUP(J54, 'Baxter Solutions (Pharmacy)'!$B$12:$D$18, 2, FALSE)</f>
        <v xml:space="preserve">Training/Education/Implementation, Facilitate the conversations between Pharmacy and Nursing </v>
      </c>
      <c r="L54" s="280" t="str">
        <f>VLOOKUP(J54, 'Baxter Solutions (Pharmacy)'!$B$12:$D$18, 3, FALSE)</f>
        <v>Silver Cross Hospital Case Study, What You Need To Know, CIT Roles and Responsibilities, Sigma Spectrum Policies and Procedures, V8 Committee Presentation, Battery Comparison Power In Your Hands, Accreditation Canada ROP Guidelines</v>
      </c>
      <c r="M54" s="353"/>
    </row>
    <row r="55" spans="1:13" ht="91">
      <c r="A55" s="419"/>
      <c r="B55" s="419"/>
      <c r="C55" s="428"/>
      <c r="D55" s="365"/>
      <c r="E55" s="139"/>
      <c r="F55" s="412"/>
      <c r="G55" s="415"/>
      <c r="H55" s="399" t="s">
        <v>454</v>
      </c>
      <c r="I55" s="298" t="s">
        <v>489</v>
      </c>
      <c r="J55" s="297" t="s">
        <v>188</v>
      </c>
      <c r="K55" s="280" t="str">
        <f>VLOOKUP(J55, 'Baxter Solutions (Pharmacy)'!$B$12:$D$18, 2, FALSE)</f>
        <v>Patient safety ― medication error prevention by building and managing the drug library</v>
      </c>
      <c r="L55" s="280" t="str">
        <f>VLOOKUP(J55,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55" s="352"/>
    </row>
    <row r="56" spans="1:13" ht="39">
      <c r="A56" s="419"/>
      <c r="B56" s="419"/>
      <c r="C56" s="429"/>
      <c r="D56" s="366"/>
      <c r="E56" s="365"/>
      <c r="F56" s="413"/>
      <c r="G56" s="416"/>
      <c r="H56" s="400"/>
      <c r="I56" s="298" t="s">
        <v>452</v>
      </c>
      <c r="J56" s="297" t="s">
        <v>77</v>
      </c>
      <c r="K56" s="280" t="str">
        <f>VLOOKUP(J56, 'Baxter Solutions (Pharmacy)'!$B$12:$D$18, 2, FALSE)</f>
        <v>Reporting and analytics</v>
      </c>
      <c r="L56" s="280" t="str">
        <f>VLOOKUP(J56, 'Baxter Solutions (Pharmacy)'!$B$12:$D$18, 3, FALSE)</f>
        <v>CQI Report Guide, Features And Benefits Video, Safety Should Not be Optional, V8 Committee Presentation, Battery Comparison Power In Your Hands, Accreditation Canada ROP Guidelines</v>
      </c>
      <c r="M56" s="352"/>
    </row>
    <row r="57" spans="1:13" ht="78">
      <c r="A57" s="419"/>
      <c r="B57" s="420"/>
      <c r="D57" s="312"/>
      <c r="E57" s="365"/>
      <c r="F57" s="362" t="s">
        <v>462</v>
      </c>
      <c r="G57" s="362" t="s">
        <v>537</v>
      </c>
      <c r="H57" s="380" t="s">
        <v>456</v>
      </c>
      <c r="I57" s="371" t="s">
        <v>483</v>
      </c>
      <c r="J57" s="285" t="s">
        <v>402</v>
      </c>
      <c r="K57" s="280" t="str">
        <f>VLOOKUP(J57, 'Baxter Solutions (Pharmacy)'!$B$12:$D$18, 2, FALSE)</f>
        <v>Provides guidance, consultation and support when building and managing the drug library</v>
      </c>
      <c r="L57" s="280" t="str">
        <f>VLOOKUP(J57,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57" s="385"/>
    </row>
    <row r="58" spans="1:13" ht="78">
      <c r="A58" s="419"/>
      <c r="B58" s="420"/>
      <c r="C58" s="427"/>
      <c r="D58" s="139"/>
      <c r="E58" s="365"/>
      <c r="F58" s="363"/>
      <c r="G58" s="365"/>
      <c r="H58" s="381"/>
      <c r="I58" s="372"/>
      <c r="J58" s="300" t="s">
        <v>10</v>
      </c>
      <c r="K58" s="280" t="str">
        <f>VLOOKUP(J58, 'Baxter Solutions (Pharmacy)'!$B$12:$D$18, 2, FALSE)</f>
        <v xml:space="preserve">Training/Education/Implementation, Facilitate the conversations between Pharmacy and Nursing </v>
      </c>
      <c r="L58" s="280" t="str">
        <f>VLOOKUP(J58, 'Baxter Solutions (Pharmacy)'!$B$12:$D$18, 3, FALSE)</f>
        <v>Silver Cross Hospital Case Study, What You Need To Know, CIT Roles and Responsibilities, Sigma Spectrum Policies and Procedures, V8 Committee Presentation, Battery Comparison Power In Your Hands, Accreditation Canada ROP Guidelines</v>
      </c>
      <c r="M58" s="393"/>
    </row>
    <row r="59" spans="1:13" ht="91">
      <c r="A59" s="419"/>
      <c r="B59" s="420"/>
      <c r="C59" s="429"/>
      <c r="D59" s="140"/>
      <c r="E59" s="365"/>
      <c r="F59" s="363"/>
      <c r="G59" s="365"/>
      <c r="H59" s="362" t="s">
        <v>454</v>
      </c>
      <c r="I59" s="310" t="s">
        <v>483</v>
      </c>
      <c r="J59" s="297" t="s">
        <v>188</v>
      </c>
      <c r="K59" s="280" t="str">
        <f>VLOOKUP(J59, 'Baxter Solutions (Pharmacy)'!$B$12:$D$18, 2, FALSE)</f>
        <v>Patient safety ― medication error prevention by building and managing the drug library</v>
      </c>
      <c r="L59" s="280" t="str">
        <f>VLOOKUP(J59,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59" s="352"/>
    </row>
    <row r="60" spans="1:13" ht="78">
      <c r="A60" s="419"/>
      <c r="B60" s="420"/>
      <c r="C60" s="142"/>
      <c r="D60" s="139"/>
      <c r="E60" s="365"/>
      <c r="F60" s="363"/>
      <c r="G60" s="366"/>
      <c r="H60" s="364"/>
      <c r="I60" s="309"/>
      <c r="J60" s="297" t="s">
        <v>10</v>
      </c>
      <c r="K60" s="280" t="str">
        <f>VLOOKUP(J60, 'Baxter Solutions (Pharmacy)'!$B$12:$D$18, 2, FALSE)</f>
        <v xml:space="preserve">Training/Education/Implementation, Facilitate the conversations between Pharmacy and Nursing </v>
      </c>
      <c r="L60" s="280" t="str">
        <f>VLOOKUP(J60, 'Baxter Solutions (Pharmacy)'!$B$12:$D$18, 3, FALSE)</f>
        <v>Silver Cross Hospital Case Study, What You Need To Know, CIT Roles and Responsibilities, Sigma Spectrum Policies and Procedures, V8 Committee Presentation, Battery Comparison Power In Your Hands, Accreditation Canada ROP Guidelines</v>
      </c>
      <c r="M60" s="352"/>
    </row>
    <row r="61" spans="1:13" ht="78">
      <c r="A61" s="419"/>
      <c r="B61" s="420"/>
      <c r="C61" s="427"/>
      <c r="D61" s="312"/>
      <c r="E61" s="365"/>
      <c r="F61" s="363"/>
      <c r="G61" s="362" t="s">
        <v>536</v>
      </c>
      <c r="H61" s="380" t="s">
        <v>456</v>
      </c>
      <c r="I61" s="401" t="s">
        <v>483</v>
      </c>
      <c r="J61" s="285" t="s">
        <v>402</v>
      </c>
      <c r="K61" s="280" t="str">
        <f>VLOOKUP(J61, 'Baxter Solutions (Pharmacy)'!$B$12:$D$18, 2, FALSE)</f>
        <v>Provides guidance, consultation and support when building and managing the drug library</v>
      </c>
      <c r="L61" s="280" t="str">
        <f>VLOOKUP(J61,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61" s="385"/>
    </row>
    <row r="62" spans="1:13" ht="78">
      <c r="A62" s="419"/>
      <c r="B62" s="420"/>
      <c r="C62" s="428"/>
      <c r="D62" s="139"/>
      <c r="E62" s="365"/>
      <c r="F62" s="363"/>
      <c r="G62" s="365"/>
      <c r="H62" s="381"/>
      <c r="I62" s="402"/>
      <c r="J62" s="300" t="s">
        <v>10</v>
      </c>
      <c r="K62" s="280" t="str">
        <f>VLOOKUP(J62, 'Baxter Solutions (Pharmacy)'!$B$12:$D$18, 2, FALSE)</f>
        <v xml:space="preserve">Training/Education/Implementation, Facilitate the conversations between Pharmacy and Nursing </v>
      </c>
      <c r="L62" s="280" t="str">
        <f>VLOOKUP(J62, 'Baxter Solutions (Pharmacy)'!$B$12:$D$18, 3, FALSE)</f>
        <v>Silver Cross Hospital Case Study, What You Need To Know, CIT Roles and Responsibilities, Sigma Spectrum Policies and Procedures, V8 Committee Presentation, Battery Comparison Power In Your Hands, Accreditation Canada ROP Guidelines</v>
      </c>
      <c r="M62" s="393"/>
    </row>
    <row r="63" spans="1:13" ht="91">
      <c r="A63" s="419"/>
      <c r="B63" s="420"/>
      <c r="C63" s="429"/>
      <c r="D63" s="140"/>
      <c r="E63" s="365"/>
      <c r="F63" s="363"/>
      <c r="G63" s="365"/>
      <c r="H63" s="362" t="s">
        <v>454</v>
      </c>
      <c r="I63" s="298" t="s">
        <v>483</v>
      </c>
      <c r="J63" s="297" t="s">
        <v>188</v>
      </c>
      <c r="K63" s="280" t="str">
        <f>VLOOKUP(J63, 'Baxter Solutions (Pharmacy)'!$B$12:$D$18, 2, FALSE)</f>
        <v>Patient safety ― medication error prevention by building and managing the drug library</v>
      </c>
      <c r="L63" s="280" t="str">
        <f>VLOOKUP(J63,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63" s="352"/>
    </row>
    <row r="64" spans="1:13" ht="78">
      <c r="A64" s="419"/>
      <c r="B64" s="420"/>
      <c r="C64" s="142"/>
      <c r="D64" s="139"/>
      <c r="E64" s="365"/>
      <c r="F64" s="364"/>
      <c r="G64" s="366"/>
      <c r="H64" s="364"/>
      <c r="I64" s="311"/>
      <c r="J64" s="297" t="s">
        <v>10</v>
      </c>
      <c r="K64" s="280" t="str">
        <f>VLOOKUP(J64, 'Baxter Solutions (Pharmacy)'!$B$12:$D$18, 2, FALSE)</f>
        <v xml:space="preserve">Training/Education/Implementation, Facilitate the conversations between Pharmacy and Nursing </v>
      </c>
      <c r="L64" s="280" t="str">
        <f>VLOOKUP(J64, 'Baxter Solutions (Pharmacy)'!$B$12:$D$18, 3, FALSE)</f>
        <v>Silver Cross Hospital Case Study, What You Need To Know, CIT Roles and Responsibilities, Sigma Spectrum Policies and Procedures, V8 Committee Presentation, Battery Comparison Power In Your Hands, Accreditation Canada ROP Guidelines</v>
      </c>
      <c r="M64" s="352"/>
    </row>
    <row r="65" spans="1:13" ht="78">
      <c r="A65" s="419"/>
      <c r="B65" s="420"/>
      <c r="C65" s="427"/>
      <c r="D65" s="312"/>
      <c r="E65" s="365"/>
      <c r="F65" s="362" t="s">
        <v>458</v>
      </c>
      <c r="G65" s="362" t="s">
        <v>537</v>
      </c>
      <c r="H65" s="380" t="s">
        <v>456</v>
      </c>
      <c r="I65" s="371" t="s">
        <v>483</v>
      </c>
      <c r="J65" s="285" t="s">
        <v>402</v>
      </c>
      <c r="K65" s="280" t="str">
        <f>VLOOKUP(J65, 'Baxter Solutions (Pharmacy)'!$B$12:$D$18, 2, FALSE)</f>
        <v>Provides guidance, consultation and support when building and managing the drug library</v>
      </c>
      <c r="L65" s="280" t="str">
        <f>VLOOKUP(J65,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65" s="385"/>
    </row>
    <row r="66" spans="1:13" ht="78">
      <c r="A66" s="419"/>
      <c r="B66" s="420"/>
      <c r="C66" s="428"/>
      <c r="D66" s="139"/>
      <c r="E66" s="365"/>
      <c r="F66" s="363"/>
      <c r="G66" s="365"/>
      <c r="H66" s="381"/>
      <c r="I66" s="372"/>
      <c r="J66" s="300" t="s">
        <v>10</v>
      </c>
      <c r="K66" s="280" t="str">
        <f>VLOOKUP(J66, 'Baxter Solutions (Pharmacy)'!$B$12:$D$18, 2, FALSE)</f>
        <v xml:space="preserve">Training/Education/Implementation, Facilitate the conversations between Pharmacy and Nursing </v>
      </c>
      <c r="L66" s="280" t="str">
        <f>VLOOKUP(J66, 'Baxter Solutions (Pharmacy)'!$B$12:$D$18, 3, FALSE)</f>
        <v>Silver Cross Hospital Case Study, What You Need To Know, CIT Roles and Responsibilities, Sigma Spectrum Policies and Procedures, V8 Committee Presentation, Battery Comparison Power In Your Hands, Accreditation Canada ROP Guidelines</v>
      </c>
      <c r="M66" s="393"/>
    </row>
    <row r="67" spans="1:13" ht="91">
      <c r="A67" s="419"/>
      <c r="B67" s="420"/>
      <c r="C67" s="429"/>
      <c r="D67" s="140"/>
      <c r="E67" s="365"/>
      <c r="F67" s="363"/>
      <c r="G67" s="365"/>
      <c r="H67" s="362" t="s">
        <v>454</v>
      </c>
      <c r="I67" s="310" t="s">
        <v>483</v>
      </c>
      <c r="J67" s="297" t="s">
        <v>188</v>
      </c>
      <c r="K67" s="280" t="str">
        <f>VLOOKUP(J67, 'Baxter Solutions (Pharmacy)'!$B$12:$D$18, 2, FALSE)</f>
        <v>Patient safety ― medication error prevention by building and managing the drug library</v>
      </c>
      <c r="L67" s="280" t="str">
        <f>VLOOKUP(J67,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67" s="352"/>
    </row>
    <row r="68" spans="1:13" ht="78">
      <c r="A68" s="419"/>
      <c r="B68" s="420"/>
      <c r="C68" s="142"/>
      <c r="D68" s="139"/>
      <c r="E68" s="365"/>
      <c r="F68" s="363"/>
      <c r="G68" s="366"/>
      <c r="H68" s="364"/>
      <c r="I68" s="309"/>
      <c r="J68" s="297" t="s">
        <v>10</v>
      </c>
      <c r="K68" s="280" t="str">
        <f>VLOOKUP(J68, 'Baxter Solutions (Pharmacy)'!$B$12:$D$18, 2, FALSE)</f>
        <v xml:space="preserve">Training/Education/Implementation, Facilitate the conversations between Pharmacy and Nursing </v>
      </c>
      <c r="L68" s="280" t="str">
        <f>VLOOKUP(J68, 'Baxter Solutions (Pharmacy)'!$B$12:$D$18, 3, FALSE)</f>
        <v>Silver Cross Hospital Case Study, What You Need To Know, CIT Roles and Responsibilities, Sigma Spectrum Policies and Procedures, V8 Committee Presentation, Battery Comparison Power In Your Hands, Accreditation Canada ROP Guidelines</v>
      </c>
      <c r="M68" s="352"/>
    </row>
    <row r="69" spans="1:13" ht="78">
      <c r="A69" s="419"/>
      <c r="B69" s="419"/>
      <c r="C69" s="427"/>
      <c r="D69" s="417"/>
      <c r="E69" s="365"/>
      <c r="F69" s="363"/>
      <c r="G69" s="362" t="s">
        <v>536</v>
      </c>
      <c r="H69" s="380" t="s">
        <v>456</v>
      </c>
      <c r="I69" s="401" t="s">
        <v>483</v>
      </c>
      <c r="J69" s="285" t="s">
        <v>402</v>
      </c>
      <c r="K69" s="280" t="str">
        <f>VLOOKUP(J69, 'Baxter Solutions (Pharmacy)'!$B$12:$D$18, 2, FALSE)</f>
        <v>Provides guidance, consultation and support when building and managing the drug library</v>
      </c>
      <c r="L69" s="280" t="str">
        <f>VLOOKUP(J69,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69" s="385"/>
    </row>
    <row r="70" spans="1:13" ht="78">
      <c r="A70" s="419"/>
      <c r="B70" s="419"/>
      <c r="C70" s="428"/>
      <c r="D70" s="365"/>
      <c r="E70" s="365"/>
      <c r="F70" s="363"/>
      <c r="G70" s="365"/>
      <c r="H70" s="381"/>
      <c r="I70" s="402"/>
      <c r="J70" s="300" t="s">
        <v>10</v>
      </c>
      <c r="K70" s="280" t="str">
        <f>VLOOKUP(J70, 'Baxter Solutions (Pharmacy)'!$B$12:$D$18, 2, FALSE)</f>
        <v xml:space="preserve">Training/Education/Implementation, Facilitate the conversations between Pharmacy and Nursing </v>
      </c>
      <c r="L70" s="280" t="str">
        <f>VLOOKUP(J70, 'Baxter Solutions (Pharmacy)'!$B$12:$D$18, 3, FALSE)</f>
        <v>Silver Cross Hospital Case Study, What You Need To Know, CIT Roles and Responsibilities, Sigma Spectrum Policies and Procedures, V8 Committee Presentation, Battery Comparison Power In Your Hands, Accreditation Canada ROP Guidelines</v>
      </c>
      <c r="M70" s="393"/>
    </row>
    <row r="71" spans="1:13" ht="91">
      <c r="A71" s="419"/>
      <c r="B71" s="419"/>
      <c r="C71" s="429"/>
      <c r="D71" s="366"/>
      <c r="E71" s="365"/>
      <c r="F71" s="363"/>
      <c r="G71" s="365"/>
      <c r="H71" s="362" t="s">
        <v>454</v>
      </c>
      <c r="I71" s="298" t="s">
        <v>483</v>
      </c>
      <c r="J71" s="297" t="s">
        <v>188</v>
      </c>
      <c r="K71" s="280" t="str">
        <f>VLOOKUP(J71, 'Baxter Solutions (Pharmacy)'!$B$12:$D$18, 2, FALSE)</f>
        <v>Patient safety ― medication error prevention by building and managing the drug library</v>
      </c>
      <c r="L71" s="280" t="str">
        <f>VLOOKUP(J71,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71" s="352"/>
    </row>
    <row r="72" spans="1:13" ht="78">
      <c r="A72" s="419"/>
      <c r="B72" s="419"/>
      <c r="C72" s="142"/>
      <c r="D72" s="139"/>
      <c r="E72" s="366"/>
      <c r="F72" s="364"/>
      <c r="G72" s="366"/>
      <c r="H72" s="364"/>
      <c r="I72" s="311"/>
      <c r="J72" s="297" t="s">
        <v>10</v>
      </c>
      <c r="K72" s="280" t="str">
        <f>VLOOKUP(J72, 'Baxter Solutions (Pharmacy)'!$B$12:$D$18, 2, FALSE)</f>
        <v xml:space="preserve">Training/Education/Implementation, Facilitate the conversations between Pharmacy and Nursing </v>
      </c>
      <c r="L72" s="280" t="str">
        <f>VLOOKUP(J72, 'Baxter Solutions (Pharmacy)'!$B$12:$D$18, 3, FALSE)</f>
        <v>Silver Cross Hospital Case Study, What You Need To Know, CIT Roles and Responsibilities, Sigma Spectrum Policies and Procedures, V8 Committee Presentation, Battery Comparison Power In Your Hands, Accreditation Canada ROP Guidelines</v>
      </c>
      <c r="M72" s="352"/>
    </row>
    <row r="73" spans="1:13" ht="78">
      <c r="A73" s="419"/>
      <c r="B73" s="419"/>
      <c r="C73" s="427"/>
      <c r="D73" s="139"/>
      <c r="E73" s="362" t="s">
        <v>488</v>
      </c>
      <c r="F73" s="362" t="s">
        <v>462</v>
      </c>
      <c r="G73" s="362" t="s">
        <v>537</v>
      </c>
      <c r="H73" s="380" t="s">
        <v>456</v>
      </c>
      <c r="I73" s="371" t="s">
        <v>483</v>
      </c>
      <c r="J73" s="285" t="s">
        <v>402</v>
      </c>
      <c r="K73" s="280" t="str">
        <f>VLOOKUP(J73, 'Baxter Solutions (Pharmacy)'!$B$12:$D$18, 2, FALSE)</f>
        <v>Provides guidance, consultation and support when building and managing the drug library</v>
      </c>
      <c r="L73" s="280" t="str">
        <f>VLOOKUP(J73,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73" s="385"/>
    </row>
    <row r="74" spans="1:13" ht="78">
      <c r="A74" s="419"/>
      <c r="B74" s="419"/>
      <c r="C74" s="428"/>
      <c r="D74" s="139"/>
      <c r="E74" s="363"/>
      <c r="F74" s="363"/>
      <c r="G74" s="365"/>
      <c r="H74" s="381"/>
      <c r="I74" s="372"/>
      <c r="J74" s="300" t="s">
        <v>10</v>
      </c>
      <c r="K74" s="280" t="str">
        <f>VLOOKUP(J74, 'Baxter Solutions (Pharmacy)'!$B$12:$D$18, 2, FALSE)</f>
        <v xml:space="preserve">Training/Education/Implementation, Facilitate the conversations between Pharmacy and Nursing </v>
      </c>
      <c r="L74" s="280" t="str">
        <f>VLOOKUP(J74, 'Baxter Solutions (Pharmacy)'!$B$12:$D$18, 3, FALSE)</f>
        <v>Silver Cross Hospital Case Study, What You Need To Know, CIT Roles and Responsibilities, Sigma Spectrum Policies and Procedures, V8 Committee Presentation, Battery Comparison Power In Your Hands, Accreditation Canada ROP Guidelines</v>
      </c>
      <c r="M74" s="393"/>
    </row>
    <row r="75" spans="1:13" ht="91">
      <c r="A75" s="419"/>
      <c r="B75" s="419"/>
      <c r="C75" s="429"/>
      <c r="D75" s="139"/>
      <c r="E75" s="363"/>
      <c r="F75" s="363"/>
      <c r="G75" s="365"/>
      <c r="H75" s="362" t="s">
        <v>454</v>
      </c>
      <c r="I75" s="310" t="s">
        <v>483</v>
      </c>
      <c r="J75" s="297" t="s">
        <v>188</v>
      </c>
      <c r="K75" s="280" t="str">
        <f>VLOOKUP(J75, 'Baxter Solutions (Pharmacy)'!$B$12:$D$18, 2, FALSE)</f>
        <v>Patient safety ― medication error prevention by building and managing the drug library</v>
      </c>
      <c r="L75" s="280" t="str">
        <f>VLOOKUP(J75,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75" s="352"/>
    </row>
    <row r="76" spans="1:13" ht="78">
      <c r="A76" s="419"/>
      <c r="B76" s="419"/>
      <c r="C76" s="142"/>
      <c r="D76" s="139"/>
      <c r="E76" s="363"/>
      <c r="F76" s="363"/>
      <c r="G76" s="366"/>
      <c r="H76" s="364"/>
      <c r="I76" s="309"/>
      <c r="J76" s="297" t="s">
        <v>10</v>
      </c>
      <c r="K76" s="280" t="str">
        <f>VLOOKUP(J76, 'Baxter Solutions (Pharmacy)'!$B$12:$D$18, 2, FALSE)</f>
        <v xml:space="preserve">Training/Education/Implementation, Facilitate the conversations between Pharmacy and Nursing </v>
      </c>
      <c r="L76" s="280" t="str">
        <f>VLOOKUP(J76, 'Baxter Solutions (Pharmacy)'!$B$12:$D$18, 3, FALSE)</f>
        <v>Silver Cross Hospital Case Study, What You Need To Know, CIT Roles and Responsibilities, Sigma Spectrum Policies and Procedures, V8 Committee Presentation, Battery Comparison Power In Your Hands, Accreditation Canada ROP Guidelines</v>
      </c>
      <c r="M76" s="352"/>
    </row>
    <row r="77" spans="1:13" ht="78">
      <c r="A77" s="419"/>
      <c r="B77" s="419"/>
      <c r="C77" s="427"/>
      <c r="D77" s="417"/>
      <c r="E77" s="363"/>
      <c r="F77" s="363"/>
      <c r="G77" s="362" t="s">
        <v>536</v>
      </c>
      <c r="H77" s="380" t="s">
        <v>456</v>
      </c>
      <c r="I77" s="401" t="s">
        <v>483</v>
      </c>
      <c r="J77" s="285" t="s">
        <v>402</v>
      </c>
      <c r="K77" s="280" t="str">
        <f>VLOOKUP(J77, 'Baxter Solutions (Pharmacy)'!$B$12:$D$18, 2, FALSE)</f>
        <v>Provides guidance, consultation and support when building and managing the drug library</v>
      </c>
      <c r="L77" s="280" t="str">
        <f>VLOOKUP(J77,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77" s="385"/>
    </row>
    <row r="78" spans="1:13" ht="78">
      <c r="A78" s="419"/>
      <c r="B78" s="419"/>
      <c r="C78" s="428"/>
      <c r="D78" s="365"/>
      <c r="E78" s="363"/>
      <c r="F78" s="363"/>
      <c r="G78" s="365"/>
      <c r="H78" s="398"/>
      <c r="I78" s="403"/>
      <c r="J78" s="300" t="s">
        <v>10</v>
      </c>
      <c r="K78" s="280" t="str">
        <f>VLOOKUP(J78, 'Baxter Solutions (Pharmacy)'!$B$12:$D$18, 2, FALSE)</f>
        <v xml:space="preserve">Training/Education/Implementation, Facilitate the conversations between Pharmacy and Nursing </v>
      </c>
      <c r="L78" s="280" t="str">
        <f>VLOOKUP(J78, 'Baxter Solutions (Pharmacy)'!$B$12:$D$18, 3, FALSE)</f>
        <v>Silver Cross Hospital Case Study, What You Need To Know, CIT Roles and Responsibilities, Sigma Spectrum Policies and Procedures, V8 Committee Presentation, Battery Comparison Power In Your Hands, Accreditation Canada ROP Guidelines</v>
      </c>
      <c r="M78" s="386"/>
    </row>
    <row r="79" spans="1:13" ht="91">
      <c r="A79" s="419"/>
      <c r="B79" s="419"/>
      <c r="C79" s="429"/>
      <c r="D79" s="366"/>
      <c r="E79" s="363"/>
      <c r="F79" s="363"/>
      <c r="G79" s="365"/>
      <c r="H79" s="362" t="s">
        <v>454</v>
      </c>
      <c r="I79" s="298" t="s">
        <v>483</v>
      </c>
      <c r="J79" s="297" t="s">
        <v>188</v>
      </c>
      <c r="K79" s="280" t="str">
        <f>VLOOKUP(J79, 'Baxter Solutions (Pharmacy)'!$B$12:$D$18, 2, FALSE)</f>
        <v>Patient safety ― medication error prevention by building and managing the drug library</v>
      </c>
      <c r="L79" s="280" t="str">
        <f>VLOOKUP(J79,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79" s="352"/>
    </row>
    <row r="80" spans="1:13" ht="78">
      <c r="A80" s="419"/>
      <c r="B80" s="419"/>
      <c r="C80" s="142"/>
      <c r="D80" s="139"/>
      <c r="E80" s="364"/>
      <c r="F80" s="364"/>
      <c r="G80" s="366"/>
      <c r="H80" s="364"/>
      <c r="I80" s="311"/>
      <c r="J80" s="297" t="s">
        <v>10</v>
      </c>
      <c r="K80" s="280" t="str">
        <f>VLOOKUP(J80, 'Baxter Solutions (Pharmacy)'!$B$12:$D$18, 2, FALSE)</f>
        <v xml:space="preserve">Training/Education/Implementation, Facilitate the conversations between Pharmacy and Nursing </v>
      </c>
      <c r="L80" s="280" t="str">
        <f>VLOOKUP(J80, 'Baxter Solutions (Pharmacy)'!$B$12:$D$18, 3, FALSE)</f>
        <v>Silver Cross Hospital Case Study, What You Need To Know, CIT Roles and Responsibilities, Sigma Spectrum Policies and Procedures, V8 Committee Presentation, Battery Comparison Power In Your Hands, Accreditation Canada ROP Guidelines</v>
      </c>
      <c r="M80" s="352"/>
    </row>
    <row r="81" spans="1:14" ht="78">
      <c r="A81" s="419"/>
      <c r="B81" s="419"/>
      <c r="C81" s="427"/>
      <c r="D81" s="417"/>
      <c r="E81" s="362" t="s">
        <v>487</v>
      </c>
      <c r="F81" s="362" t="s">
        <v>486</v>
      </c>
      <c r="G81" s="414" t="s">
        <v>485</v>
      </c>
      <c r="H81" s="380" t="s">
        <v>456</v>
      </c>
      <c r="I81" s="371" t="s">
        <v>483</v>
      </c>
      <c r="J81" s="285" t="s">
        <v>402</v>
      </c>
      <c r="K81" s="280" t="str">
        <f>VLOOKUP(J81, 'Baxter Solutions (Pharmacy)'!$B$12:$D$18, 2, FALSE)</f>
        <v>Provides guidance, consultation and support when building and managing the drug library</v>
      </c>
      <c r="L81" s="280" t="str">
        <f>VLOOKUP(J81,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81" s="385"/>
    </row>
    <row r="82" spans="1:14" ht="78">
      <c r="A82" s="419"/>
      <c r="B82" s="419"/>
      <c r="C82" s="428"/>
      <c r="D82" s="365"/>
      <c r="E82" s="365"/>
      <c r="F82" s="365"/>
      <c r="G82" s="415"/>
      <c r="H82" s="381"/>
      <c r="I82" s="372"/>
      <c r="J82" s="300" t="s">
        <v>10</v>
      </c>
      <c r="K82" s="281" t="str">
        <f>VLOOKUP(J82, 'Baxter Solutions (Pharmacy)'!$B$12:$D$18, 2, FALSE)</f>
        <v xml:space="preserve">Training/Education/Implementation, Facilitate the conversations between Pharmacy and Nursing </v>
      </c>
      <c r="L82" s="280" t="str">
        <f>VLOOKUP(J82, 'Baxter Solutions (Pharmacy)'!$B$12:$D$18, 3, FALSE)</f>
        <v>Silver Cross Hospital Case Study, What You Need To Know, CIT Roles and Responsibilities, Sigma Spectrum Policies and Procedures, V8 Committee Presentation, Battery Comparison Power In Your Hands, Accreditation Canada ROP Guidelines</v>
      </c>
      <c r="M82" s="393"/>
      <c r="N82" s="286"/>
    </row>
    <row r="83" spans="1:14" ht="91">
      <c r="A83" s="419"/>
      <c r="B83" s="419"/>
      <c r="C83" s="428"/>
      <c r="D83" s="365"/>
      <c r="E83" s="365"/>
      <c r="F83" s="365"/>
      <c r="G83" s="415"/>
      <c r="H83" s="362" t="s">
        <v>454</v>
      </c>
      <c r="I83" s="310" t="s">
        <v>483</v>
      </c>
      <c r="J83" s="297" t="s">
        <v>188</v>
      </c>
      <c r="K83" s="280" t="str">
        <f>VLOOKUP(J83, 'Baxter Solutions (Pharmacy)'!$B$12:$D$18, 2, FALSE)</f>
        <v>Patient safety ― medication error prevention by building and managing the drug library</v>
      </c>
      <c r="L83" s="280" t="str">
        <f>VLOOKUP(J83,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83" s="352"/>
    </row>
    <row r="84" spans="1:14" ht="78">
      <c r="A84" s="419"/>
      <c r="B84" s="419"/>
      <c r="C84" s="428"/>
      <c r="D84" s="365"/>
      <c r="E84" s="365"/>
      <c r="F84" s="365"/>
      <c r="G84" s="415"/>
      <c r="H84" s="364"/>
      <c r="I84" s="309"/>
      <c r="J84" s="297" t="s">
        <v>10</v>
      </c>
      <c r="K84" s="280" t="str">
        <f>VLOOKUP(J84, 'Baxter Solutions (Pharmacy)'!$B$12:$D$18, 2, FALSE)</f>
        <v xml:space="preserve">Training/Education/Implementation, Facilitate the conversations between Pharmacy and Nursing </v>
      </c>
      <c r="L84" s="280" t="str">
        <f>VLOOKUP(J84, 'Baxter Solutions (Pharmacy)'!$B$12:$D$18, 3, FALSE)</f>
        <v>Silver Cross Hospital Case Study, What You Need To Know, CIT Roles and Responsibilities, Sigma Spectrum Policies and Procedures, V8 Committee Presentation, Battery Comparison Power In Your Hands, Accreditation Canada ROP Guidelines</v>
      </c>
      <c r="M84" s="352"/>
    </row>
    <row r="85" spans="1:14" ht="52">
      <c r="A85" s="419"/>
      <c r="B85" s="419"/>
      <c r="C85" s="428"/>
      <c r="D85" s="365"/>
      <c r="E85" s="365"/>
      <c r="F85" s="365"/>
      <c r="G85" s="415"/>
      <c r="H85" s="380" t="s">
        <v>484</v>
      </c>
      <c r="I85" s="371" t="s">
        <v>483</v>
      </c>
      <c r="J85" s="284" t="s">
        <v>75</v>
      </c>
      <c r="K85" s="307" t="s">
        <v>410</v>
      </c>
      <c r="L85" s="307" t="s">
        <v>549</v>
      </c>
      <c r="M85" s="385"/>
      <c r="N85" s="286"/>
    </row>
    <row r="86" spans="1:14" ht="91">
      <c r="A86" s="419"/>
      <c r="B86" s="419"/>
      <c r="C86" s="429"/>
      <c r="D86" s="366"/>
      <c r="E86" s="366"/>
      <c r="F86" s="366"/>
      <c r="G86" s="416"/>
      <c r="H86" s="381"/>
      <c r="I86" s="372"/>
      <c r="J86" s="284" t="s">
        <v>188</v>
      </c>
      <c r="K86" s="280" t="str">
        <f>VLOOKUP(J86, 'Baxter Solutions (Pharmacy)'!$B$12:$D$18, 2, FALSE)</f>
        <v>Patient safety ― medication error prevention by building and managing the drug library</v>
      </c>
      <c r="L86" s="280" t="str">
        <f>VLOOKUP(J86,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86" s="393"/>
    </row>
    <row r="87" spans="1:14" ht="39">
      <c r="A87" s="419"/>
      <c r="B87" s="419"/>
      <c r="C87" s="427"/>
      <c r="D87" s="411" t="s">
        <v>482</v>
      </c>
      <c r="E87" s="376" t="s">
        <v>481</v>
      </c>
      <c r="F87" s="376" t="s">
        <v>480</v>
      </c>
      <c r="G87" s="387" t="s">
        <v>538</v>
      </c>
      <c r="H87" s="308" t="s">
        <v>479</v>
      </c>
      <c r="I87" s="283" t="s">
        <v>478</v>
      </c>
      <c r="J87" s="282" t="s">
        <v>77</v>
      </c>
      <c r="K87" s="280" t="str">
        <f>VLOOKUP(J87, 'Baxter Solutions (Pharmacy)'!$B$12:$D$18, 2, FALSE)</f>
        <v>Reporting and analytics</v>
      </c>
      <c r="L87" s="280" t="str">
        <f>VLOOKUP(J87, 'Baxter Solutions (Pharmacy)'!$B$12:$D$18, 3, FALSE)</f>
        <v>CQI Report Guide, Features And Benefits Video, Safety Should Not be Optional, V8 Committee Presentation, Battery Comparison Power In Your Hands, Accreditation Canada ROP Guidelines</v>
      </c>
      <c r="M87" s="353"/>
    </row>
    <row r="88" spans="1:14" ht="52">
      <c r="A88" s="419"/>
      <c r="B88" s="419"/>
      <c r="C88" s="428"/>
      <c r="D88" s="412"/>
      <c r="E88" s="396"/>
      <c r="F88" s="396"/>
      <c r="G88" s="388"/>
      <c r="H88" s="376" t="s">
        <v>448</v>
      </c>
      <c r="I88" s="283"/>
      <c r="J88" s="284" t="s">
        <v>75</v>
      </c>
      <c r="K88" s="288" t="s">
        <v>467</v>
      </c>
      <c r="L88" s="305" t="s">
        <v>549</v>
      </c>
      <c r="M88" s="353"/>
      <c r="N88" s="286"/>
    </row>
    <row r="89" spans="1:14" ht="91">
      <c r="A89" s="419"/>
      <c r="B89" s="419"/>
      <c r="C89" s="428"/>
      <c r="D89" s="412"/>
      <c r="E89" s="396"/>
      <c r="F89" s="396"/>
      <c r="G89" s="388"/>
      <c r="H89" s="390"/>
      <c r="I89" s="283"/>
      <c r="J89" s="284" t="s">
        <v>188</v>
      </c>
      <c r="K89" s="280" t="str">
        <f>VLOOKUP(J89, 'Baxter Solutions (Pharmacy)'!$B$12:$D$18, 2, FALSE)</f>
        <v>Patient safety ― medication error prevention by building and managing the drug library</v>
      </c>
      <c r="L89" s="280" t="str">
        <f>VLOOKUP(J89,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89" s="353"/>
    </row>
    <row r="90" spans="1:14" ht="52">
      <c r="A90" s="419"/>
      <c r="B90" s="419"/>
      <c r="C90" s="427"/>
      <c r="D90" s="412"/>
      <c r="E90" s="396"/>
      <c r="F90" s="396"/>
      <c r="G90" s="408" t="s">
        <v>477</v>
      </c>
      <c r="H90" s="391" t="s">
        <v>448</v>
      </c>
      <c r="I90" s="269" t="s">
        <v>476</v>
      </c>
      <c r="J90" s="284" t="s">
        <v>75</v>
      </c>
      <c r="K90" s="288" t="s">
        <v>467</v>
      </c>
      <c r="L90" s="305" t="s">
        <v>549</v>
      </c>
      <c r="M90" s="353"/>
      <c r="N90" s="286"/>
    </row>
    <row r="91" spans="1:14" ht="91">
      <c r="A91" s="419"/>
      <c r="B91" s="419"/>
      <c r="C91" s="428"/>
      <c r="D91" s="412"/>
      <c r="E91" s="396"/>
      <c r="F91" s="396"/>
      <c r="G91" s="409"/>
      <c r="H91" s="392"/>
      <c r="I91" s="269" t="s">
        <v>474</v>
      </c>
      <c r="J91" s="284" t="s">
        <v>188</v>
      </c>
      <c r="K91" s="280" t="str">
        <f>VLOOKUP(J91, 'Baxter Solutions (Pharmacy)'!$B$12:$D$18, 2, FALSE)</f>
        <v>Patient safety ― medication error prevention by building and managing the drug library</v>
      </c>
      <c r="L91" s="280" t="str">
        <f>VLOOKUP(J91,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91" s="352"/>
    </row>
    <row r="92" spans="1:14" ht="52">
      <c r="A92" s="419"/>
      <c r="B92" s="419"/>
      <c r="C92" s="428"/>
      <c r="D92" s="412"/>
      <c r="E92" s="396"/>
      <c r="F92" s="396"/>
      <c r="G92" s="409"/>
      <c r="H92" s="376" t="s">
        <v>412</v>
      </c>
      <c r="I92" s="269" t="s">
        <v>475</v>
      </c>
      <c r="J92" s="284" t="s">
        <v>75</v>
      </c>
      <c r="K92" s="288" t="s">
        <v>467</v>
      </c>
      <c r="L92" s="305" t="s">
        <v>549</v>
      </c>
      <c r="M92" s="353"/>
      <c r="N92" s="286"/>
    </row>
    <row r="93" spans="1:14" ht="117">
      <c r="A93" s="419"/>
      <c r="B93" s="419"/>
      <c r="C93" s="428"/>
      <c r="D93" s="412"/>
      <c r="E93" s="396"/>
      <c r="F93" s="396"/>
      <c r="G93" s="409"/>
      <c r="H93" s="390"/>
      <c r="I93" s="283" t="s">
        <v>474</v>
      </c>
      <c r="J93" s="282" t="s">
        <v>188</v>
      </c>
      <c r="K93" s="304" t="s">
        <v>541</v>
      </c>
      <c r="L93" s="304" t="s">
        <v>544</v>
      </c>
      <c r="M93" s="353"/>
    </row>
    <row r="94" spans="1:14" ht="52">
      <c r="A94" s="419"/>
      <c r="B94" s="419"/>
      <c r="C94" s="427"/>
      <c r="D94" s="432"/>
      <c r="E94" s="396"/>
      <c r="F94" s="396"/>
      <c r="G94" s="408" t="s">
        <v>473</v>
      </c>
      <c r="H94" s="376" t="s">
        <v>448</v>
      </c>
      <c r="I94" s="394"/>
      <c r="J94" s="284" t="s">
        <v>75</v>
      </c>
      <c r="K94" s="288" t="s">
        <v>467</v>
      </c>
      <c r="L94" s="305" t="s">
        <v>549</v>
      </c>
      <c r="M94" s="353"/>
      <c r="N94" s="286"/>
    </row>
    <row r="95" spans="1:14" ht="91">
      <c r="A95" s="419"/>
      <c r="B95" s="419"/>
      <c r="C95" s="428"/>
      <c r="D95" s="432"/>
      <c r="E95" s="396"/>
      <c r="F95" s="396"/>
      <c r="G95" s="409"/>
      <c r="H95" s="377"/>
      <c r="I95" s="394"/>
      <c r="J95" s="282" t="s">
        <v>188</v>
      </c>
      <c r="K95" s="280" t="str">
        <f>VLOOKUP(J95, 'Baxter Solutions (Pharmacy)'!$B$12:$D$18, 2, FALSE)</f>
        <v>Patient safety ― medication error prevention by building and managing the drug library</v>
      </c>
      <c r="L95" s="280" t="str">
        <f>VLOOKUP(J95,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95" s="352"/>
    </row>
    <row r="96" spans="1:14" ht="52">
      <c r="A96" s="419"/>
      <c r="B96" s="419"/>
      <c r="C96" s="428"/>
      <c r="D96" s="432"/>
      <c r="E96" s="396"/>
      <c r="F96" s="396"/>
      <c r="G96" s="409"/>
      <c r="H96" s="376" t="s">
        <v>412</v>
      </c>
      <c r="I96" s="394"/>
      <c r="J96" s="284" t="s">
        <v>75</v>
      </c>
      <c r="K96" s="288" t="s">
        <v>467</v>
      </c>
      <c r="L96" s="305" t="s">
        <v>549</v>
      </c>
      <c r="M96" s="385"/>
      <c r="N96" s="286"/>
    </row>
    <row r="97" spans="1:14" ht="91">
      <c r="A97" s="419"/>
      <c r="B97" s="419"/>
      <c r="C97" s="429"/>
      <c r="D97" s="432"/>
      <c r="E97" s="395"/>
      <c r="F97" s="395"/>
      <c r="G97" s="438"/>
      <c r="H97" s="377"/>
      <c r="I97" s="394"/>
      <c r="J97" s="282" t="s">
        <v>188</v>
      </c>
      <c r="K97" s="280" t="str">
        <f>VLOOKUP(J97, 'Baxter Solutions (Pharmacy)'!$B$12:$D$18, 2, FALSE)</f>
        <v>Patient safety ― medication error prevention by building and managing the drug library</v>
      </c>
      <c r="L97" s="280" t="str">
        <f>VLOOKUP(J97,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97" s="393"/>
    </row>
    <row r="98" spans="1:14" ht="91">
      <c r="A98" s="419"/>
      <c r="B98" s="419"/>
      <c r="C98" s="427"/>
      <c r="D98" s="432"/>
      <c r="E98" s="376" t="s">
        <v>472</v>
      </c>
      <c r="F98" s="376" t="s">
        <v>470</v>
      </c>
      <c r="G98" s="387" t="s">
        <v>469</v>
      </c>
      <c r="H98" s="376" t="s">
        <v>448</v>
      </c>
      <c r="I98" s="269" t="s">
        <v>468</v>
      </c>
      <c r="J98" s="282" t="s">
        <v>188</v>
      </c>
      <c r="K98" s="280" t="str">
        <f>VLOOKUP(J98, 'Baxter Solutions (Pharmacy)'!$B$12:$D$18, 2, FALSE)</f>
        <v>Patient safety ― medication error prevention by building and managing the drug library</v>
      </c>
      <c r="L98" s="280" t="str">
        <f>VLOOKUP(J98,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98" s="352"/>
    </row>
    <row r="99" spans="1:14" ht="39">
      <c r="A99" s="419"/>
      <c r="B99" s="419"/>
      <c r="C99" s="428"/>
      <c r="D99" s="432"/>
      <c r="E99" s="396"/>
      <c r="F99" s="396"/>
      <c r="G99" s="388"/>
      <c r="H99" s="377"/>
      <c r="I99" s="283"/>
      <c r="J99" s="282" t="s">
        <v>77</v>
      </c>
      <c r="K99" s="280" t="str">
        <f>VLOOKUP(J99, 'Baxter Solutions (Pharmacy)'!$B$12:$D$18, 2, FALSE)</f>
        <v>Reporting and analytics</v>
      </c>
      <c r="L99" s="280" t="str">
        <f>VLOOKUP(J99, 'Baxter Solutions (Pharmacy)'!$B$12:$D$18, 3, FALSE)</f>
        <v>CQI Report Guide, Features And Benefits Video, Safety Should Not be Optional, V8 Committee Presentation, Battery Comparison Power In Your Hands, Accreditation Canada ROP Guidelines</v>
      </c>
      <c r="M99" s="352"/>
    </row>
    <row r="100" spans="1:14" ht="52">
      <c r="A100" s="419"/>
      <c r="B100" s="419"/>
      <c r="C100" s="428"/>
      <c r="D100" s="432"/>
      <c r="E100" s="396"/>
      <c r="F100" s="396"/>
      <c r="G100" s="388"/>
      <c r="H100" s="378" t="s">
        <v>412</v>
      </c>
      <c r="I100" s="373" t="s">
        <v>468</v>
      </c>
      <c r="J100" s="284" t="s">
        <v>75</v>
      </c>
      <c r="K100" s="307" t="s">
        <v>410</v>
      </c>
      <c r="L100" s="307" t="s">
        <v>549</v>
      </c>
      <c r="M100" s="385"/>
    </row>
    <row r="101" spans="1:14" ht="91">
      <c r="A101" s="419"/>
      <c r="B101" s="419"/>
      <c r="C101" s="429"/>
      <c r="D101" s="432"/>
      <c r="E101" s="395"/>
      <c r="F101" s="395"/>
      <c r="G101" s="389"/>
      <c r="H101" s="379"/>
      <c r="I101" s="375"/>
      <c r="J101" s="282" t="s">
        <v>188</v>
      </c>
      <c r="K101" s="280" t="str">
        <f>VLOOKUP(J101, 'Baxter Solutions (Pharmacy)'!$B$12:$D$18, 2, FALSE)</f>
        <v>Patient safety ― medication error prevention by building and managing the drug library</v>
      </c>
      <c r="L101" s="280" t="str">
        <f>VLOOKUP(J101,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01" s="393"/>
    </row>
    <row r="102" spans="1:14" ht="91">
      <c r="A102" s="419"/>
      <c r="B102" s="419"/>
      <c r="C102" s="427"/>
      <c r="D102" s="432"/>
      <c r="E102" s="376" t="s">
        <v>471</v>
      </c>
      <c r="F102" s="404" t="s">
        <v>470</v>
      </c>
      <c r="G102" s="383" t="s">
        <v>469</v>
      </c>
      <c r="H102" s="376" t="s">
        <v>448</v>
      </c>
      <c r="I102" s="269" t="s">
        <v>468</v>
      </c>
      <c r="J102" s="282" t="s">
        <v>188</v>
      </c>
      <c r="K102" s="280" t="str">
        <f>VLOOKUP(J102, 'Baxter Solutions (Pharmacy)'!$B$12:$D$18, 2, FALSE)</f>
        <v>Patient safety ― medication error prevention by building and managing the drug library</v>
      </c>
      <c r="L102" s="280" t="str">
        <f>VLOOKUP(J102,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02" s="352"/>
    </row>
    <row r="103" spans="1:14" ht="39">
      <c r="A103" s="419"/>
      <c r="B103" s="419"/>
      <c r="C103" s="428"/>
      <c r="D103" s="432"/>
      <c r="E103" s="396"/>
      <c r="F103" s="405"/>
      <c r="G103" s="384"/>
      <c r="H103" s="377"/>
      <c r="I103" s="283"/>
      <c r="J103" s="282" t="s">
        <v>77</v>
      </c>
      <c r="K103" s="280" t="str">
        <f>VLOOKUP(J103, 'Baxter Solutions (Pharmacy)'!$B$12:$D$18, 2, FALSE)</f>
        <v>Reporting and analytics</v>
      </c>
      <c r="L103" s="280" t="str">
        <f>VLOOKUP(J103, 'Baxter Solutions (Pharmacy)'!$B$12:$D$18, 3, FALSE)</f>
        <v>CQI Report Guide, Features And Benefits Video, Safety Should Not be Optional, V8 Committee Presentation, Battery Comparison Power In Your Hands, Accreditation Canada ROP Guidelines</v>
      </c>
      <c r="M103" s="352"/>
    </row>
    <row r="104" spans="1:14" ht="52">
      <c r="A104" s="419"/>
      <c r="B104" s="419"/>
      <c r="C104" s="428"/>
      <c r="D104" s="432"/>
      <c r="E104" s="396"/>
      <c r="F104" s="405"/>
      <c r="G104" s="384"/>
      <c r="H104" s="306" t="s">
        <v>412</v>
      </c>
      <c r="I104" s="283" t="s">
        <v>468</v>
      </c>
      <c r="J104" s="284" t="s">
        <v>75</v>
      </c>
      <c r="K104" s="288" t="s">
        <v>467</v>
      </c>
      <c r="L104" s="305" t="s">
        <v>549</v>
      </c>
      <c r="M104" s="353"/>
      <c r="N104" s="286"/>
    </row>
    <row r="105" spans="1:14" ht="91">
      <c r="A105" s="419"/>
      <c r="B105" s="419"/>
      <c r="C105" s="427"/>
      <c r="D105" s="432"/>
      <c r="E105" s="396"/>
      <c r="F105" s="404" t="s">
        <v>450</v>
      </c>
      <c r="G105" s="383" t="s">
        <v>449</v>
      </c>
      <c r="H105" s="378" t="s">
        <v>448</v>
      </c>
      <c r="I105" s="269" t="s">
        <v>468</v>
      </c>
      <c r="J105" s="282" t="s">
        <v>188</v>
      </c>
      <c r="K105" s="280" t="str">
        <f>VLOOKUP(J105, 'Baxter Solutions (Pharmacy)'!$B$12:$D$18, 2, FALSE)</f>
        <v>Patient safety ― medication error prevention by building and managing the drug library</v>
      </c>
      <c r="L105" s="280" t="str">
        <f>VLOOKUP(J105,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05" s="352"/>
    </row>
    <row r="106" spans="1:14" ht="39">
      <c r="A106" s="419"/>
      <c r="B106" s="419"/>
      <c r="C106" s="428"/>
      <c r="D106" s="432"/>
      <c r="E106" s="396"/>
      <c r="F106" s="405"/>
      <c r="G106" s="384"/>
      <c r="H106" s="379"/>
      <c r="I106" s="283"/>
      <c r="J106" s="282" t="s">
        <v>77</v>
      </c>
      <c r="K106" s="280" t="str">
        <f>VLOOKUP(J106, 'Baxter Solutions (Pharmacy)'!$B$12:$D$18, 2, FALSE)</f>
        <v>Reporting and analytics</v>
      </c>
      <c r="L106" s="280" t="str">
        <f>VLOOKUP(J106, 'Baxter Solutions (Pharmacy)'!$B$12:$D$18, 3, FALSE)</f>
        <v>CQI Report Guide, Features And Benefits Video, Safety Should Not be Optional, V8 Committee Presentation, Battery Comparison Power In Your Hands, Accreditation Canada ROP Guidelines</v>
      </c>
      <c r="M106" s="352"/>
    </row>
    <row r="107" spans="1:14" ht="52">
      <c r="A107" s="419"/>
      <c r="B107" s="419"/>
      <c r="C107" s="428"/>
      <c r="D107" s="432"/>
      <c r="E107" s="396"/>
      <c r="F107" s="405"/>
      <c r="G107" s="384"/>
      <c r="H107" s="306" t="s">
        <v>412</v>
      </c>
      <c r="I107" s="283" t="s">
        <v>468</v>
      </c>
      <c r="J107" s="284" t="s">
        <v>75</v>
      </c>
      <c r="K107" s="288" t="s">
        <v>467</v>
      </c>
      <c r="L107" s="305" t="s">
        <v>549</v>
      </c>
      <c r="M107" s="353"/>
      <c r="N107" s="286"/>
    </row>
    <row r="108" spans="1:14" ht="91">
      <c r="A108" s="419"/>
      <c r="B108" s="419"/>
      <c r="C108" s="427"/>
      <c r="D108" s="432"/>
      <c r="E108" s="396"/>
      <c r="F108" s="376" t="s">
        <v>466</v>
      </c>
      <c r="G108" s="387" t="s">
        <v>534</v>
      </c>
      <c r="H108" s="391" t="s">
        <v>465</v>
      </c>
      <c r="I108" s="269" t="s">
        <v>457</v>
      </c>
      <c r="J108" s="282" t="s">
        <v>188</v>
      </c>
      <c r="K108" s="280" t="str">
        <f>VLOOKUP(J108, 'Baxter Solutions (Pharmacy)'!$B$12:$D$18, 2, FALSE)</f>
        <v>Patient safety ― medication error prevention by building and managing the drug library</v>
      </c>
      <c r="L108" s="280" t="str">
        <f>VLOOKUP(J108,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08" s="352"/>
    </row>
    <row r="109" spans="1:14" ht="78">
      <c r="A109" s="419"/>
      <c r="B109" s="419"/>
      <c r="C109" s="428"/>
      <c r="D109" s="432"/>
      <c r="E109" s="396"/>
      <c r="F109" s="396"/>
      <c r="G109" s="388"/>
      <c r="H109" s="391"/>
      <c r="I109" s="269" t="s">
        <v>452</v>
      </c>
      <c r="J109" s="285" t="s">
        <v>402</v>
      </c>
      <c r="K109" s="280" t="str">
        <f>VLOOKUP(J109, 'Baxter Solutions (Pharmacy)'!$B$12:$D$18, 2, FALSE)</f>
        <v>Provides guidance, consultation and support when building and managing the drug library</v>
      </c>
      <c r="L109" s="280" t="str">
        <f>VLOOKUP(J109,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09" s="352"/>
    </row>
    <row r="110" spans="1:14" ht="78">
      <c r="A110" s="419"/>
      <c r="B110" s="419"/>
      <c r="C110" s="428"/>
      <c r="D110" s="432"/>
      <c r="E110" s="396"/>
      <c r="F110" s="396"/>
      <c r="G110" s="388"/>
      <c r="H110" s="391" t="s">
        <v>456</v>
      </c>
      <c r="I110" s="269" t="s">
        <v>457</v>
      </c>
      <c r="J110" s="285" t="s">
        <v>402</v>
      </c>
      <c r="K110" s="280" t="str">
        <f>VLOOKUP(J110, 'Baxter Solutions (Pharmacy)'!$B$12:$D$18, 2, FALSE)</f>
        <v>Provides guidance, consultation and support when building and managing the drug library</v>
      </c>
      <c r="L110" s="280" t="str">
        <f>VLOOKUP(J110,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10" s="352"/>
    </row>
    <row r="111" spans="1:14" ht="78">
      <c r="A111" s="419"/>
      <c r="B111" s="419"/>
      <c r="C111" s="428"/>
      <c r="D111" s="432"/>
      <c r="E111" s="396"/>
      <c r="F111" s="396"/>
      <c r="G111" s="388"/>
      <c r="H111" s="391"/>
      <c r="I111" s="269" t="s">
        <v>452</v>
      </c>
      <c r="J111" s="284" t="s">
        <v>10</v>
      </c>
      <c r="K111" s="280" t="str">
        <f>VLOOKUP(J111, 'Baxter Solutions (Pharmacy)'!$B$12:$D$18, 2, FALSE)</f>
        <v xml:space="preserve">Training/Education/Implementation, Facilitate the conversations between Pharmacy and Nursing </v>
      </c>
      <c r="L111" s="280" t="str">
        <f>VLOOKUP(J111, 'Baxter Solutions (Pharmacy)'!$B$12:$D$18, 3, FALSE)</f>
        <v>Silver Cross Hospital Case Study, What You Need To Know, CIT Roles and Responsibilities, Sigma Spectrum Policies and Procedures, V8 Committee Presentation, Battery Comparison Power In Your Hands, Accreditation Canada ROP Guidelines</v>
      </c>
      <c r="M111" s="352"/>
    </row>
    <row r="112" spans="1:14" ht="91">
      <c r="A112" s="419"/>
      <c r="B112" s="419"/>
      <c r="C112" s="428"/>
      <c r="D112" s="432"/>
      <c r="E112" s="396"/>
      <c r="F112" s="396"/>
      <c r="G112" s="388"/>
      <c r="H112" s="376" t="s">
        <v>464</v>
      </c>
      <c r="I112" s="269" t="s">
        <v>457</v>
      </c>
      <c r="J112" s="268" t="s">
        <v>188</v>
      </c>
      <c r="K112" s="280" t="str">
        <f>VLOOKUP(J112, 'Baxter Solutions (Pharmacy)'!$B$12:$D$18, 2, FALSE)</f>
        <v>Patient safety ― medication error prevention by building and managing the drug library</v>
      </c>
      <c r="L112" s="280" t="str">
        <f>VLOOKUP(J112,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12" s="352"/>
    </row>
    <row r="113" spans="1:14" ht="39">
      <c r="A113" s="419"/>
      <c r="B113" s="419"/>
      <c r="C113" s="428"/>
      <c r="D113" s="432"/>
      <c r="E113" s="396"/>
      <c r="F113" s="396"/>
      <c r="G113" s="388"/>
      <c r="H113" s="390"/>
      <c r="I113" s="283" t="s">
        <v>452</v>
      </c>
      <c r="J113" s="268" t="s">
        <v>77</v>
      </c>
      <c r="K113" s="304" t="s">
        <v>78</v>
      </c>
      <c r="L113" s="280" t="str">
        <f>VLOOKUP(J113, 'Baxter Solutions (Pharmacy)'!$B$12:$D$18, 3, FALSE)</f>
        <v>CQI Report Guide, Features And Benefits Video, Safety Should Not be Optional, V8 Committee Presentation, Battery Comparison Power In Your Hands, Accreditation Canada ROP Guidelines</v>
      </c>
      <c r="M113" s="353"/>
    </row>
    <row r="114" spans="1:14" ht="78">
      <c r="A114" s="419"/>
      <c r="B114" s="419"/>
      <c r="C114" s="428"/>
      <c r="D114" s="432"/>
      <c r="E114" s="396"/>
      <c r="F114" s="396"/>
      <c r="G114" s="388"/>
      <c r="H114" s="378" t="s">
        <v>412</v>
      </c>
      <c r="I114" s="269" t="s">
        <v>457</v>
      </c>
      <c r="J114" s="273" t="s">
        <v>402</v>
      </c>
      <c r="K114" s="280" t="str">
        <f>VLOOKUP(J114, 'Baxter Solutions (Pharmacy)'!$B$12:$D$18, 2, FALSE)</f>
        <v>Provides guidance, consultation and support when building and managing the drug library</v>
      </c>
      <c r="L114" s="280" t="str">
        <f>VLOOKUP(J114,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14" s="352"/>
    </row>
    <row r="115" spans="1:14" ht="52">
      <c r="A115" s="419"/>
      <c r="B115" s="419"/>
      <c r="C115" s="428"/>
      <c r="D115" s="432"/>
      <c r="E115" s="396"/>
      <c r="F115" s="396"/>
      <c r="G115" s="388"/>
      <c r="H115" s="382"/>
      <c r="I115" s="373" t="s">
        <v>452</v>
      </c>
      <c r="J115" s="268" t="s">
        <v>75</v>
      </c>
      <c r="K115" s="288" t="s">
        <v>427</v>
      </c>
      <c r="L115" s="293" t="s">
        <v>549</v>
      </c>
      <c r="M115" s="385"/>
      <c r="N115" s="286"/>
    </row>
    <row r="116" spans="1:14" ht="91">
      <c r="A116" s="419"/>
      <c r="B116" s="419"/>
      <c r="C116" s="428"/>
      <c r="D116" s="432"/>
      <c r="E116" s="396"/>
      <c r="F116" s="396"/>
      <c r="G116" s="388"/>
      <c r="H116" s="382"/>
      <c r="I116" s="374"/>
      <c r="J116" s="268" t="s">
        <v>188</v>
      </c>
      <c r="K116" s="280" t="str">
        <f>VLOOKUP(J116, 'Baxter Solutions (Pharmacy)'!$B$12:$D$18, 2, FALSE)</f>
        <v>Patient safety ― medication error prevention by building and managing the drug library</v>
      </c>
      <c r="L116" s="280" t="str">
        <f>VLOOKUP(J116,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16" s="386"/>
    </row>
    <row r="117" spans="1:14" ht="78">
      <c r="A117" s="419"/>
      <c r="B117" s="419"/>
      <c r="C117" s="428"/>
      <c r="D117" s="432"/>
      <c r="E117" s="396"/>
      <c r="F117" s="396"/>
      <c r="G117" s="388"/>
      <c r="H117" s="379"/>
      <c r="I117" s="375"/>
      <c r="J117" s="268" t="s">
        <v>10</v>
      </c>
      <c r="K117" s="280" t="str">
        <f>VLOOKUP(J117, 'Baxter Solutions (Pharmacy)'!$B$12:$D$18, 2, FALSE)</f>
        <v xml:space="preserve">Training/Education/Implementation, Facilitate the conversations between Pharmacy and Nursing </v>
      </c>
      <c r="L117" s="280" t="str">
        <f>VLOOKUP(J117, 'Baxter Solutions (Pharmacy)'!$B$12:$D$18, 3, FALSE)</f>
        <v>Silver Cross Hospital Case Study, What You Need To Know, CIT Roles and Responsibilities, Sigma Spectrum Policies and Procedures, V8 Committee Presentation, Battery Comparison Power In Your Hands, Accreditation Canada ROP Guidelines</v>
      </c>
      <c r="M117" s="393"/>
    </row>
    <row r="118" spans="1:14" ht="91">
      <c r="A118" s="419"/>
      <c r="B118" s="419"/>
      <c r="C118" s="428"/>
      <c r="D118" s="432"/>
      <c r="E118" s="396"/>
      <c r="F118" s="396"/>
      <c r="G118" s="388"/>
      <c r="H118" s="391" t="s">
        <v>454</v>
      </c>
      <c r="I118" s="269" t="s">
        <v>453</v>
      </c>
      <c r="J118" s="268" t="s">
        <v>188</v>
      </c>
      <c r="K118" s="280" t="str">
        <f>VLOOKUP(J118, 'Baxter Solutions (Pharmacy)'!$B$12:$D$18, 2, FALSE)</f>
        <v>Patient safety ― medication error prevention by building and managing the drug library</v>
      </c>
      <c r="L118" s="280" t="str">
        <f>VLOOKUP(J118,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18" s="352"/>
    </row>
    <row r="119" spans="1:14" ht="39">
      <c r="A119" s="419"/>
      <c r="B119" s="419"/>
      <c r="C119" s="429"/>
      <c r="D119" s="432"/>
      <c r="E119" s="396"/>
      <c r="F119" s="396"/>
      <c r="G119" s="389"/>
      <c r="H119" s="391"/>
      <c r="I119" s="269" t="s">
        <v>452</v>
      </c>
      <c r="J119" s="268" t="s">
        <v>77</v>
      </c>
      <c r="K119" s="280" t="str">
        <f>VLOOKUP(J119, 'Baxter Solutions (Pharmacy)'!$B$12:$D$18, 2, FALSE)</f>
        <v>Reporting and analytics</v>
      </c>
      <c r="L119" s="280" t="str">
        <f>VLOOKUP(J119, 'Baxter Solutions (Pharmacy)'!$B$12:$D$18, 3, FALSE)</f>
        <v>CQI Report Guide, Features And Benefits Video, Safety Should Not be Optional, V8 Committee Presentation, Battery Comparison Power In Your Hands, Accreditation Canada ROP Guidelines</v>
      </c>
      <c r="M119" s="352"/>
    </row>
    <row r="120" spans="1:14" ht="78">
      <c r="A120" s="419"/>
      <c r="B120" s="419"/>
      <c r="C120" s="427"/>
      <c r="D120" s="432"/>
      <c r="E120" s="396"/>
      <c r="F120" s="396"/>
      <c r="G120" s="387" t="s">
        <v>535</v>
      </c>
      <c r="H120" s="378" t="s">
        <v>456</v>
      </c>
      <c r="I120" s="269" t="s">
        <v>457</v>
      </c>
      <c r="J120" s="273" t="s">
        <v>402</v>
      </c>
      <c r="K120" s="280" t="str">
        <f>VLOOKUP(J120, 'Baxter Solutions (Pharmacy)'!$B$12:$D$18, 2, FALSE)</f>
        <v>Provides guidance, consultation and support when building and managing the drug library</v>
      </c>
      <c r="L120" s="280" t="str">
        <f>VLOOKUP(J120,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20" s="352"/>
    </row>
    <row r="121" spans="1:14" ht="78">
      <c r="A121" s="419"/>
      <c r="B121" s="419"/>
      <c r="C121" s="428"/>
      <c r="D121" s="432"/>
      <c r="E121" s="396"/>
      <c r="F121" s="396"/>
      <c r="G121" s="388"/>
      <c r="H121" s="382"/>
      <c r="I121" s="283" t="s">
        <v>460</v>
      </c>
      <c r="J121" s="268" t="s">
        <v>10</v>
      </c>
      <c r="K121" s="281" t="str">
        <f>VLOOKUP(J121, 'Baxter Solutions (Pharmacy)'!$B$12:$D$18, 2, FALSE)</f>
        <v xml:space="preserve">Training/Education/Implementation, Facilitate the conversations between Pharmacy and Nursing </v>
      </c>
      <c r="L121" s="280" t="str">
        <f>VLOOKUP(J121, 'Baxter Solutions (Pharmacy)'!$B$12:$D$18, 3, FALSE)</f>
        <v>Silver Cross Hospital Case Study, What You Need To Know, CIT Roles and Responsibilities, Sigma Spectrum Policies and Procedures, V8 Committee Presentation, Battery Comparison Power In Your Hands, Accreditation Canada ROP Guidelines</v>
      </c>
      <c r="M121" s="353"/>
      <c r="N121" s="286"/>
    </row>
    <row r="122" spans="1:14" ht="91">
      <c r="A122" s="419"/>
      <c r="B122" s="419"/>
      <c r="C122" s="428"/>
      <c r="D122" s="432"/>
      <c r="E122" s="396"/>
      <c r="F122" s="396"/>
      <c r="G122" s="388"/>
      <c r="H122" s="433" t="s">
        <v>454</v>
      </c>
      <c r="I122" s="269" t="s">
        <v>463</v>
      </c>
      <c r="J122" s="284" t="s">
        <v>188</v>
      </c>
      <c r="K122" s="280" t="str">
        <f>VLOOKUP(J122, 'Baxter Solutions (Pharmacy)'!$B$12:$D$18, 2, FALSE)</f>
        <v>Patient safety ― medication error prevention by building and managing the drug library</v>
      </c>
      <c r="L122" s="280" t="str">
        <f>VLOOKUP(J122,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22" s="352"/>
    </row>
    <row r="123" spans="1:14" ht="39">
      <c r="A123" s="419"/>
      <c r="B123" s="419"/>
      <c r="C123" s="428"/>
      <c r="D123" s="432"/>
      <c r="E123" s="396"/>
      <c r="F123" s="396"/>
      <c r="G123" s="388"/>
      <c r="H123" s="433"/>
      <c r="I123" s="269" t="s">
        <v>460</v>
      </c>
      <c r="J123" s="284" t="s">
        <v>77</v>
      </c>
      <c r="K123" s="280" t="str">
        <f>VLOOKUP(J123, 'Baxter Solutions (Pharmacy)'!$B$12:$D$18, 2, FALSE)</f>
        <v>Reporting and analytics</v>
      </c>
      <c r="L123" s="280" t="str">
        <f>VLOOKUP(J123, 'Baxter Solutions (Pharmacy)'!$B$12:$D$18, 3, FALSE)</f>
        <v>CQI Report Guide, Features And Benefits Video, Safety Should Not be Optional, V8 Committee Presentation, Battery Comparison Power In Your Hands, Accreditation Canada ROP Guidelines</v>
      </c>
      <c r="M123" s="352"/>
    </row>
    <row r="124" spans="1:14" ht="78">
      <c r="A124" s="419"/>
      <c r="B124" s="419"/>
      <c r="C124" s="428"/>
      <c r="D124" s="432"/>
      <c r="E124" s="396"/>
      <c r="F124" s="396"/>
      <c r="G124" s="388"/>
      <c r="H124" s="378" t="s">
        <v>412</v>
      </c>
      <c r="I124" s="269" t="s">
        <v>457</v>
      </c>
      <c r="J124" s="273" t="s">
        <v>402</v>
      </c>
      <c r="K124" s="280" t="str">
        <f>VLOOKUP(J124, 'Baxter Solutions (Pharmacy)'!$B$12:$D$18, 2, FALSE)</f>
        <v>Provides guidance, consultation and support when building and managing the drug library</v>
      </c>
      <c r="L124" s="280" t="str">
        <f>VLOOKUP(J124,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24" s="352"/>
    </row>
    <row r="125" spans="1:14" ht="52">
      <c r="A125" s="419"/>
      <c r="B125" s="419"/>
      <c r="C125" s="428"/>
      <c r="D125" s="432"/>
      <c r="E125" s="396"/>
      <c r="F125" s="396"/>
      <c r="G125" s="388"/>
      <c r="H125" s="382"/>
      <c r="I125" s="283"/>
      <c r="J125" s="268" t="s">
        <v>75</v>
      </c>
      <c r="K125" s="288" t="s">
        <v>427</v>
      </c>
      <c r="L125" s="293" t="s">
        <v>549</v>
      </c>
      <c r="M125" s="352"/>
      <c r="N125" s="286"/>
    </row>
    <row r="126" spans="1:14" ht="91">
      <c r="A126" s="419"/>
      <c r="B126" s="419"/>
      <c r="C126" s="428"/>
      <c r="D126" s="432"/>
      <c r="E126" s="396"/>
      <c r="F126" s="396"/>
      <c r="G126" s="388"/>
      <c r="H126" s="382"/>
      <c r="I126" s="283"/>
      <c r="J126" s="268" t="s">
        <v>188</v>
      </c>
      <c r="K126" s="280" t="str">
        <f>VLOOKUP(J126, 'Baxter Solutions (Pharmacy)'!$B$12:$D$18, 2, FALSE)</f>
        <v>Patient safety ― medication error prevention by building and managing the drug library</v>
      </c>
      <c r="L126" s="280" t="str">
        <f>VLOOKUP(J126,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26" s="352"/>
    </row>
    <row r="127" spans="1:14" ht="78">
      <c r="A127" s="419"/>
      <c r="B127" s="419"/>
      <c r="C127" s="428"/>
      <c r="D127" s="432"/>
      <c r="E127" s="396"/>
      <c r="F127" s="396"/>
      <c r="G127" s="388"/>
      <c r="H127" s="382"/>
      <c r="I127" s="283" t="s">
        <v>460</v>
      </c>
      <c r="J127" s="268" t="s">
        <v>10</v>
      </c>
      <c r="K127" s="281" t="str">
        <f>VLOOKUP(J127, 'Baxter Solutions (Pharmacy)'!$B$12:$D$18, 2, FALSE)</f>
        <v xml:space="preserve">Training/Education/Implementation, Facilitate the conversations between Pharmacy and Nursing </v>
      </c>
      <c r="L127" s="280" t="str">
        <f>VLOOKUP(J127, 'Baxter Solutions (Pharmacy)'!$B$12:$D$18, 3, FALSE)</f>
        <v>Silver Cross Hospital Case Study, What You Need To Know, CIT Roles and Responsibilities, Sigma Spectrum Policies and Procedures, V8 Committee Presentation, Battery Comparison Power In Your Hands, Accreditation Canada ROP Guidelines</v>
      </c>
      <c r="M127" s="353"/>
      <c r="N127" s="286"/>
    </row>
    <row r="128" spans="1:14" ht="78">
      <c r="A128" s="419"/>
      <c r="B128" s="419"/>
      <c r="C128" s="421"/>
      <c r="D128" s="432"/>
      <c r="E128" s="396"/>
      <c r="F128" s="396"/>
      <c r="G128" s="387" t="s">
        <v>536</v>
      </c>
      <c r="H128" s="378" t="s">
        <v>456</v>
      </c>
      <c r="I128" s="269" t="s">
        <v>457</v>
      </c>
      <c r="J128" s="273" t="s">
        <v>402</v>
      </c>
      <c r="K128" s="280" t="str">
        <f>VLOOKUP(J128, 'Baxter Solutions (Pharmacy)'!$B$12:$D$18, 2, FALSE)</f>
        <v>Provides guidance, consultation and support when building and managing the drug library</v>
      </c>
      <c r="L128" s="280" t="str">
        <f>VLOOKUP(J128,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28" s="352"/>
    </row>
    <row r="129" spans="1:14" ht="78">
      <c r="A129" s="419"/>
      <c r="B129" s="419"/>
      <c r="C129" s="422"/>
      <c r="D129" s="432"/>
      <c r="E129" s="396"/>
      <c r="F129" s="396"/>
      <c r="G129" s="388"/>
      <c r="H129" s="382"/>
      <c r="I129" s="283" t="s">
        <v>460</v>
      </c>
      <c r="J129" s="268" t="s">
        <v>10</v>
      </c>
      <c r="K129" s="280" t="str">
        <f>VLOOKUP(J129, 'Baxter Solutions (Pharmacy)'!$B$12:$D$18, 2, FALSE)</f>
        <v xml:space="preserve">Training/Education/Implementation, Facilitate the conversations between Pharmacy and Nursing </v>
      </c>
      <c r="L129" s="280" t="str">
        <f>VLOOKUP(J129, 'Baxter Solutions (Pharmacy)'!$B$12:$D$18, 3, FALSE)</f>
        <v>Silver Cross Hospital Case Study, What You Need To Know, CIT Roles and Responsibilities, Sigma Spectrum Policies and Procedures, V8 Committee Presentation, Battery Comparison Power In Your Hands, Accreditation Canada ROP Guidelines</v>
      </c>
      <c r="M129" s="353"/>
    </row>
    <row r="130" spans="1:14" ht="91">
      <c r="A130" s="419"/>
      <c r="B130" s="419"/>
      <c r="C130" s="422"/>
      <c r="D130" s="432"/>
      <c r="E130" s="396"/>
      <c r="F130" s="396"/>
      <c r="G130" s="388"/>
      <c r="H130" s="391" t="s">
        <v>454</v>
      </c>
      <c r="I130" s="269" t="s">
        <v>453</v>
      </c>
      <c r="J130" s="284" t="s">
        <v>188</v>
      </c>
      <c r="K130" s="280" t="str">
        <f>VLOOKUP(J130, 'Baxter Solutions (Pharmacy)'!$B$12:$D$18, 2, FALSE)</f>
        <v>Patient safety ― medication error prevention by building and managing the drug library</v>
      </c>
      <c r="L130" s="280" t="str">
        <f>VLOOKUP(J130,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30" s="352"/>
    </row>
    <row r="131" spans="1:14" ht="39">
      <c r="A131" s="419"/>
      <c r="B131" s="419"/>
      <c r="C131" s="423"/>
      <c r="D131" s="432"/>
      <c r="E131" s="396"/>
      <c r="F131" s="395"/>
      <c r="G131" s="389"/>
      <c r="H131" s="391"/>
      <c r="I131" s="269" t="s">
        <v>452</v>
      </c>
      <c r="J131" s="284" t="s">
        <v>77</v>
      </c>
      <c r="K131" s="280" t="str">
        <f>VLOOKUP(J131, 'Baxter Solutions (Pharmacy)'!$B$12:$D$18, 2, FALSE)</f>
        <v>Reporting and analytics</v>
      </c>
      <c r="L131" s="280" t="str">
        <f>VLOOKUP(J131, 'Baxter Solutions (Pharmacy)'!$B$12:$D$18, 3, FALSE)</f>
        <v>CQI Report Guide, Features And Benefits Video, Safety Should Not be Optional, V8 Committee Presentation, Battery Comparison Power In Your Hands, Accreditation Canada ROP Guidelines</v>
      </c>
      <c r="M131" s="352"/>
    </row>
    <row r="132" spans="1:14" ht="78">
      <c r="A132" s="419"/>
      <c r="B132" s="419"/>
      <c r="C132" s="421"/>
      <c r="D132" s="432"/>
      <c r="E132" s="396"/>
      <c r="F132" s="303" t="s">
        <v>462</v>
      </c>
      <c r="G132" s="387" t="s">
        <v>537</v>
      </c>
      <c r="H132" s="378" t="s">
        <v>456</v>
      </c>
      <c r="I132" s="269" t="s">
        <v>453</v>
      </c>
      <c r="J132" s="285" t="s">
        <v>402</v>
      </c>
      <c r="K132" s="280" t="str">
        <f>VLOOKUP(J132, 'Baxter Solutions (Pharmacy)'!$B$12:$D$18, 2, FALSE)</f>
        <v>Provides guidance, consultation and support when building and managing the drug library</v>
      </c>
      <c r="L132" s="280" t="str">
        <f>VLOOKUP(J132,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32" s="352"/>
    </row>
    <row r="133" spans="1:14" ht="78">
      <c r="A133" s="419"/>
      <c r="B133" s="419"/>
      <c r="C133" s="422"/>
      <c r="D133" s="432"/>
      <c r="E133" s="396"/>
      <c r="F133" s="302"/>
      <c r="G133" s="388"/>
      <c r="H133" s="382"/>
      <c r="I133" s="283" t="s">
        <v>460</v>
      </c>
      <c r="J133" s="282" t="s">
        <v>10</v>
      </c>
      <c r="K133" s="281" t="str">
        <f>VLOOKUP(J133, 'Baxter Solutions (Pharmacy)'!$B$12:$D$18, 2, FALSE)</f>
        <v xml:space="preserve">Training/Education/Implementation, Facilitate the conversations between Pharmacy and Nursing </v>
      </c>
      <c r="L133" s="280" t="str">
        <f>VLOOKUP(J133, 'Baxter Solutions (Pharmacy)'!$B$12:$D$18, 3, FALSE)</f>
        <v>Silver Cross Hospital Case Study, What You Need To Know, CIT Roles and Responsibilities, Sigma Spectrum Policies and Procedures, V8 Committee Presentation, Battery Comparison Power In Your Hands, Accreditation Canada ROP Guidelines</v>
      </c>
      <c r="M133" s="353"/>
      <c r="N133" s="286"/>
    </row>
    <row r="134" spans="1:14" ht="91">
      <c r="A134" s="419"/>
      <c r="B134" s="419"/>
      <c r="C134" s="422"/>
      <c r="D134" s="432"/>
      <c r="E134" s="396"/>
      <c r="F134" s="302"/>
      <c r="G134" s="388"/>
      <c r="H134" s="391" t="s">
        <v>454</v>
      </c>
      <c r="I134" s="269" t="s">
        <v>461</v>
      </c>
      <c r="J134" s="284" t="s">
        <v>188</v>
      </c>
      <c r="K134" s="280" t="str">
        <f>VLOOKUP(J134, 'Baxter Solutions (Pharmacy)'!$B$12:$D$18, 2, FALSE)</f>
        <v>Patient safety ― medication error prevention by building and managing the drug library</v>
      </c>
      <c r="L134" s="280" t="str">
        <f>VLOOKUP(J134,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34" s="352"/>
    </row>
    <row r="135" spans="1:14" ht="39">
      <c r="A135" s="419"/>
      <c r="B135" s="419"/>
      <c r="C135" s="423"/>
      <c r="D135" s="432"/>
      <c r="E135" s="396"/>
      <c r="F135" s="302"/>
      <c r="G135" s="389"/>
      <c r="H135" s="392"/>
      <c r="I135" s="269" t="s">
        <v>460</v>
      </c>
      <c r="J135" s="284" t="s">
        <v>77</v>
      </c>
      <c r="K135" s="280" t="str">
        <f>VLOOKUP(J135, 'Baxter Solutions (Pharmacy)'!$B$12:$D$18, 2, FALSE)</f>
        <v>Reporting and analytics</v>
      </c>
      <c r="L135" s="280" t="str">
        <f>VLOOKUP(J135, 'Baxter Solutions (Pharmacy)'!$B$12:$D$18, 3, FALSE)</f>
        <v>CQI Report Guide, Features And Benefits Video, Safety Should Not be Optional, V8 Committee Presentation, Battery Comparison Power In Your Hands, Accreditation Canada ROP Guidelines</v>
      </c>
      <c r="M135" s="352"/>
    </row>
    <row r="136" spans="1:14" ht="78">
      <c r="A136" s="419"/>
      <c r="B136" s="419"/>
      <c r="C136" s="421"/>
      <c r="D136" s="432"/>
      <c r="E136" s="396"/>
      <c r="F136" s="405"/>
      <c r="G136" s="340" t="s">
        <v>536</v>
      </c>
      <c r="H136" s="378" t="s">
        <v>456</v>
      </c>
      <c r="I136" s="298" t="s">
        <v>455</v>
      </c>
      <c r="J136" s="285" t="s">
        <v>402</v>
      </c>
      <c r="K136" s="280" t="str">
        <f>VLOOKUP(J136, 'Baxter Solutions (Pharmacy)'!$B$12:$D$18, 2, FALSE)</f>
        <v>Provides guidance, consultation and support when building and managing the drug library</v>
      </c>
      <c r="L136" s="280" t="str">
        <f>VLOOKUP(J136,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36" s="352"/>
    </row>
    <row r="137" spans="1:14" ht="78">
      <c r="A137" s="419"/>
      <c r="B137" s="419"/>
      <c r="C137" s="422"/>
      <c r="D137" s="432"/>
      <c r="E137" s="396"/>
      <c r="F137" s="405"/>
      <c r="G137" s="301"/>
      <c r="H137" s="379"/>
      <c r="I137" s="298" t="s">
        <v>452</v>
      </c>
      <c r="J137" s="300" t="s">
        <v>10</v>
      </c>
      <c r="K137" s="280" t="str">
        <f>VLOOKUP(J137, 'Baxter Solutions (Pharmacy)'!$B$12:$D$18, 2, FALSE)</f>
        <v xml:space="preserve">Training/Education/Implementation, Facilitate the conversations between Pharmacy and Nursing </v>
      </c>
      <c r="L137" s="280" t="str">
        <f>VLOOKUP(J137, 'Baxter Solutions (Pharmacy)'!$B$12:$D$18, 3, FALSE)</f>
        <v>Silver Cross Hospital Case Study, What You Need To Know, CIT Roles and Responsibilities, Sigma Spectrum Policies and Procedures, V8 Committee Presentation, Battery Comparison Power In Your Hands, Accreditation Canada ROP Guidelines</v>
      </c>
      <c r="M137" s="352"/>
    </row>
    <row r="138" spans="1:14" ht="91">
      <c r="A138" s="419"/>
      <c r="B138" s="419"/>
      <c r="C138" s="423"/>
      <c r="D138" s="432"/>
      <c r="E138" s="396"/>
      <c r="F138" s="405"/>
      <c r="G138" s="396"/>
      <c r="H138" s="376" t="s">
        <v>454</v>
      </c>
      <c r="I138" s="298" t="s">
        <v>459</v>
      </c>
      <c r="J138" s="297" t="s">
        <v>188</v>
      </c>
      <c r="K138" s="280" t="str">
        <f>VLOOKUP(J138, 'Baxter Solutions (Pharmacy)'!$B$12:$D$18, 2, FALSE)</f>
        <v>Patient safety ― medication error prevention by building and managing the drug library</v>
      </c>
      <c r="L138" s="280" t="str">
        <f>VLOOKUP(J138,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38" s="352"/>
    </row>
    <row r="139" spans="1:14" ht="78">
      <c r="A139" s="419"/>
      <c r="B139" s="419"/>
      <c r="C139" s="299"/>
      <c r="D139" s="432"/>
      <c r="E139" s="396"/>
      <c r="F139" s="410"/>
      <c r="G139" s="395"/>
      <c r="H139" s="395"/>
      <c r="I139" s="298" t="s">
        <v>452</v>
      </c>
      <c r="J139" s="297" t="s">
        <v>10</v>
      </c>
      <c r="K139" s="280" t="str">
        <f>VLOOKUP(J139, 'Baxter Solutions (Pharmacy)'!$B$12:$D$18, 2, FALSE)</f>
        <v xml:space="preserve">Training/Education/Implementation, Facilitate the conversations between Pharmacy and Nursing </v>
      </c>
      <c r="L139" s="280" t="str">
        <f>VLOOKUP(J139, 'Baxter Solutions (Pharmacy)'!$B$12:$D$18, 3, FALSE)</f>
        <v>Silver Cross Hospital Case Study, What You Need To Know, CIT Roles and Responsibilities, Sigma Spectrum Policies and Procedures, V8 Committee Presentation, Battery Comparison Power In Your Hands, Accreditation Canada ROP Guidelines</v>
      </c>
      <c r="M139" s="352"/>
    </row>
    <row r="140" spans="1:14" ht="78">
      <c r="A140" s="419"/>
      <c r="B140" s="419"/>
      <c r="C140" s="421"/>
      <c r="D140" s="432"/>
      <c r="E140" s="396"/>
      <c r="F140" s="404" t="s">
        <v>458</v>
      </c>
      <c r="G140" s="387" t="s">
        <v>537</v>
      </c>
      <c r="H140" s="376" t="s">
        <v>456</v>
      </c>
      <c r="I140" s="269" t="s">
        <v>455</v>
      </c>
      <c r="J140" s="285" t="s">
        <v>402</v>
      </c>
      <c r="K140" s="280" t="str">
        <f>VLOOKUP(J140, 'Baxter Solutions (Pharmacy)'!$B$12:$D$18, 2, FALSE)</f>
        <v>Provides guidance, consultation and support when building and managing the drug library</v>
      </c>
      <c r="L140" s="280" t="str">
        <f>VLOOKUP(J140,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40" s="352"/>
    </row>
    <row r="141" spans="1:14" ht="78">
      <c r="A141" s="419"/>
      <c r="B141" s="419"/>
      <c r="C141" s="422"/>
      <c r="D141" s="432"/>
      <c r="E141" s="396"/>
      <c r="F141" s="405"/>
      <c r="G141" s="388"/>
      <c r="H141" s="390"/>
      <c r="I141" s="283" t="s">
        <v>452</v>
      </c>
      <c r="J141" s="282" t="s">
        <v>10</v>
      </c>
      <c r="K141" s="281" t="str">
        <f>VLOOKUP(J141, 'Baxter Solutions (Pharmacy)'!$B$12:$D$18, 2, FALSE)</f>
        <v xml:space="preserve">Training/Education/Implementation, Facilitate the conversations between Pharmacy and Nursing </v>
      </c>
      <c r="L141" s="280" t="str">
        <f>VLOOKUP(J141, 'Baxter Solutions (Pharmacy)'!$B$12:$D$18, 3, FALSE)</f>
        <v>Silver Cross Hospital Case Study, What You Need To Know, CIT Roles and Responsibilities, Sigma Spectrum Policies and Procedures, V8 Committee Presentation, Battery Comparison Power In Your Hands, Accreditation Canada ROP Guidelines</v>
      </c>
      <c r="M141" s="353"/>
      <c r="N141" s="286"/>
    </row>
    <row r="142" spans="1:14" ht="91">
      <c r="A142" s="419"/>
      <c r="B142" s="419"/>
      <c r="C142" s="422"/>
      <c r="D142" s="432"/>
      <c r="E142" s="396"/>
      <c r="F142" s="405"/>
      <c r="G142" s="388"/>
      <c r="H142" s="391" t="s">
        <v>454</v>
      </c>
      <c r="I142" s="269" t="s">
        <v>457</v>
      </c>
      <c r="J142" s="284" t="s">
        <v>188</v>
      </c>
      <c r="K142" s="280" t="str">
        <f>VLOOKUP(J142, 'Baxter Solutions (Pharmacy)'!$B$12:$D$18, 2, FALSE)</f>
        <v>Patient safety ― medication error prevention by building and managing the drug library</v>
      </c>
      <c r="L142" s="280" t="str">
        <f>VLOOKUP(J142,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42" s="352"/>
    </row>
    <row r="143" spans="1:14" ht="39">
      <c r="A143" s="419"/>
      <c r="B143" s="419"/>
      <c r="C143" s="423"/>
      <c r="D143" s="432"/>
      <c r="E143" s="396"/>
      <c r="F143" s="405"/>
      <c r="G143" s="389"/>
      <c r="H143" s="392"/>
      <c r="I143" s="269" t="s">
        <v>452</v>
      </c>
      <c r="J143" s="284" t="s">
        <v>77</v>
      </c>
      <c r="K143" s="280" t="str">
        <f>VLOOKUP(J143, 'Baxter Solutions (Pharmacy)'!$B$12:$D$18, 2, FALSE)</f>
        <v>Reporting and analytics</v>
      </c>
      <c r="L143" s="280" t="str">
        <f>VLOOKUP(J143, 'Baxter Solutions (Pharmacy)'!$B$12:$D$18, 3, FALSE)</f>
        <v>CQI Report Guide, Features And Benefits Video, Safety Should Not be Optional, V8 Committee Presentation, Battery Comparison Power In Your Hands, Accreditation Canada ROP Guidelines</v>
      </c>
      <c r="M143" s="352"/>
    </row>
    <row r="144" spans="1:14" ht="78">
      <c r="A144" s="419"/>
      <c r="B144" s="419"/>
      <c r="C144" s="421"/>
      <c r="D144" s="432"/>
      <c r="E144" s="396"/>
      <c r="F144" s="405"/>
      <c r="G144" s="387" t="s">
        <v>536</v>
      </c>
      <c r="H144" s="376" t="s">
        <v>456</v>
      </c>
      <c r="I144" s="269" t="s">
        <v>455</v>
      </c>
      <c r="J144" s="285" t="s">
        <v>402</v>
      </c>
      <c r="K144" s="280" t="str">
        <f>VLOOKUP(J144, 'Baxter Solutions (Pharmacy)'!$B$12:$D$18, 2, FALSE)</f>
        <v>Provides guidance, consultation and support when building and managing the drug library</v>
      </c>
      <c r="L144" s="280" t="str">
        <f>VLOOKUP(J144,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44" s="352"/>
    </row>
    <row r="145" spans="1:14" ht="78">
      <c r="A145" s="419"/>
      <c r="B145" s="419"/>
      <c r="C145" s="422"/>
      <c r="D145" s="432"/>
      <c r="E145" s="396"/>
      <c r="F145" s="405"/>
      <c r="G145" s="388"/>
      <c r="H145" s="390"/>
      <c r="I145" s="283" t="s">
        <v>452</v>
      </c>
      <c r="J145" s="282" t="s">
        <v>10</v>
      </c>
      <c r="K145" s="281" t="str">
        <f>VLOOKUP(J145, 'Baxter Solutions (Pharmacy)'!$B$12:$D$18, 2, FALSE)</f>
        <v xml:space="preserve">Training/Education/Implementation, Facilitate the conversations between Pharmacy and Nursing </v>
      </c>
      <c r="L145" s="280" t="str">
        <f>VLOOKUP(J145, 'Baxter Solutions (Pharmacy)'!$B$12:$D$18, 3, FALSE)</f>
        <v>Silver Cross Hospital Case Study, What You Need To Know, CIT Roles and Responsibilities, Sigma Spectrum Policies and Procedures, V8 Committee Presentation, Battery Comparison Power In Your Hands, Accreditation Canada ROP Guidelines</v>
      </c>
      <c r="M145" s="353"/>
      <c r="N145" s="286"/>
    </row>
    <row r="146" spans="1:14" ht="91">
      <c r="A146" s="419"/>
      <c r="B146" s="419"/>
      <c r="C146" s="422"/>
      <c r="D146" s="432"/>
      <c r="E146" s="396"/>
      <c r="F146" s="405"/>
      <c r="G146" s="388"/>
      <c r="H146" s="391" t="s">
        <v>454</v>
      </c>
      <c r="I146" s="269" t="s">
        <v>453</v>
      </c>
      <c r="J146" s="284" t="s">
        <v>188</v>
      </c>
      <c r="K146" s="280" t="str">
        <f>VLOOKUP(J146, 'Baxter Solutions (Pharmacy)'!$B$12:$D$18, 2, FALSE)</f>
        <v>Patient safety ― medication error prevention by building and managing the drug library</v>
      </c>
      <c r="L146" s="280" t="str">
        <f>VLOOKUP(J146,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46" s="352"/>
    </row>
    <row r="147" spans="1:14" ht="39">
      <c r="A147" s="419"/>
      <c r="B147" s="419"/>
      <c r="C147" s="423"/>
      <c r="D147" s="432"/>
      <c r="E147" s="395"/>
      <c r="F147" s="410"/>
      <c r="G147" s="389"/>
      <c r="H147" s="392"/>
      <c r="I147" s="269" t="s">
        <v>452</v>
      </c>
      <c r="J147" s="284" t="s">
        <v>77</v>
      </c>
      <c r="K147" s="280" t="str">
        <f>VLOOKUP(J147, 'Baxter Solutions (Pharmacy)'!$B$12:$D$18, 2, FALSE)</f>
        <v>Reporting and analytics</v>
      </c>
      <c r="L147" s="280" t="str">
        <f>VLOOKUP(J147, 'Baxter Solutions (Pharmacy)'!$B$12:$D$18, 3, FALSE)</f>
        <v>CQI Report Guide, Features And Benefits Video, Safety Should Not be Optional, V8 Committee Presentation, Battery Comparison Power In Your Hands, Accreditation Canada ROP Guidelines</v>
      </c>
      <c r="M147" s="352"/>
    </row>
    <row r="148" spans="1:14" ht="91">
      <c r="A148" s="419"/>
      <c r="B148" s="419"/>
      <c r="C148" s="421"/>
      <c r="D148" s="432"/>
      <c r="E148" s="376" t="s">
        <v>451</v>
      </c>
      <c r="F148" s="376" t="s">
        <v>450</v>
      </c>
      <c r="G148" s="383" t="s">
        <v>449</v>
      </c>
      <c r="H148" s="391" t="s">
        <v>448</v>
      </c>
      <c r="I148" s="269" t="s">
        <v>447</v>
      </c>
      <c r="J148" s="284" t="s">
        <v>188</v>
      </c>
      <c r="K148" s="280" t="str">
        <f>VLOOKUP(J148, 'Baxter Solutions (Pharmacy)'!$B$12:$D$18, 2, FALSE)</f>
        <v>Patient safety ― medication error prevention by building and managing the drug library</v>
      </c>
      <c r="L148" s="280" t="str">
        <f>VLOOKUP(J148,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48" s="352"/>
    </row>
    <row r="149" spans="1:14" ht="39">
      <c r="A149" s="419"/>
      <c r="B149" s="419"/>
      <c r="C149" s="422"/>
      <c r="D149" s="432"/>
      <c r="E149" s="396"/>
      <c r="F149" s="396"/>
      <c r="G149" s="384"/>
      <c r="H149" s="392"/>
      <c r="I149" s="269" t="s">
        <v>446</v>
      </c>
      <c r="J149" s="268" t="s">
        <v>77</v>
      </c>
      <c r="K149" s="280" t="str">
        <f>VLOOKUP(J149, 'Baxter Solutions (Pharmacy)'!$B$12:$D$18, 2, FALSE)</f>
        <v>Reporting and analytics</v>
      </c>
      <c r="L149" s="280" t="str">
        <f>VLOOKUP(J149, 'Baxter Solutions (Pharmacy)'!$B$12:$D$18, 3, FALSE)</f>
        <v>CQI Report Guide, Features And Benefits Video, Safety Should Not be Optional, V8 Committee Presentation, Battery Comparison Power In Your Hands, Accreditation Canada ROP Guidelines</v>
      </c>
      <c r="M149" s="352"/>
    </row>
    <row r="150" spans="1:14" ht="78">
      <c r="A150" s="419"/>
      <c r="B150" s="419"/>
      <c r="C150" s="422"/>
      <c r="D150" s="432"/>
      <c r="E150" s="396"/>
      <c r="F150" s="396"/>
      <c r="G150" s="384"/>
      <c r="H150" s="378" t="s">
        <v>412</v>
      </c>
      <c r="I150" s="269" t="s">
        <v>447</v>
      </c>
      <c r="J150" s="273" t="s">
        <v>402</v>
      </c>
      <c r="K150" s="280" t="str">
        <f>VLOOKUP(J150, 'Baxter Solutions (Pharmacy)'!$B$12:$D$18, 2, FALSE)</f>
        <v>Provides guidance, consultation and support when building and managing the drug library</v>
      </c>
      <c r="L150" s="280" t="str">
        <f>VLOOKUP(J150,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50" s="352"/>
    </row>
    <row r="151" spans="1:14" ht="52">
      <c r="A151" s="419"/>
      <c r="B151" s="419"/>
      <c r="C151" s="422"/>
      <c r="D151" s="432"/>
      <c r="E151" s="396"/>
      <c r="F151" s="396"/>
      <c r="G151" s="384"/>
      <c r="H151" s="382"/>
      <c r="I151" s="283"/>
      <c r="J151" s="268" t="s">
        <v>75</v>
      </c>
      <c r="K151" s="288" t="s">
        <v>427</v>
      </c>
      <c r="L151" s="293" t="s">
        <v>549</v>
      </c>
      <c r="M151" s="352"/>
      <c r="N151" s="286"/>
    </row>
    <row r="152" spans="1:14" ht="91">
      <c r="A152" s="419"/>
      <c r="B152" s="419"/>
      <c r="C152" s="422"/>
      <c r="D152" s="432"/>
      <c r="E152" s="396"/>
      <c r="F152" s="396"/>
      <c r="G152" s="384"/>
      <c r="H152" s="382"/>
      <c r="I152" s="373" t="s">
        <v>446</v>
      </c>
      <c r="J152" s="268" t="s">
        <v>188</v>
      </c>
      <c r="K152" s="280" t="str">
        <f>VLOOKUP(J152, 'Baxter Solutions (Pharmacy)'!$B$12:$D$18, 2, FALSE)</f>
        <v>Patient safety ― medication error prevention by building and managing the drug library</v>
      </c>
      <c r="L152" s="280" t="str">
        <f>VLOOKUP(J152,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52" s="385"/>
    </row>
    <row r="153" spans="1:14" ht="78">
      <c r="A153" s="419"/>
      <c r="B153" s="419"/>
      <c r="C153" s="422"/>
      <c r="D153" s="432"/>
      <c r="E153" s="396"/>
      <c r="F153" s="396"/>
      <c r="G153" s="384"/>
      <c r="H153" s="382"/>
      <c r="I153" s="374"/>
      <c r="J153" s="268" t="s">
        <v>10</v>
      </c>
      <c r="K153" s="280" t="str">
        <f>VLOOKUP(J153, 'Baxter Solutions (Pharmacy)'!$B$12:$D$18, 2, FALSE)</f>
        <v xml:space="preserve">Training/Education/Implementation, Facilitate the conversations between Pharmacy and Nursing </v>
      </c>
      <c r="L153" s="280" t="str">
        <f>VLOOKUP(J153, 'Baxter Solutions (Pharmacy)'!$B$12:$D$18, 3, FALSE)</f>
        <v>Silver Cross Hospital Case Study, What You Need To Know, CIT Roles and Responsibilities, Sigma Spectrum Policies and Procedures, V8 Committee Presentation, Battery Comparison Power In Your Hands, Accreditation Canada ROP Guidelines</v>
      </c>
      <c r="M153" s="386"/>
    </row>
    <row r="154" spans="1:14" ht="78">
      <c r="A154" s="419"/>
      <c r="B154" s="419"/>
      <c r="C154" s="427"/>
      <c r="D154" s="436" t="s">
        <v>445</v>
      </c>
      <c r="E154" s="406" t="s">
        <v>444</v>
      </c>
      <c r="F154" s="367" t="s">
        <v>441</v>
      </c>
      <c r="G154" s="434" t="s">
        <v>417</v>
      </c>
      <c r="H154" s="274" t="s">
        <v>416</v>
      </c>
      <c r="I154" s="269" t="s">
        <v>428</v>
      </c>
      <c r="J154" s="273" t="s">
        <v>402</v>
      </c>
      <c r="K154" s="280" t="str">
        <f>VLOOKUP(J154, 'Baxter Solutions (Pharmacy)'!$B$12:$D$18, 2, FALSE)</f>
        <v>Provides guidance, consultation and support when building and managing the drug library</v>
      </c>
      <c r="L154" s="280" t="str">
        <f>VLOOKUP(J154,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54" s="352"/>
    </row>
    <row r="155" spans="1:14" ht="78">
      <c r="A155" s="419"/>
      <c r="B155" s="419"/>
      <c r="C155" s="428"/>
      <c r="D155" s="436"/>
      <c r="E155" s="407"/>
      <c r="F155" s="368"/>
      <c r="G155" s="435"/>
      <c r="H155" s="296" t="s">
        <v>412</v>
      </c>
      <c r="I155" s="269" t="s">
        <v>422</v>
      </c>
      <c r="J155" s="273" t="s">
        <v>402</v>
      </c>
      <c r="K155" s="280" t="str">
        <f>VLOOKUP(J155, 'Baxter Solutions (Pharmacy)'!$B$12:$D$18, 2, FALSE)</f>
        <v>Provides guidance, consultation and support when building and managing the drug library</v>
      </c>
      <c r="L155" s="280" t="str">
        <f>VLOOKUP(J155,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55" s="352"/>
    </row>
    <row r="156" spans="1:14" ht="52">
      <c r="A156" s="419"/>
      <c r="B156" s="419"/>
      <c r="C156" s="427"/>
      <c r="D156" s="436"/>
      <c r="E156" s="407"/>
      <c r="F156" s="368"/>
      <c r="G156" s="406" t="s">
        <v>413</v>
      </c>
      <c r="H156" s="367" t="s">
        <v>412</v>
      </c>
      <c r="I156" s="269" t="s">
        <v>443</v>
      </c>
      <c r="J156" s="284" t="s">
        <v>75</v>
      </c>
      <c r="K156" s="288" t="s">
        <v>427</v>
      </c>
      <c r="L156" s="293" t="s">
        <v>549</v>
      </c>
      <c r="M156" s="352"/>
      <c r="N156" s="286"/>
    </row>
    <row r="157" spans="1:14" ht="78">
      <c r="A157" s="419"/>
      <c r="B157" s="419"/>
      <c r="C157" s="428"/>
      <c r="D157" s="436"/>
      <c r="E157" s="407"/>
      <c r="F157" s="368"/>
      <c r="G157" s="407"/>
      <c r="H157" s="368"/>
      <c r="I157" s="269"/>
      <c r="J157" s="285" t="s">
        <v>402</v>
      </c>
      <c r="K157" s="280" t="str">
        <f>VLOOKUP(J157, 'Baxter Solutions (Pharmacy)'!$B$12:$D$18, 2, FALSE)</f>
        <v>Provides guidance, consultation and support when building and managing the drug library</v>
      </c>
      <c r="L157" s="280" t="str">
        <f>VLOOKUP(J157,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57" s="352"/>
    </row>
    <row r="158" spans="1:14" ht="78">
      <c r="A158" s="419"/>
      <c r="B158" s="419"/>
      <c r="C158" s="428"/>
      <c r="D158" s="436"/>
      <c r="E158" s="407"/>
      <c r="F158" s="368"/>
      <c r="G158" s="407"/>
      <c r="H158" s="368"/>
      <c r="I158" s="269" t="s">
        <v>421</v>
      </c>
      <c r="J158" s="284" t="s">
        <v>10</v>
      </c>
      <c r="K158" s="280" t="str">
        <f>VLOOKUP(J158, 'Baxter Solutions (Pharmacy)'!$B$12:$D$18, 2, FALSE)</f>
        <v xml:space="preserve">Training/Education/Implementation, Facilitate the conversations between Pharmacy and Nursing </v>
      </c>
      <c r="L158" s="280" t="str">
        <f>VLOOKUP(J158, 'Baxter Solutions (Pharmacy)'!$B$12:$D$18, 3, FALSE)</f>
        <v>Silver Cross Hospital Case Study, What You Need To Know, CIT Roles and Responsibilities, Sigma Spectrum Policies and Procedures, V8 Committee Presentation, Battery Comparison Power In Your Hands, Accreditation Canada ROP Guidelines</v>
      </c>
      <c r="M158" s="352"/>
    </row>
    <row r="159" spans="1:14" ht="91">
      <c r="A159" s="419"/>
      <c r="B159" s="419"/>
      <c r="C159" s="428"/>
      <c r="D159" s="436"/>
      <c r="E159" s="407"/>
      <c r="F159" s="437"/>
      <c r="G159" s="407"/>
      <c r="H159" s="368"/>
      <c r="I159" s="283" t="s">
        <v>420</v>
      </c>
      <c r="J159" s="282" t="s">
        <v>188</v>
      </c>
      <c r="K159" s="280" t="str">
        <f>VLOOKUP(J159, 'Baxter Solutions (Pharmacy)'!$B$12:$D$18, 2, FALSE)</f>
        <v>Patient safety ― medication error prevention by building and managing the drug library</v>
      </c>
      <c r="L159" s="280" t="str">
        <f>VLOOKUP(J159,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59" s="353"/>
    </row>
    <row r="160" spans="1:14" ht="78">
      <c r="A160" s="419"/>
      <c r="B160" s="419"/>
      <c r="C160" s="427"/>
      <c r="D160" s="436"/>
      <c r="E160" s="406" t="s">
        <v>442</v>
      </c>
      <c r="F160" s="367" t="s">
        <v>441</v>
      </c>
      <c r="G160" s="434" t="s">
        <v>417</v>
      </c>
      <c r="H160" s="274" t="s">
        <v>416</v>
      </c>
      <c r="I160" s="269" t="s">
        <v>424</v>
      </c>
      <c r="J160" s="285" t="s">
        <v>402</v>
      </c>
      <c r="K160" s="280" t="str">
        <f>VLOOKUP(J160, 'Baxter Solutions (Pharmacy)'!$B$12:$D$18, 2, FALSE)</f>
        <v>Provides guidance, consultation and support when building and managing the drug library</v>
      </c>
      <c r="L160" s="280" t="str">
        <f>VLOOKUP(J160,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60" s="352"/>
    </row>
    <row r="161" spans="1:14" ht="52">
      <c r="A161" s="419"/>
      <c r="B161" s="419"/>
      <c r="C161" s="428"/>
      <c r="D161" s="436"/>
      <c r="E161" s="407"/>
      <c r="F161" s="368"/>
      <c r="G161" s="435"/>
      <c r="H161" s="367" t="s">
        <v>412</v>
      </c>
      <c r="I161" s="269" t="s">
        <v>422</v>
      </c>
      <c r="J161" s="284" t="s">
        <v>75</v>
      </c>
      <c r="K161" s="288" t="s">
        <v>427</v>
      </c>
      <c r="L161" s="293" t="s">
        <v>549</v>
      </c>
      <c r="M161" s="352"/>
      <c r="N161" s="286"/>
    </row>
    <row r="162" spans="1:14" ht="78">
      <c r="A162" s="419"/>
      <c r="B162" s="419"/>
      <c r="C162" s="428"/>
      <c r="D162" s="436"/>
      <c r="E162" s="407"/>
      <c r="F162" s="368"/>
      <c r="G162" s="435"/>
      <c r="H162" s="368"/>
      <c r="I162" s="269" t="s">
        <v>440</v>
      </c>
      <c r="J162" s="285" t="s">
        <v>402</v>
      </c>
      <c r="K162" s="280" t="str">
        <f>VLOOKUP(J162, 'Baxter Solutions (Pharmacy)'!$B$12:$D$18, 2, FALSE)</f>
        <v>Provides guidance, consultation and support when building and managing the drug library</v>
      </c>
      <c r="L162" s="280" t="str">
        <f>VLOOKUP(J162,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62" s="352"/>
    </row>
    <row r="163" spans="1:14" ht="78">
      <c r="A163" s="419"/>
      <c r="B163" s="419"/>
      <c r="C163" s="428"/>
      <c r="D163" s="436"/>
      <c r="E163" s="407"/>
      <c r="F163" s="368"/>
      <c r="G163" s="435"/>
      <c r="H163" s="368"/>
      <c r="I163" s="283"/>
      <c r="J163" s="284" t="s">
        <v>10</v>
      </c>
      <c r="K163" s="280" t="str">
        <f>VLOOKUP(J163, 'Baxter Solutions (Pharmacy)'!$B$12:$D$18, 2, FALSE)</f>
        <v xml:space="preserve">Training/Education/Implementation, Facilitate the conversations between Pharmacy and Nursing </v>
      </c>
      <c r="L163" s="280" t="str">
        <f>VLOOKUP(J163, 'Baxter Solutions (Pharmacy)'!$B$12:$D$18, 3, FALSE)</f>
        <v>Silver Cross Hospital Case Study, What You Need To Know, CIT Roles and Responsibilities, Sigma Spectrum Policies and Procedures, V8 Committee Presentation, Battery Comparison Power In Your Hands, Accreditation Canada ROP Guidelines</v>
      </c>
      <c r="M163" s="352"/>
    </row>
    <row r="164" spans="1:14" ht="91">
      <c r="A164" s="419"/>
      <c r="B164" s="419"/>
      <c r="C164" s="428"/>
      <c r="D164" s="436"/>
      <c r="E164" s="407"/>
      <c r="F164" s="368"/>
      <c r="G164" s="435"/>
      <c r="H164" s="368"/>
      <c r="I164" s="283" t="s">
        <v>420</v>
      </c>
      <c r="J164" s="282" t="s">
        <v>188</v>
      </c>
      <c r="K164" s="281" t="str">
        <f>VLOOKUP(J164, 'Baxter Solutions (Pharmacy)'!$B$12:$D$18, 2, FALSE)</f>
        <v>Patient safety ― medication error prevention by building and managing the drug library</v>
      </c>
      <c r="L164" s="280" t="str">
        <f>VLOOKUP(J164,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64" s="353"/>
      <c r="N164" s="286"/>
    </row>
    <row r="165" spans="1:14" ht="52">
      <c r="A165" s="419"/>
      <c r="B165" s="419"/>
      <c r="C165" s="427"/>
      <c r="D165" s="436"/>
      <c r="E165" s="407"/>
      <c r="F165" s="368"/>
      <c r="G165" s="406" t="s">
        <v>413</v>
      </c>
      <c r="H165" s="369" t="s">
        <v>412</v>
      </c>
      <c r="I165" s="269" t="s">
        <v>422</v>
      </c>
      <c r="J165" s="284" t="s">
        <v>75</v>
      </c>
      <c r="K165" s="288" t="s">
        <v>427</v>
      </c>
      <c r="L165" s="293" t="s">
        <v>549</v>
      </c>
      <c r="M165" s="352"/>
      <c r="N165" s="286"/>
    </row>
    <row r="166" spans="1:14" ht="78">
      <c r="A166" s="419"/>
      <c r="B166" s="419"/>
      <c r="C166" s="428"/>
      <c r="D166" s="436"/>
      <c r="E166" s="407"/>
      <c r="F166" s="368"/>
      <c r="G166" s="407"/>
      <c r="H166" s="370"/>
      <c r="I166" s="269"/>
      <c r="J166" s="285" t="s">
        <v>402</v>
      </c>
      <c r="K166" s="280" t="str">
        <f>VLOOKUP(J166, 'Baxter Solutions (Pharmacy)'!$B$12:$D$18, 2, FALSE)</f>
        <v>Provides guidance, consultation and support when building and managing the drug library</v>
      </c>
      <c r="L166" s="280" t="str">
        <f>VLOOKUP(J166,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66" s="352"/>
    </row>
    <row r="167" spans="1:14" ht="78">
      <c r="A167" s="419"/>
      <c r="B167" s="419"/>
      <c r="C167" s="428"/>
      <c r="D167" s="436"/>
      <c r="E167" s="407"/>
      <c r="F167" s="368"/>
      <c r="G167" s="407"/>
      <c r="H167" s="370"/>
      <c r="I167" s="269" t="s">
        <v>440</v>
      </c>
      <c r="J167" s="284" t="s">
        <v>10</v>
      </c>
      <c r="K167" s="280" t="str">
        <f>VLOOKUP(J167, 'Baxter Solutions (Pharmacy)'!$B$12:$D$18, 2, FALSE)</f>
        <v xml:space="preserve">Training/Education/Implementation, Facilitate the conversations between Pharmacy and Nursing </v>
      </c>
      <c r="L167" s="280" t="str">
        <f>VLOOKUP(J167, 'Baxter Solutions (Pharmacy)'!$B$12:$D$18, 3, FALSE)</f>
        <v>Silver Cross Hospital Case Study, What You Need To Know, CIT Roles and Responsibilities, Sigma Spectrum Policies and Procedures, V8 Committee Presentation, Battery Comparison Power In Your Hands, Accreditation Canada ROP Guidelines</v>
      </c>
      <c r="M167" s="352"/>
    </row>
    <row r="168" spans="1:14" ht="91">
      <c r="A168" s="419"/>
      <c r="B168" s="419"/>
      <c r="C168" s="428"/>
      <c r="D168" s="436"/>
      <c r="E168" s="407"/>
      <c r="F168" s="437"/>
      <c r="G168" s="407"/>
      <c r="H168" s="370"/>
      <c r="I168" s="283" t="s">
        <v>420</v>
      </c>
      <c r="J168" s="282" t="s">
        <v>188</v>
      </c>
      <c r="K168" s="281" t="str">
        <f>VLOOKUP(J168, 'Baxter Solutions (Pharmacy)'!$B$12:$D$18, 2, FALSE)</f>
        <v>Patient safety ― medication error prevention by building and managing the drug library</v>
      </c>
      <c r="L168" s="280" t="str">
        <f>VLOOKUP(J168,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68" s="353"/>
      <c r="N168" s="286"/>
    </row>
    <row r="169" spans="1:14" ht="78">
      <c r="A169" s="419"/>
      <c r="B169" s="419"/>
      <c r="C169" s="141"/>
      <c r="D169" s="436"/>
      <c r="E169" s="407"/>
      <c r="F169" s="274" t="s">
        <v>439</v>
      </c>
      <c r="G169" s="274" t="s">
        <v>413</v>
      </c>
      <c r="H169" s="290" t="s">
        <v>412</v>
      </c>
      <c r="I169" s="283" t="s">
        <v>438</v>
      </c>
      <c r="J169" s="284" t="s">
        <v>10</v>
      </c>
      <c r="K169" s="295" t="s">
        <v>437</v>
      </c>
      <c r="L169" s="280" t="str">
        <f>VLOOKUP(J169, 'Baxter Solutions (Pharmacy)'!$B$12:$D$18, 3, FALSE)</f>
        <v>Silver Cross Hospital Case Study, What You Need To Know, CIT Roles and Responsibilities, Sigma Spectrum Policies and Procedures, V8 Committee Presentation, Battery Comparison Power In Your Hands, Accreditation Canada ROP Guidelines</v>
      </c>
      <c r="M169" s="353"/>
    </row>
    <row r="170" spans="1:14" ht="78">
      <c r="A170" s="419"/>
      <c r="B170" s="419"/>
      <c r="C170" s="141"/>
      <c r="D170" s="436"/>
      <c r="E170" s="407"/>
      <c r="F170" s="274" t="s">
        <v>423</v>
      </c>
      <c r="G170" s="274" t="s">
        <v>413</v>
      </c>
      <c r="H170" s="290" t="s">
        <v>412</v>
      </c>
      <c r="I170" s="283" t="s">
        <v>438</v>
      </c>
      <c r="J170" s="284" t="s">
        <v>10</v>
      </c>
      <c r="K170" s="295" t="s">
        <v>437</v>
      </c>
      <c r="L170" s="295" t="s">
        <v>543</v>
      </c>
      <c r="M170" s="353"/>
    </row>
    <row r="171" spans="1:14" ht="78">
      <c r="A171" s="419"/>
      <c r="B171" s="419"/>
      <c r="C171" s="427"/>
      <c r="D171" s="436"/>
      <c r="E171" s="407"/>
      <c r="F171" s="406" t="s">
        <v>414</v>
      </c>
      <c r="G171" s="434" t="s">
        <v>429</v>
      </c>
      <c r="H171" s="289" t="s">
        <v>416</v>
      </c>
      <c r="I171" s="269" t="s">
        <v>436</v>
      </c>
      <c r="J171" s="285" t="s">
        <v>402</v>
      </c>
      <c r="K171" s="280" t="str">
        <f>VLOOKUP(J171, 'Baxter Solutions (Pharmacy)'!$B$12:$D$18, 2, FALSE)</f>
        <v>Provides guidance, consultation and support when building and managing the drug library</v>
      </c>
      <c r="L171" s="280" t="str">
        <f>VLOOKUP(J171,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71" s="352"/>
    </row>
    <row r="172" spans="1:14" ht="52">
      <c r="A172" s="419"/>
      <c r="B172" s="419"/>
      <c r="C172" s="428"/>
      <c r="D172" s="436"/>
      <c r="E172" s="407"/>
      <c r="F172" s="407"/>
      <c r="G172" s="435"/>
      <c r="H172" s="369" t="s">
        <v>412</v>
      </c>
      <c r="I172" s="269" t="s">
        <v>436</v>
      </c>
      <c r="J172" s="284" t="s">
        <v>75</v>
      </c>
      <c r="K172" s="288" t="s">
        <v>427</v>
      </c>
      <c r="L172" s="293" t="s">
        <v>549</v>
      </c>
      <c r="M172" s="352"/>
      <c r="N172" s="286"/>
    </row>
    <row r="173" spans="1:14" ht="78">
      <c r="A173" s="419"/>
      <c r="B173" s="419"/>
      <c r="C173" s="428"/>
      <c r="D173" s="436"/>
      <c r="E173" s="407"/>
      <c r="F173" s="407"/>
      <c r="G173" s="435"/>
      <c r="H173" s="370"/>
      <c r="I173" s="283"/>
      <c r="J173" s="285" t="s">
        <v>402</v>
      </c>
      <c r="K173" s="280" t="str">
        <f>VLOOKUP(J173, 'Baxter Solutions (Pharmacy)'!$B$12:$D$18, 2, FALSE)</f>
        <v>Provides guidance, consultation and support when building and managing the drug library</v>
      </c>
      <c r="L173" s="280" t="str">
        <f>VLOOKUP(J173,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73" s="352"/>
    </row>
    <row r="174" spans="1:14" ht="78">
      <c r="A174" s="419"/>
      <c r="B174" s="419"/>
      <c r="C174" s="428"/>
      <c r="D174" s="436"/>
      <c r="E174" s="407"/>
      <c r="F174" s="407"/>
      <c r="G174" s="435"/>
      <c r="H174" s="370"/>
      <c r="I174" s="283"/>
      <c r="J174" s="284" t="s">
        <v>10</v>
      </c>
      <c r="K174" s="280" t="str">
        <f>VLOOKUP(J174, 'Baxter Solutions (Pharmacy)'!$B$12:$D$18, 2, FALSE)</f>
        <v xml:space="preserve">Training/Education/Implementation, Facilitate the conversations between Pharmacy and Nursing </v>
      </c>
      <c r="L174" s="280" t="str">
        <f>VLOOKUP(J174, 'Baxter Solutions (Pharmacy)'!$B$12:$D$18, 3, FALSE)</f>
        <v>Silver Cross Hospital Case Study, What You Need To Know, CIT Roles and Responsibilities, Sigma Spectrum Policies and Procedures, V8 Committee Presentation, Battery Comparison Power In Your Hands, Accreditation Canada ROP Guidelines</v>
      </c>
      <c r="M174" s="352"/>
    </row>
    <row r="175" spans="1:14" ht="78">
      <c r="A175" s="419"/>
      <c r="B175" s="419"/>
      <c r="C175" s="428"/>
      <c r="D175" s="436"/>
      <c r="E175" s="407"/>
      <c r="F175" s="407"/>
      <c r="G175" s="435"/>
      <c r="H175" s="370"/>
      <c r="I175" s="283" t="s">
        <v>435</v>
      </c>
      <c r="J175" s="282" t="s">
        <v>188</v>
      </c>
      <c r="K175" s="294" t="s">
        <v>437</v>
      </c>
      <c r="L175" s="294" t="s">
        <v>543</v>
      </c>
      <c r="M175" s="353"/>
      <c r="N175" s="286"/>
    </row>
    <row r="176" spans="1:14" ht="52">
      <c r="A176" s="419"/>
      <c r="B176" s="419"/>
      <c r="C176" s="427"/>
      <c r="D176" s="436"/>
      <c r="E176" s="407"/>
      <c r="F176" s="406" t="s">
        <v>414</v>
      </c>
      <c r="G176" s="406" t="s">
        <v>413</v>
      </c>
      <c r="H176" s="369" t="s">
        <v>412</v>
      </c>
      <c r="I176" s="269" t="s">
        <v>436</v>
      </c>
      <c r="J176" s="284" t="s">
        <v>75</v>
      </c>
      <c r="K176" s="288" t="s">
        <v>427</v>
      </c>
      <c r="L176" s="293" t="s">
        <v>549</v>
      </c>
      <c r="M176" s="352"/>
      <c r="N176" s="286"/>
    </row>
    <row r="177" spans="1:14" ht="78">
      <c r="A177" s="419"/>
      <c r="B177" s="419"/>
      <c r="C177" s="428"/>
      <c r="D177" s="436"/>
      <c r="E177" s="407"/>
      <c r="F177" s="407"/>
      <c r="G177" s="407"/>
      <c r="H177" s="370"/>
      <c r="I177" s="283"/>
      <c r="J177" s="285" t="s">
        <v>402</v>
      </c>
      <c r="K177" s="280" t="str">
        <f>VLOOKUP(J177, 'Baxter Solutions (Pharmacy)'!$B$12:$D$18, 2, FALSE)</f>
        <v>Provides guidance, consultation and support when building and managing the drug library</v>
      </c>
      <c r="L177" s="280" t="str">
        <f>VLOOKUP(J177,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77" s="352"/>
    </row>
    <row r="178" spans="1:14" ht="78">
      <c r="A178" s="419"/>
      <c r="B178" s="419"/>
      <c r="C178" s="428"/>
      <c r="D178" s="436"/>
      <c r="E178" s="407"/>
      <c r="F178" s="407"/>
      <c r="G178" s="407"/>
      <c r="H178" s="370"/>
      <c r="I178" s="283"/>
      <c r="J178" s="284" t="s">
        <v>10</v>
      </c>
      <c r="K178" s="280" t="str">
        <f>VLOOKUP(J178, 'Baxter Solutions (Pharmacy)'!$B$12:$D$18, 2, FALSE)</f>
        <v xml:space="preserve">Training/Education/Implementation, Facilitate the conversations between Pharmacy and Nursing </v>
      </c>
      <c r="L178" s="280" t="str">
        <f>VLOOKUP(J178, 'Baxter Solutions (Pharmacy)'!$B$12:$D$18, 3, FALSE)</f>
        <v>Silver Cross Hospital Case Study, What You Need To Know, CIT Roles and Responsibilities, Sigma Spectrum Policies and Procedures, V8 Committee Presentation, Battery Comparison Power In Your Hands, Accreditation Canada ROP Guidelines</v>
      </c>
      <c r="M178" s="352"/>
    </row>
    <row r="179" spans="1:14" ht="91">
      <c r="A179" s="419"/>
      <c r="B179" s="419"/>
      <c r="C179" s="428"/>
      <c r="D179" s="436"/>
      <c r="E179" s="407"/>
      <c r="F179" s="407"/>
      <c r="G179" s="407"/>
      <c r="H179" s="370"/>
      <c r="I179" s="283" t="s">
        <v>435</v>
      </c>
      <c r="J179" s="282" t="s">
        <v>188</v>
      </c>
      <c r="K179" s="281" t="str">
        <f>VLOOKUP(J179, 'Baxter Solutions (Pharmacy)'!$B$12:$D$18, 2, FALSE)</f>
        <v>Patient safety ― medication error prevention by building and managing the drug library</v>
      </c>
      <c r="L179" s="280" t="str">
        <f>VLOOKUP(J179,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79" s="353"/>
      <c r="N179" s="279"/>
    </row>
    <row r="180" spans="1:14" ht="78">
      <c r="A180" s="419"/>
      <c r="B180" s="419"/>
      <c r="C180" s="427"/>
      <c r="D180" s="436"/>
      <c r="E180" s="406" t="s">
        <v>434</v>
      </c>
      <c r="F180" s="406" t="s">
        <v>441</v>
      </c>
      <c r="G180" s="434" t="s">
        <v>429</v>
      </c>
      <c r="H180" s="289" t="s">
        <v>416</v>
      </c>
      <c r="I180" s="269" t="s">
        <v>433</v>
      </c>
      <c r="J180" s="285" t="s">
        <v>402</v>
      </c>
      <c r="K180" s="280" t="str">
        <f>VLOOKUP(J180, 'Baxter Solutions (Pharmacy)'!$B$12:$D$18, 2, FALSE)</f>
        <v>Provides guidance, consultation and support when building and managing the drug library</v>
      </c>
      <c r="L180" s="280" t="str">
        <f>VLOOKUP(J180,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80" s="352"/>
    </row>
    <row r="181" spans="1:14" ht="52">
      <c r="A181" s="419"/>
      <c r="B181" s="419"/>
      <c r="C181" s="428"/>
      <c r="D181" s="436"/>
      <c r="E181" s="407"/>
      <c r="F181" s="407"/>
      <c r="G181" s="435"/>
      <c r="H181" s="369" t="s">
        <v>412</v>
      </c>
      <c r="I181" s="269" t="s">
        <v>422</v>
      </c>
      <c r="J181" s="284" t="s">
        <v>75</v>
      </c>
      <c r="K181" s="288" t="s">
        <v>427</v>
      </c>
      <c r="L181" s="293" t="s">
        <v>549</v>
      </c>
      <c r="M181" s="352"/>
      <c r="N181" s="286"/>
    </row>
    <row r="182" spans="1:14" ht="78">
      <c r="A182" s="419"/>
      <c r="B182" s="419"/>
      <c r="C182" s="428"/>
      <c r="D182" s="436"/>
      <c r="E182" s="407"/>
      <c r="F182" s="407"/>
      <c r="G182" s="435"/>
      <c r="H182" s="370"/>
      <c r="I182" s="269"/>
      <c r="J182" s="285" t="s">
        <v>402</v>
      </c>
      <c r="K182" s="280" t="str">
        <f>VLOOKUP(J182, 'Baxter Solutions (Pharmacy)'!$B$12:$D$18, 2, FALSE)</f>
        <v>Provides guidance, consultation and support when building and managing the drug library</v>
      </c>
      <c r="L182" s="280" t="str">
        <f>VLOOKUP(J182,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82" s="352"/>
    </row>
    <row r="183" spans="1:14" ht="78">
      <c r="A183" s="419"/>
      <c r="B183" s="419"/>
      <c r="C183" s="428"/>
      <c r="D183" s="436"/>
      <c r="E183" s="407"/>
      <c r="F183" s="407"/>
      <c r="G183" s="435"/>
      <c r="H183" s="370"/>
      <c r="I183" s="269" t="s">
        <v>421</v>
      </c>
      <c r="J183" s="284" t="s">
        <v>10</v>
      </c>
      <c r="K183" s="280" t="str">
        <f>VLOOKUP(J183, 'Baxter Solutions (Pharmacy)'!$B$12:$D$18, 2, FALSE)</f>
        <v xml:space="preserve">Training/Education/Implementation, Facilitate the conversations between Pharmacy and Nursing </v>
      </c>
      <c r="L183" s="280" t="str">
        <f>VLOOKUP(J183, 'Baxter Solutions (Pharmacy)'!$B$12:$D$18, 3, FALSE)</f>
        <v>Silver Cross Hospital Case Study, What You Need To Know, CIT Roles and Responsibilities, Sigma Spectrum Policies and Procedures, V8 Committee Presentation, Battery Comparison Power In Your Hands, Accreditation Canada ROP Guidelines</v>
      </c>
      <c r="M183" s="352"/>
    </row>
    <row r="184" spans="1:14" ht="91">
      <c r="A184" s="419"/>
      <c r="B184" s="419"/>
      <c r="C184" s="428"/>
      <c r="D184" s="436"/>
      <c r="E184" s="407"/>
      <c r="F184" s="407"/>
      <c r="G184" s="435"/>
      <c r="H184" s="370"/>
      <c r="I184" s="283" t="s">
        <v>420</v>
      </c>
      <c r="J184" s="282" t="s">
        <v>188</v>
      </c>
      <c r="K184" s="281" t="str">
        <f>VLOOKUP(J184, 'Baxter Solutions (Pharmacy)'!$B$12:$D$18, 2, FALSE)</f>
        <v>Patient safety ― medication error prevention by building and managing the drug library</v>
      </c>
      <c r="L184" s="280" t="str">
        <f>VLOOKUP(J184,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84" s="353"/>
      <c r="N184" s="279"/>
    </row>
    <row r="185" spans="1:14" ht="52">
      <c r="A185" s="419"/>
      <c r="B185" s="419"/>
      <c r="C185" s="427"/>
      <c r="D185" s="436"/>
      <c r="E185" s="407"/>
      <c r="F185" s="406" t="s">
        <v>441</v>
      </c>
      <c r="G185" s="406" t="s">
        <v>413</v>
      </c>
      <c r="H185" s="369" t="s">
        <v>412</v>
      </c>
      <c r="I185" s="269" t="s">
        <v>431</v>
      </c>
      <c r="J185" s="284" t="s">
        <v>75</v>
      </c>
      <c r="K185" s="288" t="s">
        <v>427</v>
      </c>
      <c r="L185" s="293" t="s">
        <v>549</v>
      </c>
      <c r="M185" s="352"/>
      <c r="N185" s="286"/>
    </row>
    <row r="186" spans="1:14" ht="78">
      <c r="A186" s="419"/>
      <c r="B186" s="419"/>
      <c r="C186" s="428"/>
      <c r="D186" s="436"/>
      <c r="E186" s="407"/>
      <c r="F186" s="407"/>
      <c r="G186" s="407"/>
      <c r="H186" s="370"/>
      <c r="I186" s="269"/>
      <c r="J186" s="285" t="s">
        <v>402</v>
      </c>
      <c r="K186" s="280" t="str">
        <f>VLOOKUP(J186, 'Baxter Solutions (Pharmacy)'!$B$12:$D$18, 2, FALSE)</f>
        <v>Provides guidance, consultation and support when building and managing the drug library</v>
      </c>
      <c r="L186" s="280" t="str">
        <f>VLOOKUP(J186,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86" s="352"/>
    </row>
    <row r="187" spans="1:14" ht="78">
      <c r="A187" s="419"/>
      <c r="B187" s="419"/>
      <c r="C187" s="428"/>
      <c r="D187" s="436"/>
      <c r="E187" s="407"/>
      <c r="F187" s="407"/>
      <c r="G187" s="407"/>
      <c r="H187" s="370"/>
      <c r="I187" s="269" t="s">
        <v>421</v>
      </c>
      <c r="J187" s="284" t="s">
        <v>10</v>
      </c>
      <c r="K187" s="280" t="str">
        <f>VLOOKUP(J187, 'Baxter Solutions (Pharmacy)'!$B$12:$D$18, 2, FALSE)</f>
        <v xml:space="preserve">Training/Education/Implementation, Facilitate the conversations between Pharmacy and Nursing </v>
      </c>
      <c r="L187" s="280" t="str">
        <f>VLOOKUP(J187, 'Baxter Solutions (Pharmacy)'!$B$12:$D$18, 3, FALSE)</f>
        <v>Silver Cross Hospital Case Study, What You Need To Know, CIT Roles and Responsibilities, Sigma Spectrum Policies and Procedures, V8 Committee Presentation, Battery Comparison Power In Your Hands, Accreditation Canada ROP Guidelines</v>
      </c>
      <c r="M187" s="352"/>
    </row>
    <row r="188" spans="1:14" ht="91">
      <c r="A188" s="419"/>
      <c r="B188" s="419"/>
      <c r="C188" s="428"/>
      <c r="D188" s="436"/>
      <c r="E188" s="407"/>
      <c r="F188" s="407"/>
      <c r="G188" s="407"/>
      <c r="H188" s="370"/>
      <c r="I188" s="283" t="s">
        <v>426</v>
      </c>
      <c r="J188" s="282" t="s">
        <v>188</v>
      </c>
      <c r="K188" s="281" t="str">
        <f>VLOOKUP(J188, 'Baxter Solutions (Pharmacy)'!$B$12:$D$18, 2, FALSE)</f>
        <v>Patient safety ― medication error prevention by building and managing the drug library</v>
      </c>
      <c r="L188" s="280" t="str">
        <f>VLOOKUP(J188,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88" s="353"/>
      <c r="N188" s="279"/>
    </row>
    <row r="189" spans="1:14" ht="52">
      <c r="A189" s="419"/>
      <c r="B189" s="419"/>
      <c r="C189" s="427"/>
      <c r="D189" s="436"/>
      <c r="E189" s="407"/>
      <c r="F189" s="406" t="s">
        <v>439</v>
      </c>
      <c r="G189" s="406" t="s">
        <v>413</v>
      </c>
      <c r="H189" s="369" t="s">
        <v>412</v>
      </c>
      <c r="I189" s="269" t="s">
        <v>431</v>
      </c>
      <c r="J189" s="284" t="s">
        <v>75</v>
      </c>
      <c r="K189" s="288" t="s">
        <v>427</v>
      </c>
      <c r="L189" s="293" t="s">
        <v>549</v>
      </c>
      <c r="M189" s="352"/>
      <c r="N189" s="286"/>
    </row>
    <row r="190" spans="1:14" ht="78">
      <c r="A190" s="419"/>
      <c r="B190" s="419"/>
      <c r="C190" s="428"/>
      <c r="D190" s="436"/>
      <c r="E190" s="407"/>
      <c r="F190" s="407"/>
      <c r="G190" s="407"/>
      <c r="H190" s="370"/>
      <c r="I190" s="269" t="s">
        <v>421</v>
      </c>
      <c r="J190" s="285" t="s">
        <v>402</v>
      </c>
      <c r="K190" s="280" t="str">
        <f>VLOOKUP(J190, 'Baxter Solutions (Pharmacy)'!$B$12:$D$18, 2, FALSE)</f>
        <v>Provides guidance, consultation and support when building and managing the drug library</v>
      </c>
      <c r="L190" s="280" t="str">
        <f>VLOOKUP(J190,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90" s="352"/>
    </row>
    <row r="191" spans="1:14" ht="78">
      <c r="A191" s="419"/>
      <c r="B191" s="419"/>
      <c r="C191" s="428"/>
      <c r="D191" s="436"/>
      <c r="E191" s="407"/>
      <c r="F191" s="407"/>
      <c r="G191" s="407"/>
      <c r="H191" s="370"/>
      <c r="I191" s="283"/>
      <c r="J191" s="284" t="s">
        <v>10</v>
      </c>
      <c r="K191" s="280" t="str">
        <f>VLOOKUP(J191, 'Baxter Solutions (Pharmacy)'!$B$12:$D$18, 2, FALSE)</f>
        <v xml:space="preserve">Training/Education/Implementation, Facilitate the conversations between Pharmacy and Nursing </v>
      </c>
      <c r="L191" s="280" t="str">
        <f>VLOOKUP(J191, 'Baxter Solutions (Pharmacy)'!$B$12:$D$18, 3, FALSE)</f>
        <v>Silver Cross Hospital Case Study, What You Need To Know, CIT Roles and Responsibilities, Sigma Spectrum Policies and Procedures, V8 Committee Presentation, Battery Comparison Power In Your Hands, Accreditation Canada ROP Guidelines</v>
      </c>
      <c r="M191" s="352"/>
    </row>
    <row r="192" spans="1:14" ht="91">
      <c r="A192" s="419"/>
      <c r="B192" s="419"/>
      <c r="C192" s="428"/>
      <c r="D192" s="436"/>
      <c r="E192" s="407"/>
      <c r="F192" s="407"/>
      <c r="G192" s="407"/>
      <c r="H192" s="370"/>
      <c r="I192" s="283" t="s">
        <v>420</v>
      </c>
      <c r="J192" s="282" t="s">
        <v>188</v>
      </c>
      <c r="K192" s="281" t="str">
        <f>VLOOKUP(J192, 'Baxter Solutions (Pharmacy)'!$B$12:$D$18, 2, FALSE)</f>
        <v>Patient safety ― medication error prevention by building and managing the drug library</v>
      </c>
      <c r="L192" s="280" t="str">
        <f>VLOOKUP(J192,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92" s="353"/>
      <c r="N192" s="279"/>
    </row>
    <row r="193" spans="1:14" ht="52">
      <c r="A193" s="419"/>
      <c r="B193" s="419"/>
      <c r="C193" s="427"/>
      <c r="D193" s="436"/>
      <c r="E193" s="407"/>
      <c r="F193" s="406" t="s">
        <v>423</v>
      </c>
      <c r="G193" s="406" t="s">
        <v>432</v>
      </c>
      <c r="H193" s="369" t="s">
        <v>412</v>
      </c>
      <c r="I193" s="269" t="s">
        <v>431</v>
      </c>
      <c r="J193" s="284" t="s">
        <v>75</v>
      </c>
      <c r="K193" s="288" t="s">
        <v>427</v>
      </c>
      <c r="L193" s="293" t="s">
        <v>549</v>
      </c>
      <c r="M193" s="352"/>
      <c r="N193" s="286"/>
    </row>
    <row r="194" spans="1:14" ht="78">
      <c r="A194" s="419"/>
      <c r="B194" s="419"/>
      <c r="C194" s="428"/>
      <c r="D194" s="436"/>
      <c r="E194" s="407"/>
      <c r="F194" s="407"/>
      <c r="G194" s="407"/>
      <c r="H194" s="370"/>
      <c r="I194" s="269"/>
      <c r="J194" s="285" t="s">
        <v>402</v>
      </c>
      <c r="K194" s="280" t="str">
        <f>VLOOKUP(J194, 'Baxter Solutions (Pharmacy)'!$B$12:$D$18, 2, FALSE)</f>
        <v>Provides guidance, consultation and support when building and managing the drug library</v>
      </c>
      <c r="L194" s="280" t="str">
        <f>VLOOKUP(J194,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94" s="352"/>
    </row>
    <row r="195" spans="1:14" ht="78">
      <c r="A195" s="419"/>
      <c r="B195" s="419"/>
      <c r="C195" s="428"/>
      <c r="D195" s="436"/>
      <c r="E195" s="407"/>
      <c r="F195" s="407"/>
      <c r="G195" s="407"/>
      <c r="H195" s="370"/>
      <c r="I195" s="269" t="s">
        <v>421</v>
      </c>
      <c r="J195" s="284" t="s">
        <v>10</v>
      </c>
      <c r="K195" s="280" t="str">
        <f>VLOOKUP(J195, 'Baxter Solutions (Pharmacy)'!$B$12:$D$18, 2, FALSE)</f>
        <v xml:space="preserve">Training/Education/Implementation, Facilitate the conversations between Pharmacy and Nursing </v>
      </c>
      <c r="L195" s="280" t="str">
        <f>VLOOKUP(J195, 'Baxter Solutions (Pharmacy)'!$B$12:$D$18, 3, FALSE)</f>
        <v>Silver Cross Hospital Case Study, What You Need To Know, CIT Roles and Responsibilities, Sigma Spectrum Policies and Procedures, V8 Committee Presentation, Battery Comparison Power In Your Hands, Accreditation Canada ROP Guidelines</v>
      </c>
      <c r="M195" s="352"/>
    </row>
    <row r="196" spans="1:14" ht="91">
      <c r="A196" s="419"/>
      <c r="B196" s="419"/>
      <c r="C196" s="428"/>
      <c r="D196" s="436"/>
      <c r="E196" s="407"/>
      <c r="F196" s="407"/>
      <c r="G196" s="407"/>
      <c r="H196" s="370"/>
      <c r="I196" s="283" t="s">
        <v>426</v>
      </c>
      <c r="J196" s="282" t="s">
        <v>188</v>
      </c>
      <c r="K196" s="281" t="str">
        <f>VLOOKUP(J196, 'Baxter Solutions (Pharmacy)'!$B$12:$D$18, 2, FALSE)</f>
        <v>Patient safety ― medication error prevention by building and managing the drug library</v>
      </c>
      <c r="L196" s="280" t="str">
        <f>VLOOKUP(J196,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196" s="353"/>
      <c r="N196" s="279"/>
    </row>
    <row r="197" spans="1:14" ht="78">
      <c r="A197" s="419"/>
      <c r="B197" s="419"/>
      <c r="C197" s="418"/>
      <c r="D197" s="436"/>
      <c r="E197" s="406" t="s">
        <v>430</v>
      </c>
      <c r="F197" s="406" t="s">
        <v>441</v>
      </c>
      <c r="G197" s="434" t="s">
        <v>429</v>
      </c>
      <c r="H197" s="289" t="s">
        <v>416</v>
      </c>
      <c r="I197" s="269" t="s">
        <v>428</v>
      </c>
      <c r="J197" s="285" t="s">
        <v>402</v>
      </c>
      <c r="K197" s="280" t="str">
        <f>VLOOKUP(J197, 'Baxter Solutions (Pharmacy)'!$B$12:$D$18, 2, FALSE)</f>
        <v>Provides guidance, consultation and support when building and managing the drug library</v>
      </c>
      <c r="L197" s="280" t="str">
        <f>VLOOKUP(J197,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97" s="352"/>
    </row>
    <row r="198" spans="1:14" ht="52">
      <c r="A198" s="419"/>
      <c r="B198" s="419"/>
      <c r="C198" s="419"/>
      <c r="D198" s="436"/>
      <c r="E198" s="407"/>
      <c r="F198" s="407"/>
      <c r="G198" s="435"/>
      <c r="H198" s="369" t="s">
        <v>412</v>
      </c>
      <c r="I198" s="269" t="s">
        <v>428</v>
      </c>
      <c r="J198" s="284" t="s">
        <v>75</v>
      </c>
      <c r="K198" s="288" t="s">
        <v>427</v>
      </c>
      <c r="L198" s="293" t="s">
        <v>549</v>
      </c>
      <c r="M198" s="352"/>
      <c r="N198" s="286"/>
    </row>
    <row r="199" spans="1:14" ht="78">
      <c r="A199" s="419"/>
      <c r="B199" s="419"/>
      <c r="C199" s="419"/>
      <c r="D199" s="436"/>
      <c r="E199" s="407"/>
      <c r="F199" s="407"/>
      <c r="G199" s="435"/>
      <c r="H199" s="370"/>
      <c r="I199" s="269"/>
      <c r="J199" s="285" t="s">
        <v>402</v>
      </c>
      <c r="K199" s="280" t="str">
        <f>VLOOKUP(J199, 'Baxter Solutions (Pharmacy)'!$B$12:$D$18, 2, FALSE)</f>
        <v>Provides guidance, consultation and support when building and managing the drug library</v>
      </c>
      <c r="L199" s="280" t="str">
        <f>VLOOKUP(J199,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99" s="352"/>
    </row>
    <row r="200" spans="1:14" ht="78">
      <c r="A200" s="419"/>
      <c r="B200" s="419"/>
      <c r="C200" s="419"/>
      <c r="D200" s="436"/>
      <c r="E200" s="407"/>
      <c r="F200" s="407"/>
      <c r="G200" s="435"/>
      <c r="H200" s="370"/>
      <c r="I200" s="269" t="s">
        <v>421</v>
      </c>
      <c r="J200" s="284" t="s">
        <v>10</v>
      </c>
      <c r="K200" s="280" t="str">
        <f>VLOOKUP(J200, 'Baxter Solutions (Pharmacy)'!$B$12:$D$18, 2, FALSE)</f>
        <v xml:space="preserve">Training/Education/Implementation, Facilitate the conversations between Pharmacy and Nursing </v>
      </c>
      <c r="L200" s="280" t="str">
        <f>VLOOKUP(J200, 'Baxter Solutions (Pharmacy)'!$B$12:$D$18, 3, FALSE)</f>
        <v>Silver Cross Hospital Case Study, What You Need To Know, CIT Roles and Responsibilities, Sigma Spectrum Policies and Procedures, V8 Committee Presentation, Battery Comparison Power In Your Hands, Accreditation Canada ROP Guidelines</v>
      </c>
      <c r="M200" s="352"/>
    </row>
    <row r="201" spans="1:14" ht="91">
      <c r="A201" s="419"/>
      <c r="B201" s="419"/>
      <c r="C201" s="419"/>
      <c r="D201" s="436"/>
      <c r="E201" s="407"/>
      <c r="F201" s="407"/>
      <c r="G201" s="435"/>
      <c r="H201" s="370"/>
      <c r="I201" s="283" t="s">
        <v>426</v>
      </c>
      <c r="J201" s="282" t="s">
        <v>188</v>
      </c>
      <c r="K201" s="281" t="str">
        <f>VLOOKUP(J201, 'Baxter Solutions (Pharmacy)'!$B$12:$D$18, 2, FALSE)</f>
        <v>Patient safety ― medication error prevention by building and managing the drug library</v>
      </c>
      <c r="L201" s="280" t="str">
        <f>VLOOKUP(J201,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201" s="353"/>
      <c r="N201" s="279"/>
    </row>
    <row r="202" spans="1:14" ht="52">
      <c r="A202" s="419"/>
      <c r="B202" s="419"/>
      <c r="C202" s="418"/>
      <c r="D202" s="436"/>
      <c r="E202" s="407"/>
      <c r="F202" s="406" t="s">
        <v>441</v>
      </c>
      <c r="G202" s="406" t="s">
        <v>413</v>
      </c>
      <c r="H202" s="369" t="s">
        <v>412</v>
      </c>
      <c r="I202" s="269" t="s">
        <v>425</v>
      </c>
      <c r="J202" s="284" t="s">
        <v>75</v>
      </c>
      <c r="K202" s="292" t="s">
        <v>410</v>
      </c>
      <c r="L202" s="292" t="s">
        <v>549</v>
      </c>
      <c r="M202" s="352"/>
      <c r="N202" s="286"/>
    </row>
    <row r="203" spans="1:14" ht="78">
      <c r="A203" s="419"/>
      <c r="B203" s="419"/>
      <c r="C203" s="419"/>
      <c r="D203" s="436"/>
      <c r="E203" s="407"/>
      <c r="F203" s="407"/>
      <c r="G203" s="407"/>
      <c r="H203" s="370"/>
      <c r="I203" s="269"/>
      <c r="J203" s="285" t="s">
        <v>402</v>
      </c>
      <c r="K203" s="280" t="str">
        <f>VLOOKUP(J203, 'Baxter Solutions (Pharmacy)'!$B$12:$D$18, 2, FALSE)</f>
        <v>Provides guidance, consultation and support when building and managing the drug library</v>
      </c>
      <c r="L203" s="280" t="str">
        <f>VLOOKUP(J203,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03" s="352"/>
    </row>
    <row r="204" spans="1:14" ht="78">
      <c r="A204" s="419"/>
      <c r="B204" s="419"/>
      <c r="C204" s="419"/>
      <c r="D204" s="436"/>
      <c r="E204" s="407"/>
      <c r="F204" s="407"/>
      <c r="G204" s="407"/>
      <c r="H204" s="370"/>
      <c r="I204" s="269" t="s">
        <v>421</v>
      </c>
      <c r="J204" s="284" t="s">
        <v>10</v>
      </c>
      <c r="K204" s="280" t="str">
        <f>VLOOKUP(J204, 'Baxter Solutions (Pharmacy)'!$B$12:$D$18, 2, FALSE)</f>
        <v xml:space="preserve">Training/Education/Implementation, Facilitate the conversations between Pharmacy and Nursing </v>
      </c>
      <c r="L204" s="280" t="str">
        <f>VLOOKUP(J204, 'Baxter Solutions (Pharmacy)'!$B$12:$D$18, 3, FALSE)</f>
        <v>Silver Cross Hospital Case Study, What You Need To Know, CIT Roles and Responsibilities, Sigma Spectrum Policies and Procedures, V8 Committee Presentation, Battery Comparison Power In Your Hands, Accreditation Canada ROP Guidelines</v>
      </c>
      <c r="M204" s="352"/>
    </row>
    <row r="205" spans="1:14" ht="91">
      <c r="A205" s="419"/>
      <c r="B205" s="419"/>
      <c r="C205" s="419"/>
      <c r="D205" s="436"/>
      <c r="E205" s="407"/>
      <c r="F205" s="407"/>
      <c r="G205" s="407"/>
      <c r="H205" s="370"/>
      <c r="I205" s="283" t="s">
        <v>420</v>
      </c>
      <c r="J205" s="282" t="s">
        <v>188</v>
      </c>
      <c r="K205" s="281" t="str">
        <f>VLOOKUP(J205, 'Baxter Solutions (Pharmacy)'!$B$12:$D$18, 2, FALSE)</f>
        <v>Patient safety ― medication error prevention by building and managing the drug library</v>
      </c>
      <c r="L205" s="280" t="str">
        <f>VLOOKUP(J205,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205" s="353"/>
      <c r="N205" s="279"/>
    </row>
    <row r="206" spans="1:14" ht="78">
      <c r="A206" s="419"/>
      <c r="B206" s="419"/>
      <c r="C206" s="291"/>
      <c r="D206" s="436"/>
      <c r="E206" s="407"/>
      <c r="F206" s="274" t="s">
        <v>439</v>
      </c>
      <c r="G206" s="274" t="s">
        <v>413</v>
      </c>
      <c r="H206" s="290" t="s">
        <v>412</v>
      </c>
      <c r="I206" s="269" t="s">
        <v>424</v>
      </c>
      <c r="J206" s="284" t="s">
        <v>10</v>
      </c>
      <c r="K206" s="280" t="str">
        <f>VLOOKUP(J206, 'Baxter Solutions (Pharmacy)'!$B$12:$D$18, 2, FALSE)</f>
        <v xml:space="preserve">Training/Education/Implementation, Facilitate the conversations between Pharmacy and Nursing </v>
      </c>
      <c r="L206" s="280" t="str">
        <f>VLOOKUP(J206, 'Baxter Solutions (Pharmacy)'!$B$12:$D$18, 3, FALSE)</f>
        <v>Silver Cross Hospital Case Study, What You Need To Know, CIT Roles and Responsibilities, Sigma Spectrum Policies and Procedures, V8 Committee Presentation, Battery Comparison Power In Your Hands, Accreditation Canada ROP Guidelines</v>
      </c>
      <c r="M206" s="352"/>
    </row>
    <row r="207" spans="1:14" ht="52">
      <c r="A207" s="419"/>
      <c r="B207" s="419"/>
      <c r="C207" s="418"/>
      <c r="D207" s="436"/>
      <c r="E207" s="407"/>
      <c r="F207" s="406" t="s">
        <v>423</v>
      </c>
      <c r="G207" s="406" t="s">
        <v>413</v>
      </c>
      <c r="H207" s="369" t="s">
        <v>412</v>
      </c>
      <c r="I207" s="269" t="s">
        <v>422</v>
      </c>
      <c r="J207" s="284" t="s">
        <v>75</v>
      </c>
      <c r="K207" s="288" t="s">
        <v>410</v>
      </c>
      <c r="L207" s="287" t="s">
        <v>549</v>
      </c>
      <c r="M207" s="352"/>
      <c r="N207" s="286"/>
    </row>
    <row r="208" spans="1:14" ht="78">
      <c r="A208" s="419"/>
      <c r="B208" s="419"/>
      <c r="C208" s="419"/>
      <c r="D208" s="436"/>
      <c r="E208" s="407"/>
      <c r="F208" s="407"/>
      <c r="G208" s="407"/>
      <c r="H208" s="370"/>
      <c r="I208" s="269"/>
      <c r="J208" s="285" t="s">
        <v>402</v>
      </c>
      <c r="K208" s="280" t="str">
        <f>VLOOKUP(J208, 'Baxter Solutions (Pharmacy)'!$B$12:$D$18, 2, FALSE)</f>
        <v>Provides guidance, consultation and support when building and managing the drug library</v>
      </c>
      <c r="L208" s="280" t="str">
        <f>VLOOKUP(J208,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08" s="352"/>
    </row>
    <row r="209" spans="1:14" ht="78">
      <c r="A209" s="419"/>
      <c r="B209" s="419"/>
      <c r="C209" s="419"/>
      <c r="D209" s="436"/>
      <c r="E209" s="407"/>
      <c r="F209" s="407"/>
      <c r="G209" s="407"/>
      <c r="H209" s="370"/>
      <c r="I209" s="269" t="s">
        <v>421</v>
      </c>
      <c r="J209" s="284" t="s">
        <v>10</v>
      </c>
      <c r="K209" s="280" t="str">
        <f>VLOOKUP(J209, 'Baxter Solutions (Pharmacy)'!$B$12:$D$18, 2, FALSE)</f>
        <v xml:space="preserve">Training/Education/Implementation, Facilitate the conversations between Pharmacy and Nursing </v>
      </c>
      <c r="L209" s="280" t="str">
        <f>VLOOKUP(J209, 'Baxter Solutions (Pharmacy)'!$B$12:$D$18, 3, FALSE)</f>
        <v>Silver Cross Hospital Case Study, What You Need To Know, CIT Roles and Responsibilities, Sigma Spectrum Policies and Procedures, V8 Committee Presentation, Battery Comparison Power In Your Hands, Accreditation Canada ROP Guidelines</v>
      </c>
      <c r="M209" s="352"/>
    </row>
    <row r="210" spans="1:14" ht="91">
      <c r="A210" s="419"/>
      <c r="B210" s="419"/>
      <c r="C210" s="419"/>
      <c r="D210" s="436"/>
      <c r="E210" s="407"/>
      <c r="F210" s="407"/>
      <c r="G210" s="407"/>
      <c r="H210" s="370"/>
      <c r="I210" s="283" t="s">
        <v>420</v>
      </c>
      <c r="J210" s="282" t="s">
        <v>188</v>
      </c>
      <c r="K210" s="281" t="str">
        <f>VLOOKUP(J210, 'Baxter Solutions (Pharmacy)'!$B$12:$D$18, 2, FALSE)</f>
        <v>Patient safety ― medication error prevention by building and managing the drug library</v>
      </c>
      <c r="L210" s="280" t="str">
        <f>VLOOKUP(J210,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210" s="353"/>
      <c r="N210" s="279"/>
    </row>
    <row r="211" spans="1:14" ht="78">
      <c r="A211" s="419"/>
      <c r="B211" s="419"/>
      <c r="C211" s="418"/>
      <c r="D211" s="436"/>
      <c r="E211" s="406" t="s">
        <v>419</v>
      </c>
      <c r="F211" s="406" t="s">
        <v>441</v>
      </c>
      <c r="G211" s="434" t="s">
        <v>417</v>
      </c>
      <c r="H211" s="289" t="s">
        <v>416</v>
      </c>
      <c r="I211" s="269" t="s">
        <v>411</v>
      </c>
      <c r="J211" s="285" t="s">
        <v>402</v>
      </c>
      <c r="K211" s="280" t="str">
        <f>VLOOKUP(J211, 'Baxter Solutions (Pharmacy)'!$B$12:$D$18, 2, FALSE)</f>
        <v>Provides guidance, consultation and support when building and managing the drug library</v>
      </c>
      <c r="L211" s="280" t="str">
        <f>VLOOKUP(J211,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11" s="352"/>
    </row>
    <row r="212" spans="1:14" ht="52">
      <c r="A212" s="419"/>
      <c r="B212" s="419"/>
      <c r="C212" s="419"/>
      <c r="D212" s="436"/>
      <c r="E212" s="407"/>
      <c r="F212" s="407"/>
      <c r="G212" s="435"/>
      <c r="H212" s="369" t="s">
        <v>412</v>
      </c>
      <c r="I212" s="269" t="s">
        <v>411</v>
      </c>
      <c r="J212" s="284" t="s">
        <v>75</v>
      </c>
      <c r="K212" s="288" t="s">
        <v>410</v>
      </c>
      <c r="L212" s="287" t="s">
        <v>549</v>
      </c>
      <c r="M212" s="352"/>
      <c r="N212" s="286"/>
    </row>
    <row r="213" spans="1:14" ht="78">
      <c r="A213" s="419"/>
      <c r="B213" s="419"/>
      <c r="C213" s="419"/>
      <c r="D213" s="436"/>
      <c r="E213" s="407"/>
      <c r="F213" s="407"/>
      <c r="G213" s="435"/>
      <c r="H213" s="370"/>
      <c r="I213" s="269" t="s">
        <v>418</v>
      </c>
      <c r="J213" s="285" t="s">
        <v>402</v>
      </c>
      <c r="K213" s="280" t="str">
        <f>VLOOKUP(J213, 'Baxter Solutions (Pharmacy)'!$B$12:$D$18, 2, FALSE)</f>
        <v>Provides guidance, consultation and support when building and managing the drug library</v>
      </c>
      <c r="L213" s="280" t="str">
        <f>VLOOKUP(J213,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13" s="352"/>
    </row>
    <row r="214" spans="1:14" ht="78">
      <c r="A214" s="419"/>
      <c r="B214" s="419"/>
      <c r="C214" s="419"/>
      <c r="D214" s="436"/>
      <c r="E214" s="407"/>
      <c r="F214" s="407"/>
      <c r="G214" s="435"/>
      <c r="H214" s="370"/>
      <c r="I214" s="269" t="s">
        <v>408</v>
      </c>
      <c r="J214" s="284" t="s">
        <v>10</v>
      </c>
      <c r="K214" s="280" t="str">
        <f>VLOOKUP(J214, 'Baxter Solutions (Pharmacy)'!$B$12:$D$18, 2, FALSE)</f>
        <v xml:space="preserve">Training/Education/Implementation, Facilitate the conversations between Pharmacy and Nursing </v>
      </c>
      <c r="L214" s="280" t="str">
        <f>VLOOKUP(J214, 'Baxter Solutions (Pharmacy)'!$B$12:$D$18, 3, FALSE)</f>
        <v>Silver Cross Hospital Case Study, What You Need To Know, CIT Roles and Responsibilities, Sigma Spectrum Policies and Procedures, V8 Committee Presentation, Battery Comparison Power In Your Hands, Accreditation Canada ROP Guidelines</v>
      </c>
      <c r="M214" s="352"/>
    </row>
    <row r="215" spans="1:14" ht="91">
      <c r="A215" s="419"/>
      <c r="B215" s="419"/>
      <c r="C215" s="419"/>
      <c r="D215" s="436"/>
      <c r="E215" s="407"/>
      <c r="F215" s="407"/>
      <c r="G215" s="435"/>
      <c r="H215" s="370"/>
      <c r="I215" s="283" t="s">
        <v>407</v>
      </c>
      <c r="J215" s="282" t="s">
        <v>188</v>
      </c>
      <c r="K215" s="281" t="str">
        <f>VLOOKUP(J215, 'Baxter Solutions (Pharmacy)'!$B$12:$D$18, 2, FALSE)</f>
        <v>Patient safety ― medication error prevention by building and managing the drug library</v>
      </c>
      <c r="L215" s="280" t="str">
        <f>VLOOKUP(J215,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215" s="353"/>
      <c r="N215" s="279"/>
    </row>
    <row r="216" spans="1:14" ht="52">
      <c r="A216" s="419"/>
      <c r="B216" s="419"/>
      <c r="C216" s="419"/>
      <c r="D216" s="436"/>
      <c r="E216" s="407"/>
      <c r="F216" s="406" t="s">
        <v>441</v>
      </c>
      <c r="G216" s="406" t="s">
        <v>413</v>
      </c>
      <c r="H216" s="369" t="s">
        <v>412</v>
      </c>
      <c r="I216" s="269" t="s">
        <v>411</v>
      </c>
      <c r="J216" s="284" t="s">
        <v>75</v>
      </c>
      <c r="K216" s="288" t="s">
        <v>410</v>
      </c>
      <c r="L216" s="287" t="s">
        <v>549</v>
      </c>
      <c r="M216" s="352"/>
      <c r="N216" s="286"/>
    </row>
    <row r="217" spans="1:14" ht="78">
      <c r="A217" s="419"/>
      <c r="B217" s="419"/>
      <c r="C217" s="419"/>
      <c r="D217" s="436"/>
      <c r="E217" s="407"/>
      <c r="F217" s="407"/>
      <c r="G217" s="407"/>
      <c r="H217" s="370"/>
      <c r="I217" s="269" t="s">
        <v>418</v>
      </c>
      <c r="J217" s="285" t="s">
        <v>402</v>
      </c>
      <c r="K217" s="280" t="str">
        <f>VLOOKUP(J217, 'Baxter Solutions (Pharmacy)'!$B$12:$D$18, 2, FALSE)</f>
        <v>Provides guidance, consultation and support when building and managing the drug library</v>
      </c>
      <c r="L217" s="280" t="str">
        <f>VLOOKUP(J217,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17" s="352"/>
    </row>
    <row r="218" spans="1:14" ht="78">
      <c r="A218" s="419"/>
      <c r="B218" s="419"/>
      <c r="C218" s="419"/>
      <c r="D218" s="436"/>
      <c r="E218" s="407"/>
      <c r="F218" s="407"/>
      <c r="G218" s="407"/>
      <c r="H218" s="370"/>
      <c r="I218" s="269" t="s">
        <v>408</v>
      </c>
      <c r="J218" s="284" t="s">
        <v>10</v>
      </c>
      <c r="K218" s="280" t="str">
        <f>VLOOKUP(J218, 'Baxter Solutions (Pharmacy)'!$B$12:$D$18, 2, FALSE)</f>
        <v xml:space="preserve">Training/Education/Implementation, Facilitate the conversations between Pharmacy and Nursing </v>
      </c>
      <c r="L218" s="280" t="str">
        <f>VLOOKUP(J218, 'Baxter Solutions (Pharmacy)'!$B$12:$D$18, 3, FALSE)</f>
        <v>Silver Cross Hospital Case Study, What You Need To Know, CIT Roles and Responsibilities, Sigma Spectrum Policies and Procedures, V8 Committee Presentation, Battery Comparison Power In Your Hands, Accreditation Canada ROP Guidelines</v>
      </c>
      <c r="M218" s="352"/>
    </row>
    <row r="219" spans="1:14" ht="91">
      <c r="A219" s="419"/>
      <c r="B219" s="419"/>
      <c r="C219" s="419"/>
      <c r="D219" s="436"/>
      <c r="E219" s="407"/>
      <c r="F219" s="407"/>
      <c r="G219" s="407"/>
      <c r="H219" s="370"/>
      <c r="I219" s="283" t="s">
        <v>407</v>
      </c>
      <c r="J219" s="282" t="s">
        <v>188</v>
      </c>
      <c r="K219" s="281" t="str">
        <f>VLOOKUP(J219, 'Baxter Solutions (Pharmacy)'!$B$12:$D$18, 2, FALSE)</f>
        <v>Patient safety ― medication error prevention by building and managing the drug library</v>
      </c>
      <c r="L219" s="280" t="str">
        <f>VLOOKUP(J219,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219" s="353"/>
      <c r="N219" s="279"/>
    </row>
    <row r="220" spans="1:14" ht="78">
      <c r="A220" s="419"/>
      <c r="B220" s="419"/>
      <c r="C220" s="418"/>
      <c r="D220" s="436"/>
      <c r="E220" s="407"/>
      <c r="F220" s="406" t="s">
        <v>414</v>
      </c>
      <c r="G220" s="434" t="s">
        <v>417</v>
      </c>
      <c r="H220" s="289" t="s">
        <v>416</v>
      </c>
      <c r="I220" s="269" t="s">
        <v>411</v>
      </c>
      <c r="J220" s="285" t="s">
        <v>402</v>
      </c>
      <c r="K220" s="280" t="str">
        <f>VLOOKUP(J220, 'Baxter Solutions (Pharmacy)'!$B$12:$D$18, 2, FALSE)</f>
        <v>Provides guidance, consultation and support when building and managing the drug library</v>
      </c>
      <c r="L220" s="280" t="str">
        <f>VLOOKUP(J220,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20" s="352"/>
    </row>
    <row r="221" spans="1:14" ht="52">
      <c r="A221" s="419"/>
      <c r="B221" s="419"/>
      <c r="C221" s="419"/>
      <c r="D221" s="436"/>
      <c r="E221" s="407"/>
      <c r="F221" s="407"/>
      <c r="G221" s="435"/>
      <c r="H221" s="369" t="s">
        <v>412</v>
      </c>
      <c r="I221" s="269" t="s">
        <v>411</v>
      </c>
      <c r="J221" s="284" t="s">
        <v>75</v>
      </c>
      <c r="K221" s="288" t="s">
        <v>410</v>
      </c>
      <c r="L221" s="287" t="s">
        <v>549</v>
      </c>
      <c r="M221" s="352"/>
      <c r="N221" s="286"/>
    </row>
    <row r="222" spans="1:14" ht="78">
      <c r="A222" s="419"/>
      <c r="B222" s="419"/>
      <c r="C222" s="419"/>
      <c r="D222" s="436"/>
      <c r="E222" s="407"/>
      <c r="F222" s="407"/>
      <c r="G222" s="435"/>
      <c r="H222" s="370"/>
      <c r="I222" s="269" t="s">
        <v>415</v>
      </c>
      <c r="J222" s="285" t="s">
        <v>402</v>
      </c>
      <c r="K222" s="280" t="str">
        <f>VLOOKUP(J222, 'Baxter Solutions (Pharmacy)'!$B$12:$D$18, 2, FALSE)</f>
        <v>Provides guidance, consultation and support when building and managing the drug library</v>
      </c>
      <c r="L222" s="280" t="str">
        <f>VLOOKUP(J222,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22" s="352"/>
    </row>
    <row r="223" spans="1:14" ht="78">
      <c r="A223" s="419"/>
      <c r="B223" s="419"/>
      <c r="C223" s="419"/>
      <c r="D223" s="436"/>
      <c r="E223" s="407"/>
      <c r="F223" s="407"/>
      <c r="G223" s="435"/>
      <c r="H223" s="370"/>
      <c r="I223" s="269" t="s">
        <v>408</v>
      </c>
      <c r="J223" s="284" t="s">
        <v>10</v>
      </c>
      <c r="K223" s="280" t="str">
        <f>VLOOKUP(J223, 'Baxter Solutions (Pharmacy)'!$B$12:$D$18, 2, FALSE)</f>
        <v xml:space="preserve">Training/Education/Implementation, Facilitate the conversations between Pharmacy and Nursing </v>
      </c>
      <c r="L223" s="280" t="str">
        <f>VLOOKUP(J223, 'Baxter Solutions (Pharmacy)'!$B$12:$D$18, 3, FALSE)</f>
        <v>Silver Cross Hospital Case Study, What You Need To Know, CIT Roles and Responsibilities, Sigma Spectrum Policies and Procedures, V8 Committee Presentation, Battery Comparison Power In Your Hands, Accreditation Canada ROP Guidelines</v>
      </c>
      <c r="M223" s="352"/>
    </row>
    <row r="224" spans="1:14" ht="91">
      <c r="A224" s="419"/>
      <c r="B224" s="419"/>
      <c r="C224" s="419"/>
      <c r="D224" s="436"/>
      <c r="E224" s="407"/>
      <c r="F224" s="407"/>
      <c r="G224" s="435"/>
      <c r="H224" s="370"/>
      <c r="I224" s="283" t="s">
        <v>407</v>
      </c>
      <c r="J224" s="282" t="s">
        <v>188</v>
      </c>
      <c r="K224" s="281" t="str">
        <f>VLOOKUP(J224, 'Baxter Solutions (Pharmacy)'!$B$12:$D$18, 2, FALSE)</f>
        <v>Patient safety ― medication error prevention by building and managing the drug library</v>
      </c>
      <c r="L224" s="280" t="str">
        <f>VLOOKUP(J224,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224" s="353"/>
      <c r="N224" s="279"/>
    </row>
    <row r="225" spans="1:14" ht="52">
      <c r="A225" s="419"/>
      <c r="B225" s="419"/>
      <c r="C225" s="418"/>
      <c r="D225" s="436"/>
      <c r="E225" s="407"/>
      <c r="F225" s="406" t="s">
        <v>414</v>
      </c>
      <c r="G225" s="406" t="s">
        <v>413</v>
      </c>
      <c r="H225" s="369" t="s">
        <v>412</v>
      </c>
      <c r="I225" s="269" t="s">
        <v>411</v>
      </c>
      <c r="J225" s="284" t="s">
        <v>75</v>
      </c>
      <c r="K225" s="288" t="s">
        <v>410</v>
      </c>
      <c r="L225" s="287" t="s">
        <v>549</v>
      </c>
      <c r="M225" s="352"/>
      <c r="N225" s="286"/>
    </row>
    <row r="226" spans="1:14" ht="78">
      <c r="A226" s="419"/>
      <c r="B226" s="419"/>
      <c r="C226" s="419"/>
      <c r="D226" s="436"/>
      <c r="E226" s="407"/>
      <c r="F226" s="407"/>
      <c r="G226" s="407"/>
      <c r="H226" s="370"/>
      <c r="I226" s="269" t="s">
        <v>409</v>
      </c>
      <c r="J226" s="285" t="s">
        <v>402</v>
      </c>
      <c r="K226" s="280" t="str">
        <f>VLOOKUP(J226, 'Baxter Solutions (Pharmacy)'!$B$12:$D$18, 2, FALSE)</f>
        <v>Provides guidance, consultation and support when building and managing the drug library</v>
      </c>
      <c r="L226" s="280" t="str">
        <f>VLOOKUP(J226,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26" s="352"/>
    </row>
    <row r="227" spans="1:14" ht="78">
      <c r="A227" s="419"/>
      <c r="B227" s="419"/>
      <c r="C227" s="419"/>
      <c r="D227" s="436"/>
      <c r="E227" s="407"/>
      <c r="F227" s="407"/>
      <c r="G227" s="407"/>
      <c r="H227" s="370"/>
      <c r="I227" s="269" t="s">
        <v>408</v>
      </c>
      <c r="J227" s="284" t="s">
        <v>10</v>
      </c>
      <c r="K227" s="280" t="str">
        <f>VLOOKUP(J227, 'Baxter Solutions (Pharmacy)'!$B$12:$D$18, 2, FALSE)</f>
        <v xml:space="preserve">Training/Education/Implementation, Facilitate the conversations between Pharmacy and Nursing </v>
      </c>
      <c r="L227" s="280" t="str">
        <f>VLOOKUP(J227, 'Baxter Solutions (Pharmacy)'!$B$12:$D$18, 3, FALSE)</f>
        <v>Silver Cross Hospital Case Study, What You Need To Know, CIT Roles and Responsibilities, Sigma Spectrum Policies and Procedures, V8 Committee Presentation, Battery Comparison Power In Your Hands, Accreditation Canada ROP Guidelines</v>
      </c>
      <c r="M227" s="352"/>
    </row>
    <row r="228" spans="1:14" ht="91">
      <c r="A228" s="419"/>
      <c r="B228" s="419"/>
      <c r="C228" s="419"/>
      <c r="D228" s="436"/>
      <c r="E228" s="407"/>
      <c r="F228" s="407"/>
      <c r="G228" s="407"/>
      <c r="H228" s="370"/>
      <c r="I228" s="283" t="s">
        <v>407</v>
      </c>
      <c r="J228" s="282" t="s">
        <v>188</v>
      </c>
      <c r="K228" s="281" t="str">
        <f>VLOOKUP(J228, 'Baxter Solutions (Pharmacy)'!$B$12:$D$18, 2, FALSE)</f>
        <v>Patient safety ― medication error prevention by building and managing the drug library</v>
      </c>
      <c r="L228" s="280" t="str">
        <f>VLOOKUP(J228, 'Baxter Solutions (Pharmacy)'!$B$12:$D$18, 3, FALSE)</f>
        <v>Safety Should Not be Optional, Designed With You In Mind, Best in KLAS Report, ECRI Smart Pump Evaluation 2012, Silver Cross Hospital Case Study, DERS Utilization White Paper, MDL Manual, V8 Committee Presentation, Battery Comparison Power In Your Hands, Accreditation Canada ROP Guidelines</v>
      </c>
      <c r="M228" s="353"/>
      <c r="N228" s="279"/>
    </row>
    <row r="229" spans="1:14" ht="78">
      <c r="A229" s="419"/>
      <c r="B229" s="419"/>
      <c r="C229" s="278"/>
      <c r="D229" s="436"/>
      <c r="E229" s="277" t="s">
        <v>406</v>
      </c>
      <c r="F229" s="276" t="s">
        <v>405</v>
      </c>
      <c r="G229" s="275" t="s">
        <v>404</v>
      </c>
      <c r="H229" s="274" t="s">
        <v>403</v>
      </c>
      <c r="I229" s="131"/>
      <c r="J229" s="273" t="s">
        <v>402</v>
      </c>
      <c r="K229" s="267" t="str">
        <f>VLOOKUP(J229, 'Baxter Solutions (Pharmacy)'!$B$12:$D$18, 2, FALSE)</f>
        <v>Provides guidance, consultation and support when building and managing the drug library</v>
      </c>
      <c r="L229" s="267" t="str">
        <f>VLOOKUP(J229,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29" s="352"/>
    </row>
    <row r="230" spans="1:14" ht="78">
      <c r="A230" s="419"/>
      <c r="B230" s="419"/>
      <c r="C230" s="272"/>
      <c r="D230" s="270" t="s">
        <v>401</v>
      </c>
      <c r="E230" s="270" t="s">
        <v>400</v>
      </c>
      <c r="F230" s="270" t="s">
        <v>399</v>
      </c>
      <c r="G230" s="271" t="s">
        <v>398</v>
      </c>
      <c r="H230" s="270" t="s">
        <v>397</v>
      </c>
      <c r="I230" s="269" t="s">
        <v>396</v>
      </c>
      <c r="J230" s="268" t="s">
        <v>10</v>
      </c>
      <c r="K230" s="267" t="str">
        <f>VLOOKUP(J230, 'Baxter Solutions (Pharmacy)'!$B$12:$D$18, 2, FALSE)</f>
        <v xml:space="preserve">Training/Education/Implementation, Facilitate the conversations between Pharmacy and Nursing </v>
      </c>
      <c r="L230" s="267" t="str">
        <f>VLOOKUP(J230, 'Baxter Solutions (Pharmacy)'!$B$12:$D$18, 3, FALSE)</f>
        <v>Silver Cross Hospital Case Study, What You Need To Know, CIT Roles and Responsibilities, Sigma Spectrum Policies and Procedures, V8 Committee Presentation, Battery Comparison Power In Your Hands, Accreditation Canada ROP Guidelines</v>
      </c>
      <c r="M230" s="352"/>
    </row>
    <row r="231" spans="1:14" s="1" customFormat="1">
      <c r="C231" s="53"/>
      <c r="D231" s="263"/>
      <c r="E231" s="32"/>
      <c r="F231" s="32"/>
      <c r="G231" s="263"/>
      <c r="H231" s="266"/>
      <c r="I231" s="265"/>
      <c r="J231" s="264"/>
      <c r="K231" s="34"/>
      <c r="L231" s="34"/>
      <c r="M231" s="12"/>
      <c r="N231" s="258"/>
    </row>
    <row r="232" spans="1:14" s="1" customFormat="1">
      <c r="C232" s="53"/>
      <c r="D232" s="263"/>
      <c r="E232" s="32"/>
      <c r="F232" s="32"/>
      <c r="G232" s="263"/>
      <c r="H232" s="35"/>
      <c r="I232" s="261"/>
      <c r="J232" s="264"/>
      <c r="K232" s="34"/>
      <c r="L232" s="34"/>
      <c r="M232" s="12"/>
      <c r="N232" s="258"/>
    </row>
    <row r="233" spans="1:14" s="1" customFormat="1">
      <c r="C233" s="53"/>
      <c r="D233" s="263"/>
      <c r="E233" s="32"/>
      <c r="F233" s="32"/>
      <c r="G233" s="263"/>
      <c r="H233" s="35"/>
      <c r="I233" s="261"/>
      <c r="J233" s="264"/>
      <c r="K233" s="34"/>
      <c r="L233" s="34"/>
      <c r="M233" s="12"/>
      <c r="N233" s="258"/>
    </row>
    <row r="234" spans="1:14" s="1" customFormat="1">
      <c r="C234" s="53"/>
      <c r="D234" s="263"/>
      <c r="E234" s="32"/>
      <c r="F234" s="32"/>
      <c r="G234" s="263"/>
      <c r="H234" s="35"/>
      <c r="I234" s="261"/>
      <c r="J234" s="264"/>
      <c r="K234" s="34"/>
      <c r="L234" s="34"/>
      <c r="M234" s="12"/>
      <c r="N234" s="258"/>
    </row>
    <row r="235" spans="1:14" s="1" customFormat="1">
      <c r="C235" s="53"/>
      <c r="D235" s="263"/>
      <c r="E235" s="32"/>
      <c r="F235" s="32"/>
      <c r="G235" s="263"/>
      <c r="H235" s="35"/>
      <c r="I235" s="261"/>
      <c r="J235" s="264"/>
      <c r="K235" s="34"/>
      <c r="L235" s="34"/>
      <c r="N235" s="258"/>
    </row>
    <row r="236" spans="1:14" s="1" customFormat="1">
      <c r="C236" s="53"/>
      <c r="D236" s="263"/>
      <c r="E236" s="32"/>
      <c r="F236" s="32"/>
      <c r="G236" s="263"/>
      <c r="H236" s="35"/>
      <c r="I236" s="261"/>
      <c r="J236" s="264"/>
      <c r="K236" s="34"/>
      <c r="L236" s="34"/>
      <c r="N236" s="258"/>
    </row>
    <row r="237" spans="1:14" s="1" customFormat="1">
      <c r="C237" s="53"/>
      <c r="D237" s="263"/>
      <c r="E237" s="32"/>
      <c r="F237" s="32"/>
      <c r="G237" s="263"/>
      <c r="H237" s="35"/>
      <c r="I237" s="261"/>
      <c r="J237" s="264"/>
      <c r="K237" s="34"/>
      <c r="L237" s="34"/>
      <c r="N237" s="258"/>
    </row>
    <row r="238" spans="1:14" s="1" customFormat="1">
      <c r="C238" s="53"/>
      <c r="D238" s="263"/>
      <c r="E238" s="32"/>
      <c r="F238" s="32"/>
      <c r="G238" s="263"/>
      <c r="H238" s="35"/>
      <c r="I238" s="261"/>
      <c r="J238" s="264"/>
      <c r="K238" s="34"/>
      <c r="L238" s="34"/>
      <c r="N238" s="258"/>
    </row>
    <row r="239" spans="1:14" s="1" customFormat="1">
      <c r="C239" s="53"/>
      <c r="D239" s="263"/>
      <c r="E239" s="32"/>
      <c r="F239" s="32"/>
      <c r="G239" s="263"/>
      <c r="H239" s="35"/>
      <c r="I239" s="261"/>
      <c r="J239" s="264"/>
      <c r="K239" s="34"/>
      <c r="L239" s="34"/>
      <c r="N239" s="258"/>
    </row>
    <row r="240" spans="1:14" s="1" customFormat="1">
      <c r="C240" s="53"/>
      <c r="D240" s="263"/>
      <c r="E240" s="32"/>
      <c r="F240" s="32"/>
      <c r="G240" s="263"/>
      <c r="H240" s="35"/>
      <c r="I240" s="261"/>
      <c r="J240" s="264"/>
      <c r="K240" s="34"/>
      <c r="L240" s="34"/>
      <c r="N240" s="258"/>
    </row>
    <row r="241" spans="3:14" s="1" customFormat="1">
      <c r="C241" s="53"/>
      <c r="D241" s="263"/>
      <c r="E241" s="32"/>
      <c r="F241" s="32"/>
      <c r="G241" s="263"/>
      <c r="H241" s="35"/>
      <c r="I241" s="261"/>
      <c r="J241" s="264"/>
      <c r="K241" s="34"/>
      <c r="L241" s="34"/>
      <c r="N241" s="258"/>
    </row>
    <row r="242" spans="3:14" s="1" customFormat="1">
      <c r="C242" s="53"/>
      <c r="D242" s="263"/>
      <c r="E242" s="32"/>
      <c r="F242" s="32"/>
      <c r="G242" s="263"/>
      <c r="H242" s="35"/>
      <c r="I242" s="261"/>
      <c r="J242" s="264"/>
      <c r="K242" s="34"/>
      <c r="L242" s="34"/>
      <c r="N242" s="258"/>
    </row>
    <row r="243" spans="3:14" s="1" customFormat="1">
      <c r="C243" s="53"/>
      <c r="D243" s="263"/>
      <c r="E243" s="32"/>
      <c r="F243" s="32"/>
      <c r="G243" s="263"/>
      <c r="H243" s="35"/>
      <c r="I243" s="261"/>
      <c r="J243" s="264"/>
      <c r="K243" s="34"/>
      <c r="L243" s="34"/>
      <c r="N243" s="258"/>
    </row>
    <row r="244" spans="3:14" s="1" customFormat="1">
      <c r="C244" s="53"/>
      <c r="D244" s="263"/>
      <c r="E244" s="32"/>
      <c r="F244" s="32"/>
      <c r="G244" s="263"/>
      <c r="H244" s="35"/>
      <c r="I244" s="261"/>
      <c r="J244" s="264"/>
      <c r="K244" s="34"/>
      <c r="L244" s="34"/>
      <c r="N244" s="258"/>
    </row>
    <row r="245" spans="3:14" s="1" customFormat="1">
      <c r="C245" s="53"/>
      <c r="D245" s="263"/>
      <c r="E245" s="32"/>
      <c r="F245" s="32"/>
      <c r="G245" s="263"/>
      <c r="H245" s="35"/>
      <c r="I245" s="261"/>
      <c r="J245" s="264"/>
      <c r="K245" s="34"/>
      <c r="L245" s="34"/>
      <c r="N245" s="258"/>
    </row>
    <row r="246" spans="3:14" s="1" customFormat="1">
      <c r="C246" s="53"/>
      <c r="D246" s="263"/>
      <c r="E246" s="32"/>
      <c r="F246" s="32"/>
      <c r="G246" s="263"/>
      <c r="H246" s="35"/>
      <c r="I246" s="261"/>
      <c r="J246" s="264"/>
      <c r="K246" s="34"/>
      <c r="L246" s="34"/>
      <c r="N246" s="258"/>
    </row>
    <row r="247" spans="3:14" s="1" customFormat="1">
      <c r="C247" s="53"/>
      <c r="D247" s="263"/>
      <c r="E247" s="32"/>
      <c r="F247" s="32"/>
      <c r="G247" s="263"/>
      <c r="H247" s="35"/>
      <c r="I247" s="261"/>
      <c r="J247" s="264"/>
      <c r="K247" s="34"/>
      <c r="L247" s="34"/>
      <c r="N247" s="258"/>
    </row>
    <row r="248" spans="3:14" s="1" customFormat="1">
      <c r="C248" s="53"/>
      <c r="D248" s="263"/>
      <c r="E248" s="32"/>
      <c r="F248" s="32"/>
      <c r="G248" s="263"/>
      <c r="H248" s="35"/>
      <c r="I248" s="261"/>
      <c r="J248" s="264"/>
      <c r="K248" s="34"/>
      <c r="L248" s="34"/>
      <c r="N248" s="258"/>
    </row>
    <row r="249" spans="3:14" s="1" customFormat="1">
      <c r="C249" s="53"/>
      <c r="D249" s="263"/>
      <c r="E249" s="32"/>
      <c r="F249" s="32"/>
      <c r="G249" s="263"/>
      <c r="H249" s="35"/>
      <c r="I249" s="261"/>
      <c r="J249" s="264"/>
      <c r="K249" s="34"/>
      <c r="L249" s="34"/>
      <c r="N249" s="258"/>
    </row>
    <row r="250" spans="3:14" s="1" customFormat="1">
      <c r="C250" s="53"/>
      <c r="D250" s="263"/>
      <c r="E250" s="32"/>
      <c r="F250" s="32"/>
      <c r="G250" s="263"/>
      <c r="H250" s="35"/>
      <c r="I250" s="261"/>
      <c r="J250" s="264"/>
      <c r="K250" s="34"/>
      <c r="L250" s="34"/>
      <c r="N250" s="258"/>
    </row>
    <row r="251" spans="3:14" s="1" customFormat="1">
      <c r="C251" s="53"/>
      <c r="D251" s="263"/>
      <c r="E251" s="32"/>
      <c r="F251" s="32"/>
      <c r="G251" s="263"/>
      <c r="H251" s="35"/>
      <c r="I251" s="261"/>
      <c r="J251" s="264"/>
      <c r="K251" s="34"/>
      <c r="L251" s="34"/>
      <c r="N251" s="258"/>
    </row>
    <row r="252" spans="3:14" s="1" customFormat="1">
      <c r="C252" s="53"/>
      <c r="D252" s="263"/>
      <c r="E252" s="32"/>
      <c r="F252" s="32"/>
      <c r="G252" s="263"/>
      <c r="H252" s="35"/>
      <c r="I252" s="261"/>
      <c r="J252" s="264"/>
      <c r="K252" s="34"/>
      <c r="L252" s="34"/>
      <c r="N252" s="258"/>
    </row>
    <row r="253" spans="3:14" s="1" customFormat="1">
      <c r="C253" s="53"/>
      <c r="D253" s="263"/>
      <c r="E253" s="32"/>
      <c r="F253" s="32"/>
      <c r="G253" s="263"/>
      <c r="H253" s="35"/>
      <c r="I253" s="261"/>
      <c r="J253" s="264"/>
      <c r="K253" s="34"/>
      <c r="L253" s="34"/>
      <c r="N253" s="258"/>
    </row>
    <row r="254" spans="3:14" s="1" customFormat="1">
      <c r="C254" s="53"/>
      <c r="D254" s="263"/>
      <c r="E254" s="32"/>
      <c r="F254" s="32"/>
      <c r="G254" s="263"/>
      <c r="H254" s="35"/>
      <c r="I254" s="261"/>
      <c r="J254" s="264"/>
      <c r="K254" s="34"/>
      <c r="L254" s="34"/>
      <c r="N254" s="258"/>
    </row>
    <row r="255" spans="3:14" s="1" customFormat="1">
      <c r="C255" s="53"/>
      <c r="D255" s="263"/>
      <c r="E255" s="32"/>
      <c r="F255" s="32"/>
      <c r="G255" s="263"/>
      <c r="H255" s="35"/>
      <c r="I255" s="261"/>
      <c r="J255" s="264"/>
      <c r="K255" s="34"/>
      <c r="L255" s="34"/>
      <c r="N255" s="258"/>
    </row>
    <row r="256" spans="3:14" s="1" customFormat="1">
      <c r="C256" s="53"/>
      <c r="D256" s="263"/>
      <c r="E256" s="32"/>
      <c r="F256" s="32"/>
      <c r="G256" s="263"/>
      <c r="H256" s="35"/>
      <c r="I256" s="261"/>
      <c r="J256" s="264"/>
      <c r="K256" s="34"/>
      <c r="L256" s="34"/>
      <c r="N256" s="258"/>
    </row>
    <row r="257" spans="3:14" s="1" customFormat="1">
      <c r="C257" s="53"/>
      <c r="D257" s="263"/>
      <c r="E257" s="32"/>
      <c r="F257" s="32"/>
      <c r="G257" s="263"/>
      <c r="H257" s="35"/>
      <c r="I257" s="261"/>
      <c r="J257" s="264"/>
      <c r="K257" s="34"/>
      <c r="L257" s="34"/>
      <c r="N257" s="258"/>
    </row>
    <row r="258" spans="3:14" s="1" customFormat="1">
      <c r="C258" s="53"/>
      <c r="D258" s="263"/>
      <c r="E258" s="32"/>
      <c r="F258" s="32"/>
      <c r="G258" s="263"/>
      <c r="H258" s="35"/>
      <c r="I258" s="261"/>
      <c r="J258" s="264"/>
      <c r="K258" s="34"/>
      <c r="L258" s="34"/>
      <c r="N258" s="258"/>
    </row>
    <row r="259" spans="3:14" s="1" customFormat="1">
      <c r="C259" s="53"/>
      <c r="D259" s="263"/>
      <c r="E259" s="32"/>
      <c r="F259" s="32"/>
      <c r="G259" s="263"/>
      <c r="H259" s="35"/>
      <c r="I259" s="261"/>
      <c r="J259" s="264"/>
      <c r="K259" s="34"/>
      <c r="L259" s="34"/>
      <c r="N259" s="258"/>
    </row>
    <row r="260" spans="3:14" s="1" customFormat="1">
      <c r="C260" s="53"/>
      <c r="D260" s="263"/>
      <c r="E260" s="32"/>
      <c r="F260" s="32"/>
      <c r="G260" s="263"/>
      <c r="H260" s="35"/>
      <c r="I260" s="261"/>
      <c r="J260" s="264"/>
      <c r="K260" s="34"/>
      <c r="L260" s="34"/>
      <c r="N260" s="258"/>
    </row>
    <row r="261" spans="3:14" s="1" customFormat="1">
      <c r="C261" s="53"/>
      <c r="D261" s="263"/>
      <c r="E261" s="32"/>
      <c r="F261" s="32"/>
      <c r="G261" s="263"/>
      <c r="H261" s="35"/>
      <c r="I261" s="261"/>
      <c r="J261" s="264"/>
      <c r="K261" s="34"/>
      <c r="L261" s="34"/>
      <c r="N261" s="258"/>
    </row>
    <row r="262" spans="3:14" s="1" customFormat="1">
      <c r="C262" s="53"/>
      <c r="D262" s="263"/>
      <c r="E262" s="32"/>
      <c r="F262" s="32"/>
      <c r="G262" s="263"/>
      <c r="H262" s="35"/>
      <c r="I262" s="261"/>
      <c r="J262" s="264"/>
      <c r="K262" s="34"/>
      <c r="L262" s="34"/>
      <c r="N262" s="258"/>
    </row>
    <row r="263" spans="3:14" s="1" customFormat="1">
      <c r="C263" s="53"/>
      <c r="D263" s="263"/>
      <c r="E263" s="32"/>
      <c r="F263" s="32"/>
      <c r="G263" s="263"/>
      <c r="H263" s="35"/>
      <c r="I263" s="261"/>
      <c r="J263" s="264"/>
      <c r="K263" s="34"/>
      <c r="L263" s="34"/>
      <c r="N263" s="258"/>
    </row>
    <row r="264" spans="3:14" s="1" customFormat="1">
      <c r="C264" s="53"/>
      <c r="D264" s="263"/>
      <c r="E264" s="32"/>
      <c r="F264" s="32"/>
      <c r="G264" s="263"/>
      <c r="H264" s="35"/>
      <c r="I264" s="261"/>
      <c r="J264" s="264"/>
      <c r="K264" s="34"/>
      <c r="L264" s="34"/>
      <c r="N264" s="258"/>
    </row>
    <row r="265" spans="3:14" s="1" customFormat="1">
      <c r="C265" s="53"/>
      <c r="D265" s="263"/>
      <c r="E265" s="32"/>
      <c r="F265" s="32"/>
      <c r="G265" s="263"/>
      <c r="H265" s="35"/>
      <c r="I265" s="261"/>
      <c r="J265" s="264"/>
      <c r="K265" s="34"/>
      <c r="L265" s="34"/>
      <c r="N265" s="258"/>
    </row>
    <row r="266" spans="3:14" s="1" customFormat="1">
      <c r="C266" s="53"/>
      <c r="D266" s="263"/>
      <c r="E266" s="32"/>
      <c r="F266" s="32"/>
      <c r="G266" s="263"/>
      <c r="H266" s="35"/>
      <c r="I266" s="261"/>
      <c r="J266" s="264"/>
      <c r="K266" s="34"/>
      <c r="L266" s="34"/>
      <c r="N266" s="258"/>
    </row>
    <row r="267" spans="3:14" s="1" customFormat="1">
      <c r="C267" s="53"/>
      <c r="D267" s="263"/>
      <c r="E267" s="32"/>
      <c r="F267" s="32"/>
      <c r="G267" s="263"/>
      <c r="H267" s="35"/>
      <c r="I267" s="261"/>
      <c r="J267" s="264"/>
      <c r="K267" s="34"/>
      <c r="L267" s="34"/>
      <c r="N267" s="258"/>
    </row>
    <row r="268" spans="3:14" s="1" customFormat="1">
      <c r="C268" s="53"/>
      <c r="D268" s="263"/>
      <c r="E268" s="32"/>
      <c r="F268" s="32"/>
      <c r="G268" s="263"/>
      <c r="H268" s="35"/>
      <c r="I268" s="261"/>
      <c r="J268" s="264"/>
      <c r="K268" s="34"/>
      <c r="L268" s="34"/>
      <c r="N268" s="258"/>
    </row>
    <row r="269" spans="3:14" s="1" customFormat="1">
      <c r="C269" s="53"/>
      <c r="D269" s="263"/>
      <c r="E269" s="32"/>
      <c r="F269" s="32"/>
      <c r="G269" s="263"/>
      <c r="H269" s="35"/>
      <c r="I269" s="261"/>
      <c r="J269" s="264"/>
      <c r="K269" s="34"/>
      <c r="L269" s="34"/>
      <c r="N269" s="258"/>
    </row>
    <row r="270" spans="3:14" s="1" customFormat="1">
      <c r="C270" s="53"/>
      <c r="D270" s="263"/>
      <c r="E270" s="32"/>
      <c r="F270" s="32"/>
      <c r="G270" s="263"/>
      <c r="H270" s="35"/>
      <c r="I270" s="261"/>
      <c r="J270" s="264"/>
      <c r="K270" s="34"/>
      <c r="L270" s="34"/>
      <c r="N270" s="258"/>
    </row>
    <row r="271" spans="3:14" s="1" customFormat="1">
      <c r="C271" s="53"/>
      <c r="D271" s="263"/>
      <c r="E271" s="32"/>
      <c r="F271" s="32"/>
      <c r="G271" s="263"/>
      <c r="H271" s="35"/>
      <c r="I271" s="261"/>
      <c r="J271" s="264"/>
      <c r="K271" s="34"/>
      <c r="L271" s="34"/>
      <c r="N271" s="258"/>
    </row>
    <row r="272" spans="3:14" s="1" customFormat="1">
      <c r="C272" s="53"/>
      <c r="D272" s="263"/>
      <c r="E272" s="32"/>
      <c r="F272" s="32"/>
      <c r="G272" s="263"/>
      <c r="H272" s="35"/>
      <c r="I272" s="261"/>
      <c r="J272" s="264"/>
      <c r="K272" s="34"/>
      <c r="L272" s="34"/>
      <c r="N272" s="258"/>
    </row>
    <row r="273" spans="3:14" s="1" customFormat="1">
      <c r="C273" s="53"/>
      <c r="D273" s="263"/>
      <c r="E273" s="32"/>
      <c r="F273" s="32"/>
      <c r="G273" s="263"/>
      <c r="H273" s="35"/>
      <c r="I273" s="261"/>
      <c r="J273" s="264"/>
      <c r="K273" s="34"/>
      <c r="L273" s="34"/>
      <c r="N273" s="258"/>
    </row>
    <row r="274" spans="3:14" s="1" customFormat="1">
      <c r="C274" s="53"/>
      <c r="D274" s="263"/>
      <c r="E274" s="32"/>
      <c r="F274" s="32"/>
      <c r="G274" s="263"/>
      <c r="H274" s="35"/>
      <c r="I274" s="261"/>
      <c r="J274" s="264"/>
      <c r="K274" s="34"/>
      <c r="L274" s="34"/>
      <c r="N274" s="258"/>
    </row>
    <row r="275" spans="3:14" s="1" customFormat="1">
      <c r="C275" s="53"/>
      <c r="D275" s="263"/>
      <c r="E275" s="32"/>
      <c r="F275" s="32"/>
      <c r="G275" s="263"/>
      <c r="H275" s="35"/>
      <c r="I275" s="261"/>
      <c r="J275" s="264"/>
      <c r="K275" s="34"/>
      <c r="L275" s="34"/>
      <c r="N275" s="258"/>
    </row>
    <row r="276" spans="3:14" s="1" customFormat="1">
      <c r="C276" s="53"/>
      <c r="D276" s="263"/>
      <c r="E276" s="32"/>
      <c r="F276" s="32"/>
      <c r="G276" s="263"/>
      <c r="H276" s="35"/>
      <c r="I276" s="261"/>
      <c r="J276" s="264"/>
      <c r="K276" s="34"/>
      <c r="L276" s="34"/>
      <c r="N276" s="258"/>
    </row>
    <row r="277" spans="3:14" s="1" customFormat="1">
      <c r="C277" s="53"/>
      <c r="D277" s="263"/>
      <c r="E277" s="32"/>
      <c r="F277" s="32"/>
      <c r="G277" s="263"/>
      <c r="H277" s="35"/>
      <c r="I277" s="261"/>
      <c r="J277" s="264"/>
      <c r="K277" s="34"/>
      <c r="L277" s="34"/>
      <c r="N277" s="258"/>
    </row>
    <row r="278" spans="3:14" s="1" customFormat="1">
      <c r="C278" s="53"/>
      <c r="D278" s="263"/>
      <c r="E278" s="32"/>
      <c r="F278" s="32"/>
      <c r="G278" s="263"/>
      <c r="H278" s="35"/>
      <c r="I278" s="261"/>
      <c r="J278" s="264"/>
      <c r="K278" s="34"/>
      <c r="L278" s="34"/>
      <c r="N278" s="258"/>
    </row>
    <row r="279" spans="3:14" s="1" customFormat="1">
      <c r="C279" s="53"/>
      <c r="D279" s="263"/>
      <c r="E279" s="32"/>
      <c r="F279" s="32"/>
      <c r="G279" s="263"/>
      <c r="H279" s="35"/>
      <c r="I279" s="261"/>
      <c r="J279" s="264"/>
      <c r="K279" s="34"/>
      <c r="L279" s="34"/>
      <c r="N279" s="258"/>
    </row>
    <row r="280" spans="3:14" s="1" customFormat="1">
      <c r="C280" s="53"/>
      <c r="D280" s="263"/>
      <c r="E280" s="32"/>
      <c r="F280" s="32"/>
      <c r="G280" s="263"/>
      <c r="H280" s="35"/>
      <c r="I280" s="261"/>
      <c r="J280" s="264"/>
      <c r="K280" s="34"/>
      <c r="L280" s="34"/>
      <c r="N280" s="258"/>
    </row>
    <row r="281" spans="3:14" s="1" customFormat="1">
      <c r="C281" s="53"/>
      <c r="D281" s="263"/>
      <c r="E281" s="32"/>
      <c r="F281" s="32"/>
      <c r="G281" s="263"/>
      <c r="H281" s="35"/>
      <c r="I281" s="261"/>
      <c r="J281" s="264"/>
      <c r="K281" s="34"/>
      <c r="L281" s="34"/>
      <c r="N281" s="258"/>
    </row>
    <row r="282" spans="3:14" s="1" customFormat="1">
      <c r="C282" s="53"/>
      <c r="D282" s="263"/>
      <c r="E282" s="32"/>
      <c r="F282" s="32"/>
      <c r="G282" s="263"/>
      <c r="H282" s="35"/>
      <c r="I282" s="261"/>
      <c r="J282" s="264"/>
      <c r="K282" s="34"/>
      <c r="L282" s="34"/>
      <c r="N282" s="258"/>
    </row>
    <row r="283" spans="3:14" s="1" customFormat="1">
      <c r="C283" s="53"/>
      <c r="D283" s="263"/>
      <c r="E283" s="32"/>
      <c r="F283" s="32"/>
      <c r="G283" s="263"/>
      <c r="H283" s="35"/>
      <c r="I283" s="261"/>
      <c r="J283" s="264"/>
      <c r="K283" s="34"/>
      <c r="L283" s="34"/>
      <c r="N283" s="258"/>
    </row>
    <row r="284" spans="3:14" s="1" customFormat="1">
      <c r="C284" s="53"/>
      <c r="D284" s="263"/>
      <c r="E284" s="32"/>
      <c r="F284" s="32"/>
      <c r="G284" s="263"/>
      <c r="H284" s="35"/>
      <c r="I284" s="261"/>
      <c r="J284" s="264"/>
      <c r="K284" s="34"/>
      <c r="L284" s="34"/>
      <c r="N284" s="258"/>
    </row>
    <row r="285" spans="3:14" s="1" customFormat="1">
      <c r="C285" s="53"/>
      <c r="D285" s="263"/>
      <c r="E285" s="32"/>
      <c r="F285" s="32"/>
      <c r="G285" s="263"/>
      <c r="H285" s="35"/>
      <c r="I285" s="261"/>
      <c r="J285" s="264"/>
      <c r="K285" s="34"/>
      <c r="L285" s="34"/>
      <c r="N285" s="258"/>
    </row>
    <row r="286" spans="3:14" s="1" customFormat="1">
      <c r="C286" s="53"/>
      <c r="D286" s="263"/>
      <c r="E286" s="32"/>
      <c r="F286" s="32"/>
      <c r="G286" s="263"/>
      <c r="H286" s="35"/>
      <c r="I286" s="261"/>
      <c r="J286" s="264"/>
      <c r="K286" s="34"/>
      <c r="L286" s="34"/>
      <c r="N286" s="258"/>
    </row>
    <row r="287" spans="3:14" s="1" customFormat="1">
      <c r="C287" s="53"/>
      <c r="D287" s="263"/>
      <c r="E287" s="32"/>
      <c r="F287" s="32"/>
      <c r="G287" s="263"/>
      <c r="H287" s="35"/>
      <c r="I287" s="261"/>
      <c r="J287" s="264"/>
      <c r="K287" s="34"/>
      <c r="L287" s="34"/>
      <c r="N287" s="258"/>
    </row>
    <row r="288" spans="3:14" s="1" customFormat="1">
      <c r="C288" s="53"/>
      <c r="D288" s="263"/>
      <c r="E288" s="32"/>
      <c r="F288" s="32"/>
      <c r="G288" s="263"/>
      <c r="H288" s="35"/>
      <c r="I288" s="261"/>
      <c r="J288" s="264"/>
      <c r="K288" s="34"/>
      <c r="L288" s="34"/>
      <c r="N288" s="258"/>
    </row>
    <row r="289" spans="3:14" s="1" customFormat="1">
      <c r="C289" s="53"/>
      <c r="D289" s="263"/>
      <c r="E289" s="32"/>
      <c r="F289" s="32"/>
      <c r="G289" s="263"/>
      <c r="H289" s="35"/>
      <c r="I289" s="261"/>
      <c r="J289" s="264"/>
      <c r="K289" s="34"/>
      <c r="L289" s="34"/>
      <c r="N289" s="258"/>
    </row>
    <row r="290" spans="3:14" s="1" customFormat="1">
      <c r="C290" s="53"/>
      <c r="D290" s="263"/>
      <c r="E290" s="32"/>
      <c r="F290" s="32"/>
      <c r="G290" s="263"/>
      <c r="H290" s="35"/>
      <c r="I290" s="261"/>
      <c r="J290" s="264"/>
      <c r="K290" s="34"/>
      <c r="L290" s="34"/>
      <c r="N290" s="258"/>
    </row>
    <row r="291" spans="3:14" s="1" customFormat="1">
      <c r="C291" s="53"/>
      <c r="D291" s="263"/>
      <c r="E291" s="32"/>
      <c r="F291" s="32"/>
      <c r="G291" s="263"/>
      <c r="H291" s="35"/>
      <c r="I291" s="261"/>
      <c r="J291" s="264"/>
      <c r="K291" s="34"/>
      <c r="L291" s="34"/>
      <c r="N291" s="258"/>
    </row>
    <row r="292" spans="3:14" s="1" customFormat="1">
      <c r="C292" s="53"/>
      <c r="D292" s="263"/>
      <c r="E292" s="32"/>
      <c r="F292" s="32"/>
      <c r="G292" s="263"/>
      <c r="H292" s="35"/>
      <c r="I292" s="261"/>
      <c r="J292" s="264"/>
      <c r="K292" s="34"/>
      <c r="L292" s="34"/>
      <c r="N292" s="258"/>
    </row>
    <row r="293" spans="3:14" s="1" customFormat="1">
      <c r="C293" s="53"/>
      <c r="D293" s="263"/>
      <c r="E293" s="32"/>
      <c r="F293" s="32"/>
      <c r="G293" s="263"/>
      <c r="H293" s="35"/>
      <c r="I293" s="261"/>
      <c r="J293" s="264"/>
      <c r="K293" s="34"/>
      <c r="L293" s="34"/>
      <c r="N293" s="258"/>
    </row>
    <row r="294" spans="3:14" s="1" customFormat="1">
      <c r="C294" s="53"/>
      <c r="D294" s="263"/>
      <c r="E294" s="32"/>
      <c r="F294" s="32"/>
      <c r="G294" s="263"/>
      <c r="H294" s="35"/>
      <c r="I294" s="261"/>
      <c r="J294" s="264"/>
      <c r="K294" s="34"/>
      <c r="L294" s="34"/>
      <c r="N294" s="258"/>
    </row>
    <row r="295" spans="3:14" s="1" customFormat="1">
      <c r="C295" s="53"/>
      <c r="D295" s="263"/>
      <c r="E295" s="32"/>
      <c r="F295" s="32"/>
      <c r="G295" s="263"/>
      <c r="H295" s="35"/>
      <c r="I295" s="261"/>
      <c r="J295" s="264"/>
      <c r="K295" s="34"/>
      <c r="L295" s="34"/>
      <c r="N295" s="258"/>
    </row>
    <row r="296" spans="3:14" s="1" customFormat="1">
      <c r="C296" s="53"/>
      <c r="D296" s="263"/>
      <c r="E296" s="32"/>
      <c r="F296" s="32"/>
      <c r="G296" s="263"/>
      <c r="H296" s="35"/>
      <c r="I296" s="261"/>
      <c r="J296" s="264"/>
      <c r="K296" s="34"/>
      <c r="L296" s="34"/>
      <c r="N296" s="258"/>
    </row>
    <row r="297" spans="3:14" s="1" customFormat="1">
      <c r="C297" s="53"/>
      <c r="D297" s="263"/>
      <c r="E297" s="32"/>
      <c r="F297" s="32"/>
      <c r="G297" s="263"/>
      <c r="H297" s="35"/>
      <c r="I297" s="261"/>
      <c r="J297" s="264"/>
      <c r="K297" s="34"/>
      <c r="L297" s="34"/>
      <c r="N297" s="258"/>
    </row>
    <row r="298" spans="3:14" s="1" customFormat="1">
      <c r="C298" s="53"/>
      <c r="D298" s="263"/>
      <c r="E298" s="32"/>
      <c r="F298" s="32"/>
      <c r="G298" s="263"/>
      <c r="H298" s="35"/>
      <c r="I298" s="261"/>
      <c r="J298" s="264"/>
      <c r="K298" s="34"/>
      <c r="L298" s="34"/>
      <c r="N298" s="258"/>
    </row>
    <row r="299" spans="3:14" s="1" customFormat="1">
      <c r="C299" s="53"/>
      <c r="D299" s="263"/>
      <c r="E299" s="32"/>
      <c r="F299" s="32"/>
      <c r="G299" s="263"/>
      <c r="H299" s="35"/>
      <c r="I299" s="261"/>
      <c r="J299" s="264"/>
      <c r="K299" s="34"/>
      <c r="L299" s="34"/>
      <c r="N299" s="258"/>
    </row>
    <row r="300" spans="3:14" s="1" customFormat="1">
      <c r="C300" s="53"/>
      <c r="D300" s="263"/>
      <c r="E300" s="32"/>
      <c r="F300" s="32"/>
      <c r="G300" s="263"/>
      <c r="H300" s="35"/>
      <c r="I300" s="261"/>
      <c r="J300" s="264"/>
      <c r="K300" s="34"/>
      <c r="L300" s="34"/>
      <c r="N300" s="258"/>
    </row>
    <row r="301" spans="3:14" s="1" customFormat="1">
      <c r="C301" s="53"/>
      <c r="D301" s="263"/>
      <c r="E301" s="32"/>
      <c r="F301" s="32"/>
      <c r="G301" s="263"/>
      <c r="H301" s="35"/>
      <c r="I301" s="261"/>
      <c r="J301" s="264"/>
      <c r="K301" s="34"/>
      <c r="L301" s="34"/>
      <c r="N301" s="258"/>
    </row>
    <row r="302" spans="3:14" s="1" customFormat="1">
      <c r="C302" s="53"/>
      <c r="D302" s="263"/>
      <c r="E302" s="32"/>
      <c r="F302" s="32"/>
      <c r="G302" s="263"/>
      <c r="H302" s="35"/>
      <c r="I302" s="261"/>
      <c r="J302" s="264"/>
      <c r="K302" s="34"/>
      <c r="L302" s="34"/>
      <c r="N302" s="258"/>
    </row>
    <row r="303" spans="3:14" s="1" customFormat="1">
      <c r="C303" s="53"/>
      <c r="D303" s="263"/>
      <c r="E303" s="32"/>
      <c r="F303" s="32"/>
      <c r="G303" s="263"/>
      <c r="H303" s="35"/>
      <c r="I303" s="261"/>
      <c r="J303" s="264"/>
      <c r="K303" s="34"/>
      <c r="L303" s="34"/>
      <c r="N303" s="258"/>
    </row>
    <row r="304" spans="3:14" s="1" customFormat="1">
      <c r="C304" s="53"/>
      <c r="D304" s="263"/>
      <c r="E304" s="32"/>
      <c r="F304" s="32"/>
      <c r="G304" s="263"/>
      <c r="H304" s="35"/>
      <c r="I304" s="261"/>
      <c r="J304" s="264"/>
      <c r="K304" s="34"/>
      <c r="L304" s="34"/>
      <c r="N304" s="258"/>
    </row>
    <row r="305" spans="3:14" s="1" customFormat="1">
      <c r="C305" s="53"/>
      <c r="D305" s="263"/>
      <c r="E305" s="32"/>
      <c r="F305" s="32"/>
      <c r="G305" s="263"/>
      <c r="H305" s="35"/>
      <c r="I305" s="261"/>
      <c r="J305" s="264"/>
      <c r="K305" s="34"/>
      <c r="L305" s="34"/>
      <c r="N305" s="258"/>
    </row>
    <row r="306" spans="3:14" s="1" customFormat="1">
      <c r="C306" s="53"/>
      <c r="D306" s="263"/>
      <c r="E306" s="32"/>
      <c r="F306" s="32"/>
      <c r="G306" s="263"/>
      <c r="H306" s="35"/>
      <c r="I306" s="261"/>
      <c r="J306" s="264"/>
      <c r="K306" s="34"/>
      <c r="L306" s="34"/>
      <c r="N306" s="258"/>
    </row>
    <row r="307" spans="3:14" s="1" customFormat="1">
      <c r="C307" s="53"/>
      <c r="D307" s="263"/>
      <c r="E307" s="32"/>
      <c r="F307" s="32"/>
      <c r="G307" s="263"/>
      <c r="H307" s="35"/>
      <c r="I307" s="261"/>
      <c r="J307" s="264"/>
      <c r="K307" s="34"/>
      <c r="L307" s="34"/>
      <c r="N307" s="258"/>
    </row>
    <row r="308" spans="3:14" s="1" customFormat="1">
      <c r="C308" s="53"/>
      <c r="D308" s="263"/>
      <c r="E308" s="32"/>
      <c r="F308" s="32"/>
      <c r="G308" s="263"/>
      <c r="H308" s="35"/>
      <c r="I308" s="261"/>
      <c r="J308" s="264"/>
      <c r="K308" s="34"/>
      <c r="L308" s="34"/>
      <c r="N308" s="258"/>
    </row>
    <row r="309" spans="3:14" s="1" customFormat="1">
      <c r="C309" s="53"/>
      <c r="D309" s="263"/>
      <c r="E309" s="32"/>
      <c r="F309" s="32"/>
      <c r="G309" s="263"/>
      <c r="H309" s="35"/>
      <c r="I309" s="261"/>
      <c r="J309" s="264"/>
      <c r="K309" s="34"/>
      <c r="L309" s="34"/>
      <c r="N309" s="258"/>
    </row>
    <row r="310" spans="3:14" s="1" customFormat="1">
      <c r="C310" s="53"/>
      <c r="D310" s="263"/>
      <c r="E310" s="32"/>
      <c r="F310" s="32"/>
      <c r="G310" s="263"/>
      <c r="H310" s="35"/>
      <c r="I310" s="261"/>
      <c r="J310" s="264"/>
      <c r="K310" s="34"/>
      <c r="L310" s="34"/>
      <c r="N310" s="258"/>
    </row>
    <row r="311" spans="3:14" s="1" customFormat="1">
      <c r="C311" s="53"/>
      <c r="D311" s="263"/>
      <c r="E311" s="32"/>
      <c r="F311" s="32"/>
      <c r="G311" s="263"/>
      <c r="H311" s="35"/>
      <c r="I311" s="261"/>
      <c r="J311" s="260"/>
      <c r="K311" s="259"/>
      <c r="L311" s="35"/>
      <c r="M311" s="10"/>
      <c r="N311" s="258"/>
    </row>
    <row r="312" spans="3:14" s="1" customFormat="1">
      <c r="C312" s="53"/>
      <c r="D312" s="263"/>
      <c r="E312" s="32"/>
      <c r="F312" s="32"/>
      <c r="G312" s="263"/>
      <c r="H312" s="35"/>
      <c r="I312" s="261"/>
      <c r="J312" s="260"/>
      <c r="K312" s="259"/>
      <c r="L312" s="35"/>
      <c r="M312" s="10"/>
      <c r="N312" s="258"/>
    </row>
    <row r="313" spans="3:14" s="1" customFormat="1">
      <c r="C313" s="53"/>
      <c r="D313" s="263"/>
      <c r="E313" s="32"/>
      <c r="F313" s="32"/>
      <c r="G313" s="263"/>
      <c r="H313" s="35"/>
      <c r="I313" s="261"/>
      <c r="J313" s="260"/>
      <c r="K313" s="259"/>
      <c r="L313" s="35"/>
      <c r="M313" s="10"/>
      <c r="N313" s="258"/>
    </row>
    <row r="314" spans="3:14" s="1" customFormat="1">
      <c r="C314" s="53"/>
      <c r="D314" s="263"/>
      <c r="E314" s="32"/>
      <c r="F314" s="32"/>
      <c r="G314" s="263"/>
      <c r="H314" s="35"/>
      <c r="I314" s="261"/>
      <c r="J314" s="260"/>
      <c r="K314" s="259"/>
      <c r="L314" s="35"/>
      <c r="M314" s="10"/>
      <c r="N314" s="258"/>
    </row>
    <row r="315" spans="3:14" s="1" customFormat="1">
      <c r="C315" s="53"/>
      <c r="D315" s="263"/>
      <c r="E315" s="32"/>
      <c r="F315" s="32"/>
      <c r="G315" s="263"/>
      <c r="H315" s="35"/>
      <c r="I315" s="261"/>
      <c r="J315" s="260"/>
      <c r="K315" s="259"/>
      <c r="L315" s="35"/>
      <c r="M315" s="10"/>
      <c r="N315" s="258"/>
    </row>
    <row r="316" spans="3:14" s="1" customFormat="1">
      <c r="C316" s="53"/>
      <c r="D316" s="263"/>
      <c r="E316" s="32"/>
      <c r="F316" s="32"/>
      <c r="G316" s="263"/>
      <c r="H316" s="35"/>
      <c r="I316" s="261"/>
      <c r="J316" s="260"/>
      <c r="K316" s="259"/>
      <c r="L316" s="35"/>
      <c r="M316" s="10"/>
      <c r="N316" s="258"/>
    </row>
    <row r="317" spans="3:14" s="1" customFormat="1">
      <c r="C317" s="53"/>
      <c r="D317" s="263"/>
      <c r="E317" s="32"/>
      <c r="F317" s="32"/>
      <c r="G317" s="263"/>
      <c r="H317" s="35"/>
      <c r="I317" s="261"/>
      <c r="J317" s="260"/>
      <c r="K317" s="259"/>
      <c r="L317" s="35"/>
      <c r="M317" s="10"/>
      <c r="N317" s="258"/>
    </row>
    <row r="318" spans="3:14" s="1" customFormat="1">
      <c r="C318" s="53"/>
      <c r="D318" s="263"/>
      <c r="E318" s="32"/>
      <c r="F318" s="32"/>
      <c r="G318" s="263"/>
      <c r="H318" s="35"/>
      <c r="I318" s="261"/>
      <c r="J318" s="260"/>
      <c r="K318" s="259"/>
      <c r="L318" s="35"/>
      <c r="M318" s="10"/>
      <c r="N318" s="258"/>
    </row>
  </sheetData>
  <mergeCells count="279">
    <mergeCell ref="G225:G228"/>
    <mergeCell ref="F225:F228"/>
    <mergeCell ref="E211:E228"/>
    <mergeCell ref="G216:G219"/>
    <mergeCell ref="G211:G215"/>
    <mergeCell ref="F211:F215"/>
    <mergeCell ref="G207:G210"/>
    <mergeCell ref="F207:F210"/>
    <mergeCell ref="G49:G52"/>
    <mergeCell ref="F65:F72"/>
    <mergeCell ref="F220:F224"/>
    <mergeCell ref="G220:G224"/>
    <mergeCell ref="F216:F219"/>
    <mergeCell ref="G154:G155"/>
    <mergeCell ref="G165:G168"/>
    <mergeCell ref="G160:G164"/>
    <mergeCell ref="E87:E97"/>
    <mergeCell ref="G94:G97"/>
    <mergeCell ref="G53:G56"/>
    <mergeCell ref="C202:C205"/>
    <mergeCell ref="E154:E159"/>
    <mergeCell ref="E160:E179"/>
    <mergeCell ref="C160:C164"/>
    <mergeCell ref="C165:C168"/>
    <mergeCell ref="C171:C175"/>
    <mergeCell ref="E180:E196"/>
    <mergeCell ref="G202:G205"/>
    <mergeCell ref="F202:F205"/>
    <mergeCell ref="F189:F192"/>
    <mergeCell ref="F193:F196"/>
    <mergeCell ref="E197:E210"/>
    <mergeCell ref="G197:G201"/>
    <mergeCell ref="F197:F201"/>
    <mergeCell ref="F171:F175"/>
    <mergeCell ref="G171:G175"/>
    <mergeCell ref="D154:D229"/>
    <mergeCell ref="C189:C192"/>
    <mergeCell ref="F185:F188"/>
    <mergeCell ref="G193:G196"/>
    <mergeCell ref="F160:F168"/>
    <mergeCell ref="G180:G184"/>
    <mergeCell ref="G176:G179"/>
    <mergeCell ref="F154:F159"/>
    <mergeCell ref="C15:C19"/>
    <mergeCell ref="C156:C159"/>
    <mergeCell ref="C87:C89"/>
    <mergeCell ref="C185:C188"/>
    <mergeCell ref="C193:C196"/>
    <mergeCell ref="D53:D56"/>
    <mergeCell ref="E40:E48"/>
    <mergeCell ref="D69:D71"/>
    <mergeCell ref="D81:D86"/>
    <mergeCell ref="C132:C135"/>
    <mergeCell ref="C51:C52"/>
    <mergeCell ref="C144:C147"/>
    <mergeCell ref="C140:C143"/>
    <mergeCell ref="C69:C71"/>
    <mergeCell ref="C21:C23"/>
    <mergeCell ref="C25:C26"/>
    <mergeCell ref="C29:C30"/>
    <mergeCell ref="C54:C56"/>
    <mergeCell ref="C58:C59"/>
    <mergeCell ref="D36:D38"/>
    <mergeCell ref="C94:C97"/>
    <mergeCell ref="D51:D52"/>
    <mergeCell ref="H128:H129"/>
    <mergeCell ref="G87:G89"/>
    <mergeCell ref="H118:H119"/>
    <mergeCell ref="H12:H14"/>
    <mergeCell ref="H43:H44"/>
    <mergeCell ref="D87:D153"/>
    <mergeCell ref="F57:F64"/>
    <mergeCell ref="F148:F153"/>
    <mergeCell ref="D15:D19"/>
    <mergeCell ref="G12:G19"/>
    <mergeCell ref="H22:H23"/>
    <mergeCell ref="H47:H48"/>
    <mergeCell ref="H110:H111"/>
    <mergeCell ref="H108:H109"/>
    <mergeCell ref="G128:G131"/>
    <mergeCell ref="H122:H123"/>
    <mergeCell ref="H130:H131"/>
    <mergeCell ref="H112:H113"/>
    <mergeCell ref="H120:H121"/>
    <mergeCell ref="H134:H135"/>
    <mergeCell ref="H140:H141"/>
    <mergeCell ref="H150:H153"/>
    <mergeCell ref="G132:G135"/>
    <mergeCell ref="H148:H149"/>
    <mergeCell ref="A2:A230"/>
    <mergeCell ref="D12:D14"/>
    <mergeCell ref="G20:G23"/>
    <mergeCell ref="D20:D23"/>
    <mergeCell ref="D40:D48"/>
    <mergeCell ref="D49:D50"/>
    <mergeCell ref="C73:C75"/>
    <mergeCell ref="D77:D79"/>
    <mergeCell ref="C77:C79"/>
    <mergeCell ref="C61:C63"/>
    <mergeCell ref="C220:C224"/>
    <mergeCell ref="C211:C215"/>
    <mergeCell ref="C216:C219"/>
    <mergeCell ref="C154:C155"/>
    <mergeCell ref="C102:C104"/>
    <mergeCell ref="C105:C107"/>
    <mergeCell ref="C128:C131"/>
    <mergeCell ref="C120:C127"/>
    <mergeCell ref="C108:C119"/>
    <mergeCell ref="C180:C184"/>
    <mergeCell ref="G40:G48"/>
    <mergeCell ref="F40:F56"/>
    <mergeCell ref="C148:C153"/>
    <mergeCell ref="C81:C86"/>
    <mergeCell ref="D2:D9"/>
    <mergeCell ref="D24:D26"/>
    <mergeCell ref="D28:D30"/>
    <mergeCell ref="F180:F184"/>
    <mergeCell ref="F176:F179"/>
    <mergeCell ref="F140:F147"/>
    <mergeCell ref="E148:E153"/>
    <mergeCell ref="E81:E86"/>
    <mergeCell ref="B2:B230"/>
    <mergeCell ref="C32:C34"/>
    <mergeCell ref="C9:C12"/>
    <mergeCell ref="C225:C228"/>
    <mergeCell ref="C197:C201"/>
    <mergeCell ref="C207:C210"/>
    <mergeCell ref="C90:C93"/>
    <mergeCell ref="C65:C67"/>
    <mergeCell ref="F81:F86"/>
    <mergeCell ref="D32:D34"/>
    <mergeCell ref="C176:C179"/>
    <mergeCell ref="C136:C138"/>
    <mergeCell ref="C98:C101"/>
    <mergeCell ref="E26:E38"/>
    <mergeCell ref="F98:F101"/>
    <mergeCell ref="E98:E101"/>
    <mergeCell ref="M13:M14"/>
    <mergeCell ref="G185:G188"/>
    <mergeCell ref="G189:G192"/>
    <mergeCell ref="G90:G93"/>
    <mergeCell ref="H90:H91"/>
    <mergeCell ref="G102:G104"/>
    <mergeCell ref="G105:G107"/>
    <mergeCell ref="F102:F104"/>
    <mergeCell ref="E102:E147"/>
    <mergeCell ref="F108:F131"/>
    <mergeCell ref="F136:F139"/>
    <mergeCell ref="F87:F97"/>
    <mergeCell ref="F73:F80"/>
    <mergeCell ref="E73:E80"/>
    <mergeCell ref="E56:E72"/>
    <mergeCell ref="F2:F23"/>
    <mergeCell ref="E2:E9"/>
    <mergeCell ref="G81:G86"/>
    <mergeCell ref="H156:H159"/>
    <mergeCell ref="H2:H3"/>
    <mergeCell ref="G156:G159"/>
    <mergeCell ref="H57:H58"/>
    <mergeCell ref="H69:H70"/>
    <mergeCell ref="H92:H93"/>
    <mergeCell ref="M24:M25"/>
    <mergeCell ref="F105:F107"/>
    <mergeCell ref="H45:H46"/>
    <mergeCell ref="M28:M29"/>
    <mergeCell ref="H32:H33"/>
    <mergeCell ref="I32:I33"/>
    <mergeCell ref="M32:M33"/>
    <mergeCell ref="H36:H37"/>
    <mergeCell ref="I36:I37"/>
    <mergeCell ref="M36:M37"/>
    <mergeCell ref="H96:H97"/>
    <mergeCell ref="H75:H76"/>
    <mergeCell ref="F24:F31"/>
    <mergeCell ref="G32:G35"/>
    <mergeCell ref="H38:H39"/>
    <mergeCell ref="H59:H60"/>
    <mergeCell ref="H63:H64"/>
    <mergeCell ref="F32:F39"/>
    <mergeCell ref="I65:I66"/>
    <mergeCell ref="H53:H54"/>
    <mergeCell ref="H40:H41"/>
    <mergeCell ref="H28:H29"/>
    <mergeCell ref="I28:I29"/>
    <mergeCell ref="H34:H35"/>
    <mergeCell ref="H136:H137"/>
    <mergeCell ref="H51:H52"/>
    <mergeCell ref="H49:H50"/>
    <mergeCell ref="H55:H56"/>
    <mergeCell ref="M57:M58"/>
    <mergeCell ref="H61:H62"/>
    <mergeCell ref="I61:I62"/>
    <mergeCell ref="M61:M62"/>
    <mergeCell ref="M115:M117"/>
    <mergeCell ref="M96:M97"/>
    <mergeCell ref="H100:H101"/>
    <mergeCell ref="I100:I101"/>
    <mergeCell ref="M100:M101"/>
    <mergeCell ref="I73:I74"/>
    <mergeCell ref="M73:M74"/>
    <mergeCell ref="H77:H78"/>
    <mergeCell ref="I77:I78"/>
    <mergeCell ref="M77:M78"/>
    <mergeCell ref="H73:H74"/>
    <mergeCell ref="M65:M66"/>
    <mergeCell ref="I69:I70"/>
    <mergeCell ref="M69:M70"/>
    <mergeCell ref="H67:H68"/>
    <mergeCell ref="H79:H80"/>
    <mergeCell ref="M152:M153"/>
    <mergeCell ref="H132:H133"/>
    <mergeCell ref="G140:G143"/>
    <mergeCell ref="H144:H145"/>
    <mergeCell ref="G144:G147"/>
    <mergeCell ref="H142:H143"/>
    <mergeCell ref="H146:H147"/>
    <mergeCell ref="I81:I82"/>
    <mergeCell ref="M81:M82"/>
    <mergeCell ref="H85:H86"/>
    <mergeCell ref="I85:I86"/>
    <mergeCell ref="M85:M86"/>
    <mergeCell ref="H81:H82"/>
    <mergeCell ref="I94:I97"/>
    <mergeCell ref="H94:H95"/>
    <mergeCell ref="H98:H99"/>
    <mergeCell ref="H88:H89"/>
    <mergeCell ref="H138:H139"/>
    <mergeCell ref="H124:H127"/>
    <mergeCell ref="G108:G119"/>
    <mergeCell ref="G120:G127"/>
    <mergeCell ref="G98:G101"/>
    <mergeCell ref="I152:I153"/>
    <mergeCell ref="G138:G139"/>
    <mergeCell ref="H221:H224"/>
    <mergeCell ref="H216:H219"/>
    <mergeCell ref="H225:H228"/>
    <mergeCell ref="H202:H205"/>
    <mergeCell ref="H189:H192"/>
    <mergeCell ref="H185:H188"/>
    <mergeCell ref="H198:H201"/>
    <mergeCell ref="H193:H196"/>
    <mergeCell ref="H172:H175"/>
    <mergeCell ref="H176:H179"/>
    <mergeCell ref="H212:H215"/>
    <mergeCell ref="H207:H210"/>
    <mergeCell ref="H161:H164"/>
    <mergeCell ref="H181:H184"/>
    <mergeCell ref="I57:I58"/>
    <mergeCell ref="H165:H168"/>
    <mergeCell ref="I115:I117"/>
    <mergeCell ref="G36:G39"/>
    <mergeCell ref="G57:G60"/>
    <mergeCell ref="G61:G64"/>
    <mergeCell ref="H5:H7"/>
    <mergeCell ref="H30:H31"/>
    <mergeCell ref="G28:G31"/>
    <mergeCell ref="I24:I25"/>
    <mergeCell ref="H71:H72"/>
    <mergeCell ref="I13:I14"/>
    <mergeCell ref="G69:G72"/>
    <mergeCell ref="H83:H84"/>
    <mergeCell ref="H102:H103"/>
    <mergeCell ref="H105:H106"/>
    <mergeCell ref="G65:G68"/>
    <mergeCell ref="G73:G76"/>
    <mergeCell ref="G77:G80"/>
    <mergeCell ref="H65:H66"/>
    <mergeCell ref="H114:H117"/>
    <mergeCell ref="G148:G153"/>
    <mergeCell ref="J13:J14"/>
    <mergeCell ref="K13:K14"/>
    <mergeCell ref="L13:L14"/>
    <mergeCell ref="H15:H17"/>
    <mergeCell ref="G2:G11"/>
    <mergeCell ref="G24:G27"/>
    <mergeCell ref="H26:H27"/>
    <mergeCell ref="H18:H19"/>
    <mergeCell ref="H20:H21"/>
    <mergeCell ref="H24:H25"/>
  </mergeCells>
  <pageMargins left="0.75000000000000011" right="0.75000000000000011" top="0.98" bottom="0.98" header="0.51" footer="0.51"/>
  <pageSetup paperSize="3" scale="19" fitToHeight="0" orientation="landscape" horizontalDpi="2400" verticalDpi="2400"/>
  <headerFooter alignWithMargins="0">
    <oddHeader xml:space="preserve">&amp;L&amp;"Verdana,Bold"&amp;12Baxter - Fluid Systems App - Pharmacy&amp;"Verdana,Regular"&amp;10
Aug 15, 2014&amp;C </oddHeader>
    <oddFooter>&amp;R&amp;G</oddFooter>
  </headerFooter>
  <legacyDrawingHF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R317"/>
  <sheetViews>
    <sheetView topLeftCell="E1" zoomScale="76" zoomScaleNormal="76" zoomScalePageLayoutView="76" workbookViewId="0">
      <selection activeCell="L1" sqref="L1"/>
    </sheetView>
  </sheetViews>
  <sheetFormatPr baseColWidth="10" defaultColWidth="10.7109375" defaultRowHeight="13" x14ac:dyDescent="0"/>
  <cols>
    <col min="1" max="1" width="11.7109375" style="38" bestFit="1" customWidth="1"/>
    <col min="2" max="2" width="18.85546875" style="38" customWidth="1"/>
    <col min="3" max="3" width="17" style="38" customWidth="1"/>
    <col min="4" max="4" width="28.85546875" style="148" customWidth="1"/>
    <col min="5" max="5" width="22.42578125" style="147" customWidth="1"/>
    <col min="6" max="6" width="37.42578125" style="146" bestFit="1" customWidth="1"/>
    <col min="7" max="7" width="42.85546875" style="146" customWidth="1"/>
    <col min="8" max="8" width="29.28515625" style="146" customWidth="1"/>
    <col min="9" max="9" width="0.140625" style="146" customWidth="1"/>
    <col min="10" max="10" width="32.85546875" style="146" customWidth="1"/>
    <col min="11" max="11" width="27.7109375" style="4" customWidth="1"/>
    <col min="12" max="12" width="32.85546875" style="4" customWidth="1"/>
    <col min="13" max="13" width="13.5703125" style="145" customWidth="1"/>
    <col min="14" max="16" width="10.7109375" style="1"/>
    <col min="17" max="17" width="44" style="1" customWidth="1"/>
    <col min="18" max="18" width="34" style="1" bestFit="1" customWidth="1"/>
    <col min="19" max="70" width="10.7109375" style="1"/>
    <col min="71" max="16384" width="10.7109375" style="4"/>
  </cols>
  <sheetData>
    <row r="1" spans="1:70" s="249" customFormat="1" ht="63">
      <c r="A1" s="252" t="s">
        <v>30</v>
      </c>
      <c r="B1" s="255" t="s">
        <v>50</v>
      </c>
      <c r="C1" s="3" t="s">
        <v>0</v>
      </c>
      <c r="D1" s="254" t="s">
        <v>1</v>
      </c>
      <c r="E1" s="253" t="s">
        <v>2</v>
      </c>
      <c r="F1" s="252" t="s">
        <v>3</v>
      </c>
      <c r="G1" s="252" t="s">
        <v>4</v>
      </c>
      <c r="H1" s="252" t="s">
        <v>5</v>
      </c>
      <c r="I1" s="252"/>
      <c r="J1" s="252" t="s">
        <v>6</v>
      </c>
      <c r="K1" s="3" t="s">
        <v>52</v>
      </c>
      <c r="L1" s="3" t="s">
        <v>31</v>
      </c>
      <c r="M1" s="251" t="s">
        <v>49</v>
      </c>
      <c r="N1" s="250"/>
      <c r="O1" s="250"/>
      <c r="P1" s="250"/>
      <c r="Q1" s="250"/>
      <c r="R1" s="250"/>
      <c r="S1" s="250"/>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c r="BB1" s="250"/>
      <c r="BC1" s="250"/>
      <c r="BD1" s="250"/>
      <c r="BE1" s="250"/>
      <c r="BF1" s="250"/>
      <c r="BG1" s="250"/>
      <c r="BH1" s="250"/>
      <c r="BI1" s="250"/>
      <c r="BJ1" s="250"/>
      <c r="BK1" s="250"/>
      <c r="BL1" s="250"/>
      <c r="BM1" s="250"/>
      <c r="BN1" s="250"/>
      <c r="BO1" s="250"/>
      <c r="BP1" s="250"/>
      <c r="BQ1" s="250"/>
      <c r="BR1" s="250"/>
    </row>
    <row r="2" spans="1:70" ht="65">
      <c r="A2" s="683" t="s">
        <v>377</v>
      </c>
      <c r="B2" s="513" t="s">
        <v>376</v>
      </c>
      <c r="C2" s="656" t="s">
        <v>21</v>
      </c>
      <c r="D2" s="665" t="s">
        <v>227</v>
      </c>
      <c r="E2" s="441" t="s">
        <v>375</v>
      </c>
      <c r="F2" s="653" t="s">
        <v>225</v>
      </c>
      <c r="G2" s="653" t="s">
        <v>224</v>
      </c>
      <c r="H2" s="248" t="s">
        <v>221</v>
      </c>
      <c r="I2" s="248"/>
      <c r="J2" s="149" t="s">
        <v>10</v>
      </c>
      <c r="K2" s="56" t="str">
        <f>VLOOKUP(J2,'Baxter Solutions (Clinical)'!$C$3:$E$10,2,FALSE)</f>
        <v>Training/Education/Implementation</v>
      </c>
      <c r="L2" s="56" t="str">
        <f>VLOOKUP(J2,'Baxter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2" s="243"/>
    </row>
    <row r="3" spans="1:70" ht="65">
      <c r="A3" s="684"/>
      <c r="B3" s="514"/>
      <c r="C3" s="657"/>
      <c r="D3" s="666"/>
      <c r="E3" s="577"/>
      <c r="F3" s="667"/>
      <c r="G3" s="654"/>
      <c r="H3" s="248" t="s">
        <v>220</v>
      </c>
      <c r="I3" s="248"/>
      <c r="J3" s="149" t="s">
        <v>10</v>
      </c>
      <c r="K3" s="56" t="str">
        <f>VLOOKUP(J3,'Baxter Solutions (Clinical)'!$C$3:$E$10,2,FALSE)</f>
        <v>Training/Education/Implementation</v>
      </c>
      <c r="L3" s="56" t="str">
        <f>VLOOKUP(J3,'Baxter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3" s="243"/>
    </row>
    <row r="4" spans="1:70" ht="91">
      <c r="A4" s="684"/>
      <c r="B4" s="514"/>
      <c r="C4" s="657"/>
      <c r="D4" s="666"/>
      <c r="E4" s="577"/>
      <c r="F4" s="667"/>
      <c r="G4" s="654"/>
      <c r="H4" s="248" t="s">
        <v>219</v>
      </c>
      <c r="I4" s="248"/>
      <c r="J4" s="149" t="s">
        <v>188</v>
      </c>
      <c r="K4" s="56" t="str">
        <f>VLOOKUP(J4,'Baxter Solutions (Clinical)'!$C$3:$E$10,2,FALSE)</f>
        <v>Patient safety ― medication error prevention</v>
      </c>
      <c r="L4" s="56" t="str">
        <f>VLOOKUP(J4,'Baxter Solutions (Clinical)'!$C$3:$E$10,3,FALSE)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4" s="243"/>
    </row>
    <row r="5" spans="1:70" ht="39">
      <c r="A5" s="684"/>
      <c r="B5" s="514"/>
      <c r="C5" s="658"/>
      <c r="D5" s="666"/>
      <c r="E5" s="577"/>
      <c r="F5" s="668"/>
      <c r="G5" s="655"/>
      <c r="H5" s="248" t="s">
        <v>218</v>
      </c>
      <c r="I5" s="248"/>
      <c r="J5" s="209" t="s">
        <v>193</v>
      </c>
      <c r="K5" s="56" t="str">
        <f>VLOOKUP(J5,'Baxter Solutions (Clinical)'!$C$3:$E$10,2,FALSE)</f>
        <v>Training/Education/Implementation</v>
      </c>
      <c r="L5" s="56" t="str">
        <f>VLOOKUP(J5,'Baxter Solutions (Clinical)'!$C$3:$E$10,3,FALSE)</f>
        <v>Sigma Spectrum Online Training, Medina Technical Service 24/7 Helpline, Skills Demonstration Checklist, V8 Committee Presentation, Battery Comparison Power In Your Hands, Accreditation Canada ROP Guidelines</v>
      </c>
      <c r="M5" s="243"/>
    </row>
    <row r="6" spans="1:70" ht="65">
      <c r="A6" s="684"/>
      <c r="B6" s="514"/>
      <c r="C6" s="662" t="s">
        <v>22</v>
      </c>
      <c r="D6" s="666"/>
      <c r="E6" s="577"/>
      <c r="F6" s="659"/>
      <c r="G6" s="362" t="s">
        <v>223</v>
      </c>
      <c r="H6" s="248" t="s">
        <v>221</v>
      </c>
      <c r="I6" s="248"/>
      <c r="J6" s="149" t="s">
        <v>10</v>
      </c>
      <c r="K6" s="56" t="str">
        <f>VLOOKUP(J6,'Baxter Solutions (Clinical)'!$C$3:$E$10,2,FALSE)</f>
        <v>Training/Education/Implementation</v>
      </c>
      <c r="L6" s="56" t="str">
        <f>VLOOKUP(J6,'Baxter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6" s="243"/>
    </row>
    <row r="7" spans="1:70" ht="65">
      <c r="A7" s="684"/>
      <c r="B7" s="514"/>
      <c r="C7" s="663"/>
      <c r="D7" s="666"/>
      <c r="E7" s="577"/>
      <c r="F7" s="660"/>
      <c r="G7" s="365"/>
      <c r="H7" s="248" t="s">
        <v>220</v>
      </c>
      <c r="I7" s="248"/>
      <c r="J7" s="149" t="s">
        <v>10</v>
      </c>
      <c r="K7" s="56" t="str">
        <f>VLOOKUP(J7,'Baxter Solutions (Clinical)'!$C$3:$E$10,2,FALSE)</f>
        <v>Training/Education/Implementation</v>
      </c>
      <c r="L7" s="56" t="str">
        <f>VLOOKUP(J7,'Baxter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7" s="243"/>
    </row>
    <row r="8" spans="1:70" ht="91">
      <c r="A8" s="684"/>
      <c r="B8" s="514"/>
      <c r="C8" s="663"/>
      <c r="D8" s="666"/>
      <c r="E8" s="577"/>
      <c r="F8" s="660"/>
      <c r="G8" s="365"/>
      <c r="H8" s="248" t="s">
        <v>219</v>
      </c>
      <c r="I8" s="248"/>
      <c r="J8" s="149" t="s">
        <v>75</v>
      </c>
      <c r="K8" s="56" t="str">
        <f>VLOOKUP(J8,'Baxter Solutions (Clinical)'!$C$3:$E$10,2,FALSE)</f>
        <v>Size, weight, transportability</v>
      </c>
      <c r="L8" s="56" t="str">
        <f>VLOOKUP(J8,'Baxter Solutions (Clinical)'!$C$3:$E$10,3,FALSE)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c r="M8" s="243"/>
    </row>
    <row r="9" spans="1:70" ht="39">
      <c r="A9" s="684"/>
      <c r="B9" s="514"/>
      <c r="C9" s="664"/>
      <c r="D9" s="666"/>
      <c r="E9" s="577"/>
      <c r="F9" s="661"/>
      <c r="G9" s="366"/>
      <c r="H9" s="248" t="s">
        <v>218</v>
      </c>
      <c r="I9" s="248"/>
      <c r="J9" s="209" t="s">
        <v>193</v>
      </c>
      <c r="K9" s="56" t="str">
        <f>VLOOKUP(J9,'Baxter Solutions (Clinical)'!$C$3:$E$10,2,FALSE)</f>
        <v>Training/Education/Implementation</v>
      </c>
      <c r="L9" s="56" t="str">
        <f>VLOOKUP(J9,'Baxter Solutions (Clinical)'!$C$3:$E$10,3,FALSE)</f>
        <v>Sigma Spectrum Online Training, Medina Technical Service 24/7 Helpline, Skills Demonstration Checklist, V8 Committee Presentation, Battery Comparison Power In Your Hands, Accreditation Canada ROP Guidelines</v>
      </c>
      <c r="M9" s="243"/>
    </row>
    <row r="10" spans="1:70" ht="91">
      <c r="A10" s="684"/>
      <c r="B10" s="514"/>
      <c r="C10" s="247" t="s">
        <v>24</v>
      </c>
      <c r="D10" s="491" t="s">
        <v>217</v>
      </c>
      <c r="E10" s="648" t="s">
        <v>206</v>
      </c>
      <c r="F10" s="239" t="s">
        <v>207</v>
      </c>
      <c r="G10" s="239" t="s">
        <v>374</v>
      </c>
      <c r="H10" s="239" t="s">
        <v>367</v>
      </c>
      <c r="I10" s="343"/>
      <c r="J10" s="149" t="s">
        <v>188</v>
      </c>
      <c r="K10" s="56" t="str">
        <f>VLOOKUP(J10,'Baxter Solutions (Clinical)'!$C$3:$E$10,2,FALSE)</f>
        <v>Patient safety ― medication error prevention</v>
      </c>
      <c r="L10" s="56" t="str">
        <f>VLOOKUP(J10,'Baxter Solutions (Clinical)'!$C$3:$E$10,3,FALSE)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0" s="243"/>
    </row>
    <row r="11" spans="1:70" ht="91">
      <c r="A11" s="684"/>
      <c r="B11" s="514"/>
      <c r="C11" s="427" t="s">
        <v>25</v>
      </c>
      <c r="D11" s="492"/>
      <c r="E11" s="649"/>
      <c r="F11" s="446" t="s">
        <v>371</v>
      </c>
      <c r="G11" s="446" t="s">
        <v>369</v>
      </c>
      <c r="H11" s="446" t="s">
        <v>367</v>
      </c>
      <c r="I11" s="343"/>
      <c r="J11" s="149" t="s">
        <v>188</v>
      </c>
      <c r="K11" s="56" t="str">
        <f>VLOOKUP(J11,'Baxter Solutions (Clinical)'!$C$3:$E$10,2,FALSE)</f>
        <v>Patient safety ― medication error prevention</v>
      </c>
      <c r="L11" s="56" t="str">
        <f>VLOOKUP(J11,'Baxter Solutions (Clinical)'!$C$3:$E$10,3,FALSE)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1" s="243"/>
    </row>
    <row r="12" spans="1:70" ht="39">
      <c r="A12" s="684"/>
      <c r="B12" s="514"/>
      <c r="C12" s="429"/>
      <c r="D12" s="492"/>
      <c r="E12" s="649"/>
      <c r="F12" s="447"/>
      <c r="G12" s="447"/>
      <c r="H12" s="447"/>
      <c r="I12" s="345"/>
      <c r="J12" s="209" t="s">
        <v>193</v>
      </c>
      <c r="K12" s="56" t="str">
        <f>VLOOKUP(J12,'Baxter Solutions (Clinical)'!$C$3:$E$10,2,FALSE)</f>
        <v>Training/Education/Implementation</v>
      </c>
      <c r="L12" s="56" t="str">
        <f>VLOOKUP(J12,'Baxter Solutions (Clinical)'!$C$3:$E$10,3,FALSE)</f>
        <v>Sigma Spectrum Online Training, Medina Technical Service 24/7 Helpline, Skills Demonstration Checklist, V8 Committee Presentation, Battery Comparison Power In Your Hands, Accreditation Canada ROP Guidelines</v>
      </c>
      <c r="M12" s="243"/>
    </row>
    <row r="13" spans="1:70" ht="52">
      <c r="A13" s="684"/>
      <c r="B13" s="514"/>
      <c r="C13" s="141" t="s">
        <v>26</v>
      </c>
      <c r="D13" s="492"/>
      <c r="E13" s="649"/>
      <c r="F13" s="240"/>
      <c r="G13" s="239" t="s">
        <v>368</v>
      </c>
      <c r="H13" s="238" t="s">
        <v>367</v>
      </c>
      <c r="I13" s="238"/>
      <c r="J13" s="209" t="s">
        <v>193</v>
      </c>
      <c r="K13" s="56" t="str">
        <f>VLOOKUP(J13,'Baxter Solutions (Clinical)'!$C$3:$E$10,2,FALSE)</f>
        <v>Training/Education/Implementation</v>
      </c>
      <c r="L13" s="56" t="str">
        <f>VLOOKUP(J13,'Baxter Solutions (Clinical)'!$C$3:$E$10,3,FALSE)</f>
        <v>Sigma Spectrum Online Training, Medina Technical Service 24/7 Helpline, Skills Demonstration Checklist, V8 Committee Presentation, Battery Comparison Power In Your Hands, Accreditation Canada ROP Guidelines</v>
      </c>
      <c r="M13" s="243"/>
    </row>
    <row r="14" spans="1:70" ht="91">
      <c r="A14" s="684"/>
      <c r="B14" s="514"/>
      <c r="C14" s="245" t="s">
        <v>27</v>
      </c>
      <c r="D14" s="492"/>
      <c r="E14" s="649"/>
      <c r="F14" s="446" t="s">
        <v>283</v>
      </c>
      <c r="G14" s="446" t="s">
        <v>369</v>
      </c>
      <c r="H14" s="446" t="s">
        <v>367</v>
      </c>
      <c r="I14" s="343"/>
      <c r="J14" s="149" t="s">
        <v>188</v>
      </c>
      <c r="K14" s="56" t="str">
        <f>VLOOKUP(J14,'Baxter Solutions (Clinical)'!$C$3:$E$10,2,FALSE)</f>
        <v>Patient safety ― medication error prevention</v>
      </c>
      <c r="L14" s="56" t="str">
        <f>VLOOKUP(J14,'Baxter Solutions (Clinical)'!$C$3:$E$10,3,FALSE)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4" s="243"/>
    </row>
    <row r="15" spans="1:70" ht="52">
      <c r="A15" s="684"/>
      <c r="B15" s="514"/>
      <c r="C15" s="246" t="s">
        <v>373</v>
      </c>
      <c r="D15" s="492"/>
      <c r="E15" s="649"/>
      <c r="F15" s="447"/>
      <c r="G15" s="447"/>
      <c r="H15" s="640"/>
      <c r="I15" s="344"/>
      <c r="J15" s="209" t="s">
        <v>193</v>
      </c>
      <c r="K15" s="56" t="str">
        <f>VLOOKUP(J15,'Baxter Solutions (Clinical)'!$C$3:$E$10,2,FALSE)</f>
        <v>Training/Education/Implementation</v>
      </c>
      <c r="L15" s="56" t="str">
        <f>VLOOKUP(J15,'Baxter Solutions (Clinical)'!$C$3:$E$10,3,FALSE)</f>
        <v>Sigma Spectrum Online Training, Medina Technical Service 24/7 Helpline, Skills Demonstration Checklist, V8 Committee Presentation, Battery Comparison Power In Your Hands, Accreditation Canada ROP Guidelines</v>
      </c>
      <c r="M15" s="243"/>
    </row>
    <row r="16" spans="1:70" ht="52">
      <c r="A16" s="684"/>
      <c r="B16" s="514"/>
      <c r="C16" s="245" t="s">
        <v>28</v>
      </c>
      <c r="D16" s="492"/>
      <c r="E16" s="649"/>
      <c r="F16" s="240"/>
      <c r="G16" s="239" t="s">
        <v>368</v>
      </c>
      <c r="H16" s="239" t="s">
        <v>367</v>
      </c>
      <c r="I16" s="343"/>
      <c r="J16" s="209" t="s">
        <v>193</v>
      </c>
      <c r="K16" s="56" t="str">
        <f>VLOOKUP(J16,'Baxter Solutions (Clinical)'!$C$3:$E$10,2,FALSE)</f>
        <v>Training/Education/Implementation</v>
      </c>
      <c r="L16" s="56" t="str">
        <f>VLOOKUP(J16,'Baxter Solutions (Clinical)'!$C$3:$E$10,3,FALSE)</f>
        <v>Sigma Spectrum Online Training, Medina Technical Service 24/7 Helpline, Skills Demonstration Checklist, V8 Committee Presentation, Battery Comparison Power In Your Hands, Accreditation Canada ROP Guidelines</v>
      </c>
      <c r="M16" s="243"/>
    </row>
    <row r="17" spans="1:13" ht="39">
      <c r="A17" s="684"/>
      <c r="B17" s="514"/>
      <c r="C17" s="141" t="s">
        <v>29</v>
      </c>
      <c r="D17" s="492"/>
      <c r="E17" s="649"/>
      <c r="F17" s="239" t="s">
        <v>370</v>
      </c>
      <c r="G17" s="239" t="s">
        <v>369</v>
      </c>
      <c r="H17" s="239" t="s">
        <v>367</v>
      </c>
      <c r="I17" s="343"/>
      <c r="J17" s="209" t="s">
        <v>193</v>
      </c>
      <c r="K17" s="56" t="str">
        <f>VLOOKUP(J17,'Baxter Solutions (Clinical)'!$C$3:$E$10,2,FALSE)</f>
        <v>Training/Education/Implementation</v>
      </c>
      <c r="L17" s="56" t="str">
        <f>VLOOKUP(J17,'Baxter Solutions (Clinical)'!$C$3:$E$10,3,FALSE)</f>
        <v>Sigma Spectrum Online Training, Medina Technical Service 24/7 Helpline, Skills Demonstration Checklist, V8 Committee Presentation, Battery Comparison Power In Your Hands, Accreditation Canada ROP Guidelines</v>
      </c>
      <c r="M17" s="243"/>
    </row>
    <row r="18" spans="1:13" ht="39">
      <c r="A18" s="684"/>
      <c r="B18" s="514"/>
      <c r="D18" s="492"/>
      <c r="E18" s="649"/>
      <c r="F18" s="240"/>
      <c r="G18" s="239" t="s">
        <v>368</v>
      </c>
      <c r="H18" s="239" t="s">
        <v>367</v>
      </c>
      <c r="I18" s="343"/>
      <c r="J18" s="209" t="s">
        <v>193</v>
      </c>
      <c r="K18" s="56" t="str">
        <f>VLOOKUP(J18,'Baxter Solutions (Clinical)'!$C$3:$E$10,2,FALSE)</f>
        <v>Training/Education/Implementation</v>
      </c>
      <c r="L18" s="56" t="str">
        <f>VLOOKUP(J18,'Baxter Solutions (Clinical)'!$C$3:$E$10,3,FALSE)</f>
        <v>Sigma Spectrum Online Training, Medina Technical Service 24/7 Helpline, Skills Demonstration Checklist, V8 Committee Presentation, Battery Comparison Power In Your Hands, Accreditation Canada ROP Guidelines</v>
      </c>
      <c r="M18" s="243"/>
    </row>
    <row r="19" spans="1:13" ht="39">
      <c r="A19" s="684"/>
      <c r="B19" s="514"/>
      <c r="D19" s="492"/>
      <c r="E19" s="648" t="s">
        <v>213</v>
      </c>
      <c r="F19" s="239" t="s">
        <v>207</v>
      </c>
      <c r="G19" s="239" t="s">
        <v>372</v>
      </c>
      <c r="H19" s="238" t="s">
        <v>367</v>
      </c>
      <c r="I19" s="238"/>
      <c r="J19" s="209" t="s">
        <v>193</v>
      </c>
      <c r="K19" s="56" t="str">
        <f>VLOOKUP(J19,'Baxter Solutions (Clinical)'!$C$3:$E$10,2,FALSE)</f>
        <v>Training/Education/Implementation</v>
      </c>
      <c r="L19" s="56" t="str">
        <f>VLOOKUP(J19,'Baxter Solutions (Clinical)'!$C$3:$E$10,3,FALSE)</f>
        <v>Sigma Spectrum Online Training, Medina Technical Service 24/7 Helpline, Skills Demonstration Checklist, V8 Committee Presentation, Battery Comparison Power In Your Hands, Accreditation Canada ROP Guidelines</v>
      </c>
      <c r="M19" s="243"/>
    </row>
    <row r="20" spans="1:13" ht="39">
      <c r="A20" s="684"/>
      <c r="B20" s="514"/>
      <c r="C20" s="244"/>
      <c r="D20" s="492"/>
      <c r="E20" s="649"/>
      <c r="F20" s="240"/>
      <c r="G20" s="239" t="s">
        <v>368</v>
      </c>
      <c r="H20" s="238" t="s">
        <v>367</v>
      </c>
      <c r="I20" s="238"/>
      <c r="J20" s="209" t="s">
        <v>193</v>
      </c>
      <c r="K20" s="56" t="str">
        <f>VLOOKUP(J20,'Baxter Solutions (Clinical)'!$C$3:$E$10,2,FALSE)</f>
        <v>Training/Education/Implementation</v>
      </c>
      <c r="L20" s="56" t="str">
        <f>VLOOKUP(J20,'Baxter Solutions (Clinical)'!$C$3:$E$10,3,FALSE)</f>
        <v>Sigma Spectrum Online Training, Medina Technical Service 24/7 Helpline, Skills Demonstration Checklist, V8 Committee Presentation, Battery Comparison Power In Your Hands, Accreditation Canada ROP Guidelines</v>
      </c>
      <c r="M20" s="243"/>
    </row>
    <row r="21" spans="1:13" ht="39">
      <c r="A21" s="684"/>
      <c r="B21" s="514"/>
      <c r="C21" s="242"/>
      <c r="D21" s="492"/>
      <c r="E21" s="649"/>
      <c r="F21" s="239" t="s">
        <v>371</v>
      </c>
      <c r="G21" s="239" t="s">
        <v>369</v>
      </c>
      <c r="H21" s="238" t="s">
        <v>367</v>
      </c>
      <c r="I21" s="238"/>
      <c r="J21" s="209" t="s">
        <v>193</v>
      </c>
      <c r="K21" s="56" t="str">
        <f>VLOOKUP(J21,'Baxter Solutions (Clinical)'!$C$3:$E$10,2,FALSE)</f>
        <v>Training/Education/Implementation</v>
      </c>
      <c r="L21" s="56" t="str">
        <f>VLOOKUP(J21,'Baxter Solutions (Clinical)'!$C$3:$E$10,3,FALSE)</f>
        <v>Sigma Spectrum Online Training, Medina Technical Service 24/7 Helpline, Skills Demonstration Checklist, V8 Committee Presentation, Battery Comparison Power In Your Hands, Accreditation Canada ROP Guidelines</v>
      </c>
      <c r="M21" s="243"/>
    </row>
    <row r="22" spans="1:13" ht="39">
      <c r="A22" s="684"/>
      <c r="B22" s="514"/>
      <c r="C22" s="242"/>
      <c r="D22" s="492"/>
      <c r="E22" s="649"/>
      <c r="F22" s="240"/>
      <c r="G22" s="239" t="s">
        <v>368</v>
      </c>
      <c r="H22" s="238" t="s">
        <v>367</v>
      </c>
      <c r="I22" s="238"/>
      <c r="J22" s="209" t="s">
        <v>193</v>
      </c>
      <c r="K22" s="56" t="str">
        <f>VLOOKUP(J22,'Baxter Solutions (Clinical)'!$C$3:$E$10,2,FALSE)</f>
        <v>Training/Education/Implementation</v>
      </c>
      <c r="L22" s="56" t="str">
        <f>VLOOKUP(J22,'Baxter Solutions (Clinical)'!$C$3:$E$10,3,FALSE)</f>
        <v>Sigma Spectrum Online Training, Medina Technical Service 24/7 Helpline, Skills Demonstration Checklist, V8 Committee Presentation, Battery Comparison Power In Your Hands, Accreditation Canada ROP Guidelines</v>
      </c>
      <c r="M22" s="243"/>
    </row>
    <row r="23" spans="1:13" ht="39">
      <c r="A23" s="684"/>
      <c r="B23" s="514"/>
      <c r="C23" s="242"/>
      <c r="D23" s="492"/>
      <c r="E23" s="649"/>
      <c r="F23" s="239" t="s">
        <v>283</v>
      </c>
      <c r="G23" s="239" t="s">
        <v>369</v>
      </c>
      <c r="H23" s="238" t="s">
        <v>367</v>
      </c>
      <c r="I23" s="238"/>
      <c r="J23" s="209" t="s">
        <v>193</v>
      </c>
      <c r="K23" s="56" t="str">
        <f>VLOOKUP(J23,'Baxter Solutions (Clinical)'!$C$3:$E$10,2,FALSE)</f>
        <v>Training/Education/Implementation</v>
      </c>
      <c r="L23" s="56" t="str">
        <f>VLOOKUP(J23,'Baxter Solutions (Clinical)'!$C$3:$E$10,3,FALSE)</f>
        <v>Sigma Spectrum Online Training, Medina Technical Service 24/7 Helpline, Skills Demonstration Checklist, V8 Committee Presentation, Battery Comparison Power In Your Hands, Accreditation Canada ROP Guidelines</v>
      </c>
    </row>
    <row r="24" spans="1:13" ht="39">
      <c r="A24" s="684"/>
      <c r="B24" s="514"/>
      <c r="C24" s="242"/>
      <c r="D24" s="492"/>
      <c r="E24" s="649"/>
      <c r="F24" s="240"/>
      <c r="G24" s="239" t="s">
        <v>368</v>
      </c>
      <c r="H24" s="238" t="s">
        <v>367</v>
      </c>
      <c r="I24" s="238"/>
      <c r="J24" s="209" t="s">
        <v>193</v>
      </c>
      <c r="K24" s="56" t="str">
        <f>VLOOKUP(J24,'Baxter Solutions (Clinical)'!$C$3:$E$10,2,FALSE)</f>
        <v>Training/Education/Implementation</v>
      </c>
      <c r="L24" s="56" t="str">
        <f>VLOOKUP(J24,'Baxter Solutions (Clinical)'!$C$3:$E$10,3,FALSE)</f>
        <v>Sigma Spectrum Online Training, Medina Technical Service 24/7 Helpline, Skills Demonstration Checklist, V8 Committee Presentation, Battery Comparison Power In Your Hands, Accreditation Canada ROP Guidelines</v>
      </c>
    </row>
    <row r="25" spans="1:13" ht="39">
      <c r="A25" s="684"/>
      <c r="B25" s="514"/>
      <c r="C25" s="242"/>
      <c r="D25" s="492"/>
      <c r="E25" s="649"/>
      <c r="F25" s="239" t="s">
        <v>370</v>
      </c>
      <c r="G25" s="239" t="s">
        <v>369</v>
      </c>
      <c r="H25" s="238" t="s">
        <v>367</v>
      </c>
      <c r="I25" s="238"/>
      <c r="J25" s="209" t="s">
        <v>193</v>
      </c>
      <c r="K25" s="56" t="str">
        <f>VLOOKUP(J25,'Baxter Solutions (Clinical)'!$C$3:$E$10,2,FALSE)</f>
        <v>Training/Education/Implementation</v>
      </c>
      <c r="L25" s="56" t="str">
        <f>VLOOKUP(J25,'Baxter Solutions (Clinical)'!$C$3:$E$10,3,FALSE)</f>
        <v>Sigma Spectrum Online Training, Medina Technical Service 24/7 Helpline, Skills Demonstration Checklist, V8 Committee Presentation, Battery Comparison Power In Your Hands, Accreditation Canada ROP Guidelines</v>
      </c>
    </row>
    <row r="26" spans="1:13" ht="39">
      <c r="A26" s="684"/>
      <c r="B26" s="514"/>
      <c r="C26" s="141"/>
      <c r="D26" s="493"/>
      <c r="E26" s="241"/>
      <c r="F26" s="240"/>
      <c r="G26" s="239" t="s">
        <v>368</v>
      </c>
      <c r="H26" s="238" t="s">
        <v>367</v>
      </c>
      <c r="I26" s="238"/>
      <c r="J26" s="155" t="s">
        <v>193</v>
      </c>
      <c r="K26" s="56" t="str">
        <f>VLOOKUP(J26,'Baxter Solutions (Clinical)'!$C$3:$E$10,2,FALSE)</f>
        <v>Training/Education/Implementation</v>
      </c>
      <c r="L26" s="56" t="str">
        <f>VLOOKUP(J26,'Baxter Solutions (Clinical)'!$C$3:$E$10,3,FALSE)</f>
        <v>Sigma Spectrum Online Training, Medina Technical Service 24/7 Helpline, Skills Demonstration Checklist, V8 Committee Presentation, Battery Comparison Power In Your Hands, Accreditation Canada ROP Guidelines</v>
      </c>
    </row>
    <row r="27" spans="1:13" ht="65">
      <c r="A27" s="684"/>
      <c r="B27" s="514"/>
      <c r="C27" s="685"/>
      <c r="D27" s="677" t="s">
        <v>202</v>
      </c>
      <c r="E27" s="645" t="s">
        <v>201</v>
      </c>
      <c r="F27" s="562" t="s">
        <v>545</v>
      </c>
      <c r="G27" s="641" t="s">
        <v>546</v>
      </c>
      <c r="H27" s="237" t="s">
        <v>547</v>
      </c>
      <c r="I27" s="237"/>
      <c r="J27" s="149" t="s">
        <v>10</v>
      </c>
      <c r="K27" s="56" t="str">
        <f>VLOOKUP(J27,'Baxter Solutions (Clinical)'!$C$3:$E$10,2,FALSE)</f>
        <v>Training/Education/Implementation</v>
      </c>
      <c r="L27" s="56" t="str">
        <f>VLOOKUP(J27,'Baxter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8" spans="1:13" ht="91">
      <c r="A28" s="684"/>
      <c r="B28" s="514"/>
      <c r="C28" s="686"/>
      <c r="D28" s="678"/>
      <c r="E28" s="646"/>
      <c r="F28" s="516"/>
      <c r="G28" s="642"/>
      <c r="H28" s="237" t="s">
        <v>281</v>
      </c>
      <c r="I28" s="237"/>
      <c r="J28" s="149" t="s">
        <v>75</v>
      </c>
      <c r="K28" s="56" t="str">
        <f>VLOOKUP(J28,'Baxter Solutions (Clinical)'!$C$3:$E$10,2,FALSE)</f>
        <v>Size, weight, transportability</v>
      </c>
      <c r="L28" s="56" t="str">
        <f>VLOOKUP(J28,'Baxter Solutions (Clinical)'!$C$3:$E$10,3,FALSE)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row>
    <row r="29" spans="1:13" ht="39">
      <c r="A29" s="684"/>
      <c r="B29" s="514"/>
      <c r="C29" s="687"/>
      <c r="D29" s="678"/>
      <c r="E29" s="646"/>
      <c r="F29" s="517"/>
      <c r="G29" s="643"/>
      <c r="H29" s="237" t="s">
        <v>280</v>
      </c>
      <c r="I29" s="237"/>
      <c r="J29" s="155" t="s">
        <v>193</v>
      </c>
      <c r="K29" s="56" t="str">
        <f>VLOOKUP(J29,'Baxter Solutions (Clinical)'!$C$3:$E$10,2,FALSE)</f>
        <v>Training/Education/Implementation</v>
      </c>
      <c r="L29" s="56" t="str">
        <f>VLOOKUP(J29,'Baxter Solutions (Clinical)'!$C$3:$E$10,3,FALSE)</f>
        <v>Sigma Spectrum Online Training, Medina Technical Service 24/7 Helpline, Skills Demonstration Checklist, V8 Committee Presentation, Battery Comparison Power In Your Hands, Accreditation Canada ROP Guidelines</v>
      </c>
    </row>
    <row r="30" spans="1:13" ht="65">
      <c r="A30" s="684"/>
      <c r="B30" s="514"/>
      <c r="C30" s="669"/>
      <c r="D30" s="678"/>
      <c r="E30" s="646"/>
      <c r="F30" s="644"/>
      <c r="G30" s="641" t="s">
        <v>282</v>
      </c>
      <c r="H30" s="237" t="s">
        <v>547</v>
      </c>
      <c r="I30" s="237"/>
      <c r="J30" s="149" t="s">
        <v>10</v>
      </c>
      <c r="K30" s="56" t="str">
        <f>VLOOKUP(J30,'Baxter Solutions (Clinical)'!$C$3:$E$10,2,FALSE)</f>
        <v>Training/Education/Implementation</v>
      </c>
      <c r="L30" s="56" t="str">
        <f>VLOOKUP(J30,'Baxter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30" s="186"/>
    </row>
    <row r="31" spans="1:13" ht="70">
      <c r="A31" s="684"/>
      <c r="B31" s="514"/>
      <c r="C31" s="670"/>
      <c r="D31" s="678"/>
      <c r="E31" s="646"/>
      <c r="F31" s="642"/>
      <c r="G31" s="642"/>
      <c r="H31" s="237" t="s">
        <v>281</v>
      </c>
      <c r="I31" s="237"/>
      <c r="J31" s="155" t="s">
        <v>233</v>
      </c>
      <c r="K31" s="178" t="s">
        <v>232</v>
      </c>
      <c r="L31" s="177" t="s">
        <v>551</v>
      </c>
      <c r="M31" s="176" t="s">
        <v>231</v>
      </c>
    </row>
    <row r="32" spans="1:13" ht="39">
      <c r="A32" s="684"/>
      <c r="B32" s="514"/>
      <c r="C32" s="671"/>
      <c r="D32" s="678"/>
      <c r="E32" s="646"/>
      <c r="F32" s="643"/>
      <c r="G32" s="643"/>
      <c r="H32" s="237" t="s">
        <v>280</v>
      </c>
      <c r="I32" s="237"/>
      <c r="J32" s="155" t="s">
        <v>193</v>
      </c>
      <c r="K32" s="56" t="str">
        <f>VLOOKUP(J32,'Baxter Solutions (Clinical)'!$C$3:$E$10,2,FALSE)</f>
        <v>Training/Education/Implementation</v>
      </c>
      <c r="L32" s="56" t="str">
        <f>VLOOKUP(J32,'Baxter Solutions (Clinical)'!$C$3:$E$10,3,FALSE)</f>
        <v>Sigma Spectrum Online Training, Medina Technical Service 24/7 Helpline, Skills Demonstration Checklist, V8 Committee Presentation, Battery Comparison Power In Your Hands, Accreditation Canada ROP Guidelines</v>
      </c>
      <c r="M32" s="186"/>
    </row>
    <row r="33" spans="1:13" ht="65">
      <c r="A33" s="684"/>
      <c r="B33" s="514"/>
      <c r="C33" s="669"/>
      <c r="D33" s="678"/>
      <c r="E33" s="646"/>
      <c r="F33" s="641" t="s">
        <v>366</v>
      </c>
      <c r="G33" s="641" t="s">
        <v>546</v>
      </c>
      <c r="H33" s="237" t="s">
        <v>547</v>
      </c>
      <c r="I33" s="237"/>
      <c r="J33" s="149" t="s">
        <v>10</v>
      </c>
      <c r="K33" s="56" t="str">
        <f>VLOOKUP(J33,'Baxter Solutions (Clinical)'!$C$3:$E$10,2,FALSE)</f>
        <v>Training/Education/Implementation</v>
      </c>
      <c r="L33" s="56" t="str">
        <f>VLOOKUP(J33,'Baxter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33" s="186"/>
    </row>
    <row r="34" spans="1:13" ht="70">
      <c r="A34" s="684"/>
      <c r="B34" s="514"/>
      <c r="C34" s="670"/>
      <c r="D34" s="678"/>
      <c r="E34" s="646"/>
      <c r="F34" s="642"/>
      <c r="G34" s="642"/>
      <c r="H34" s="237" t="s">
        <v>281</v>
      </c>
      <c r="I34" s="237"/>
      <c r="J34" s="155" t="s">
        <v>233</v>
      </c>
      <c r="K34" s="178" t="s">
        <v>232</v>
      </c>
      <c r="L34" s="177" t="s">
        <v>551</v>
      </c>
      <c r="M34" s="176" t="s">
        <v>231</v>
      </c>
    </row>
    <row r="35" spans="1:13" ht="39">
      <c r="A35" s="684"/>
      <c r="B35" s="514"/>
      <c r="C35" s="671"/>
      <c r="D35" s="678"/>
      <c r="E35" s="646"/>
      <c r="F35" s="643"/>
      <c r="G35" s="643"/>
      <c r="H35" s="237" t="s">
        <v>280</v>
      </c>
      <c r="I35" s="237"/>
      <c r="J35" s="155" t="s">
        <v>193</v>
      </c>
      <c r="K35" s="56" t="str">
        <f>VLOOKUP(J35,'Baxter Solutions (Clinical)'!$C$3:$E$10,2,FALSE)</f>
        <v>Training/Education/Implementation</v>
      </c>
      <c r="L35" s="56" t="str">
        <f>VLOOKUP(J35,'Baxter Solutions (Clinical)'!$C$3:$E$10,3,FALSE)</f>
        <v>Sigma Spectrum Online Training, Medina Technical Service 24/7 Helpline, Skills Demonstration Checklist, V8 Committee Presentation, Battery Comparison Power In Your Hands, Accreditation Canada ROP Guidelines</v>
      </c>
      <c r="M35" s="186"/>
    </row>
    <row r="36" spans="1:13" ht="65">
      <c r="A36" s="684"/>
      <c r="B36" s="514"/>
      <c r="C36" s="669"/>
      <c r="D36" s="678"/>
      <c r="E36" s="646"/>
      <c r="F36" s="644"/>
      <c r="G36" s="641" t="s">
        <v>282</v>
      </c>
      <c r="H36" s="237" t="s">
        <v>547</v>
      </c>
      <c r="I36" s="237"/>
      <c r="J36" s="149" t="s">
        <v>10</v>
      </c>
      <c r="K36" s="56" t="str">
        <f>VLOOKUP(J36,'Baxter Solutions (Clinical)'!$C$3:$E$10,2,FALSE)</f>
        <v>Training/Education/Implementation</v>
      </c>
      <c r="L36" s="56" t="str">
        <f>VLOOKUP(J36,'Baxter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36" s="186"/>
    </row>
    <row r="37" spans="1:13" ht="91">
      <c r="A37" s="684"/>
      <c r="B37" s="514"/>
      <c r="C37" s="670"/>
      <c r="D37" s="678"/>
      <c r="E37" s="646"/>
      <c r="F37" s="642"/>
      <c r="G37" s="642"/>
      <c r="H37" s="237" t="s">
        <v>281</v>
      </c>
      <c r="I37" s="237"/>
      <c r="J37" s="149" t="s">
        <v>75</v>
      </c>
      <c r="K37" s="56" t="str">
        <f>VLOOKUP(J37,'Baxter Solutions (Clinical)'!$C$3:$E$10,2,FALSE)</f>
        <v>Size, weight, transportability</v>
      </c>
      <c r="L37" s="56" t="str">
        <f>VLOOKUP(J37,'Baxter Solutions (Clinical)'!$C$3:$E$10,3,FALSE)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c r="M37" s="186"/>
    </row>
    <row r="38" spans="1:13" ht="39">
      <c r="A38" s="684"/>
      <c r="B38" s="514"/>
      <c r="C38" s="671"/>
      <c r="D38" s="678"/>
      <c r="E38" s="646"/>
      <c r="F38" s="643"/>
      <c r="G38" s="643"/>
      <c r="H38" s="237" t="s">
        <v>280</v>
      </c>
      <c r="I38" s="237"/>
      <c r="J38" s="155" t="s">
        <v>193</v>
      </c>
      <c r="K38" s="56" t="str">
        <f>VLOOKUP(J38,'Baxter Solutions (Clinical)'!$C$3:$E$10,2,FALSE)</f>
        <v>Training/Education/Implementation</v>
      </c>
      <c r="L38" s="56" t="str">
        <f>VLOOKUP(J38,'Baxter Solutions (Clinical)'!$C$3:$E$10,3,FALSE)</f>
        <v>Sigma Spectrum Online Training, Medina Technical Service 24/7 Helpline, Skills Demonstration Checklist, V8 Committee Presentation, Battery Comparison Power In Your Hands, Accreditation Canada ROP Guidelines</v>
      </c>
      <c r="M38" s="186"/>
    </row>
    <row r="39" spans="1:13" ht="65">
      <c r="A39" s="684"/>
      <c r="B39" s="514"/>
      <c r="C39" s="669"/>
      <c r="D39" s="678"/>
      <c r="E39" s="646"/>
      <c r="F39" s="641" t="s">
        <v>285</v>
      </c>
      <c r="G39" s="641" t="s">
        <v>282</v>
      </c>
      <c r="H39" s="237" t="s">
        <v>547</v>
      </c>
      <c r="I39" s="237"/>
      <c r="J39" s="149" t="s">
        <v>10</v>
      </c>
      <c r="K39" s="56" t="str">
        <f>VLOOKUP(J39,'Baxter Solutions (Clinical)'!$C$3:$E$10,2,FALSE)</f>
        <v>Training/Education/Implementation</v>
      </c>
      <c r="L39" s="56" t="str">
        <f>VLOOKUP(J39,'Baxter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39" s="186"/>
    </row>
    <row r="40" spans="1:13" ht="70">
      <c r="A40" s="684"/>
      <c r="B40" s="514"/>
      <c r="C40" s="670"/>
      <c r="D40" s="678"/>
      <c r="E40" s="646"/>
      <c r="F40" s="642"/>
      <c r="G40" s="642"/>
      <c r="H40" s="237" t="s">
        <v>281</v>
      </c>
      <c r="I40" s="237"/>
      <c r="J40" s="155" t="s">
        <v>233</v>
      </c>
      <c r="K40" s="178" t="s">
        <v>232</v>
      </c>
      <c r="L40" s="177" t="s">
        <v>551</v>
      </c>
      <c r="M40" s="176" t="s">
        <v>231</v>
      </c>
    </row>
    <row r="41" spans="1:13" ht="39">
      <c r="A41" s="684"/>
      <c r="B41" s="514"/>
      <c r="C41" s="671"/>
      <c r="D41" s="678"/>
      <c r="E41" s="646"/>
      <c r="F41" s="643"/>
      <c r="G41" s="643"/>
      <c r="H41" s="237" t="s">
        <v>280</v>
      </c>
      <c r="I41" s="237"/>
      <c r="J41" s="155" t="s">
        <v>193</v>
      </c>
      <c r="K41" s="56" t="str">
        <f>VLOOKUP(J41,'Baxter Solutions (Clinical)'!$C$3:$E$10,2,FALSE)</f>
        <v>Training/Education/Implementation</v>
      </c>
      <c r="L41" s="56" t="str">
        <f>VLOOKUP(J41,'Baxter Solutions (Clinical)'!$C$3:$E$10,3,FALSE)</f>
        <v>Sigma Spectrum Online Training, Medina Technical Service 24/7 Helpline, Skills Demonstration Checklist, V8 Committee Presentation, Battery Comparison Power In Your Hands, Accreditation Canada ROP Guidelines</v>
      </c>
      <c r="M41" s="186"/>
    </row>
    <row r="42" spans="1:13" ht="65">
      <c r="A42" s="684"/>
      <c r="B42" s="514"/>
      <c r="C42" s="669"/>
      <c r="D42" s="678"/>
      <c r="E42" s="646"/>
      <c r="F42" s="515" t="s">
        <v>284</v>
      </c>
      <c r="G42" s="641" t="s">
        <v>282</v>
      </c>
      <c r="H42" s="237" t="s">
        <v>547</v>
      </c>
      <c r="I42" s="237"/>
      <c r="J42" s="149" t="s">
        <v>10</v>
      </c>
      <c r="K42" s="56" t="str">
        <f>VLOOKUP(J42,'Baxter Solutions (Clinical)'!$C$3:$E$10,2,FALSE)</f>
        <v>Training/Education/Implementation</v>
      </c>
      <c r="L42" s="56" t="str">
        <f>VLOOKUP(J42,'Baxter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42" s="186"/>
    </row>
    <row r="43" spans="1:13" ht="70">
      <c r="A43" s="684"/>
      <c r="B43" s="514"/>
      <c r="C43" s="670"/>
      <c r="D43" s="678"/>
      <c r="E43" s="646"/>
      <c r="F43" s="516"/>
      <c r="G43" s="642"/>
      <c r="H43" s="237" t="s">
        <v>281</v>
      </c>
      <c r="I43" s="237"/>
      <c r="J43" s="155" t="s">
        <v>233</v>
      </c>
      <c r="K43" s="178" t="s">
        <v>232</v>
      </c>
      <c r="L43" s="177" t="s">
        <v>551</v>
      </c>
      <c r="M43" s="176" t="s">
        <v>231</v>
      </c>
    </row>
    <row r="44" spans="1:13" ht="39">
      <c r="A44" s="684"/>
      <c r="B44" s="514"/>
      <c r="C44" s="671"/>
      <c r="D44" s="678"/>
      <c r="E44" s="646"/>
      <c r="F44" s="517"/>
      <c r="G44" s="643"/>
      <c r="H44" s="237" t="s">
        <v>280</v>
      </c>
      <c r="I44" s="237"/>
      <c r="J44" s="155" t="s">
        <v>193</v>
      </c>
      <c r="K44" s="56" t="str">
        <f>VLOOKUP(J44,'Baxter Solutions (Clinical)'!$C$3:$E$10,2,FALSE)</f>
        <v>Training/Education/Implementation</v>
      </c>
      <c r="L44" s="56" t="str">
        <f>VLOOKUP(J44,'Baxter Solutions (Clinical)'!$C$3:$E$10,3,FALSE)</f>
        <v>Sigma Spectrum Online Training, Medina Technical Service 24/7 Helpline, Skills Demonstration Checklist, V8 Committee Presentation, Battery Comparison Power In Your Hands, Accreditation Canada ROP Guidelines</v>
      </c>
      <c r="M44" s="186"/>
    </row>
    <row r="45" spans="1:13" ht="65">
      <c r="A45" s="684"/>
      <c r="B45" s="514"/>
      <c r="C45" s="669"/>
      <c r="D45" s="678"/>
      <c r="E45" s="646"/>
      <c r="F45" s="641" t="s">
        <v>283</v>
      </c>
      <c r="G45" s="641" t="s">
        <v>546</v>
      </c>
      <c r="H45" s="237" t="s">
        <v>547</v>
      </c>
      <c r="I45" s="237"/>
      <c r="J45" s="149" t="s">
        <v>10</v>
      </c>
      <c r="K45" s="56" t="str">
        <f>VLOOKUP(J45,'Baxter Solutions (Clinical)'!$C$3:$E$10,2,FALSE)</f>
        <v>Training/Education/Implementation</v>
      </c>
      <c r="L45" s="56" t="str">
        <f>VLOOKUP(J45,'Baxter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45" s="186"/>
    </row>
    <row r="46" spans="1:13" ht="91">
      <c r="A46" s="684"/>
      <c r="B46" s="514"/>
      <c r="C46" s="670"/>
      <c r="D46" s="678"/>
      <c r="E46" s="646"/>
      <c r="F46" s="642"/>
      <c r="G46" s="642"/>
      <c r="H46" s="237" t="s">
        <v>281</v>
      </c>
      <c r="I46" s="237"/>
      <c r="J46" s="149" t="s">
        <v>75</v>
      </c>
      <c r="K46" s="56" t="str">
        <f>VLOOKUP(J46,'Baxter Solutions (Clinical)'!$C$3:$E$10,2,FALSE)</f>
        <v>Size, weight, transportability</v>
      </c>
      <c r="L46" s="56" t="str">
        <f>VLOOKUP(J46,'Baxter Solutions (Clinical)'!$C$3:$E$10,3,FALSE)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c r="M46" s="186"/>
    </row>
    <row r="47" spans="1:13" ht="39">
      <c r="A47" s="684"/>
      <c r="B47" s="514"/>
      <c r="C47" s="671"/>
      <c r="D47" s="678"/>
      <c r="E47" s="646"/>
      <c r="F47" s="643"/>
      <c r="G47" s="643"/>
      <c r="H47" s="237" t="s">
        <v>280</v>
      </c>
      <c r="I47" s="237"/>
      <c r="J47" s="155" t="s">
        <v>193</v>
      </c>
      <c r="K47" s="56" t="str">
        <f>VLOOKUP(J47,'Baxter Solutions (Clinical)'!$C$3:$E$10,2,FALSE)</f>
        <v>Training/Education/Implementation</v>
      </c>
      <c r="L47" s="56" t="str">
        <f>VLOOKUP(J47,'Baxter Solutions (Clinical)'!$C$3:$E$10,3,FALSE)</f>
        <v>Sigma Spectrum Online Training, Medina Technical Service 24/7 Helpline, Skills Demonstration Checklist, V8 Committee Presentation, Battery Comparison Power In Your Hands, Accreditation Canada ROP Guidelines</v>
      </c>
      <c r="M47" s="186"/>
    </row>
    <row r="48" spans="1:13" ht="65">
      <c r="A48" s="684"/>
      <c r="B48" s="514"/>
      <c r="C48" s="669"/>
      <c r="D48" s="678"/>
      <c r="E48" s="646"/>
      <c r="F48" s="650"/>
      <c r="G48" s="641" t="s">
        <v>282</v>
      </c>
      <c r="H48" s="237" t="s">
        <v>547</v>
      </c>
      <c r="I48" s="237"/>
      <c r="J48" s="149" t="s">
        <v>10</v>
      </c>
      <c r="K48" s="56" t="str">
        <f>VLOOKUP(J48,'Baxter Solutions (Clinical)'!$C$3:$E$10,2,FALSE)</f>
        <v>Training/Education/Implementation</v>
      </c>
      <c r="L48" s="56" t="str">
        <f>VLOOKUP(J48,'Baxter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48" s="186"/>
    </row>
    <row r="49" spans="1:13" ht="91">
      <c r="A49" s="684"/>
      <c r="B49" s="514"/>
      <c r="C49" s="670"/>
      <c r="D49" s="678"/>
      <c r="E49" s="646"/>
      <c r="F49" s="651"/>
      <c r="G49" s="642"/>
      <c r="H49" s="237" t="s">
        <v>281</v>
      </c>
      <c r="I49" s="237"/>
      <c r="J49" s="149" t="s">
        <v>75</v>
      </c>
      <c r="K49" s="56" t="str">
        <f>VLOOKUP(J49,'Baxter Solutions (Clinical)'!$C$3:$E$10,2,FALSE)</f>
        <v>Size, weight, transportability</v>
      </c>
      <c r="L49" s="56" t="str">
        <f>VLOOKUP(J49,'Baxter Solutions (Clinical)'!$C$3:$E$10,3,FALSE)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c r="M49" s="186"/>
    </row>
    <row r="50" spans="1:13" ht="39">
      <c r="A50" s="684"/>
      <c r="B50" s="514"/>
      <c r="C50" s="671"/>
      <c r="D50" s="679"/>
      <c r="E50" s="647"/>
      <c r="F50" s="652"/>
      <c r="G50" s="643"/>
      <c r="H50" s="237" t="s">
        <v>280</v>
      </c>
      <c r="I50" s="237"/>
      <c r="J50" s="155" t="s">
        <v>193</v>
      </c>
      <c r="K50" s="56" t="str">
        <f>VLOOKUP(J50,'Baxter Solutions (Clinical)'!$C$3:$E$10,2,FALSE)</f>
        <v>Training/Education/Implementation</v>
      </c>
      <c r="L50" s="56" t="str">
        <f>VLOOKUP(J50,'Baxter Solutions (Clinical)'!$C$3:$E$10,3,FALSE)</f>
        <v>Sigma Spectrum Online Training, Medina Technical Service 24/7 Helpline, Skills Demonstration Checklist, V8 Committee Presentation, Battery Comparison Power In Your Hands, Accreditation Canada ROP Guidelines</v>
      </c>
      <c r="M50" s="186"/>
    </row>
    <row r="51" spans="1:13" ht="65">
      <c r="A51" s="684"/>
      <c r="B51" s="514"/>
      <c r="C51" s="236"/>
      <c r="D51" s="485" t="s">
        <v>251</v>
      </c>
      <c r="E51" s="488" t="s">
        <v>250</v>
      </c>
      <c r="F51" s="232" t="s">
        <v>365</v>
      </c>
      <c r="G51" s="159" t="s">
        <v>540</v>
      </c>
      <c r="H51" s="235" t="s">
        <v>364</v>
      </c>
      <c r="I51" s="235"/>
      <c r="J51" s="149" t="s">
        <v>10</v>
      </c>
      <c r="K51" s="56" t="str">
        <f>VLOOKUP(J51,'Baxter Solutions (Clinical)'!$C$3:$E$10,2,FALSE)</f>
        <v>Training/Education/Implementation</v>
      </c>
      <c r="L51" s="56" t="str">
        <f>VLOOKUP(J51,'Baxter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51" s="186"/>
    </row>
    <row r="52" spans="1:13" ht="65">
      <c r="A52" s="684"/>
      <c r="B52" s="514"/>
      <c r="C52" s="233"/>
      <c r="D52" s="486"/>
      <c r="E52" s="489"/>
      <c r="F52" s="234"/>
      <c r="G52" s="232" t="s">
        <v>360</v>
      </c>
      <c r="H52" s="232" t="s">
        <v>359</v>
      </c>
      <c r="I52" s="232"/>
      <c r="J52" s="149" t="s">
        <v>10</v>
      </c>
      <c r="K52" s="56" t="str">
        <f>VLOOKUP(J52,'Baxter Solutions (Clinical)'!$C$3:$E$10,2,FALSE)</f>
        <v>Training/Education/Implementation</v>
      </c>
      <c r="L52" s="56" t="str">
        <f>VLOOKUP(J52,'Baxter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53" spans="1:13" ht="65">
      <c r="A53" s="684"/>
      <c r="B53" s="514"/>
      <c r="C53" s="497"/>
      <c r="D53" s="486"/>
      <c r="E53" s="489"/>
      <c r="F53" s="623"/>
      <c r="G53" s="562" t="s">
        <v>363</v>
      </c>
      <c r="H53" s="232" t="s">
        <v>361</v>
      </c>
      <c r="I53" s="232"/>
      <c r="J53" s="149" t="s">
        <v>10</v>
      </c>
      <c r="K53" s="56" t="str">
        <f>VLOOKUP(J53,'Baxter Solutions (Clinical)'!$C$3:$E$10,2,FALSE)</f>
        <v>Training/Education/Implementation</v>
      </c>
      <c r="L53" s="56" t="str">
        <f>VLOOKUP(J53,'Baxter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54" spans="1:13" ht="65">
      <c r="A54" s="684"/>
      <c r="B54" s="514"/>
      <c r="C54" s="498"/>
      <c r="D54" s="486"/>
      <c r="E54" s="489"/>
      <c r="F54" s="624"/>
      <c r="G54" s="517"/>
      <c r="H54" s="232" t="s">
        <v>359</v>
      </c>
      <c r="I54" s="232"/>
      <c r="J54" s="149" t="s">
        <v>10</v>
      </c>
      <c r="K54" s="56" t="str">
        <f>VLOOKUP(J54,'Baxter Solutions (Clinical)'!$C$3:$E$10,2,FALSE)</f>
        <v>Training/Education/Implementation</v>
      </c>
      <c r="L54" s="56" t="str">
        <f>VLOOKUP(J54,'Baxter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55" spans="1:13" ht="65">
      <c r="A55" s="684"/>
      <c r="B55" s="514"/>
      <c r="C55" s="497"/>
      <c r="D55" s="486"/>
      <c r="E55" s="489"/>
      <c r="F55" s="623"/>
      <c r="G55" s="562" t="s">
        <v>362</v>
      </c>
      <c r="H55" s="232" t="s">
        <v>361</v>
      </c>
      <c r="I55" s="232"/>
      <c r="J55" s="149" t="s">
        <v>10</v>
      </c>
      <c r="K55" s="56" t="str">
        <f>VLOOKUP(J55,'Baxter Solutions (Clinical)'!$C$3:$E$10,2,FALSE)</f>
        <v>Training/Education/Implementation</v>
      </c>
      <c r="L55" s="56" t="str">
        <f>VLOOKUP(J55,'Baxter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56" spans="1:13" ht="65">
      <c r="A56" s="684"/>
      <c r="B56" s="514"/>
      <c r="C56" s="498"/>
      <c r="D56" s="486"/>
      <c r="E56" s="489"/>
      <c r="F56" s="624"/>
      <c r="G56" s="517"/>
      <c r="H56" s="232" t="s">
        <v>359</v>
      </c>
      <c r="I56" s="232"/>
      <c r="J56" s="149" t="s">
        <v>10</v>
      </c>
      <c r="K56" s="56" t="str">
        <f>VLOOKUP(J56,'Baxter Solutions (Clinical)'!$C$3:$E$10,2,FALSE)</f>
        <v>Training/Education/Implementation</v>
      </c>
      <c r="L56" s="56" t="str">
        <f>VLOOKUP(J56,'Baxter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57" spans="1:13" ht="65">
      <c r="A57" s="684"/>
      <c r="B57" s="514"/>
      <c r="C57" s="233"/>
      <c r="D57" s="487"/>
      <c r="E57" s="490"/>
      <c r="F57" s="232" t="s">
        <v>332</v>
      </c>
      <c r="G57" s="232" t="s">
        <v>360</v>
      </c>
      <c r="H57" s="232" t="s">
        <v>359</v>
      </c>
      <c r="I57" s="232"/>
      <c r="J57" s="149" t="s">
        <v>10</v>
      </c>
      <c r="K57" s="56" t="str">
        <f>VLOOKUP(J57,'Baxter Solutions (Clinical)'!$C$3:$E$10,2,FALSE)</f>
        <v>Training/Education/Implementation</v>
      </c>
      <c r="L57" s="56" t="str">
        <f>VLOOKUP(J57,'Baxter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58" spans="1:13" ht="26">
      <c r="A58" s="684"/>
      <c r="B58" s="514"/>
      <c r="C58" s="497"/>
      <c r="D58" s="444" t="s">
        <v>358</v>
      </c>
      <c r="E58" s="441" t="s">
        <v>343</v>
      </c>
      <c r="F58" s="628" t="s">
        <v>357</v>
      </c>
      <c r="G58" s="562" t="s">
        <v>356</v>
      </c>
      <c r="H58" s="231" t="s">
        <v>351</v>
      </c>
      <c r="I58" s="231"/>
      <c r="J58" s="149" t="s">
        <v>77</v>
      </c>
      <c r="K58" s="56" t="str">
        <f>VLOOKUP(J58,'Baxter Solutions (Clinical)'!$C$1:$E$11,2,FALSE)</f>
        <v>Reporting and analytics</v>
      </c>
      <c r="L58" s="56" t="str">
        <f>VLOOKUP(J58,'Baxter Solutions (Clinical)'!$C$3:$E$11,3,FALSE)</f>
        <v>CQI Report Guide, Features And Benefits Video, Safety Should Not be Optional, V8 Committee Presentation, Battery Comparison Power In Your Hands, Accreditation Canada ROP Guidelines</v>
      </c>
    </row>
    <row r="59" spans="1:13" ht="39">
      <c r="A59" s="684"/>
      <c r="B59" s="514"/>
      <c r="C59" s="499"/>
      <c r="D59" s="445"/>
      <c r="E59" s="577"/>
      <c r="F59" s="629"/>
      <c r="G59" s="516"/>
      <c r="H59" s="231" t="s">
        <v>346</v>
      </c>
      <c r="I59" s="231"/>
      <c r="J59" s="155" t="s">
        <v>193</v>
      </c>
      <c r="K59" s="56" t="str">
        <f>VLOOKUP(J59,'Baxter Solutions (Clinical)'!$C$1:$E$11,2,FALSE)</f>
        <v>Training/Education/Implementation</v>
      </c>
      <c r="L59" s="56" t="str">
        <f>VLOOKUP(J59,'Baxter Solutions (Clinical)'!$C$3:$E$11,3,FALSE)</f>
        <v>Sigma Spectrum Online Training, Medina Technical Service 24/7 Helpline, Skills Demonstration Checklist, V8 Committee Presentation, Battery Comparison Power In Your Hands, Accreditation Canada ROP Guidelines</v>
      </c>
    </row>
    <row r="60" spans="1:13" ht="26">
      <c r="A60" s="684"/>
      <c r="B60" s="514"/>
      <c r="C60" s="497"/>
      <c r="D60" s="445"/>
      <c r="E60" s="577"/>
      <c r="F60" s="633"/>
      <c r="G60" s="628" t="s">
        <v>189</v>
      </c>
      <c r="H60" s="231" t="s">
        <v>351</v>
      </c>
      <c r="I60" s="231"/>
      <c r="J60" s="149" t="s">
        <v>77</v>
      </c>
      <c r="K60" s="56" t="str">
        <f>VLOOKUP(J60,'Baxter Solutions (Clinical)'!$C$1:$E$11,2,FALSE)</f>
        <v>Reporting and analytics</v>
      </c>
      <c r="L60" s="56" t="str">
        <f>VLOOKUP(J60,'Baxter Solutions (Clinical)'!$C$3:$E$11,3,FALSE)</f>
        <v>CQI Report Guide, Features And Benefits Video, Safety Should Not be Optional, V8 Committee Presentation, Battery Comparison Power In Your Hands, Accreditation Canada ROP Guidelines</v>
      </c>
    </row>
    <row r="61" spans="1:13" ht="39">
      <c r="A61" s="684"/>
      <c r="B61" s="514"/>
      <c r="C61" s="499"/>
      <c r="D61" s="445"/>
      <c r="E61" s="577"/>
      <c r="F61" s="629"/>
      <c r="G61" s="629"/>
      <c r="H61" s="231" t="s">
        <v>346</v>
      </c>
      <c r="I61" s="231"/>
      <c r="J61" s="155" t="s">
        <v>193</v>
      </c>
      <c r="K61" s="56" t="str">
        <f>VLOOKUP(J61,'Baxter Solutions (Clinical)'!$C$1:$E$11,2,FALSE)</f>
        <v>Training/Education/Implementation</v>
      </c>
      <c r="L61" s="56" t="str">
        <f>VLOOKUP(J61,'Baxter Solutions (Clinical)'!$C$3:$E$11,3,FALSE)</f>
        <v>Sigma Spectrum Online Training, Medina Technical Service 24/7 Helpline, Skills Demonstration Checklist, V8 Committee Presentation, Battery Comparison Power In Your Hands, Accreditation Canada ROP Guidelines</v>
      </c>
    </row>
    <row r="62" spans="1:13" ht="26">
      <c r="A62" s="684"/>
      <c r="B62" s="514"/>
      <c r="C62" s="498"/>
      <c r="D62" s="445"/>
      <c r="E62" s="577"/>
      <c r="F62" s="630"/>
      <c r="G62" s="630"/>
      <c r="H62" s="159" t="s">
        <v>354</v>
      </c>
      <c r="I62" s="159"/>
      <c r="J62" s="149" t="s">
        <v>77</v>
      </c>
      <c r="K62" s="56" t="str">
        <f>VLOOKUP(J62,'Baxter Solutions (Clinical)'!$C$1:$E$11,2,FALSE)</f>
        <v>Reporting and analytics</v>
      </c>
      <c r="L62" s="56" t="str">
        <f>VLOOKUP(J62,'Baxter Solutions (Clinical)'!$C$3:$E$11,3,FALSE)</f>
        <v>CQI Report Guide, Features And Benefits Video, Safety Should Not be Optional, V8 Committee Presentation, Battery Comparison Power In Your Hands, Accreditation Canada ROP Guidelines</v>
      </c>
    </row>
    <row r="63" spans="1:13" ht="26">
      <c r="A63" s="684"/>
      <c r="B63" s="514"/>
      <c r="C63" s="497"/>
      <c r="D63" s="445"/>
      <c r="E63" s="577"/>
      <c r="F63" s="562" t="s">
        <v>355</v>
      </c>
      <c r="G63" s="631" t="s">
        <v>190</v>
      </c>
      <c r="H63" s="231" t="s">
        <v>351</v>
      </c>
      <c r="I63" s="231"/>
      <c r="J63" s="149" t="s">
        <v>77</v>
      </c>
      <c r="K63" s="56" t="str">
        <f>VLOOKUP(J63,'Baxter Solutions (Clinical)'!$C$1:$E$11,2,FALSE)</f>
        <v>Reporting and analytics</v>
      </c>
      <c r="L63" s="56" t="str">
        <f>VLOOKUP(J63,'Baxter Solutions (Clinical)'!$C$3:$E$11,3,FALSE)</f>
        <v>CQI Report Guide, Features And Benefits Video, Safety Should Not be Optional, V8 Committee Presentation, Battery Comparison Power In Your Hands, Accreditation Canada ROP Guidelines</v>
      </c>
    </row>
    <row r="64" spans="1:13" ht="39">
      <c r="A64" s="684"/>
      <c r="B64" s="514"/>
      <c r="C64" s="499"/>
      <c r="D64" s="445"/>
      <c r="E64" s="577"/>
      <c r="F64" s="516"/>
      <c r="G64" s="632"/>
      <c r="H64" s="231" t="s">
        <v>346</v>
      </c>
      <c r="I64" s="231"/>
      <c r="J64" s="155" t="s">
        <v>193</v>
      </c>
      <c r="K64" s="56" t="str">
        <f>VLOOKUP(J64,'Baxter Solutions (Clinical)'!$C$1:$E$11,2,FALSE)</f>
        <v>Training/Education/Implementation</v>
      </c>
      <c r="L64" s="56" t="str">
        <f>VLOOKUP(J64,'Baxter Solutions (Clinical)'!$C$3:$E$11,3,FALSE)</f>
        <v>Sigma Spectrum Online Training, Medina Technical Service 24/7 Helpline, Skills Demonstration Checklist, V8 Committee Presentation, Battery Comparison Power In Your Hands, Accreditation Canada ROP Guidelines</v>
      </c>
    </row>
    <row r="65" spans="1:13" ht="26">
      <c r="A65" s="684"/>
      <c r="B65" s="514"/>
      <c r="C65" s="497"/>
      <c r="D65" s="445"/>
      <c r="E65" s="577"/>
      <c r="F65" s="625"/>
      <c r="G65" s="628" t="s">
        <v>189</v>
      </c>
      <c r="H65" s="137" t="s">
        <v>351</v>
      </c>
      <c r="I65" s="339"/>
      <c r="J65" s="149" t="s">
        <v>77</v>
      </c>
      <c r="K65" s="56" t="str">
        <f>VLOOKUP(J65,'Baxter Solutions (Clinical)'!$C$1:$E$11,2,FALSE)</f>
        <v>Reporting and analytics</v>
      </c>
      <c r="L65" s="56" t="str">
        <f>VLOOKUP(J65,'Baxter Solutions (Clinical)'!$C$3:$E$11,3,FALSE)</f>
        <v>CQI Report Guide, Features And Benefits Video, Safety Should Not be Optional, V8 Committee Presentation, Battery Comparison Power In Your Hands, Accreditation Canada ROP Guidelines</v>
      </c>
    </row>
    <row r="66" spans="1:13" ht="39">
      <c r="A66" s="684"/>
      <c r="B66" s="514"/>
      <c r="C66" s="499"/>
      <c r="D66" s="445"/>
      <c r="E66" s="577"/>
      <c r="F66" s="626"/>
      <c r="G66" s="629"/>
      <c r="H66" s="137" t="s">
        <v>346</v>
      </c>
      <c r="I66" s="339"/>
      <c r="J66" s="155" t="s">
        <v>193</v>
      </c>
      <c r="K66" s="56" t="str">
        <f>VLOOKUP(J66,'Baxter Solutions (Clinical)'!$C$1:$E$11,2,FALSE)</f>
        <v>Training/Education/Implementation</v>
      </c>
      <c r="L66" s="56" t="str">
        <f>VLOOKUP(J66,'Baxter Solutions (Clinical)'!$C$3:$E$11,3,FALSE)</f>
        <v>Sigma Spectrum Online Training, Medina Technical Service 24/7 Helpline, Skills Demonstration Checklist, V8 Committee Presentation, Battery Comparison Power In Your Hands, Accreditation Canada ROP Guidelines</v>
      </c>
    </row>
    <row r="67" spans="1:13" ht="26">
      <c r="A67" s="684"/>
      <c r="B67" s="514"/>
      <c r="C67" s="498"/>
      <c r="D67" s="445"/>
      <c r="E67" s="577"/>
      <c r="F67" s="627"/>
      <c r="G67" s="630"/>
      <c r="H67" s="137" t="s">
        <v>354</v>
      </c>
      <c r="I67" s="339"/>
      <c r="J67" s="149" t="s">
        <v>77</v>
      </c>
      <c r="K67" s="56" t="str">
        <f>VLOOKUP(J67,'Baxter Solutions (Clinical)'!$C$1:$E$11,2,FALSE)</f>
        <v>Reporting and analytics</v>
      </c>
      <c r="L67" s="56" t="str">
        <f>VLOOKUP(J67,'Baxter Solutions (Clinical)'!$C$3:$E$11,3,FALSE)</f>
        <v>CQI Report Guide, Features And Benefits Video, Safety Should Not be Optional, V8 Committee Presentation, Battery Comparison Power In Your Hands, Accreditation Canada ROP Guidelines</v>
      </c>
    </row>
    <row r="68" spans="1:13" ht="26">
      <c r="A68" s="684"/>
      <c r="B68" s="514"/>
      <c r="C68" s="497"/>
      <c r="D68" s="445"/>
      <c r="E68" s="577"/>
      <c r="F68" s="628" t="s">
        <v>353</v>
      </c>
      <c r="G68" s="562" t="s">
        <v>352</v>
      </c>
      <c r="H68" s="137" t="s">
        <v>351</v>
      </c>
      <c r="I68" s="339"/>
      <c r="J68" s="149" t="s">
        <v>77</v>
      </c>
      <c r="K68" s="56" t="str">
        <f>VLOOKUP(J68,'Baxter Solutions (Clinical)'!$C$1:$E$11,2,FALSE)</f>
        <v>Reporting and analytics</v>
      </c>
      <c r="L68" s="56" t="str">
        <f>VLOOKUP(J68,'Baxter Solutions (Clinical)'!$C$3:$E$11,3,FALSE)</f>
        <v>CQI Report Guide, Features And Benefits Video, Safety Should Not be Optional, V8 Committee Presentation, Battery Comparison Power In Your Hands, Accreditation Canada ROP Guidelines</v>
      </c>
    </row>
    <row r="69" spans="1:13" ht="39">
      <c r="A69" s="684"/>
      <c r="B69" s="514"/>
      <c r="C69" s="499"/>
      <c r="D69" s="445"/>
      <c r="E69" s="577"/>
      <c r="F69" s="629"/>
      <c r="G69" s="516"/>
      <c r="H69" s="137" t="s">
        <v>346</v>
      </c>
      <c r="I69" s="339"/>
      <c r="J69" s="155" t="s">
        <v>193</v>
      </c>
      <c r="K69" s="56" t="str">
        <f>VLOOKUP(J69,'Baxter Solutions (Clinical)'!$C$1:$E$11,2,FALSE)</f>
        <v>Training/Education/Implementation</v>
      </c>
      <c r="L69" s="56" t="str">
        <f>VLOOKUP(J69,'Baxter Solutions (Clinical)'!$C$3:$E$11,3,FALSE)</f>
        <v>Sigma Spectrum Online Training, Medina Technical Service 24/7 Helpline, Skills Demonstration Checklist, V8 Committee Presentation, Battery Comparison Power In Your Hands, Accreditation Canada ROP Guidelines</v>
      </c>
    </row>
    <row r="70" spans="1:13" ht="26">
      <c r="A70" s="684"/>
      <c r="B70" s="514"/>
      <c r="C70" s="154"/>
      <c r="D70" s="445"/>
      <c r="E70" s="577"/>
      <c r="F70" s="230"/>
      <c r="G70" s="229" t="s">
        <v>190</v>
      </c>
      <c r="H70" s="137" t="s">
        <v>351</v>
      </c>
      <c r="I70" s="339"/>
      <c r="J70" s="149" t="s">
        <v>77</v>
      </c>
      <c r="K70" s="56" t="str">
        <f>VLOOKUP(J70,'Baxter Solutions (Clinical)'!$C$1:$E$11,2,FALSE)</f>
        <v>Reporting and analytics</v>
      </c>
      <c r="L70" s="56" t="str">
        <f>VLOOKUP(J70,'Baxter Solutions (Clinical)'!$C$3:$E$11,3,FALSE)</f>
        <v>CQI Report Guide, Features And Benefits Video, Safety Should Not be Optional, V8 Committee Presentation, Battery Comparison Power In Your Hands, Accreditation Canada ROP Guidelines</v>
      </c>
    </row>
    <row r="71" spans="1:13" ht="26">
      <c r="A71" s="684"/>
      <c r="B71" s="702" t="s">
        <v>350</v>
      </c>
      <c r="C71" s="154"/>
      <c r="D71" s="444" t="s">
        <v>349</v>
      </c>
      <c r="E71" s="441" t="s">
        <v>348</v>
      </c>
      <c r="F71" s="228" t="s">
        <v>539</v>
      </c>
      <c r="G71" s="228" t="s">
        <v>190</v>
      </c>
      <c r="H71" s="227" t="s">
        <v>186</v>
      </c>
      <c r="I71" s="227"/>
      <c r="J71" s="149" t="s">
        <v>77</v>
      </c>
      <c r="K71" s="56" t="str">
        <f>VLOOKUP(J71,'Baxter Solutions (Clinical)'!$C$1:$E$11,2,FALSE)</f>
        <v>Reporting and analytics</v>
      </c>
      <c r="L71" s="56" t="str">
        <f>VLOOKUP(J71,'Baxter Solutions (Clinical)'!$C$3:$E$11,3,FALSE)</f>
        <v>CQI Report Guide, Features And Benefits Video, Safety Should Not be Optional, V8 Committee Presentation, Battery Comparison Power In Your Hands, Accreditation Canada ROP Guidelines</v>
      </c>
    </row>
    <row r="72" spans="1:13" ht="26">
      <c r="A72" s="684"/>
      <c r="B72" s="703"/>
      <c r="C72" s="497"/>
      <c r="D72" s="445"/>
      <c r="E72" s="577"/>
      <c r="F72" s="616"/>
      <c r="G72" s="614" t="s">
        <v>189</v>
      </c>
      <c r="H72" s="227" t="s">
        <v>186</v>
      </c>
      <c r="I72" s="227"/>
      <c r="J72" s="149" t="s">
        <v>77</v>
      </c>
      <c r="K72" s="56" t="str">
        <f>VLOOKUP(J72,'Baxter Solutions (Clinical)'!$C$1:$E$11,2,FALSE)</f>
        <v>Reporting and analytics</v>
      </c>
      <c r="L72" s="56" t="str">
        <f>VLOOKUP(J72,'Baxter Solutions (Clinical)'!$C$3:$E$11,3,FALSE)</f>
        <v>CQI Report Guide, Features And Benefits Video, Safety Should Not be Optional, V8 Committee Presentation, Battery Comparison Power In Your Hands, Accreditation Canada ROP Guidelines</v>
      </c>
    </row>
    <row r="73" spans="1:13" ht="39">
      <c r="A73" s="684"/>
      <c r="B73" s="703"/>
      <c r="C73" s="498"/>
      <c r="D73" s="445"/>
      <c r="E73" s="577"/>
      <c r="F73" s="615"/>
      <c r="G73" s="615"/>
      <c r="H73" s="227" t="s">
        <v>346</v>
      </c>
      <c r="I73" s="227"/>
      <c r="J73" s="155" t="s">
        <v>193</v>
      </c>
      <c r="K73" s="56" t="str">
        <f>VLOOKUP(J73,'Baxter Solutions (Clinical)'!$C$1:$E$11,2,FALSE)</f>
        <v>Training/Education/Implementation</v>
      </c>
      <c r="L73" s="56" t="str">
        <f>VLOOKUP(J73,'Baxter Solutions (Clinical)'!$C$3:$E$11,3,FALSE)</f>
        <v>Sigma Spectrum Online Training, Medina Technical Service 24/7 Helpline, Skills Demonstration Checklist, V8 Committee Presentation, Battery Comparison Power In Your Hands, Accreditation Canada ROP Guidelines</v>
      </c>
    </row>
    <row r="74" spans="1:13" ht="26">
      <c r="A74" s="684"/>
      <c r="B74" s="703"/>
      <c r="C74" s="497"/>
      <c r="D74" s="445"/>
      <c r="E74" s="577"/>
      <c r="F74" s="616"/>
      <c r="G74" s="562" t="s">
        <v>347</v>
      </c>
      <c r="H74" s="227" t="s">
        <v>186</v>
      </c>
      <c r="I74" s="227"/>
      <c r="J74" s="149" t="s">
        <v>77</v>
      </c>
      <c r="K74" s="56" t="str">
        <f>VLOOKUP(J74,'Baxter Solutions (Clinical)'!$C$1:$E$11,2,FALSE)</f>
        <v>Reporting and analytics</v>
      </c>
      <c r="L74" s="56" t="str">
        <f>VLOOKUP(J74,'Baxter Solutions (Clinical)'!$C$3:$E$11,3,FALSE)</f>
        <v>CQI Report Guide, Features And Benefits Video, Safety Should Not be Optional, V8 Committee Presentation, Battery Comparison Power In Your Hands, Accreditation Canada ROP Guidelines</v>
      </c>
    </row>
    <row r="75" spans="1:13" ht="65">
      <c r="A75" s="684"/>
      <c r="B75" s="703"/>
      <c r="C75" s="498"/>
      <c r="D75" s="445"/>
      <c r="E75" s="577"/>
      <c r="F75" s="615"/>
      <c r="G75" s="517"/>
      <c r="H75" s="227" t="s">
        <v>346</v>
      </c>
      <c r="I75" s="227"/>
      <c r="J75" s="149" t="s">
        <v>10</v>
      </c>
      <c r="K75" s="56" t="str">
        <f>VLOOKUP(J75,'Baxter Solutions (Clinical)'!$C$1:$E$11,2,FALSE)</f>
        <v>Training/Education/Implementation</v>
      </c>
      <c r="L75" s="56" t="str">
        <f>VLOOKUP(J75,'Baxter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75" s="4"/>
    </row>
    <row r="76" spans="1:13" ht="70">
      <c r="A76" s="684"/>
      <c r="B76" s="703"/>
      <c r="C76" s="497"/>
      <c r="D76" s="226"/>
      <c r="E76" s="225"/>
      <c r="F76" s="637" t="s">
        <v>240</v>
      </c>
      <c r="G76" s="637" t="s">
        <v>239</v>
      </c>
      <c r="H76" s="224" t="s">
        <v>237</v>
      </c>
      <c r="I76" s="224"/>
      <c r="J76" s="155" t="s">
        <v>233</v>
      </c>
      <c r="K76" s="178" t="s">
        <v>232</v>
      </c>
      <c r="L76" s="177" t="s">
        <v>551</v>
      </c>
      <c r="M76" s="4"/>
    </row>
    <row r="77" spans="1:13" ht="70">
      <c r="A77" s="684"/>
      <c r="B77" s="703"/>
      <c r="C77" s="499"/>
      <c r="D77" s="226"/>
      <c r="E77" s="225"/>
      <c r="F77" s="638"/>
      <c r="G77" s="638"/>
      <c r="H77" s="224" t="s">
        <v>235</v>
      </c>
      <c r="I77" s="224"/>
      <c r="J77" s="155" t="s">
        <v>233</v>
      </c>
      <c r="K77" s="178" t="s">
        <v>232</v>
      </c>
      <c r="L77" s="177" t="s">
        <v>551</v>
      </c>
      <c r="M77" s="176" t="s">
        <v>231</v>
      </c>
    </row>
    <row r="78" spans="1:13" ht="70">
      <c r="A78" s="684"/>
      <c r="B78" s="703"/>
      <c r="C78" s="499"/>
      <c r="D78" s="226"/>
      <c r="E78" s="225"/>
      <c r="F78" s="638"/>
      <c r="G78" s="638"/>
      <c r="H78" s="224" t="s">
        <v>234</v>
      </c>
      <c r="I78" s="224"/>
      <c r="J78" s="155" t="s">
        <v>233</v>
      </c>
      <c r="K78" s="178" t="s">
        <v>232</v>
      </c>
      <c r="L78" s="177" t="s">
        <v>551</v>
      </c>
      <c r="M78" s="176" t="s">
        <v>231</v>
      </c>
    </row>
    <row r="79" spans="1:13" ht="52">
      <c r="A79" s="684"/>
      <c r="B79" s="703"/>
      <c r="C79" s="498"/>
      <c r="D79" s="226"/>
      <c r="E79" s="225"/>
      <c r="F79" s="639"/>
      <c r="G79" s="639"/>
      <c r="H79" s="224" t="s">
        <v>229</v>
      </c>
      <c r="I79" s="224"/>
      <c r="J79" s="155" t="s">
        <v>193</v>
      </c>
      <c r="K79" s="56" t="str">
        <f>VLOOKUP(J79,'Baxter Solutions (Clinical)'!$C$3:$E$10,2,FALSE)</f>
        <v>Training/Education/Implementation</v>
      </c>
      <c r="L79" s="56" t="str">
        <f>VLOOKUP(J79,'Baxter Solutions (Clinical)'!$C$3:$E$10,3,FALSE)</f>
        <v>Sigma Spectrum Online Training, Medina Technical Service 24/7 Helpline, Skills Demonstration Checklist, V8 Committee Presentation, Battery Comparison Power In Your Hands, Accreditation Canada ROP Guidelines</v>
      </c>
      <c r="M79" s="176" t="s">
        <v>231</v>
      </c>
    </row>
    <row r="80" spans="1:13">
      <c r="A80" s="684"/>
      <c r="B80" s="703"/>
      <c r="C80" s="154"/>
      <c r="D80" s="706" t="s">
        <v>217</v>
      </c>
      <c r="E80" s="617" t="s">
        <v>206</v>
      </c>
      <c r="F80" s="164" t="s">
        <v>345</v>
      </c>
      <c r="G80" s="222" t="s">
        <v>190</v>
      </c>
      <c r="H80" s="223"/>
      <c r="I80" s="223"/>
      <c r="J80" s="149"/>
      <c r="K80" s="56"/>
      <c r="L80" s="56"/>
    </row>
    <row r="81" spans="1:13" ht="39">
      <c r="A81" s="684"/>
      <c r="B81" s="703"/>
      <c r="C81" s="154"/>
      <c r="D81" s="707"/>
      <c r="E81" s="618"/>
      <c r="F81" s="218" t="s">
        <v>207</v>
      </c>
      <c r="G81" s="218" t="s">
        <v>214</v>
      </c>
      <c r="H81" s="217" t="s">
        <v>203</v>
      </c>
      <c r="I81" s="217"/>
      <c r="J81" s="155" t="s">
        <v>193</v>
      </c>
      <c r="K81" s="56" t="str">
        <f>VLOOKUP(J81,'Baxter Solutions (Clinical)'!$C$3:$E$10,2,FALSE)</f>
        <v>Training/Education/Implementation</v>
      </c>
      <c r="L81" s="56" t="str">
        <f>VLOOKUP(J81,'Baxter Solutions (Clinical)'!$C$3:$E$10,3,FALSE)</f>
        <v>Sigma Spectrum Online Training, Medina Technical Service 24/7 Helpline, Skills Demonstration Checklist, V8 Committee Presentation, Battery Comparison Power In Your Hands, Accreditation Canada ROP Guidelines</v>
      </c>
      <c r="M81" s="186"/>
    </row>
    <row r="82" spans="1:13" ht="70">
      <c r="A82" s="684"/>
      <c r="B82" s="703"/>
      <c r="C82" s="154"/>
      <c r="D82" s="707"/>
      <c r="E82" s="617" t="s">
        <v>213</v>
      </c>
      <c r="F82" s="162" t="s">
        <v>344</v>
      </c>
      <c r="G82" s="218" t="s">
        <v>211</v>
      </c>
      <c r="H82" s="221" t="s">
        <v>51</v>
      </c>
      <c r="I82" s="221"/>
      <c r="J82" s="155" t="s">
        <v>233</v>
      </c>
      <c r="K82" s="178" t="s">
        <v>232</v>
      </c>
      <c r="L82" s="177" t="s">
        <v>551</v>
      </c>
      <c r="M82" s="176" t="s">
        <v>231</v>
      </c>
    </row>
    <row r="83" spans="1:13" ht="70">
      <c r="A83" s="684"/>
      <c r="B83" s="703"/>
      <c r="C83" s="154"/>
      <c r="D83" s="707"/>
      <c r="E83" s="618"/>
      <c r="F83" s="220"/>
      <c r="G83" s="222" t="s">
        <v>210</v>
      </c>
      <c r="H83" s="221" t="s">
        <v>51</v>
      </c>
      <c r="I83" s="221"/>
      <c r="J83" s="155" t="s">
        <v>233</v>
      </c>
      <c r="K83" s="178" t="s">
        <v>232</v>
      </c>
      <c r="L83" s="177" t="s">
        <v>551</v>
      </c>
      <c r="M83" s="176" t="s">
        <v>231</v>
      </c>
    </row>
    <row r="84" spans="1:13" ht="39">
      <c r="A84" s="684"/>
      <c r="B84" s="703"/>
      <c r="C84" s="154"/>
      <c r="D84" s="707"/>
      <c r="E84" s="618"/>
      <c r="F84" s="220"/>
      <c r="G84" s="164" t="s">
        <v>343</v>
      </c>
      <c r="H84" s="217" t="s">
        <v>203</v>
      </c>
      <c r="I84" s="217"/>
      <c r="J84" s="155" t="s">
        <v>193</v>
      </c>
      <c r="K84" s="56" t="str">
        <f>VLOOKUP(J84,'Baxter Solutions (Clinical)'!$C$3:$E$10,2,FALSE)</f>
        <v>Training/Education/Implementation</v>
      </c>
      <c r="L84" s="56" t="str">
        <f>VLOOKUP(J84,'Baxter Solutions (Clinical)'!$C$3:$E$10,3,FALSE)</f>
        <v>Sigma Spectrum Online Training, Medina Technical Service 24/7 Helpline, Skills Demonstration Checklist, V8 Committee Presentation, Battery Comparison Power In Your Hands, Accreditation Canada ROP Guidelines</v>
      </c>
      <c r="M84" s="186"/>
    </row>
    <row r="85" spans="1:13" ht="39">
      <c r="A85" s="684"/>
      <c r="B85" s="703"/>
      <c r="C85" s="219"/>
      <c r="D85" s="708"/>
      <c r="E85" s="705"/>
      <c r="F85" s="218" t="s">
        <v>207</v>
      </c>
      <c r="G85" s="218" t="s">
        <v>206</v>
      </c>
      <c r="H85" s="217" t="s">
        <v>203</v>
      </c>
      <c r="I85" s="217"/>
      <c r="J85" s="155" t="s">
        <v>193</v>
      </c>
      <c r="K85" s="56" t="str">
        <f>VLOOKUP(J85,'Baxter Solutions (Clinical)'!$C$3:$E$10,2,FALSE)</f>
        <v>Training/Education/Implementation</v>
      </c>
      <c r="L85" s="56" t="str">
        <f>VLOOKUP(J85,'Baxter Solutions (Clinical)'!$C$3:$E$10,3,FALSE)</f>
        <v>Sigma Spectrum Online Training, Medina Technical Service 24/7 Helpline, Skills Demonstration Checklist, V8 Committee Presentation, Battery Comparison Power In Your Hands, Accreditation Canada ROP Guidelines</v>
      </c>
      <c r="M85" s="186"/>
    </row>
    <row r="86" spans="1:13" ht="65">
      <c r="A86" s="684"/>
      <c r="B86" s="703"/>
      <c r="C86" s="154"/>
      <c r="D86" s="634" t="s">
        <v>202</v>
      </c>
      <c r="E86" s="599" t="s">
        <v>201</v>
      </c>
      <c r="F86" s="216" t="s">
        <v>200</v>
      </c>
      <c r="G86" s="216" t="s">
        <v>287</v>
      </c>
      <c r="H86" s="212" t="s">
        <v>195</v>
      </c>
      <c r="I86" s="212"/>
      <c r="J86" s="149" t="s">
        <v>10</v>
      </c>
      <c r="K86" s="56" t="str">
        <f>VLOOKUP(J86,'Baxter Solutions (Clinical)'!$C$3:$E$10,2,FALSE)</f>
        <v>Training/Education/Implementation</v>
      </c>
      <c r="L86" s="56" t="str">
        <f>VLOOKUP(J86,'Baxter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86" s="186"/>
    </row>
    <row r="87" spans="1:13" ht="65">
      <c r="A87" s="684"/>
      <c r="B87" s="703"/>
      <c r="C87" s="497"/>
      <c r="D87" s="635"/>
      <c r="E87" s="600"/>
      <c r="F87" s="558"/>
      <c r="G87" s="562" t="s">
        <v>342</v>
      </c>
      <c r="H87" s="215" t="s">
        <v>196</v>
      </c>
      <c r="I87" s="215"/>
      <c r="J87" s="149" t="s">
        <v>10</v>
      </c>
      <c r="K87" s="56" t="str">
        <f>VLOOKUP(J87,'Baxter Solutions (Clinical)'!$C$3:$E$10,2,FALSE)</f>
        <v>Training/Education/Implementation</v>
      </c>
      <c r="L87" s="56" t="str">
        <f>VLOOKUP(J87,'Baxter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87" s="186"/>
    </row>
    <row r="88" spans="1:13" ht="65">
      <c r="A88" s="684"/>
      <c r="B88" s="703"/>
      <c r="C88" s="499"/>
      <c r="D88" s="635"/>
      <c r="E88" s="600"/>
      <c r="F88" s="559"/>
      <c r="G88" s="569"/>
      <c r="H88" s="212" t="s">
        <v>195</v>
      </c>
      <c r="I88" s="212"/>
      <c r="J88" s="149" t="s">
        <v>10</v>
      </c>
      <c r="K88" s="56" t="str">
        <f>VLOOKUP(J88,'Baxter Solutions (Clinical)'!$C$3:$E$10,2,FALSE)</f>
        <v>Training/Education/Implementation</v>
      </c>
      <c r="L88" s="56" t="str">
        <f>VLOOKUP(J88,'Baxter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88" s="186"/>
    </row>
    <row r="89" spans="1:13" ht="65">
      <c r="A89" s="684"/>
      <c r="B89" s="703"/>
      <c r="C89" s="154"/>
      <c r="D89" s="635"/>
      <c r="E89" s="600"/>
      <c r="F89" s="214"/>
      <c r="G89" s="213" t="s">
        <v>197</v>
      </c>
      <c r="H89" s="212" t="s">
        <v>195</v>
      </c>
      <c r="I89" s="212"/>
      <c r="J89" s="149" t="s">
        <v>10</v>
      </c>
      <c r="K89" s="56" t="str">
        <f>VLOOKUP(J89,'Baxter Solutions (Clinical)'!$C$3:$E$10,2,FALSE)</f>
        <v>Training/Education/Implementation</v>
      </c>
      <c r="L89" s="56" t="str">
        <f>VLOOKUP(J89,'Baxter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89" s="186"/>
    </row>
    <row r="90" spans="1:13" ht="39">
      <c r="A90" s="684"/>
      <c r="B90" s="703"/>
      <c r="C90" s="497"/>
      <c r="D90" s="635"/>
      <c r="E90" s="600"/>
      <c r="F90" s="554" t="s">
        <v>341</v>
      </c>
      <c r="G90" s="551" t="s">
        <v>340</v>
      </c>
      <c r="H90" s="212" t="s">
        <v>51</v>
      </c>
      <c r="I90" s="212"/>
      <c r="J90" s="155" t="s">
        <v>193</v>
      </c>
      <c r="K90" s="56" t="str">
        <f>VLOOKUP(J90,'Baxter Solutions (Clinical)'!$C$3:$E$10,2,FALSE)</f>
        <v>Training/Education/Implementation</v>
      </c>
      <c r="L90" s="56" t="str">
        <f>VLOOKUP(J90,'Baxter Solutions (Clinical)'!$C$3:$E$10,3,FALSE)</f>
        <v>Sigma Spectrum Online Training, Medina Technical Service 24/7 Helpline, Skills Demonstration Checklist, V8 Committee Presentation, Battery Comparison Power In Your Hands, Accreditation Canada ROP Guidelines</v>
      </c>
      <c r="M90" s="186"/>
    </row>
    <row r="91" spans="1:13" ht="39">
      <c r="A91" s="684"/>
      <c r="B91" s="703"/>
      <c r="C91" s="499"/>
      <c r="D91" s="635"/>
      <c r="E91" s="600"/>
      <c r="F91" s="559"/>
      <c r="G91" s="552"/>
      <c r="H91" s="212" t="s">
        <v>338</v>
      </c>
      <c r="I91" s="212"/>
      <c r="J91" s="155" t="s">
        <v>193</v>
      </c>
      <c r="K91" s="56" t="str">
        <f>VLOOKUP(J91,'Baxter Solutions (Clinical)'!$C$3:$E$10,2,FALSE)</f>
        <v>Training/Education/Implementation</v>
      </c>
      <c r="L91" s="56" t="str">
        <f>VLOOKUP(J91,'Baxter Solutions (Clinical)'!$C$3:$E$10,3,FALSE)</f>
        <v>Sigma Spectrum Online Training, Medina Technical Service 24/7 Helpline, Skills Demonstration Checklist, V8 Committee Presentation, Battery Comparison Power In Your Hands, Accreditation Canada ROP Guidelines</v>
      </c>
      <c r="M91" s="186"/>
    </row>
    <row r="92" spans="1:13" ht="39">
      <c r="A92" s="684"/>
      <c r="B92" s="703"/>
      <c r="C92" s="498"/>
      <c r="D92" s="635"/>
      <c r="E92" s="600"/>
      <c r="F92" s="555"/>
      <c r="G92" s="553"/>
      <c r="H92" s="212" t="s">
        <v>337</v>
      </c>
      <c r="I92" s="212"/>
      <c r="J92" s="155" t="s">
        <v>193</v>
      </c>
      <c r="K92" s="56" t="str">
        <f>VLOOKUP(J92,'Baxter Solutions (Clinical)'!$C$3:$E$10,2,FALSE)</f>
        <v>Training/Education/Implementation</v>
      </c>
      <c r="L92" s="56" t="str">
        <f>VLOOKUP(J92,'Baxter Solutions (Clinical)'!$C$3:$E$10,3,FALSE)</f>
        <v>Sigma Spectrum Online Training, Medina Technical Service 24/7 Helpline, Skills Demonstration Checklist, V8 Committee Presentation, Battery Comparison Power In Your Hands, Accreditation Canada ROP Guidelines</v>
      </c>
      <c r="M92" s="186"/>
    </row>
    <row r="93" spans="1:13" ht="39">
      <c r="A93" s="684"/>
      <c r="B93" s="703"/>
      <c r="C93" s="497"/>
      <c r="D93" s="635"/>
      <c r="E93" s="600"/>
      <c r="F93" s="558"/>
      <c r="G93" s="551" t="s">
        <v>339</v>
      </c>
      <c r="H93" s="212" t="s">
        <v>51</v>
      </c>
      <c r="I93" s="212"/>
      <c r="J93" s="155" t="s">
        <v>193</v>
      </c>
      <c r="K93" s="56" t="str">
        <f>VLOOKUP(J93,'Baxter Solutions (Clinical)'!$C$3:$E$10,2,FALSE)</f>
        <v>Training/Education/Implementation</v>
      </c>
      <c r="L93" s="56" t="str">
        <f>VLOOKUP(J93,'Baxter Solutions (Clinical)'!$C$3:$E$10,3,FALSE)</f>
        <v>Sigma Spectrum Online Training, Medina Technical Service 24/7 Helpline, Skills Demonstration Checklist, V8 Committee Presentation, Battery Comparison Power In Your Hands, Accreditation Canada ROP Guidelines</v>
      </c>
      <c r="M93" s="186"/>
    </row>
    <row r="94" spans="1:13" ht="39">
      <c r="A94" s="684"/>
      <c r="B94" s="703"/>
      <c r="C94" s="499"/>
      <c r="D94" s="635"/>
      <c r="E94" s="600"/>
      <c r="F94" s="559"/>
      <c r="G94" s="552"/>
      <c r="H94" s="212" t="s">
        <v>338</v>
      </c>
      <c r="I94" s="212"/>
      <c r="J94" s="155" t="s">
        <v>193</v>
      </c>
      <c r="K94" s="56" t="str">
        <f>VLOOKUP(J94,'Baxter Solutions (Clinical)'!$C$3:$E$10,2,FALSE)</f>
        <v>Training/Education/Implementation</v>
      </c>
      <c r="L94" s="56" t="str">
        <f>VLOOKUP(J94,'Baxter Solutions (Clinical)'!$C$3:$E$10,3,FALSE)</f>
        <v>Sigma Spectrum Online Training, Medina Technical Service 24/7 Helpline, Skills Demonstration Checklist, V8 Committee Presentation, Battery Comparison Power In Your Hands, Accreditation Canada ROP Guidelines</v>
      </c>
      <c r="M94" s="186"/>
    </row>
    <row r="95" spans="1:13" ht="39">
      <c r="A95" s="684"/>
      <c r="B95" s="703"/>
      <c r="C95" s="498"/>
      <c r="D95" s="635"/>
      <c r="E95" s="600"/>
      <c r="F95" s="555"/>
      <c r="G95" s="553"/>
      <c r="H95" s="212" t="s">
        <v>337</v>
      </c>
      <c r="I95" s="212"/>
      <c r="J95" s="155" t="s">
        <v>193</v>
      </c>
      <c r="K95" s="56" t="str">
        <f>VLOOKUP(J95,'Baxter Solutions (Clinical)'!$C$3:$E$10,2,FALSE)</f>
        <v>Training/Education/Implementation</v>
      </c>
      <c r="L95" s="56" t="str">
        <f>VLOOKUP(J95,'Baxter Solutions (Clinical)'!$C$3:$E$10,3,FALSE)</f>
        <v>Sigma Spectrum Online Training, Medina Technical Service 24/7 Helpline, Skills Demonstration Checklist, V8 Committee Presentation, Battery Comparison Power In Your Hands, Accreditation Canada ROP Guidelines</v>
      </c>
      <c r="M95" s="186"/>
    </row>
    <row r="96" spans="1:13" ht="39">
      <c r="A96" s="684"/>
      <c r="B96" s="703"/>
      <c r="C96" s="497"/>
      <c r="D96" s="635"/>
      <c r="E96" s="600"/>
      <c r="F96" s="554" t="s">
        <v>336</v>
      </c>
      <c r="G96" s="556" t="s">
        <v>335</v>
      </c>
      <c r="H96" s="211" t="s">
        <v>334</v>
      </c>
      <c r="I96" s="211"/>
      <c r="J96" s="155" t="s">
        <v>193</v>
      </c>
      <c r="K96" s="56" t="str">
        <f>VLOOKUP(J96,'Baxter Solutions (Clinical)'!$C$3:$E$10,2,FALSE)</f>
        <v>Training/Education/Implementation</v>
      </c>
      <c r="L96" s="56" t="str">
        <f>VLOOKUP(J96,'Baxter Solutions (Clinical)'!$C$3:$E$10,3,FALSE)</f>
        <v>Sigma Spectrum Online Training, Medina Technical Service 24/7 Helpline, Skills Demonstration Checklist, V8 Committee Presentation, Battery Comparison Power In Your Hands, Accreditation Canada ROP Guidelines</v>
      </c>
      <c r="M96" s="186"/>
    </row>
    <row r="97" spans="1:13" ht="39">
      <c r="A97" s="684"/>
      <c r="B97" s="703"/>
      <c r="C97" s="498"/>
      <c r="D97" s="636"/>
      <c r="E97" s="601"/>
      <c r="F97" s="555"/>
      <c r="G97" s="557"/>
      <c r="H97" s="211" t="s">
        <v>333</v>
      </c>
      <c r="I97" s="211"/>
      <c r="J97" s="155" t="s">
        <v>193</v>
      </c>
      <c r="K97" s="56" t="str">
        <f>VLOOKUP(J97,'Baxter Solutions (Clinical)'!$C$3:$E$10,2,FALSE)</f>
        <v>Training/Education/Implementation</v>
      </c>
      <c r="L97" s="56" t="str">
        <f>VLOOKUP(J97,'Baxter Solutions (Clinical)'!$C$3:$E$10,3,FALSE)</f>
        <v>Sigma Spectrum Online Training, Medina Technical Service 24/7 Helpline, Skills Demonstration Checklist, V8 Committee Presentation, Battery Comparison Power In Your Hands, Accreditation Canada ROP Guidelines</v>
      </c>
      <c r="M97" s="186"/>
    </row>
    <row r="98" spans="1:13" ht="65">
      <c r="A98" s="684"/>
      <c r="B98" s="703"/>
      <c r="C98" s="497"/>
      <c r="D98" s="461" t="s">
        <v>251</v>
      </c>
      <c r="E98" s="458" t="s">
        <v>250</v>
      </c>
      <c r="F98" s="456" t="s">
        <v>332</v>
      </c>
      <c r="G98" s="456" t="s">
        <v>274</v>
      </c>
      <c r="H98" s="208" t="s">
        <v>273</v>
      </c>
      <c r="I98" s="208"/>
      <c r="J98" s="149" t="s">
        <v>10</v>
      </c>
      <c r="K98" s="56" t="str">
        <f>VLOOKUP(J98,'Baxter Solutions (Clinical)'!$C$3:$E$10,2,FALSE)</f>
        <v>Training/Education/Implementation</v>
      </c>
      <c r="L98" s="56" t="str">
        <f>VLOOKUP(J98,'Baxter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98" s="186"/>
    </row>
    <row r="99" spans="1:13" ht="65">
      <c r="A99" s="684"/>
      <c r="B99" s="703"/>
      <c r="C99" s="499"/>
      <c r="D99" s="462"/>
      <c r="E99" s="459"/>
      <c r="F99" s="579"/>
      <c r="G99" s="579"/>
      <c r="H99" s="208" t="s">
        <v>272</v>
      </c>
      <c r="I99" s="208"/>
      <c r="J99" s="149" t="s">
        <v>10</v>
      </c>
      <c r="K99" s="56" t="str">
        <f>VLOOKUP(J99,'Baxter Solutions (Clinical)'!$C$3:$E$10,2,FALSE)</f>
        <v>Training/Education/Implementation</v>
      </c>
      <c r="L99" s="56" t="str">
        <f>VLOOKUP(J99,'Baxter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99" s="186"/>
    </row>
    <row r="100" spans="1:13" ht="39">
      <c r="A100" s="684"/>
      <c r="B100" s="703"/>
      <c r="C100" s="498"/>
      <c r="D100" s="462"/>
      <c r="E100" s="459"/>
      <c r="F100" s="457"/>
      <c r="G100" s="457"/>
      <c r="H100" s="208" t="s">
        <v>51</v>
      </c>
      <c r="I100" s="208"/>
      <c r="J100" s="155" t="s">
        <v>193</v>
      </c>
      <c r="K100" s="56" t="str">
        <f>VLOOKUP(J100,'Baxter Solutions (Clinical)'!$C$3:$E$10,2,FALSE)</f>
        <v>Training/Education/Implementation</v>
      </c>
      <c r="L100" s="56" t="str">
        <f>VLOOKUP(J100,'Baxter Solutions (Clinical)'!$C$3:$E$10,3,FALSE)</f>
        <v>Sigma Spectrum Online Training, Medina Technical Service 24/7 Helpline, Skills Demonstration Checklist, V8 Committee Presentation, Battery Comparison Power In Your Hands, Accreditation Canada ROP Guidelines</v>
      </c>
      <c r="M100" s="186"/>
    </row>
    <row r="101" spans="1:13" ht="65">
      <c r="A101" s="684"/>
      <c r="B101" s="703"/>
      <c r="C101" s="497"/>
      <c r="D101" s="462"/>
      <c r="E101" s="459"/>
      <c r="F101" s="583"/>
      <c r="G101" s="456" t="s">
        <v>279</v>
      </c>
      <c r="H101" s="208" t="s">
        <v>278</v>
      </c>
      <c r="I101" s="208"/>
      <c r="J101" s="149" t="s">
        <v>10</v>
      </c>
      <c r="K101" s="56" t="str">
        <f>VLOOKUP(J101,'Baxter Solutions (Clinical)'!$C$3:$E$10,2,FALSE)</f>
        <v>Training/Education/Implementation</v>
      </c>
      <c r="L101" s="56" t="str">
        <f>VLOOKUP(J101,'Baxter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01" s="186"/>
    </row>
    <row r="102" spans="1:13" ht="65">
      <c r="A102" s="684"/>
      <c r="B102" s="703"/>
      <c r="C102" s="499"/>
      <c r="D102" s="462"/>
      <c r="E102" s="459"/>
      <c r="F102" s="579"/>
      <c r="G102" s="579"/>
      <c r="H102" s="208" t="s">
        <v>277</v>
      </c>
      <c r="I102" s="208"/>
      <c r="J102" s="149" t="s">
        <v>10</v>
      </c>
      <c r="K102" s="56" t="str">
        <f>VLOOKUP(J102,'Baxter Solutions (Clinical)'!$C$3:$E$10,2,FALSE)</f>
        <v>Training/Education/Implementation</v>
      </c>
      <c r="L102" s="56" t="str">
        <f>VLOOKUP(J102,'Baxter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02" s="186"/>
    </row>
    <row r="103" spans="1:13" ht="65">
      <c r="A103" s="684"/>
      <c r="B103" s="703"/>
      <c r="C103" s="499"/>
      <c r="D103" s="462"/>
      <c r="E103" s="459"/>
      <c r="F103" s="579"/>
      <c r="G103" s="579"/>
      <c r="H103" s="208" t="s">
        <v>276</v>
      </c>
      <c r="I103" s="208"/>
      <c r="J103" s="149" t="s">
        <v>10</v>
      </c>
      <c r="K103" s="56" t="str">
        <f>VLOOKUP(J103,'Baxter Solutions (Clinical)'!$C$3:$E$10,2,FALSE)</f>
        <v>Training/Education/Implementation</v>
      </c>
      <c r="L103" s="56" t="str">
        <f>VLOOKUP(J103,'Baxter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03" s="186"/>
    </row>
    <row r="104" spans="1:13" ht="65">
      <c r="A104" s="684"/>
      <c r="B104" s="703"/>
      <c r="C104" s="498"/>
      <c r="D104" s="462"/>
      <c r="E104" s="459"/>
      <c r="F104" s="457"/>
      <c r="G104" s="457"/>
      <c r="H104" s="208" t="s">
        <v>51</v>
      </c>
      <c r="I104" s="208"/>
      <c r="J104" s="149" t="s">
        <v>10</v>
      </c>
      <c r="K104" s="56" t="str">
        <f>VLOOKUP(J104,'Baxter Solutions (Clinical)'!$C$3:$E$10,2,FALSE)</f>
        <v>Training/Education/Implementation</v>
      </c>
      <c r="L104" s="56" t="str">
        <f>VLOOKUP(J104,'Baxter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04" s="186"/>
    </row>
    <row r="105" spans="1:13" ht="65">
      <c r="A105" s="684"/>
      <c r="B105" s="703"/>
      <c r="C105" s="497"/>
      <c r="D105" s="462"/>
      <c r="E105" s="459"/>
      <c r="F105" s="456" t="s">
        <v>331</v>
      </c>
      <c r="G105" s="477" t="s">
        <v>330</v>
      </c>
      <c r="H105" s="210" t="s">
        <v>328</v>
      </c>
      <c r="I105" s="210"/>
      <c r="J105" s="149" t="s">
        <v>10</v>
      </c>
      <c r="K105" s="56" t="str">
        <f>VLOOKUP(J105,'Baxter Solutions (Clinical)'!$C$3:$E$10,2,FALSE)</f>
        <v>Training/Education/Implementation</v>
      </c>
      <c r="L105" s="56" t="str">
        <f>VLOOKUP(J105,'Baxter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05" s="186"/>
    </row>
    <row r="106" spans="1:13" ht="65">
      <c r="A106" s="684"/>
      <c r="B106" s="703"/>
      <c r="C106" s="499"/>
      <c r="D106" s="462"/>
      <c r="E106" s="459"/>
      <c r="F106" s="579"/>
      <c r="G106" s="478"/>
      <c r="H106" s="210" t="s">
        <v>325</v>
      </c>
      <c r="I106" s="210"/>
      <c r="J106" s="149" t="s">
        <v>10</v>
      </c>
      <c r="K106" s="56" t="str">
        <f>VLOOKUP(J106,'Baxter Solutions (Clinical)'!$C$3:$E$10,2,FALSE)</f>
        <v>Training/Education/Implementation</v>
      </c>
      <c r="L106" s="56" t="str">
        <f>VLOOKUP(J106,'Baxter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06" s="186"/>
    </row>
    <row r="107" spans="1:13" ht="65">
      <c r="A107" s="684"/>
      <c r="B107" s="703"/>
      <c r="C107" s="499"/>
      <c r="D107" s="462"/>
      <c r="E107" s="459"/>
      <c r="F107" s="579"/>
      <c r="G107" s="478"/>
      <c r="H107" s="210" t="s">
        <v>51</v>
      </c>
      <c r="I107" s="210"/>
      <c r="J107" s="149" t="s">
        <v>10</v>
      </c>
      <c r="K107" s="56" t="str">
        <f>VLOOKUP(J107,'Baxter Solutions (Clinical)'!$C$3:$E$10,2,FALSE)</f>
        <v>Training/Education/Implementation</v>
      </c>
      <c r="L107" s="56" t="str">
        <f>VLOOKUP(J107,'Baxter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07" s="186"/>
    </row>
    <row r="108" spans="1:13" ht="65">
      <c r="A108" s="684"/>
      <c r="B108" s="703"/>
      <c r="C108" s="498"/>
      <c r="D108" s="462"/>
      <c r="E108" s="459"/>
      <c r="F108" s="457"/>
      <c r="G108" s="479"/>
      <c r="H108" s="209" t="s">
        <v>324</v>
      </c>
      <c r="I108" s="209"/>
      <c r="J108" s="149" t="s">
        <v>10</v>
      </c>
      <c r="K108" s="56" t="str">
        <f>VLOOKUP(J108,'Baxter Solutions (Clinical)'!$C$3:$E$10,2,FALSE)</f>
        <v>Training/Education/Implementation</v>
      </c>
      <c r="L108" s="56" t="str">
        <f>VLOOKUP(J108,'Baxter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08" s="186"/>
    </row>
    <row r="109" spans="1:13" ht="91">
      <c r="A109" s="684"/>
      <c r="B109" s="703"/>
      <c r="C109" s="497"/>
      <c r="D109" s="462"/>
      <c r="E109" s="459"/>
      <c r="F109" s="583"/>
      <c r="G109" s="580" t="s">
        <v>329</v>
      </c>
      <c r="H109" s="210" t="s">
        <v>328</v>
      </c>
      <c r="I109" s="210"/>
      <c r="J109" s="149" t="s">
        <v>327</v>
      </c>
      <c r="K109" s="56" t="str">
        <f>VLOOKUP(J109,'Baxter Solutions (Clinical)'!$C$3:$E$10,2,FALSE)</f>
        <v>Standard Set Technology</v>
      </c>
      <c r="L109" s="56" t="str">
        <f>VLOOKUP(J109,'Baxter Solutions (Clinical)'!$C$3:$E$10,3,FALSE)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09" s="186"/>
    </row>
    <row r="110" spans="1:13" ht="70">
      <c r="A110" s="684"/>
      <c r="B110" s="703"/>
      <c r="C110" s="499"/>
      <c r="D110" s="462"/>
      <c r="E110" s="459"/>
      <c r="F110" s="579"/>
      <c r="G110" s="581"/>
      <c r="H110" s="210" t="s">
        <v>51</v>
      </c>
      <c r="I110" s="210"/>
      <c r="J110" s="155" t="s">
        <v>233</v>
      </c>
      <c r="K110" s="178" t="s">
        <v>232</v>
      </c>
      <c r="L110" s="177" t="s">
        <v>551</v>
      </c>
      <c r="M110" s="176" t="s">
        <v>231</v>
      </c>
    </row>
    <row r="111" spans="1:13" ht="65">
      <c r="A111" s="684"/>
      <c r="B111" s="703"/>
      <c r="C111" s="498"/>
      <c r="D111" s="462"/>
      <c r="E111" s="459"/>
      <c r="F111" s="457"/>
      <c r="G111" s="582"/>
      <c r="H111" s="209" t="s">
        <v>324</v>
      </c>
      <c r="I111" s="209"/>
      <c r="J111" s="149" t="s">
        <v>10</v>
      </c>
      <c r="K111" s="56" t="str">
        <f>VLOOKUP(J111,'Baxter Solutions (Clinical)'!$C$3:$E$10,2,FALSE)</f>
        <v>Training/Education/Implementation</v>
      </c>
      <c r="L111" s="56" t="str">
        <f>VLOOKUP(J111,'Baxter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11" s="186"/>
    </row>
    <row r="112" spans="1:13" ht="65">
      <c r="A112" s="684"/>
      <c r="B112" s="703"/>
      <c r="C112" s="497"/>
      <c r="D112" s="462"/>
      <c r="E112" s="459"/>
      <c r="F112" s="583"/>
      <c r="G112" s="580" t="s">
        <v>326</v>
      </c>
      <c r="H112" s="210" t="s">
        <v>325</v>
      </c>
      <c r="I112" s="210"/>
      <c r="J112" s="149" t="s">
        <v>10</v>
      </c>
      <c r="K112" s="56" t="str">
        <f>VLOOKUP(J112,'Baxter Solutions (Clinical)'!$C$3:$E$10,2,FALSE)</f>
        <v>Training/Education/Implementation</v>
      </c>
      <c r="L112" s="56" t="str">
        <f>VLOOKUP(J112,'Baxter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12" s="186"/>
    </row>
    <row r="113" spans="1:13" ht="65">
      <c r="A113" s="684"/>
      <c r="B113" s="703"/>
      <c r="C113" s="499"/>
      <c r="D113" s="462"/>
      <c r="E113" s="459"/>
      <c r="F113" s="579"/>
      <c r="G113" s="581"/>
      <c r="H113" s="210" t="s">
        <v>51</v>
      </c>
      <c r="I113" s="210"/>
      <c r="J113" s="149" t="s">
        <v>10</v>
      </c>
      <c r="K113" s="56" t="str">
        <f>VLOOKUP(J113,'Baxter Solutions (Clinical)'!$C$3:$E$10,2,FALSE)</f>
        <v>Training/Education/Implementation</v>
      </c>
      <c r="L113" s="56" t="str">
        <f>VLOOKUP(J113,'Baxter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13" s="186"/>
    </row>
    <row r="114" spans="1:13" ht="65">
      <c r="A114" s="684"/>
      <c r="B114" s="703"/>
      <c r="C114" s="498"/>
      <c r="D114" s="462"/>
      <c r="E114" s="459"/>
      <c r="F114" s="457"/>
      <c r="G114" s="582"/>
      <c r="H114" s="209" t="s">
        <v>324</v>
      </c>
      <c r="I114" s="209"/>
      <c r="J114" s="149" t="s">
        <v>10</v>
      </c>
      <c r="K114" s="56" t="str">
        <f>VLOOKUP(J114,'Baxter Solutions (Clinical)'!$C$3:$E$10,2,FALSE)</f>
        <v>Training/Education/Implementation</v>
      </c>
      <c r="L114" s="56" t="str">
        <f>VLOOKUP(J114,'Baxter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14" s="186"/>
    </row>
    <row r="115" spans="1:13" ht="65">
      <c r="A115" s="684"/>
      <c r="B115" s="703"/>
      <c r="C115" s="497"/>
      <c r="D115" s="462"/>
      <c r="E115" s="459"/>
      <c r="F115" s="456" t="s">
        <v>323</v>
      </c>
      <c r="G115" s="456" t="s">
        <v>322</v>
      </c>
      <c r="H115" s="208" t="s">
        <v>321</v>
      </c>
      <c r="I115" s="208"/>
      <c r="J115" s="149" t="s">
        <v>10</v>
      </c>
      <c r="K115" s="56" t="str">
        <f>VLOOKUP(J115,'Baxter Solutions (Clinical)'!$C$3:$E$10,2,FALSE)</f>
        <v>Training/Education/Implementation</v>
      </c>
      <c r="L115" s="56" t="str">
        <f>VLOOKUP(J115,'Baxter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15" s="186"/>
    </row>
    <row r="116" spans="1:13" ht="65">
      <c r="A116" s="684"/>
      <c r="B116" s="703"/>
      <c r="C116" s="498"/>
      <c r="D116" s="463"/>
      <c r="E116" s="460"/>
      <c r="F116" s="457"/>
      <c r="G116" s="457"/>
      <c r="H116" s="208" t="s">
        <v>316</v>
      </c>
      <c r="I116" s="208"/>
      <c r="J116" s="149" t="s">
        <v>10</v>
      </c>
      <c r="K116" s="56" t="str">
        <f>VLOOKUP(J116,'Baxter Solutions (Clinical)'!$C$3:$E$10,2,FALSE)</f>
        <v>Training/Education/Implementation</v>
      </c>
      <c r="L116" s="56" t="str">
        <f>VLOOKUP(J116,'Baxter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16" s="186"/>
    </row>
    <row r="117" spans="1:13" ht="65">
      <c r="A117" s="684"/>
      <c r="B117" s="703"/>
      <c r="C117" s="497"/>
      <c r="D117" s="450" t="s">
        <v>227</v>
      </c>
      <c r="E117" s="453" t="s">
        <v>309</v>
      </c>
      <c r="F117" s="622" t="s">
        <v>320</v>
      </c>
      <c r="G117" s="620" t="s">
        <v>319</v>
      </c>
      <c r="H117" s="207" t="s">
        <v>316</v>
      </c>
      <c r="I117" s="207"/>
      <c r="J117" s="149" t="s">
        <v>10</v>
      </c>
      <c r="K117" s="56" t="str">
        <f>VLOOKUP(J117,'Baxter Solutions (Clinical)'!$C$3:$E$10,2,FALSE)</f>
        <v>Training/Education/Implementation</v>
      </c>
      <c r="L117" s="56" t="str">
        <f>VLOOKUP(J117,'Baxter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17" s="186"/>
    </row>
    <row r="118" spans="1:13" ht="70">
      <c r="A118" s="684"/>
      <c r="B118" s="703"/>
      <c r="C118" s="499"/>
      <c r="D118" s="451"/>
      <c r="E118" s="454"/>
      <c r="F118" s="591"/>
      <c r="G118" s="621"/>
      <c r="H118" s="207" t="s">
        <v>315</v>
      </c>
      <c r="I118" s="207"/>
      <c r="J118" s="155" t="s">
        <v>233</v>
      </c>
      <c r="K118" s="178" t="s">
        <v>232</v>
      </c>
      <c r="L118" s="177" t="s">
        <v>551</v>
      </c>
      <c r="M118" s="176" t="s">
        <v>231</v>
      </c>
    </row>
    <row r="119" spans="1:13" ht="70">
      <c r="A119" s="684"/>
      <c r="B119" s="703"/>
      <c r="C119" s="499"/>
      <c r="D119" s="451"/>
      <c r="E119" s="454"/>
      <c r="F119" s="591"/>
      <c r="G119" s="621"/>
      <c r="H119" s="207" t="s">
        <v>318</v>
      </c>
      <c r="I119" s="207"/>
      <c r="J119" s="155" t="s">
        <v>233</v>
      </c>
      <c r="K119" s="178" t="s">
        <v>232</v>
      </c>
      <c r="L119" s="177" t="s">
        <v>551</v>
      </c>
      <c r="M119" s="176" t="s">
        <v>231</v>
      </c>
    </row>
    <row r="120" spans="1:13" ht="65">
      <c r="A120" s="684"/>
      <c r="B120" s="703"/>
      <c r="C120" s="497"/>
      <c r="D120" s="451"/>
      <c r="E120" s="454"/>
      <c r="F120" s="590"/>
      <c r="G120" s="475" t="s">
        <v>317</v>
      </c>
      <c r="H120" s="207" t="s">
        <v>316</v>
      </c>
      <c r="I120" s="207"/>
      <c r="J120" s="149" t="s">
        <v>10</v>
      </c>
      <c r="K120" s="56" t="str">
        <f>VLOOKUP(J120,'Baxter Solutions (Clinical)'!$C$3:$E$10,2,FALSE)</f>
        <v>Training/Education/Implementation</v>
      </c>
      <c r="L120" s="56" t="str">
        <f>VLOOKUP(J120,'Baxter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20" s="186"/>
    </row>
    <row r="121" spans="1:13" ht="70">
      <c r="A121" s="684"/>
      <c r="B121" s="703"/>
      <c r="C121" s="499"/>
      <c r="D121" s="451"/>
      <c r="E121" s="454"/>
      <c r="F121" s="591"/>
      <c r="G121" s="476"/>
      <c r="H121" s="207" t="s">
        <v>315</v>
      </c>
      <c r="I121" s="207"/>
      <c r="J121" s="155" t="s">
        <v>233</v>
      </c>
      <c r="K121" s="178" t="s">
        <v>232</v>
      </c>
      <c r="L121" s="177" t="s">
        <v>551</v>
      </c>
      <c r="M121" s="176" t="s">
        <v>231</v>
      </c>
    </row>
    <row r="122" spans="1:13" ht="70">
      <c r="A122" s="684"/>
      <c r="B122" s="703"/>
      <c r="C122" s="497"/>
      <c r="D122" s="451"/>
      <c r="E122" s="454"/>
      <c r="F122" s="475" t="s">
        <v>314</v>
      </c>
      <c r="G122" s="475" t="s">
        <v>313</v>
      </c>
      <c r="H122" s="207" t="s">
        <v>312</v>
      </c>
      <c r="I122" s="207"/>
      <c r="J122" s="155" t="s">
        <v>233</v>
      </c>
      <c r="K122" s="178" t="s">
        <v>232</v>
      </c>
      <c r="L122" s="177" t="s">
        <v>551</v>
      </c>
      <c r="M122" s="176" t="s">
        <v>231</v>
      </c>
    </row>
    <row r="123" spans="1:13" ht="70">
      <c r="A123" s="684"/>
      <c r="B123" s="704"/>
      <c r="C123" s="498"/>
      <c r="D123" s="452"/>
      <c r="E123" s="455"/>
      <c r="F123" s="619"/>
      <c r="G123" s="619"/>
      <c r="H123" s="207" t="s">
        <v>311</v>
      </c>
      <c r="I123" s="207"/>
      <c r="J123" s="155" t="s">
        <v>233</v>
      </c>
      <c r="K123" s="178" t="s">
        <v>232</v>
      </c>
      <c r="L123" s="177" t="s">
        <v>551</v>
      </c>
      <c r="M123" s="176" t="s">
        <v>231</v>
      </c>
    </row>
    <row r="124" spans="1:13" ht="70">
      <c r="A124" s="684"/>
      <c r="B124" s="518" t="s">
        <v>310</v>
      </c>
      <c r="C124" s="497"/>
      <c r="D124" s="595" t="s">
        <v>227</v>
      </c>
      <c r="E124" s="592" t="s">
        <v>309</v>
      </c>
      <c r="F124" s="562" t="s">
        <v>308</v>
      </c>
      <c r="G124" s="570" t="s">
        <v>307</v>
      </c>
      <c r="H124" s="204" t="s">
        <v>301</v>
      </c>
      <c r="I124" s="204"/>
      <c r="J124" s="155" t="s">
        <v>233</v>
      </c>
      <c r="K124" s="178" t="s">
        <v>232</v>
      </c>
      <c r="L124" s="177" t="s">
        <v>551</v>
      </c>
      <c r="M124" s="176" t="s">
        <v>231</v>
      </c>
    </row>
    <row r="125" spans="1:13" ht="65">
      <c r="A125" s="684"/>
      <c r="B125" s="519"/>
      <c r="C125" s="499"/>
      <c r="D125" s="596"/>
      <c r="E125" s="593"/>
      <c r="F125" s="516"/>
      <c r="G125" s="571"/>
      <c r="H125" s="159" t="s">
        <v>304</v>
      </c>
      <c r="I125" s="159"/>
      <c r="J125" s="149" t="s">
        <v>10</v>
      </c>
      <c r="K125" s="56" t="str">
        <f>VLOOKUP(J125,'Baxter Solutions (Clinical)'!$C$1:$E$11,2,FALSE)</f>
        <v>Training/Education/Implementation</v>
      </c>
      <c r="L125" s="56" t="str">
        <f>VLOOKUP(J125,'Baxter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126" spans="1:13" ht="91">
      <c r="A126" s="684"/>
      <c r="B126" s="519"/>
      <c r="C126" s="499"/>
      <c r="D126" s="596"/>
      <c r="E126" s="593"/>
      <c r="F126" s="516"/>
      <c r="G126" s="571"/>
      <c r="H126" s="159" t="s">
        <v>299</v>
      </c>
      <c r="I126" s="159"/>
      <c r="J126" s="149" t="s">
        <v>75</v>
      </c>
      <c r="K126" s="56" t="str">
        <f>VLOOKUP(J126,'Baxter Solutions (Clinical)'!$C$1:$E$11,2,FALSE)</f>
        <v>Size, weight, transportability</v>
      </c>
      <c r="L126" s="56" t="str">
        <f>VLOOKUP(J126,'Baxter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row>
    <row r="127" spans="1:13" ht="91">
      <c r="A127" s="684"/>
      <c r="B127" s="519"/>
      <c r="C127" s="499"/>
      <c r="D127" s="596"/>
      <c r="E127" s="593"/>
      <c r="F127" s="516"/>
      <c r="G127" s="571"/>
      <c r="H127" s="204" t="s">
        <v>303</v>
      </c>
      <c r="I127" s="204"/>
      <c r="J127" s="149" t="s">
        <v>75</v>
      </c>
      <c r="K127" s="56" t="str">
        <f>VLOOKUP(J127,'Baxter Solutions (Clinical)'!$C$1:$E$11,2,FALSE)</f>
        <v>Size, weight, transportability</v>
      </c>
      <c r="L127" s="56" t="str">
        <f>VLOOKUP(J127,'Baxter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row>
    <row r="128" spans="1:13" ht="91">
      <c r="A128" s="684"/>
      <c r="B128" s="519"/>
      <c r="C128" s="499"/>
      <c r="D128" s="596"/>
      <c r="E128" s="593"/>
      <c r="F128" s="516"/>
      <c r="G128" s="571"/>
      <c r="H128" s="204" t="s">
        <v>297</v>
      </c>
      <c r="I128" s="204"/>
      <c r="J128" s="149" t="s">
        <v>75</v>
      </c>
      <c r="K128" s="56" t="str">
        <f>VLOOKUP(J128,'Baxter Solutions (Clinical)'!$C$1:$E$11,2,FALSE)</f>
        <v>Size, weight, transportability</v>
      </c>
      <c r="L128" s="56" t="str">
        <f>VLOOKUP(J128,'Baxter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row>
    <row r="129" spans="1:13" ht="70">
      <c r="A129" s="684"/>
      <c r="B129" s="519"/>
      <c r="C129" s="497"/>
      <c r="D129" s="596"/>
      <c r="E129" s="593"/>
      <c r="F129" s="598"/>
      <c r="G129" s="562" t="s">
        <v>306</v>
      </c>
      <c r="H129" s="204" t="s">
        <v>301</v>
      </c>
      <c r="I129" s="204"/>
      <c r="J129" s="155" t="s">
        <v>233</v>
      </c>
      <c r="K129" s="178" t="s">
        <v>232</v>
      </c>
      <c r="L129" s="177" t="s">
        <v>551</v>
      </c>
      <c r="M129" s="176" t="s">
        <v>231</v>
      </c>
    </row>
    <row r="130" spans="1:13" ht="65">
      <c r="A130" s="684"/>
      <c r="B130" s="519"/>
      <c r="C130" s="499"/>
      <c r="D130" s="596"/>
      <c r="E130" s="593"/>
      <c r="F130" s="481"/>
      <c r="G130" s="569"/>
      <c r="H130" s="159" t="s">
        <v>304</v>
      </c>
      <c r="I130" s="159"/>
      <c r="J130" s="149" t="s">
        <v>10</v>
      </c>
      <c r="K130" s="56" t="str">
        <f>VLOOKUP(J130,'Baxter Solutions (Clinical)'!$C$1:$E$11,2,FALSE)</f>
        <v>Training/Education/Implementation</v>
      </c>
      <c r="L130" s="56" t="str">
        <f>VLOOKUP(J130,'Baxter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131" spans="1:13" ht="91">
      <c r="A131" s="684"/>
      <c r="B131" s="519"/>
      <c r="C131" s="499"/>
      <c r="D131" s="596"/>
      <c r="E131" s="593"/>
      <c r="F131" s="481"/>
      <c r="G131" s="569"/>
      <c r="H131" s="159" t="s">
        <v>299</v>
      </c>
      <c r="I131" s="159"/>
      <c r="J131" s="149" t="s">
        <v>75</v>
      </c>
      <c r="K131" s="56" t="str">
        <f>VLOOKUP(J131,'Baxter Solutions (Clinical)'!$C$1:$E$11,2,FALSE)</f>
        <v>Size, weight, transportability</v>
      </c>
      <c r="L131" s="56" t="str">
        <f>VLOOKUP(J131,'Baxter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row>
    <row r="132" spans="1:13" ht="91">
      <c r="A132" s="684"/>
      <c r="B132" s="519"/>
      <c r="C132" s="499"/>
      <c r="D132" s="596"/>
      <c r="E132" s="593"/>
      <c r="F132" s="481"/>
      <c r="G132" s="569"/>
      <c r="H132" s="204" t="s">
        <v>303</v>
      </c>
      <c r="I132" s="204"/>
      <c r="J132" s="149" t="s">
        <v>75</v>
      </c>
      <c r="K132" s="56" t="str">
        <f>VLOOKUP(J132,'Baxter Solutions (Clinical)'!$C$1:$E$11,2,FALSE)</f>
        <v>Size, weight, transportability</v>
      </c>
      <c r="L132" s="56" t="str">
        <f>VLOOKUP(J132,'Baxter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row>
    <row r="133" spans="1:13" ht="91">
      <c r="A133" s="684"/>
      <c r="B133" s="519"/>
      <c r="C133" s="499"/>
      <c r="D133" s="596"/>
      <c r="E133" s="593"/>
      <c r="F133" s="481"/>
      <c r="G133" s="569"/>
      <c r="H133" s="204" t="s">
        <v>297</v>
      </c>
      <c r="I133" s="204"/>
      <c r="J133" s="149" t="s">
        <v>75</v>
      </c>
      <c r="K133" s="56" t="str">
        <f>VLOOKUP(J133,'Baxter Solutions (Clinical)'!$C$1:$E$11,2,FALSE)</f>
        <v>Size, weight, transportability</v>
      </c>
      <c r="L133" s="56" t="str">
        <f>VLOOKUP(J133,'Baxter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row>
    <row r="134" spans="1:13" ht="70">
      <c r="A134" s="684"/>
      <c r="B134" s="519"/>
      <c r="C134" s="497"/>
      <c r="D134" s="596"/>
      <c r="E134" s="593"/>
      <c r="F134" s="598"/>
      <c r="G134" s="480" t="s">
        <v>305</v>
      </c>
      <c r="H134" s="204" t="s">
        <v>301</v>
      </c>
      <c r="I134" s="204"/>
      <c r="J134" s="155" t="s">
        <v>233</v>
      </c>
      <c r="K134" s="178" t="s">
        <v>232</v>
      </c>
      <c r="L134" s="177" t="s">
        <v>551</v>
      </c>
      <c r="M134" s="176" t="s">
        <v>231</v>
      </c>
    </row>
    <row r="135" spans="1:13" ht="65">
      <c r="A135" s="684"/>
      <c r="B135" s="519"/>
      <c r="C135" s="499"/>
      <c r="D135" s="596"/>
      <c r="E135" s="593"/>
      <c r="F135" s="481"/>
      <c r="G135" s="481"/>
      <c r="H135" s="159" t="s">
        <v>304</v>
      </c>
      <c r="I135" s="159"/>
      <c r="J135" s="149" t="s">
        <v>10</v>
      </c>
      <c r="K135" s="56" t="str">
        <f>VLOOKUP(J135,'Baxter Solutions (Clinical)'!$C$1:$E$11,2,FALSE)</f>
        <v>Training/Education/Implementation</v>
      </c>
      <c r="L135" s="56" t="str">
        <f>VLOOKUP(J135,'Baxter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35" s="186"/>
    </row>
    <row r="136" spans="1:13" ht="91">
      <c r="A136" s="684"/>
      <c r="B136" s="519"/>
      <c r="C136" s="499"/>
      <c r="D136" s="596"/>
      <c r="E136" s="593"/>
      <c r="F136" s="481"/>
      <c r="G136" s="481"/>
      <c r="H136" s="206" t="s">
        <v>299</v>
      </c>
      <c r="I136" s="206"/>
      <c r="J136" s="149" t="s">
        <v>75</v>
      </c>
      <c r="K136" s="56" t="str">
        <f>VLOOKUP(J136,'Baxter Solutions (Clinical)'!$C$1:$E$11,2,FALSE)</f>
        <v>Size, weight, transportability</v>
      </c>
      <c r="L136" s="56" t="str">
        <f>VLOOKUP(J136,'Baxter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c r="M136" s="186"/>
    </row>
    <row r="137" spans="1:13" ht="91">
      <c r="A137" s="684"/>
      <c r="B137" s="519"/>
      <c r="C137" s="499"/>
      <c r="D137" s="596"/>
      <c r="E137" s="593"/>
      <c r="F137" s="481"/>
      <c r="G137" s="481"/>
      <c r="H137" s="204" t="s">
        <v>303</v>
      </c>
      <c r="I137" s="204"/>
      <c r="J137" s="149" t="s">
        <v>75</v>
      </c>
      <c r="K137" s="56" t="str">
        <f>VLOOKUP(J137,'Baxter Solutions (Clinical)'!$C$1:$E$11,2,FALSE)</f>
        <v>Size, weight, transportability</v>
      </c>
      <c r="L137" s="56" t="str">
        <f>VLOOKUP(J137,'Baxter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c r="M137" s="186"/>
    </row>
    <row r="138" spans="1:13" ht="91">
      <c r="A138" s="684"/>
      <c r="B138" s="519"/>
      <c r="C138" s="498"/>
      <c r="D138" s="596"/>
      <c r="E138" s="593"/>
      <c r="F138" s="482"/>
      <c r="G138" s="482"/>
      <c r="H138" s="205" t="s">
        <v>297</v>
      </c>
      <c r="I138" s="205"/>
      <c r="J138" s="149" t="s">
        <v>75</v>
      </c>
      <c r="K138" s="56" t="str">
        <f>VLOOKUP(J138,'Baxter Solutions (Clinical)'!$C$1:$E$11,2,FALSE)</f>
        <v>Size, weight, transportability</v>
      </c>
      <c r="L138" s="56" t="str">
        <f>VLOOKUP(J138,'Baxter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c r="M138" s="186"/>
    </row>
    <row r="139" spans="1:13" ht="70">
      <c r="A139" s="684"/>
      <c r="B139" s="519"/>
      <c r="C139" s="497"/>
      <c r="D139" s="596"/>
      <c r="E139" s="593"/>
      <c r="F139" s="598"/>
      <c r="G139" s="562" t="s">
        <v>302</v>
      </c>
      <c r="H139" s="204" t="s">
        <v>301</v>
      </c>
      <c r="I139" s="204"/>
      <c r="J139" s="155" t="s">
        <v>233</v>
      </c>
      <c r="K139" s="178" t="s">
        <v>232</v>
      </c>
      <c r="L139" s="177" t="s">
        <v>551</v>
      </c>
      <c r="M139" s="176" t="s">
        <v>231</v>
      </c>
    </row>
    <row r="140" spans="1:13" ht="65">
      <c r="A140" s="684"/>
      <c r="B140" s="519"/>
      <c r="C140" s="499"/>
      <c r="D140" s="596"/>
      <c r="E140" s="593"/>
      <c r="F140" s="481"/>
      <c r="G140" s="569"/>
      <c r="H140" s="159" t="s">
        <v>300</v>
      </c>
      <c r="I140" s="159"/>
      <c r="J140" s="149" t="s">
        <v>10</v>
      </c>
      <c r="K140" s="56" t="str">
        <f>VLOOKUP(J140,'Baxter Solutions (Clinical)'!$C$1:$E$11,2,FALSE)</f>
        <v>Training/Education/Implementation</v>
      </c>
      <c r="L140" s="56" t="str">
        <f>VLOOKUP(J140,'Baxter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40" s="186"/>
    </row>
    <row r="141" spans="1:13" ht="91">
      <c r="A141" s="684"/>
      <c r="B141" s="519"/>
      <c r="C141" s="499"/>
      <c r="D141" s="596"/>
      <c r="E141" s="593"/>
      <c r="F141" s="481"/>
      <c r="G141" s="569"/>
      <c r="H141" s="206" t="s">
        <v>299</v>
      </c>
      <c r="I141" s="206"/>
      <c r="J141" s="149" t="s">
        <v>75</v>
      </c>
      <c r="K141" s="56" t="str">
        <f>VLOOKUP(J141,'Baxter Solutions (Clinical)'!$C$1:$E$11,2,FALSE)</f>
        <v>Size, weight, transportability</v>
      </c>
      <c r="L141" s="56" t="str">
        <f>VLOOKUP(J141,'Baxter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c r="M141" s="186"/>
    </row>
    <row r="142" spans="1:13" ht="91">
      <c r="A142" s="684"/>
      <c r="B142" s="519"/>
      <c r="C142" s="499"/>
      <c r="D142" s="596"/>
      <c r="E142" s="593"/>
      <c r="F142" s="481"/>
      <c r="G142" s="569"/>
      <c r="H142" s="205" t="s">
        <v>298</v>
      </c>
      <c r="I142" s="205"/>
      <c r="J142" s="149" t="s">
        <v>75</v>
      </c>
      <c r="K142" s="56" t="str">
        <f>VLOOKUP(J142,'Baxter Solutions (Clinical)'!$C$1:$E$11,2,FALSE)</f>
        <v>Size, weight, transportability</v>
      </c>
      <c r="L142" s="56" t="str">
        <f>VLOOKUP(J142,'Baxter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c r="M142" s="186"/>
    </row>
    <row r="143" spans="1:13" ht="91">
      <c r="A143" s="684"/>
      <c r="B143" s="519"/>
      <c r="C143" s="498"/>
      <c r="D143" s="596"/>
      <c r="E143" s="593"/>
      <c r="F143" s="482"/>
      <c r="G143" s="563"/>
      <c r="H143" s="205" t="s">
        <v>297</v>
      </c>
      <c r="I143" s="205"/>
      <c r="J143" s="149" t="s">
        <v>75</v>
      </c>
      <c r="K143" s="56" t="str">
        <f>VLOOKUP(J143,'Baxter Solutions (Clinical)'!$C$1:$E$11,2,FALSE)</f>
        <v>Size, weight, transportability</v>
      </c>
      <c r="L143" s="56" t="str">
        <f>VLOOKUP(J143,'Baxter Solutions (Clinical)'!$C$3:$E$11,3,FALSE)</f>
        <v>ECRI Smart Pump Evaluation 2012, Best in KLAS Report, Features And Benefits Video, Redefining Smart, V8 Sell Sheet, Utilization Sell Sheet, Sigma Spectrum Infusion System Specifications, Safety Should Not be Optional, Designed With You In Mind, Operators Manual, Load-Unload Poster, V8 Committee Presentation, Battery Comparison Power In Your Hands, Accreditation Canada ROP Guidelines</v>
      </c>
      <c r="M143" s="186"/>
    </row>
    <row r="144" spans="1:13" ht="39">
      <c r="A144" s="684"/>
      <c r="B144" s="519"/>
      <c r="C144" s="497"/>
      <c r="D144" s="596"/>
      <c r="E144" s="593"/>
      <c r="F144" s="480" t="s">
        <v>267</v>
      </c>
      <c r="G144" s="480" t="s">
        <v>266</v>
      </c>
      <c r="H144" s="204" t="s">
        <v>263</v>
      </c>
      <c r="I144" s="204"/>
      <c r="J144" s="155" t="s">
        <v>193</v>
      </c>
      <c r="K144" s="56" t="str">
        <f>VLOOKUP(J144,'Baxter Solutions (Clinical)'!$C$1:$E$11,2,FALSE)</f>
        <v>Training/Education/Implementation</v>
      </c>
      <c r="L144" s="56" t="str">
        <f>VLOOKUP(J144,'Baxter Solutions (Clinical)'!$C$3:$E$11,3,FALSE)</f>
        <v>Sigma Spectrum Online Training, Medina Technical Service 24/7 Helpline, Skills Demonstration Checklist, V8 Committee Presentation, Battery Comparison Power In Your Hands, Accreditation Canada ROP Guidelines</v>
      </c>
      <c r="M144" s="186"/>
    </row>
    <row r="145" spans="1:13" ht="91">
      <c r="A145" s="684"/>
      <c r="B145" s="519"/>
      <c r="C145" s="499"/>
      <c r="D145" s="596"/>
      <c r="E145" s="593"/>
      <c r="F145" s="481"/>
      <c r="G145" s="481"/>
      <c r="H145" s="204" t="s">
        <v>262</v>
      </c>
      <c r="I145" s="204"/>
      <c r="J145" s="149" t="s">
        <v>188</v>
      </c>
      <c r="K145" s="56" t="str">
        <f>VLOOKUP(J145,'Baxter Solutions (Clinical)'!$C$1:$E$11,2,FALSE)</f>
        <v>Patient safety ― medication error prevention</v>
      </c>
      <c r="L145" s="56" t="str">
        <f>VLOOKUP(J145,'Baxter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45" s="186"/>
    </row>
    <row r="146" spans="1:13" ht="70">
      <c r="A146" s="684"/>
      <c r="B146" s="519"/>
      <c r="C146" s="499"/>
      <c r="D146" s="596"/>
      <c r="E146" s="593"/>
      <c r="F146" s="481"/>
      <c r="G146" s="481"/>
      <c r="H146" s="204" t="s">
        <v>261</v>
      </c>
      <c r="I146" s="204"/>
      <c r="J146" s="155" t="s">
        <v>233</v>
      </c>
      <c r="K146" s="178" t="s">
        <v>232</v>
      </c>
      <c r="L146" s="177" t="s">
        <v>551</v>
      </c>
      <c r="M146" s="176" t="s">
        <v>231</v>
      </c>
    </row>
    <row r="147" spans="1:13" ht="70">
      <c r="A147" s="684"/>
      <c r="B147" s="519"/>
      <c r="C147" s="498"/>
      <c r="D147" s="596"/>
      <c r="E147" s="593"/>
      <c r="F147" s="482"/>
      <c r="G147" s="482"/>
      <c r="H147" s="204" t="s">
        <v>260</v>
      </c>
      <c r="I147" s="204"/>
      <c r="J147" s="155" t="s">
        <v>233</v>
      </c>
      <c r="K147" s="178" t="s">
        <v>232</v>
      </c>
      <c r="L147" s="177" t="s">
        <v>551</v>
      </c>
      <c r="M147" s="176" t="s">
        <v>231</v>
      </c>
    </row>
    <row r="148" spans="1:13" ht="39">
      <c r="A148" s="684"/>
      <c r="B148" s="519"/>
      <c r="C148" s="497"/>
      <c r="D148" s="596"/>
      <c r="E148" s="593"/>
      <c r="F148" s="480" t="s">
        <v>265</v>
      </c>
      <c r="G148" s="480" t="s">
        <v>264</v>
      </c>
      <c r="H148" s="204" t="s">
        <v>263</v>
      </c>
      <c r="I148" s="204"/>
      <c r="J148" s="155" t="s">
        <v>193</v>
      </c>
      <c r="K148" s="56" t="str">
        <f>VLOOKUP(J148,'Baxter Solutions (Clinical)'!$C$1:$E$11,2,FALSE)</f>
        <v>Training/Education/Implementation</v>
      </c>
      <c r="L148" s="56" t="str">
        <f>VLOOKUP(J148,'Baxter Solutions (Clinical)'!$C$3:$E$11,3,FALSE)</f>
        <v>Sigma Spectrum Online Training, Medina Technical Service 24/7 Helpline, Skills Demonstration Checklist, V8 Committee Presentation, Battery Comparison Power In Your Hands, Accreditation Canada ROP Guidelines</v>
      </c>
      <c r="M148" s="186"/>
    </row>
    <row r="149" spans="1:13" ht="91">
      <c r="A149" s="684"/>
      <c r="B149" s="519"/>
      <c r="C149" s="499"/>
      <c r="D149" s="596"/>
      <c r="E149" s="593"/>
      <c r="F149" s="481"/>
      <c r="G149" s="481"/>
      <c r="H149" s="204" t="s">
        <v>262</v>
      </c>
      <c r="I149" s="204"/>
      <c r="J149" s="149" t="s">
        <v>188</v>
      </c>
      <c r="K149" s="56" t="str">
        <f>VLOOKUP(J149,'Baxter Solutions (Clinical)'!$C$1:$E$11,2,FALSE)</f>
        <v>Patient safety ― medication error prevention</v>
      </c>
      <c r="L149" s="56" t="str">
        <f>VLOOKUP(J149,'Baxter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49" s="186"/>
    </row>
    <row r="150" spans="1:13" ht="70">
      <c r="A150" s="684"/>
      <c r="B150" s="519"/>
      <c r="C150" s="499"/>
      <c r="D150" s="596"/>
      <c r="E150" s="593"/>
      <c r="F150" s="481"/>
      <c r="G150" s="481"/>
      <c r="H150" s="204" t="s">
        <v>261</v>
      </c>
      <c r="I150" s="204"/>
      <c r="J150" s="155" t="s">
        <v>233</v>
      </c>
      <c r="K150" s="178" t="s">
        <v>232</v>
      </c>
      <c r="L150" s="177" t="s">
        <v>551</v>
      </c>
      <c r="M150" s="176" t="s">
        <v>231</v>
      </c>
    </row>
    <row r="151" spans="1:13" ht="70">
      <c r="A151" s="684"/>
      <c r="B151" s="519"/>
      <c r="C151" s="498"/>
      <c r="D151" s="597"/>
      <c r="E151" s="594"/>
      <c r="F151" s="482"/>
      <c r="G151" s="482"/>
      <c r="H151" s="204" t="s">
        <v>260</v>
      </c>
      <c r="I151" s="204"/>
      <c r="J151" s="155" t="s">
        <v>233</v>
      </c>
      <c r="K151" s="178" t="s">
        <v>232</v>
      </c>
      <c r="L151" s="177" t="s">
        <v>551</v>
      </c>
      <c r="M151" s="176" t="s">
        <v>231</v>
      </c>
    </row>
    <row r="152" spans="1:13" ht="39">
      <c r="A152" s="684"/>
      <c r="B152" s="519"/>
      <c r="C152" s="497"/>
      <c r="D152" s="464" t="s">
        <v>217</v>
      </c>
      <c r="E152" s="467" t="s">
        <v>206</v>
      </c>
      <c r="F152" s="521" t="s">
        <v>207</v>
      </c>
      <c r="G152" s="521" t="s">
        <v>294</v>
      </c>
      <c r="H152" s="202" t="s">
        <v>17</v>
      </c>
      <c r="I152" s="202"/>
      <c r="J152" s="155" t="s">
        <v>193</v>
      </c>
      <c r="K152" s="56" t="str">
        <f>VLOOKUP(J152,'Baxter Solutions (Clinical)'!$C$1:$E$11,2,FALSE)</f>
        <v>Training/Education/Implementation</v>
      </c>
      <c r="L152" s="56" t="str">
        <f>VLOOKUP(J152,'Baxter Solutions (Clinical)'!$C$3:$E$11,3,FALSE)</f>
        <v>Sigma Spectrum Online Training, Medina Technical Service 24/7 Helpline, Skills Demonstration Checklist, V8 Committee Presentation, Battery Comparison Power In Your Hands, Accreditation Canada ROP Guidelines</v>
      </c>
      <c r="M152" s="186"/>
    </row>
    <row r="153" spans="1:13" ht="26">
      <c r="A153" s="684"/>
      <c r="B153" s="519"/>
      <c r="C153" s="498"/>
      <c r="D153" s="465"/>
      <c r="E153" s="468"/>
      <c r="F153" s="523"/>
      <c r="G153" s="523"/>
      <c r="H153" s="202" t="s">
        <v>293</v>
      </c>
      <c r="I153" s="202"/>
      <c r="J153" s="149" t="s">
        <v>77</v>
      </c>
      <c r="K153" s="56" t="str">
        <f>VLOOKUP(J153,'Baxter Solutions (Clinical)'!$C$1:$E$11,2,FALSE)</f>
        <v>Reporting and analytics</v>
      </c>
      <c r="L153" s="56" t="str">
        <f>VLOOKUP(J153,'Baxter Solutions (Clinical)'!$C$3:$E$11,3,FALSE)</f>
        <v>CQI Report Guide, Features And Benefits Video, Safety Should Not be Optional, V8 Committee Presentation, Battery Comparison Power In Your Hands, Accreditation Canada ROP Guidelines</v>
      </c>
      <c r="M153" s="186"/>
    </row>
    <row r="154" spans="1:13" ht="39">
      <c r="A154" s="684"/>
      <c r="B154" s="519"/>
      <c r="C154" s="497"/>
      <c r="D154" s="465"/>
      <c r="E154" s="468"/>
      <c r="F154" s="589"/>
      <c r="G154" s="521" t="s">
        <v>296</v>
      </c>
      <c r="H154" s="202" t="s">
        <v>17</v>
      </c>
      <c r="I154" s="202"/>
      <c r="J154" s="155" t="s">
        <v>193</v>
      </c>
      <c r="K154" s="56" t="str">
        <f>VLOOKUP(J154,'Baxter Solutions (Clinical)'!$C$1:$E$11,2,FALSE)</f>
        <v>Training/Education/Implementation</v>
      </c>
      <c r="L154" s="56" t="str">
        <f>VLOOKUP(J154,'Baxter Solutions (Clinical)'!$C$3:$E$11,3,FALSE)</f>
        <v>Sigma Spectrum Online Training, Medina Technical Service 24/7 Helpline, Skills Demonstration Checklist, V8 Committee Presentation, Battery Comparison Power In Your Hands, Accreditation Canada ROP Guidelines</v>
      </c>
      <c r="M154" s="186"/>
    </row>
    <row r="155" spans="1:13" ht="26">
      <c r="A155" s="684"/>
      <c r="B155" s="519"/>
      <c r="C155" s="498"/>
      <c r="D155" s="465"/>
      <c r="E155" s="468"/>
      <c r="F155" s="523"/>
      <c r="G155" s="523"/>
      <c r="H155" s="202" t="s">
        <v>293</v>
      </c>
      <c r="I155" s="202"/>
      <c r="J155" s="149" t="s">
        <v>77</v>
      </c>
      <c r="K155" s="56" t="str">
        <f>VLOOKUP(J155,'Baxter Solutions (Clinical)'!$C$1:$E$11,2,FALSE)</f>
        <v>Reporting and analytics</v>
      </c>
      <c r="L155" s="56" t="str">
        <f>VLOOKUP(J155,'Baxter Solutions (Clinical)'!$C$3:$E$11,3,FALSE)</f>
        <v>CQI Report Guide, Features And Benefits Video, Safety Should Not be Optional, V8 Committee Presentation, Battery Comparison Power In Your Hands, Accreditation Canada ROP Guidelines</v>
      </c>
      <c r="M155" s="186"/>
    </row>
    <row r="156" spans="1:13" ht="39">
      <c r="A156" s="684"/>
      <c r="B156" s="519"/>
      <c r="C156" s="497"/>
      <c r="D156" s="465"/>
      <c r="E156" s="468"/>
      <c r="F156" s="589"/>
      <c r="G156" s="521" t="s">
        <v>295</v>
      </c>
      <c r="H156" s="202" t="s">
        <v>17</v>
      </c>
      <c r="I156" s="202"/>
      <c r="J156" s="155" t="s">
        <v>193</v>
      </c>
      <c r="K156" s="56" t="str">
        <f>VLOOKUP(J156,'Baxter Solutions (Clinical)'!$C$1:$E$11,2,FALSE)</f>
        <v>Training/Education/Implementation</v>
      </c>
      <c r="L156" s="56" t="str">
        <f>VLOOKUP(J156,'Baxter Solutions (Clinical)'!$C$3:$E$11,3,FALSE)</f>
        <v>Sigma Spectrum Online Training, Medina Technical Service 24/7 Helpline, Skills Demonstration Checklist, V8 Committee Presentation, Battery Comparison Power In Your Hands, Accreditation Canada ROP Guidelines</v>
      </c>
      <c r="M156" s="186"/>
    </row>
    <row r="157" spans="1:13" ht="26">
      <c r="A157" s="684"/>
      <c r="B157" s="519"/>
      <c r="C157" s="498"/>
      <c r="D157" s="465"/>
      <c r="E157" s="468"/>
      <c r="F157" s="523"/>
      <c r="G157" s="524"/>
      <c r="H157" s="202" t="s">
        <v>293</v>
      </c>
      <c r="I157" s="202"/>
      <c r="J157" s="149" t="s">
        <v>77</v>
      </c>
      <c r="K157" s="56" t="str">
        <f>VLOOKUP(J157,'Baxter Solutions (Clinical)'!$C$1:$E$11,2,FALSE)</f>
        <v>Reporting and analytics</v>
      </c>
      <c r="L157" s="56" t="str">
        <f>VLOOKUP(J157,'Baxter Solutions (Clinical)'!$C$3:$E$11,3,FALSE)</f>
        <v>CQI Report Guide, Features And Benefits Video, Safety Should Not be Optional, V8 Committee Presentation, Battery Comparison Power In Your Hands, Accreditation Canada ROP Guidelines</v>
      </c>
      <c r="M157" s="186"/>
    </row>
    <row r="158" spans="1:13" ht="70">
      <c r="A158" s="684"/>
      <c r="B158" s="519"/>
      <c r="C158" s="497"/>
      <c r="D158" s="465"/>
      <c r="E158" s="468"/>
      <c r="F158" s="521" t="s">
        <v>51</v>
      </c>
      <c r="G158" s="521" t="s">
        <v>291</v>
      </c>
      <c r="H158" s="202" t="s">
        <v>238</v>
      </c>
      <c r="I158" s="202"/>
      <c r="J158" s="155" t="s">
        <v>233</v>
      </c>
      <c r="K158" s="178" t="s">
        <v>232</v>
      </c>
      <c r="L158" s="177" t="s">
        <v>551</v>
      </c>
      <c r="M158" s="176" t="s">
        <v>231</v>
      </c>
    </row>
    <row r="159" spans="1:13" ht="91">
      <c r="A159" s="684"/>
      <c r="B159" s="519"/>
      <c r="C159" s="499"/>
      <c r="D159" s="465"/>
      <c r="E159" s="468"/>
      <c r="F159" s="522"/>
      <c r="G159" s="522"/>
      <c r="H159" s="202" t="s">
        <v>237</v>
      </c>
      <c r="I159" s="202"/>
      <c r="J159" s="149" t="s">
        <v>188</v>
      </c>
      <c r="K159" s="56" t="str">
        <f>VLOOKUP(J159,'Baxter Solutions (Clinical)'!$C$1:$E$11,2,FALSE)</f>
        <v>Patient safety ― medication error prevention</v>
      </c>
      <c r="L159" s="56" t="str">
        <f>VLOOKUP(J159,'Baxter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59" s="186"/>
    </row>
    <row r="160" spans="1:13" ht="70">
      <c r="A160" s="684"/>
      <c r="B160" s="519"/>
      <c r="C160" s="499"/>
      <c r="D160" s="465"/>
      <c r="E160" s="468"/>
      <c r="F160" s="522"/>
      <c r="G160" s="522"/>
      <c r="H160" s="202" t="s">
        <v>234</v>
      </c>
      <c r="I160" s="202"/>
      <c r="J160" s="155" t="s">
        <v>233</v>
      </c>
      <c r="K160" s="178" t="s">
        <v>232</v>
      </c>
      <c r="L160" s="177" t="s">
        <v>551</v>
      </c>
      <c r="M160" s="176" t="s">
        <v>231</v>
      </c>
    </row>
    <row r="161" spans="1:13" ht="26">
      <c r="A161" s="684"/>
      <c r="B161" s="519"/>
      <c r="C161" s="498"/>
      <c r="D161" s="465"/>
      <c r="E161" s="468"/>
      <c r="F161" s="523"/>
      <c r="G161" s="523"/>
      <c r="H161" s="202" t="s">
        <v>229</v>
      </c>
      <c r="I161" s="202"/>
      <c r="J161" s="149" t="s">
        <v>77</v>
      </c>
      <c r="K161" s="56" t="str">
        <f>VLOOKUP(J161,'Baxter Solutions (Clinical)'!$C$1:$E$11,2,FALSE)</f>
        <v>Reporting and analytics</v>
      </c>
      <c r="L161" s="56" t="str">
        <f>VLOOKUP(J161,'Baxter Solutions (Clinical)'!$C$3:$E$11,3,FALSE)</f>
        <v>CQI Report Guide, Features And Benefits Video, Safety Should Not be Optional, V8 Committee Presentation, Battery Comparison Power In Your Hands, Accreditation Canada ROP Guidelines</v>
      </c>
      <c r="M161" s="186"/>
    </row>
    <row r="162" spans="1:13" ht="26">
      <c r="A162" s="684"/>
      <c r="B162" s="519"/>
      <c r="C162" s="497"/>
      <c r="D162" s="465"/>
      <c r="E162" s="468"/>
      <c r="F162" s="589"/>
      <c r="G162" s="521" t="s">
        <v>290</v>
      </c>
      <c r="H162" s="202" t="s">
        <v>238</v>
      </c>
      <c r="I162" s="202"/>
      <c r="J162" s="149" t="s">
        <v>77</v>
      </c>
      <c r="K162" s="56" t="str">
        <f>VLOOKUP(J162,'Baxter Solutions (Clinical)'!$C$1:$E$11,2,FALSE)</f>
        <v>Reporting and analytics</v>
      </c>
      <c r="L162" s="56" t="str">
        <f>VLOOKUP(J162,'Baxter Solutions (Clinical)'!$C$3:$E$11,3,FALSE)</f>
        <v>CQI Report Guide, Features And Benefits Video, Safety Should Not be Optional, V8 Committee Presentation, Battery Comparison Power In Your Hands, Accreditation Canada ROP Guidelines</v>
      </c>
      <c r="M162" s="186"/>
    </row>
    <row r="163" spans="1:13" ht="91">
      <c r="A163" s="684"/>
      <c r="B163" s="519"/>
      <c r="C163" s="499"/>
      <c r="D163" s="465"/>
      <c r="E163" s="468"/>
      <c r="F163" s="522"/>
      <c r="G163" s="522"/>
      <c r="H163" s="202" t="s">
        <v>237</v>
      </c>
      <c r="I163" s="202"/>
      <c r="J163" s="149" t="s">
        <v>188</v>
      </c>
      <c r="K163" s="56" t="str">
        <f>VLOOKUP(J163,'Baxter Solutions (Clinical)'!$C$1:$E$11,2,FALSE)</f>
        <v>Patient safety ― medication error prevention</v>
      </c>
      <c r="L163" s="56" t="str">
        <f>VLOOKUP(J163,'Baxter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63" s="186"/>
    </row>
    <row r="164" spans="1:13" ht="26">
      <c r="A164" s="684"/>
      <c r="B164" s="519"/>
      <c r="C164" s="498"/>
      <c r="D164" s="465"/>
      <c r="E164" s="468"/>
      <c r="F164" s="523"/>
      <c r="G164" s="523"/>
      <c r="H164" s="202" t="s">
        <v>229</v>
      </c>
      <c r="I164" s="202"/>
      <c r="J164" s="149" t="s">
        <v>77</v>
      </c>
      <c r="K164" s="56" t="str">
        <f>VLOOKUP(J164,'Baxter Solutions (Clinical)'!$C$1:$E$11,2,FALSE)</f>
        <v>Reporting and analytics</v>
      </c>
      <c r="L164" s="56" t="str">
        <f>VLOOKUP(J164,'Baxter Solutions (Clinical)'!$C$3:$E$11,3,FALSE)</f>
        <v>CQI Report Guide, Features And Benefits Video, Safety Should Not be Optional, V8 Committee Presentation, Battery Comparison Power In Your Hands, Accreditation Canada ROP Guidelines</v>
      </c>
      <c r="M164" s="186"/>
    </row>
    <row r="165" spans="1:13" ht="26">
      <c r="A165" s="684"/>
      <c r="B165" s="519"/>
      <c r="C165" s="497"/>
      <c r="D165" s="465"/>
      <c r="E165" s="468"/>
      <c r="F165" s="589"/>
      <c r="G165" s="521" t="s">
        <v>289</v>
      </c>
      <c r="H165" s="202" t="s">
        <v>238</v>
      </c>
      <c r="I165" s="202"/>
      <c r="J165" s="149" t="s">
        <v>77</v>
      </c>
      <c r="K165" s="56" t="str">
        <f>VLOOKUP(J165,'Baxter Solutions (Clinical)'!$C$1:$E$11,2,FALSE)</f>
        <v>Reporting and analytics</v>
      </c>
      <c r="L165" s="56" t="str">
        <f>VLOOKUP(J165,'Baxter Solutions (Clinical)'!$C$3:$E$11,3,FALSE)</f>
        <v>CQI Report Guide, Features And Benefits Video, Safety Should Not be Optional, V8 Committee Presentation, Battery Comparison Power In Your Hands, Accreditation Canada ROP Guidelines</v>
      </c>
      <c r="M165" s="186"/>
    </row>
    <row r="166" spans="1:13" ht="91">
      <c r="A166" s="684"/>
      <c r="B166" s="519"/>
      <c r="C166" s="499"/>
      <c r="D166" s="465"/>
      <c r="E166" s="468"/>
      <c r="F166" s="522"/>
      <c r="G166" s="522"/>
      <c r="H166" s="202" t="s">
        <v>237</v>
      </c>
      <c r="I166" s="202"/>
      <c r="J166" s="149" t="s">
        <v>188</v>
      </c>
      <c r="K166" s="56" t="str">
        <f>VLOOKUP(J166,'Baxter Solutions (Clinical)'!$C$1:$E$11,2,FALSE)</f>
        <v>Patient safety ― medication error prevention</v>
      </c>
      <c r="L166" s="56" t="str">
        <f>VLOOKUP(J166,'Baxter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66" s="186"/>
    </row>
    <row r="167" spans="1:13" ht="26">
      <c r="A167" s="684"/>
      <c r="B167" s="519"/>
      <c r="C167" s="498"/>
      <c r="D167" s="465"/>
      <c r="E167" s="468"/>
      <c r="F167" s="523"/>
      <c r="G167" s="523"/>
      <c r="H167" s="202" t="s">
        <v>229</v>
      </c>
      <c r="I167" s="202"/>
      <c r="J167" s="149" t="s">
        <v>77</v>
      </c>
      <c r="K167" s="56" t="str">
        <f>VLOOKUP(J167,'Baxter Solutions (Clinical)'!$C$1:$E$11,2,FALSE)</f>
        <v>Reporting and analytics</v>
      </c>
      <c r="L167" s="56" t="str">
        <f>VLOOKUP(J167,'Baxter Solutions (Clinical)'!$C$3:$E$11,3,FALSE)</f>
        <v>CQI Report Guide, Features And Benefits Video, Safety Should Not be Optional, V8 Committee Presentation, Battery Comparison Power In Your Hands, Accreditation Canada ROP Guidelines</v>
      </c>
      <c r="M167" s="186"/>
    </row>
    <row r="168" spans="1:13" ht="26">
      <c r="A168" s="684"/>
      <c r="B168" s="519"/>
      <c r="C168" s="497"/>
      <c r="D168" s="465"/>
      <c r="E168" s="468"/>
      <c r="F168" s="589"/>
      <c r="G168" s="521" t="s">
        <v>288</v>
      </c>
      <c r="H168" s="202" t="s">
        <v>238</v>
      </c>
      <c r="I168" s="202"/>
      <c r="J168" s="149" t="s">
        <v>77</v>
      </c>
      <c r="K168" s="56" t="str">
        <f>VLOOKUP(J168,'Baxter Solutions (Clinical)'!$C$1:$E$11,2,FALSE)</f>
        <v>Reporting and analytics</v>
      </c>
      <c r="L168" s="56" t="str">
        <f>VLOOKUP(J168,'Baxter Solutions (Clinical)'!$C$3:$E$11,3,FALSE)</f>
        <v>CQI Report Guide, Features And Benefits Video, Safety Should Not be Optional, V8 Committee Presentation, Battery Comparison Power In Your Hands, Accreditation Canada ROP Guidelines</v>
      </c>
      <c r="M168" s="186"/>
    </row>
    <row r="169" spans="1:13" ht="91">
      <c r="A169" s="684"/>
      <c r="B169" s="519"/>
      <c r="C169" s="499"/>
      <c r="D169" s="465"/>
      <c r="E169" s="468"/>
      <c r="F169" s="522"/>
      <c r="G169" s="522"/>
      <c r="H169" s="202" t="s">
        <v>237</v>
      </c>
      <c r="I169" s="202"/>
      <c r="J169" s="149" t="s">
        <v>188</v>
      </c>
      <c r="K169" s="56" t="str">
        <f>VLOOKUP(J169,'Baxter Solutions (Clinical)'!$C$1:$E$11,2,FALSE)</f>
        <v>Patient safety ― medication error prevention</v>
      </c>
      <c r="L169" s="56" t="str">
        <f>VLOOKUP(J169,'Baxter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69" s="186"/>
    </row>
    <row r="170" spans="1:13" ht="26">
      <c r="A170" s="684"/>
      <c r="B170" s="519"/>
      <c r="C170" s="498"/>
      <c r="D170" s="465"/>
      <c r="E170" s="469"/>
      <c r="F170" s="523"/>
      <c r="G170" s="523"/>
      <c r="H170" s="202" t="s">
        <v>229</v>
      </c>
      <c r="I170" s="202"/>
      <c r="J170" s="149" t="s">
        <v>77</v>
      </c>
      <c r="K170" s="56" t="str">
        <f>VLOOKUP(J170,'Baxter Solutions (Clinical)'!$C$1:$E$11,2,FALSE)</f>
        <v>Reporting and analytics</v>
      </c>
      <c r="L170" s="56" t="str">
        <f>VLOOKUP(J170,'Baxter Solutions (Clinical)'!$C$3:$E$11,3,FALSE)</f>
        <v>CQI Report Guide, Features And Benefits Video, Safety Should Not be Optional, V8 Committee Presentation, Battery Comparison Power In Your Hands, Accreditation Canada ROP Guidelines</v>
      </c>
      <c r="M170" s="186"/>
    </row>
    <row r="171" spans="1:13" ht="39">
      <c r="A171" s="684"/>
      <c r="B171" s="519"/>
      <c r="C171" s="154"/>
      <c r="D171" s="465"/>
      <c r="E171" s="467" t="s">
        <v>213</v>
      </c>
      <c r="F171" s="203" t="s">
        <v>207</v>
      </c>
      <c r="G171" s="203" t="s">
        <v>294</v>
      </c>
      <c r="H171" s="202" t="s">
        <v>293</v>
      </c>
      <c r="I171" s="202"/>
      <c r="J171" s="155" t="s">
        <v>193</v>
      </c>
      <c r="K171" s="56" t="str">
        <f>VLOOKUP(J171,'Baxter Solutions (Clinical)'!$C$1:$E$11,2,FALSE)</f>
        <v>Training/Education/Implementation</v>
      </c>
      <c r="L171" s="56" t="str">
        <f>VLOOKUP(J171,'Baxter Solutions (Clinical)'!$C$3:$E$11,3,FALSE)</f>
        <v>Sigma Spectrum Online Training, Medina Technical Service 24/7 Helpline, Skills Demonstration Checklist, V8 Committee Presentation, Battery Comparison Power In Your Hands, Accreditation Canada ROP Guidelines</v>
      </c>
      <c r="M171" s="186"/>
    </row>
    <row r="172" spans="1:13" ht="26">
      <c r="A172" s="684"/>
      <c r="B172" s="519"/>
      <c r="C172" s="497"/>
      <c r="D172" s="465"/>
      <c r="E172" s="468"/>
      <c r="F172" s="521" t="s">
        <v>51</v>
      </c>
      <c r="G172" s="521" t="s">
        <v>291</v>
      </c>
      <c r="H172" s="202" t="s">
        <v>238</v>
      </c>
      <c r="I172" s="202"/>
      <c r="J172" s="149" t="s">
        <v>77</v>
      </c>
      <c r="K172" s="56" t="str">
        <f>VLOOKUP(J172,'Baxter Solutions (Clinical)'!$C$1:$E$11,2,FALSE)</f>
        <v>Reporting and analytics</v>
      </c>
      <c r="L172" s="56" t="str">
        <f>VLOOKUP(J172,'Baxter Solutions (Clinical)'!$C$3:$E$11,3,FALSE)</f>
        <v>CQI Report Guide, Features And Benefits Video, Safety Should Not be Optional, V8 Committee Presentation, Battery Comparison Power In Your Hands, Accreditation Canada ROP Guidelines</v>
      </c>
      <c r="M172" s="186"/>
    </row>
    <row r="173" spans="1:13" ht="91">
      <c r="A173" s="684"/>
      <c r="B173" s="519"/>
      <c r="C173" s="499"/>
      <c r="D173" s="465"/>
      <c r="E173" s="468"/>
      <c r="F173" s="522"/>
      <c r="G173" s="522"/>
      <c r="H173" s="202" t="s">
        <v>237</v>
      </c>
      <c r="I173" s="202"/>
      <c r="J173" s="149" t="s">
        <v>188</v>
      </c>
      <c r="K173" s="56" t="str">
        <f>VLOOKUP(J173,'Baxter Solutions (Clinical)'!$C$1:$E$11,2,FALSE)</f>
        <v>Patient safety ― medication error prevention</v>
      </c>
      <c r="L173" s="56" t="str">
        <f>VLOOKUP(J173,'Baxter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73" s="186"/>
    </row>
    <row r="174" spans="1:13" ht="70">
      <c r="A174" s="684"/>
      <c r="B174" s="519"/>
      <c r="C174" s="499"/>
      <c r="D174" s="465"/>
      <c r="E174" s="468"/>
      <c r="F174" s="522"/>
      <c r="G174" s="522"/>
      <c r="H174" s="202" t="s">
        <v>234</v>
      </c>
      <c r="I174" s="202"/>
      <c r="J174" s="155" t="s">
        <v>233</v>
      </c>
      <c r="K174" s="178" t="s">
        <v>232</v>
      </c>
      <c r="L174" s="177" t="s">
        <v>551</v>
      </c>
      <c r="M174" s="176" t="s">
        <v>231</v>
      </c>
    </row>
    <row r="175" spans="1:13" ht="26">
      <c r="A175" s="684"/>
      <c r="B175" s="519"/>
      <c r="C175" s="498"/>
      <c r="D175" s="465"/>
      <c r="E175" s="468"/>
      <c r="F175" s="523"/>
      <c r="G175" s="523"/>
      <c r="H175" s="202" t="s">
        <v>229</v>
      </c>
      <c r="I175" s="202"/>
      <c r="J175" s="149" t="s">
        <v>77</v>
      </c>
      <c r="K175" s="56" t="str">
        <f>VLOOKUP(J175,'Baxter Solutions (Clinical)'!$C$1:$E$11,2,FALSE)</f>
        <v>Reporting and analytics</v>
      </c>
      <c r="L175" s="56" t="str">
        <f>VLOOKUP(J175,'Baxter Solutions (Clinical)'!$C$3:$E$11,3,FALSE)</f>
        <v>CQI Report Guide, Features And Benefits Video, Safety Should Not be Optional, V8 Committee Presentation, Battery Comparison Power In Your Hands, Accreditation Canada ROP Guidelines</v>
      </c>
      <c r="M175" s="186"/>
    </row>
    <row r="176" spans="1:13" ht="26">
      <c r="A176" s="684"/>
      <c r="B176" s="519"/>
      <c r="C176" s="497"/>
      <c r="D176" s="465"/>
      <c r="E176" s="468"/>
      <c r="F176" s="589"/>
      <c r="G176" s="521" t="s">
        <v>290</v>
      </c>
      <c r="H176" s="202" t="s">
        <v>238</v>
      </c>
      <c r="I176" s="202"/>
      <c r="J176" s="149" t="s">
        <v>77</v>
      </c>
      <c r="K176" s="56" t="str">
        <f>VLOOKUP(J176,'Baxter Solutions (Clinical)'!$C$1:$E$11,2,FALSE)</f>
        <v>Reporting and analytics</v>
      </c>
      <c r="L176" s="56" t="str">
        <f>VLOOKUP(J176,'Baxter Solutions (Clinical)'!$C$3:$E$11,3,FALSE)</f>
        <v>CQI Report Guide, Features And Benefits Video, Safety Should Not be Optional, V8 Committee Presentation, Battery Comparison Power In Your Hands, Accreditation Canada ROP Guidelines</v>
      </c>
      <c r="M176" s="186"/>
    </row>
    <row r="177" spans="1:13" ht="91">
      <c r="A177" s="684"/>
      <c r="B177" s="519"/>
      <c r="C177" s="499"/>
      <c r="D177" s="465"/>
      <c r="E177" s="468"/>
      <c r="F177" s="522"/>
      <c r="G177" s="522"/>
      <c r="H177" s="202" t="s">
        <v>237</v>
      </c>
      <c r="I177" s="202"/>
      <c r="J177" s="149" t="s">
        <v>188</v>
      </c>
      <c r="K177" s="56" t="str">
        <f>VLOOKUP(J177,'Baxter Solutions (Clinical)'!$C$1:$E$11,2,FALSE)</f>
        <v>Patient safety ― medication error prevention</v>
      </c>
      <c r="L177" s="56" t="str">
        <f>VLOOKUP(J177,'Baxter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77" s="186"/>
    </row>
    <row r="178" spans="1:13" ht="26">
      <c r="A178" s="684"/>
      <c r="B178" s="519"/>
      <c r="C178" s="498"/>
      <c r="D178" s="465"/>
      <c r="E178" s="468"/>
      <c r="F178" s="523"/>
      <c r="G178" s="523"/>
      <c r="H178" s="202" t="s">
        <v>229</v>
      </c>
      <c r="I178" s="202"/>
      <c r="J178" s="149" t="s">
        <v>77</v>
      </c>
      <c r="K178" s="56" t="str">
        <f>VLOOKUP(J178,'Baxter Solutions (Clinical)'!$C$1:$E$11,2,FALSE)</f>
        <v>Reporting and analytics</v>
      </c>
      <c r="L178" s="56" t="str">
        <f>VLOOKUP(J178,'Baxter Solutions (Clinical)'!$C$3:$E$11,3,FALSE)</f>
        <v>CQI Report Guide, Features And Benefits Video, Safety Should Not be Optional, V8 Committee Presentation, Battery Comparison Power In Your Hands, Accreditation Canada ROP Guidelines</v>
      </c>
      <c r="M178" s="186"/>
    </row>
    <row r="179" spans="1:13" ht="91">
      <c r="A179" s="684"/>
      <c r="B179" s="519"/>
      <c r="C179" s="497"/>
      <c r="D179" s="465"/>
      <c r="E179" s="468"/>
      <c r="F179" s="589"/>
      <c r="G179" s="521" t="s">
        <v>289</v>
      </c>
      <c r="H179" s="202" t="s">
        <v>238</v>
      </c>
      <c r="I179" s="202"/>
      <c r="J179" s="149" t="s">
        <v>188</v>
      </c>
      <c r="K179" s="56" t="str">
        <f>VLOOKUP(J179,'Baxter Solutions (Clinical)'!$C$1:$E$11,2,FALSE)</f>
        <v>Patient safety ― medication error prevention</v>
      </c>
      <c r="L179" s="56" t="str">
        <f>VLOOKUP(J179,'Baxter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79" s="186"/>
    </row>
    <row r="180" spans="1:13" ht="91">
      <c r="A180" s="684"/>
      <c r="B180" s="519"/>
      <c r="C180" s="499"/>
      <c r="D180" s="465"/>
      <c r="E180" s="468"/>
      <c r="F180" s="522"/>
      <c r="G180" s="522"/>
      <c r="H180" s="201" t="s">
        <v>237</v>
      </c>
      <c r="I180" s="201"/>
      <c r="J180" s="149" t="s">
        <v>188</v>
      </c>
      <c r="K180" s="56" t="str">
        <f>VLOOKUP(J180,'Baxter Solutions (Clinical)'!$C$1:$E$11,2,FALSE)</f>
        <v>Patient safety ― medication error prevention</v>
      </c>
      <c r="L180" s="56" t="str">
        <f>VLOOKUP(J180,'Baxter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80" s="186"/>
    </row>
    <row r="181" spans="1:13" ht="26">
      <c r="A181" s="684"/>
      <c r="B181" s="519"/>
      <c r="C181" s="498"/>
      <c r="D181" s="465"/>
      <c r="E181" s="468"/>
      <c r="F181" s="523"/>
      <c r="G181" s="523"/>
      <c r="H181" s="200" t="s">
        <v>229</v>
      </c>
      <c r="I181" s="200"/>
      <c r="J181" s="149" t="s">
        <v>77</v>
      </c>
      <c r="K181" s="56" t="str">
        <f>VLOOKUP(J181,'Baxter Solutions (Clinical)'!$C$1:$E$11,2,FALSE)</f>
        <v>Reporting and analytics</v>
      </c>
      <c r="L181" s="56" t="str">
        <f>VLOOKUP(J181,'Baxter Solutions (Clinical)'!$C$3:$E$11,3,FALSE)</f>
        <v>CQI Report Guide, Features And Benefits Video, Safety Should Not be Optional, V8 Committee Presentation, Battery Comparison Power In Your Hands, Accreditation Canada ROP Guidelines</v>
      </c>
      <c r="M181" s="186"/>
    </row>
    <row r="182" spans="1:13" ht="70">
      <c r="A182" s="684"/>
      <c r="B182" s="519"/>
      <c r="C182" s="497"/>
      <c r="D182" s="465"/>
      <c r="E182" s="468"/>
      <c r="F182" s="589"/>
      <c r="G182" s="521" t="s">
        <v>288</v>
      </c>
      <c r="H182" s="202" t="s">
        <v>238</v>
      </c>
      <c r="I182" s="202"/>
      <c r="J182" s="155" t="s">
        <v>233</v>
      </c>
      <c r="K182" s="178" t="s">
        <v>232</v>
      </c>
      <c r="L182" s="177" t="s">
        <v>551</v>
      </c>
      <c r="M182" s="176" t="s">
        <v>231</v>
      </c>
    </row>
    <row r="183" spans="1:13" ht="91">
      <c r="A183" s="684"/>
      <c r="B183" s="519"/>
      <c r="C183" s="499"/>
      <c r="D183" s="465"/>
      <c r="E183" s="468"/>
      <c r="F183" s="522"/>
      <c r="G183" s="522"/>
      <c r="H183" s="201" t="s">
        <v>237</v>
      </c>
      <c r="I183" s="201"/>
      <c r="J183" s="149" t="s">
        <v>188</v>
      </c>
      <c r="K183" s="56" t="str">
        <f>VLOOKUP(J183,'Baxter Solutions (Clinical)'!$C$1:$E$11,2,FALSE)</f>
        <v>Patient safety ― medication error prevention</v>
      </c>
      <c r="L183" s="56" t="str">
        <f>VLOOKUP(J183,'Baxter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83" s="186"/>
    </row>
    <row r="184" spans="1:13" ht="26">
      <c r="A184" s="684"/>
      <c r="B184" s="519"/>
      <c r="C184" s="498"/>
      <c r="D184" s="466"/>
      <c r="E184" s="469"/>
      <c r="F184" s="523"/>
      <c r="G184" s="523"/>
      <c r="H184" s="200" t="s">
        <v>229</v>
      </c>
      <c r="I184" s="200"/>
      <c r="J184" s="149" t="s">
        <v>77</v>
      </c>
      <c r="K184" s="56" t="str">
        <f>VLOOKUP(J184,'Baxter Solutions (Clinical)'!$C$1:$E$11,2,FALSE)</f>
        <v>Reporting and analytics</v>
      </c>
      <c r="L184" s="56" t="str">
        <f>VLOOKUP(J184,'Baxter Solutions (Clinical)'!$C$3:$E$11,3,FALSE)</f>
        <v>CQI Report Guide, Features And Benefits Video, Safety Should Not be Optional, V8 Committee Presentation, Battery Comparison Power In Your Hands, Accreditation Canada ROP Guidelines</v>
      </c>
      <c r="M184" s="186"/>
    </row>
    <row r="185" spans="1:13" ht="70">
      <c r="A185" s="684"/>
      <c r="B185" s="519"/>
      <c r="C185" s="497"/>
      <c r="D185" s="444" t="s">
        <v>192</v>
      </c>
      <c r="E185" s="607" t="s">
        <v>292</v>
      </c>
      <c r="F185" s="566" t="s">
        <v>240</v>
      </c>
      <c r="G185" s="566" t="s">
        <v>291</v>
      </c>
      <c r="H185" s="199" t="s">
        <v>238</v>
      </c>
      <c r="I185" s="199"/>
      <c r="J185" s="155" t="s">
        <v>233</v>
      </c>
      <c r="K185" s="178" t="s">
        <v>232</v>
      </c>
      <c r="L185" s="177" t="s">
        <v>551</v>
      </c>
      <c r="M185" s="176" t="s">
        <v>231</v>
      </c>
    </row>
    <row r="186" spans="1:13" ht="91">
      <c r="A186" s="684"/>
      <c r="B186" s="519"/>
      <c r="C186" s="499"/>
      <c r="D186" s="445"/>
      <c r="E186" s="608"/>
      <c r="F186" s="567"/>
      <c r="G186" s="567"/>
      <c r="H186" s="198" t="s">
        <v>237</v>
      </c>
      <c r="I186" s="198"/>
      <c r="J186" s="149" t="s">
        <v>188</v>
      </c>
      <c r="K186" s="56" t="str">
        <f>VLOOKUP(J186,'Baxter Solutions (Clinical)'!$C$1:$E$11,2,FALSE)</f>
        <v>Patient safety ― medication error prevention</v>
      </c>
      <c r="L186" s="56" t="str">
        <f>VLOOKUP(J186,'Baxter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86" s="186"/>
    </row>
    <row r="187" spans="1:13" ht="70">
      <c r="A187" s="684"/>
      <c r="B187" s="519"/>
      <c r="C187" s="499"/>
      <c r="D187" s="445"/>
      <c r="E187" s="608"/>
      <c r="F187" s="567"/>
      <c r="G187" s="567"/>
      <c r="H187" s="197" t="s">
        <v>234</v>
      </c>
      <c r="I187" s="197"/>
      <c r="J187" s="155" t="s">
        <v>233</v>
      </c>
      <c r="K187" s="178" t="s">
        <v>232</v>
      </c>
      <c r="L187" s="177" t="s">
        <v>551</v>
      </c>
      <c r="M187" s="176" t="s">
        <v>231</v>
      </c>
    </row>
    <row r="188" spans="1:13" ht="26">
      <c r="A188" s="684"/>
      <c r="B188" s="519"/>
      <c r="C188" s="498"/>
      <c r="D188" s="445"/>
      <c r="E188" s="608"/>
      <c r="F188" s="568"/>
      <c r="G188" s="568"/>
      <c r="H188" s="197" t="s">
        <v>229</v>
      </c>
      <c r="I188" s="197"/>
      <c r="J188" s="149" t="s">
        <v>77</v>
      </c>
      <c r="K188" s="56" t="str">
        <f>VLOOKUP(J188,'Baxter Solutions (Clinical)'!$C$1:$E$11,2,FALSE)</f>
        <v>Reporting and analytics</v>
      </c>
      <c r="L188" s="56" t="str">
        <f>VLOOKUP(J188,'Baxter Solutions (Clinical)'!$C$3:$E$11,3,FALSE)</f>
        <v>CQI Report Guide, Features And Benefits Video, Safety Should Not be Optional, V8 Committee Presentation, Battery Comparison Power In Your Hands, Accreditation Canada ROP Guidelines</v>
      </c>
      <c r="M188" s="186"/>
    </row>
    <row r="189" spans="1:13" ht="70">
      <c r="A189" s="684"/>
      <c r="B189" s="519"/>
      <c r="C189" s="497"/>
      <c r="D189" s="445"/>
      <c r="E189" s="608"/>
      <c r="F189" s="698"/>
      <c r="G189" s="566" t="s">
        <v>290</v>
      </c>
      <c r="H189" s="199" t="s">
        <v>238</v>
      </c>
      <c r="I189" s="199"/>
      <c r="J189" s="155" t="s">
        <v>233</v>
      </c>
      <c r="K189" s="178" t="s">
        <v>232</v>
      </c>
      <c r="L189" s="177" t="s">
        <v>551</v>
      </c>
      <c r="M189" s="176" t="s">
        <v>231</v>
      </c>
    </row>
    <row r="190" spans="1:13" ht="91">
      <c r="A190" s="684"/>
      <c r="B190" s="519"/>
      <c r="C190" s="499"/>
      <c r="D190" s="445"/>
      <c r="E190" s="608"/>
      <c r="F190" s="567"/>
      <c r="G190" s="567"/>
      <c r="H190" s="198" t="s">
        <v>237</v>
      </c>
      <c r="I190" s="198"/>
      <c r="J190" s="149" t="s">
        <v>188</v>
      </c>
      <c r="K190" s="56" t="str">
        <f>VLOOKUP(J190,'Baxter Solutions (Clinical)'!$C$1:$E$11,2,FALSE)</f>
        <v>Patient safety ― medication error prevention</v>
      </c>
      <c r="L190" s="56" t="str">
        <f>VLOOKUP(J190,'Baxter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90" s="186"/>
    </row>
    <row r="191" spans="1:13" ht="26">
      <c r="A191" s="684"/>
      <c r="B191" s="519"/>
      <c r="C191" s="498"/>
      <c r="D191" s="445"/>
      <c r="E191" s="608"/>
      <c r="F191" s="568"/>
      <c r="G191" s="568"/>
      <c r="H191" s="197" t="s">
        <v>229</v>
      </c>
      <c r="I191" s="197"/>
      <c r="J191" s="149" t="s">
        <v>77</v>
      </c>
      <c r="K191" s="56" t="str">
        <f>VLOOKUP(J191,'Baxter Solutions (Clinical)'!$C$1:$E$11,2,FALSE)</f>
        <v>Reporting and analytics</v>
      </c>
      <c r="L191" s="56" t="str">
        <f>VLOOKUP(J191,'Baxter Solutions (Clinical)'!$C$3:$E$11,3,FALSE)</f>
        <v>CQI Report Guide, Features And Benefits Video, Safety Should Not be Optional, V8 Committee Presentation, Battery Comparison Power In Your Hands, Accreditation Canada ROP Guidelines</v>
      </c>
      <c r="M191" s="186"/>
    </row>
    <row r="192" spans="1:13" ht="70">
      <c r="A192" s="684"/>
      <c r="B192" s="519"/>
      <c r="C192" s="497"/>
      <c r="D192" s="445"/>
      <c r="E192" s="608"/>
      <c r="F192" s="698"/>
      <c r="G192" s="566" t="s">
        <v>289</v>
      </c>
      <c r="H192" s="199" t="s">
        <v>238</v>
      </c>
      <c r="I192" s="199"/>
      <c r="J192" s="155" t="s">
        <v>233</v>
      </c>
      <c r="K192" s="178" t="s">
        <v>232</v>
      </c>
      <c r="L192" s="177" t="s">
        <v>551</v>
      </c>
      <c r="M192" s="176" t="s">
        <v>231</v>
      </c>
    </row>
    <row r="193" spans="1:13" ht="91">
      <c r="A193" s="684"/>
      <c r="B193" s="519"/>
      <c r="C193" s="499"/>
      <c r="D193" s="445"/>
      <c r="E193" s="608"/>
      <c r="F193" s="567"/>
      <c r="G193" s="567"/>
      <c r="H193" s="198" t="s">
        <v>237</v>
      </c>
      <c r="I193" s="198"/>
      <c r="J193" s="149" t="s">
        <v>188</v>
      </c>
      <c r="K193" s="56" t="str">
        <f>VLOOKUP(J193,'Baxter Solutions (Clinical)'!$C$1:$E$11,2,FALSE)</f>
        <v>Patient safety ― medication error prevention</v>
      </c>
      <c r="L193" s="56" t="str">
        <f>VLOOKUP(J193,'Baxter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93" s="186"/>
    </row>
    <row r="194" spans="1:13" ht="26">
      <c r="A194" s="684"/>
      <c r="B194" s="519"/>
      <c r="C194" s="498"/>
      <c r="D194" s="445"/>
      <c r="E194" s="608"/>
      <c r="F194" s="568"/>
      <c r="G194" s="568"/>
      <c r="H194" s="197" t="s">
        <v>229</v>
      </c>
      <c r="I194" s="197"/>
      <c r="J194" s="149" t="s">
        <v>77</v>
      </c>
      <c r="K194" s="56" t="str">
        <f>VLOOKUP(J194,'Baxter Solutions (Clinical)'!$C$1:$E$11,2,FALSE)</f>
        <v>Reporting and analytics</v>
      </c>
      <c r="L194" s="56" t="str">
        <f>VLOOKUP(J194,'Baxter Solutions (Clinical)'!$C$3:$E$11,3,FALSE)</f>
        <v>CQI Report Guide, Features And Benefits Video, Safety Should Not be Optional, V8 Committee Presentation, Battery Comparison Power In Your Hands, Accreditation Canada ROP Guidelines</v>
      </c>
      <c r="M194" s="186"/>
    </row>
    <row r="195" spans="1:13" ht="70">
      <c r="A195" s="684"/>
      <c r="B195" s="519"/>
      <c r="C195" s="497"/>
      <c r="D195" s="445"/>
      <c r="E195" s="608"/>
      <c r="F195" s="698"/>
      <c r="G195" s="566" t="s">
        <v>288</v>
      </c>
      <c r="H195" s="199" t="s">
        <v>238</v>
      </c>
      <c r="I195" s="199"/>
      <c r="J195" s="155" t="s">
        <v>233</v>
      </c>
      <c r="K195" s="178" t="s">
        <v>232</v>
      </c>
      <c r="L195" s="177" t="s">
        <v>551</v>
      </c>
      <c r="M195" s="176" t="s">
        <v>231</v>
      </c>
    </row>
    <row r="196" spans="1:13" ht="91">
      <c r="A196" s="684"/>
      <c r="B196" s="519"/>
      <c r="C196" s="499"/>
      <c r="D196" s="445"/>
      <c r="E196" s="608"/>
      <c r="F196" s="567"/>
      <c r="G196" s="567"/>
      <c r="H196" s="198" t="s">
        <v>237</v>
      </c>
      <c r="I196" s="198"/>
      <c r="J196" s="149" t="s">
        <v>188</v>
      </c>
      <c r="K196" s="56" t="str">
        <f>VLOOKUP(J196,'Baxter Solutions (Clinical)'!$C$1:$E$11,2,FALSE)</f>
        <v>Patient safety ― medication error prevention</v>
      </c>
      <c r="L196" s="56" t="str">
        <f>VLOOKUP(J196,'Baxter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196" s="186"/>
    </row>
    <row r="197" spans="1:13" ht="26">
      <c r="A197" s="684"/>
      <c r="B197" s="519"/>
      <c r="C197" s="498"/>
      <c r="D197" s="445"/>
      <c r="E197" s="608"/>
      <c r="F197" s="568"/>
      <c r="G197" s="568"/>
      <c r="H197" s="197" t="s">
        <v>229</v>
      </c>
      <c r="I197" s="197"/>
      <c r="J197" s="149" t="s">
        <v>77</v>
      </c>
      <c r="K197" s="56" t="str">
        <f>VLOOKUP(J197,'Baxter Solutions (Clinical)'!$C$1:$E$11,2,FALSE)</f>
        <v>Reporting and analytics</v>
      </c>
      <c r="L197" s="56" t="str">
        <f>VLOOKUP(J197,'Baxter Solutions (Clinical)'!$C$3:$E$11,3,FALSE)</f>
        <v>CQI Report Guide, Features And Benefits Video, Safety Should Not be Optional, V8 Committee Presentation, Battery Comparison Power In Your Hands, Accreditation Canada ROP Guidelines</v>
      </c>
      <c r="M197" s="186"/>
    </row>
    <row r="198" spans="1:13" ht="65">
      <c r="A198" s="684"/>
      <c r="B198" s="519"/>
      <c r="C198" s="154"/>
      <c r="D198" s="509" t="s">
        <v>202</v>
      </c>
      <c r="E198" s="506" t="s">
        <v>201</v>
      </c>
      <c r="F198" s="196" t="s">
        <v>200</v>
      </c>
      <c r="G198" s="196" t="s">
        <v>287</v>
      </c>
      <c r="H198" s="193" t="s">
        <v>195</v>
      </c>
      <c r="I198" s="193"/>
      <c r="J198" s="149" t="s">
        <v>10</v>
      </c>
      <c r="K198" s="56" t="str">
        <f>VLOOKUP(J198,'Baxter Solutions (Clinical)'!$C$1:$E$11,2,FALSE)</f>
        <v>Training/Education/Implementation</v>
      </c>
      <c r="L198" s="56" t="str">
        <f>VLOOKUP(J198,'Baxter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98" s="186"/>
    </row>
    <row r="199" spans="1:13" ht="65">
      <c r="A199" s="684"/>
      <c r="B199" s="519"/>
      <c r="C199" s="497"/>
      <c r="D199" s="510"/>
      <c r="E199" s="507"/>
      <c r="F199" s="578"/>
      <c r="G199" s="562" t="s">
        <v>286</v>
      </c>
      <c r="H199" s="192" t="s">
        <v>196</v>
      </c>
      <c r="I199" s="192"/>
      <c r="J199" s="149" t="s">
        <v>10</v>
      </c>
      <c r="K199" s="56" t="str">
        <f>VLOOKUP(J199,'Baxter Solutions (Clinical)'!$C$1:$E$11,2,FALSE)</f>
        <v>Training/Education/Implementation</v>
      </c>
      <c r="L199" s="56" t="str">
        <f>VLOOKUP(J199,'Baxter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199" s="186"/>
    </row>
    <row r="200" spans="1:13" ht="65">
      <c r="A200" s="684"/>
      <c r="B200" s="519"/>
      <c r="C200" s="499"/>
      <c r="D200" s="510"/>
      <c r="E200" s="507"/>
      <c r="F200" s="501"/>
      <c r="G200" s="569"/>
      <c r="H200" s="195" t="s">
        <v>195</v>
      </c>
      <c r="I200" s="195"/>
      <c r="J200" s="149" t="s">
        <v>10</v>
      </c>
      <c r="K200" s="56" t="str">
        <f>VLOOKUP(J200,'Baxter Solutions (Clinical)'!$C$1:$E$11,2,FALSE)</f>
        <v>Training/Education/Implementation</v>
      </c>
      <c r="L200" s="56" t="str">
        <f>VLOOKUP(J200,'Baxter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200" s="186"/>
    </row>
    <row r="201" spans="1:13" ht="39">
      <c r="A201" s="684"/>
      <c r="B201" s="519"/>
      <c r="C201" s="498"/>
      <c r="D201" s="510"/>
      <c r="E201" s="507"/>
      <c r="F201" s="502"/>
      <c r="G201" s="563"/>
      <c r="H201" s="194" t="s">
        <v>194</v>
      </c>
      <c r="I201" s="194"/>
      <c r="J201" s="155" t="s">
        <v>193</v>
      </c>
      <c r="K201" s="56" t="str">
        <f>VLOOKUP(J201,'Baxter Solutions (Clinical)'!$C$1:$E$11,2,FALSE)</f>
        <v>Training/Education/Implementation</v>
      </c>
      <c r="L201" s="56" t="str">
        <f>VLOOKUP(J201,'Baxter Solutions (Clinical)'!$C$3:$E$11,3,FALSE)</f>
        <v>Sigma Spectrum Online Training, Medina Technical Service 24/7 Helpline, Skills Demonstration Checklist, V8 Committee Presentation, Battery Comparison Power In Your Hands, Accreditation Canada ROP Guidelines</v>
      </c>
      <c r="M201" s="186"/>
    </row>
    <row r="202" spans="1:13" ht="65">
      <c r="A202" s="684"/>
      <c r="B202" s="519"/>
      <c r="C202" s="497"/>
      <c r="D202" s="510"/>
      <c r="E202" s="507"/>
      <c r="F202" s="578"/>
      <c r="G202" s="503" t="s">
        <v>197</v>
      </c>
      <c r="H202" s="192" t="s">
        <v>196</v>
      </c>
      <c r="I202" s="192"/>
      <c r="J202" s="149" t="s">
        <v>10</v>
      </c>
      <c r="K202" s="56" t="str">
        <f>VLOOKUP(J202,'Baxter Solutions (Clinical)'!$C$1:$E$11,2,FALSE)</f>
        <v>Training/Education/Implementation</v>
      </c>
      <c r="L202" s="56" t="str">
        <f>VLOOKUP(J202,'Baxter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202" s="186"/>
    </row>
    <row r="203" spans="1:13" ht="65">
      <c r="A203" s="684"/>
      <c r="B203" s="519"/>
      <c r="C203" s="499"/>
      <c r="D203" s="510"/>
      <c r="E203" s="507"/>
      <c r="F203" s="501"/>
      <c r="G203" s="504"/>
      <c r="H203" s="195" t="s">
        <v>195</v>
      </c>
      <c r="I203" s="195"/>
      <c r="J203" s="149" t="s">
        <v>10</v>
      </c>
      <c r="K203" s="56" t="str">
        <f>VLOOKUP(J203,'Baxter Solutions (Clinical)'!$C$1:$E$11,2,FALSE)</f>
        <v>Training/Education/Implementation</v>
      </c>
      <c r="L203" s="56" t="str">
        <f>VLOOKUP(J203,'Baxter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203" s="186"/>
    </row>
    <row r="204" spans="1:13" ht="39">
      <c r="A204" s="684"/>
      <c r="B204" s="519"/>
      <c r="C204" s="498"/>
      <c r="D204" s="510"/>
      <c r="E204" s="507"/>
      <c r="F204" s="502"/>
      <c r="G204" s="505"/>
      <c r="H204" s="194" t="s">
        <v>194</v>
      </c>
      <c r="I204" s="194"/>
      <c r="J204" s="155" t="s">
        <v>193</v>
      </c>
      <c r="K204" s="56" t="str">
        <f>VLOOKUP(J204,'Baxter Solutions (Clinical)'!$C$1:$E$11,2,FALSE)</f>
        <v>Training/Education/Implementation</v>
      </c>
      <c r="L204" s="56" t="str">
        <f>VLOOKUP(J204,'Baxter Solutions (Clinical)'!$C$3:$E$11,3,FALSE)</f>
        <v>Sigma Spectrum Online Training, Medina Technical Service 24/7 Helpline, Skills Demonstration Checklist, V8 Committee Presentation, Battery Comparison Power In Your Hands, Accreditation Canada ROP Guidelines</v>
      </c>
      <c r="M204" s="186"/>
    </row>
    <row r="205" spans="1:13" ht="91">
      <c r="A205" s="684"/>
      <c r="B205" s="519"/>
      <c r="C205" s="497"/>
      <c r="D205" s="510"/>
      <c r="E205" s="507"/>
      <c r="F205" s="500" t="s">
        <v>285</v>
      </c>
      <c r="G205" s="500" t="s">
        <v>282</v>
      </c>
      <c r="H205" s="193" t="s">
        <v>547</v>
      </c>
      <c r="I205" s="193"/>
      <c r="J205" s="149" t="s">
        <v>188</v>
      </c>
      <c r="K205" s="56" t="str">
        <f>VLOOKUP(J205,'Baxter Solutions (Clinical)'!$C$1:$E$11,2,FALSE)</f>
        <v>Patient safety ― medication error prevention</v>
      </c>
      <c r="L205" s="56" t="str">
        <f>VLOOKUP(J205,'Baxter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205" s="186"/>
    </row>
    <row r="206" spans="1:13" ht="91">
      <c r="A206" s="684"/>
      <c r="B206" s="519"/>
      <c r="C206" s="499"/>
      <c r="D206" s="510"/>
      <c r="E206" s="507"/>
      <c r="F206" s="501"/>
      <c r="G206" s="501"/>
      <c r="H206" s="193" t="s">
        <v>281</v>
      </c>
      <c r="I206" s="193"/>
      <c r="J206" s="149" t="s">
        <v>188</v>
      </c>
      <c r="K206" s="56" t="str">
        <f>VLOOKUP(J206,'Baxter Solutions (Clinical)'!$C$1:$E$11,2,FALSE)</f>
        <v>Patient safety ― medication error prevention</v>
      </c>
      <c r="L206" s="56" t="str">
        <f>VLOOKUP(J206,'Baxter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206" s="186"/>
    </row>
    <row r="207" spans="1:13" ht="39">
      <c r="A207" s="684"/>
      <c r="B207" s="519"/>
      <c r="C207" s="498"/>
      <c r="D207" s="510"/>
      <c r="E207" s="507"/>
      <c r="F207" s="502"/>
      <c r="G207" s="502"/>
      <c r="H207" s="193" t="s">
        <v>280</v>
      </c>
      <c r="I207" s="193"/>
      <c r="J207" s="155" t="s">
        <v>193</v>
      </c>
      <c r="K207" s="56" t="str">
        <f>VLOOKUP(J207,'Baxter Solutions (Clinical)'!$C$1:$E$11,2,FALSE)</f>
        <v>Training/Education/Implementation</v>
      </c>
      <c r="L207" s="56" t="str">
        <f>VLOOKUP(J207,'Baxter Solutions (Clinical)'!$C$3:$E$11,3,FALSE)</f>
        <v>Sigma Spectrum Online Training, Medina Technical Service 24/7 Helpline, Skills Demonstration Checklist, V8 Committee Presentation, Battery Comparison Power In Your Hands, Accreditation Canada ROP Guidelines</v>
      </c>
      <c r="M207" s="186"/>
    </row>
    <row r="208" spans="1:13" ht="91">
      <c r="A208" s="684"/>
      <c r="B208" s="519"/>
      <c r="C208" s="497"/>
      <c r="D208" s="510"/>
      <c r="E208" s="507"/>
      <c r="F208" s="562" t="s">
        <v>545</v>
      </c>
      <c r="G208" s="500" t="s">
        <v>546</v>
      </c>
      <c r="H208" s="193" t="s">
        <v>547</v>
      </c>
      <c r="I208" s="193"/>
      <c r="J208" s="149" t="s">
        <v>188</v>
      </c>
      <c r="K208" s="56" t="str">
        <f>VLOOKUP(J208,'Baxter Solutions (Clinical)'!$C$1:$E$11,2,FALSE)</f>
        <v>Patient safety ― medication error prevention</v>
      </c>
      <c r="L208" s="56" t="str">
        <f>VLOOKUP(J208,'Baxter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208" s="186"/>
    </row>
    <row r="209" spans="1:70" ht="91">
      <c r="A209" s="684"/>
      <c r="B209" s="519"/>
      <c r="C209" s="499"/>
      <c r="D209" s="510"/>
      <c r="E209" s="507"/>
      <c r="F209" s="516"/>
      <c r="G209" s="501"/>
      <c r="H209" s="193" t="s">
        <v>281</v>
      </c>
      <c r="I209" s="193"/>
      <c r="J209" s="149" t="s">
        <v>188</v>
      </c>
      <c r="K209" s="56" t="str">
        <f>VLOOKUP(J209,'Baxter Solutions (Clinical)'!$C$1:$E$11,2,FALSE)</f>
        <v>Patient safety ― medication error prevention</v>
      </c>
      <c r="L209" s="56" t="str">
        <f>VLOOKUP(J209,'Baxter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209" s="186"/>
    </row>
    <row r="210" spans="1:70" ht="39">
      <c r="A210" s="684"/>
      <c r="B210" s="519"/>
      <c r="C210" s="498"/>
      <c r="D210" s="510"/>
      <c r="E210" s="507"/>
      <c r="F210" s="517"/>
      <c r="G210" s="502"/>
      <c r="H210" s="193" t="s">
        <v>280</v>
      </c>
      <c r="I210" s="193"/>
      <c r="J210" s="155" t="s">
        <v>193</v>
      </c>
      <c r="K210" s="56" t="str">
        <f>VLOOKUP(J210,'Baxter Solutions (Clinical)'!$C$1:$E$11,2,FALSE)</f>
        <v>Training/Education/Implementation</v>
      </c>
      <c r="L210" s="56" t="str">
        <f>VLOOKUP(J210,'Baxter Solutions (Clinical)'!$C$3:$E$11,3,FALSE)</f>
        <v>Sigma Spectrum Online Training, Medina Technical Service 24/7 Helpline, Skills Demonstration Checklist, V8 Committee Presentation, Battery Comparison Power In Your Hands, Accreditation Canada ROP Guidelines</v>
      </c>
      <c r="M210" s="186"/>
    </row>
    <row r="211" spans="1:70" ht="91">
      <c r="A211" s="684"/>
      <c r="B211" s="519"/>
      <c r="C211" s="497"/>
      <c r="D211" s="510"/>
      <c r="E211" s="507"/>
      <c r="F211" s="503"/>
      <c r="G211" s="500" t="s">
        <v>282</v>
      </c>
      <c r="H211" s="193" t="s">
        <v>547</v>
      </c>
      <c r="I211" s="193"/>
      <c r="J211" s="149" t="s">
        <v>188</v>
      </c>
      <c r="K211" s="56" t="str">
        <f>VLOOKUP(J211,'Baxter Solutions (Clinical)'!$C$1:$E$11,2,FALSE)</f>
        <v>Patient safety ― medication error prevention</v>
      </c>
      <c r="L211" s="56" t="str">
        <f>VLOOKUP(J211,'Baxter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211" s="186"/>
    </row>
    <row r="212" spans="1:70" ht="91">
      <c r="A212" s="684"/>
      <c r="B212" s="519"/>
      <c r="C212" s="499"/>
      <c r="D212" s="510"/>
      <c r="E212" s="507"/>
      <c r="F212" s="504"/>
      <c r="G212" s="501"/>
      <c r="H212" s="193" t="s">
        <v>281</v>
      </c>
      <c r="I212" s="193"/>
      <c r="J212" s="149" t="s">
        <v>188</v>
      </c>
      <c r="K212" s="56" t="str">
        <f>VLOOKUP(J212,'Baxter Solutions (Clinical)'!$C$1:$E$11,2,FALSE)</f>
        <v>Patient safety ― medication error prevention</v>
      </c>
      <c r="L212" s="56" t="str">
        <f>VLOOKUP(J212,'Baxter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212" s="186"/>
    </row>
    <row r="213" spans="1:70" ht="39">
      <c r="A213" s="684"/>
      <c r="B213" s="519"/>
      <c r="C213" s="498"/>
      <c r="D213" s="510"/>
      <c r="E213" s="507"/>
      <c r="F213" s="505"/>
      <c r="G213" s="502"/>
      <c r="H213" s="193" t="s">
        <v>280</v>
      </c>
      <c r="I213" s="193"/>
      <c r="J213" s="155" t="s">
        <v>193</v>
      </c>
      <c r="K213" s="56" t="str">
        <f>VLOOKUP(J213,'Baxter Solutions (Clinical)'!$C$1:$E$11,2,FALSE)</f>
        <v>Training/Education/Implementation</v>
      </c>
      <c r="L213" s="56" t="str">
        <f>VLOOKUP(J213,'Baxter Solutions (Clinical)'!$C$3:$E$11,3,FALSE)</f>
        <v>Sigma Spectrum Online Training, Medina Technical Service 24/7 Helpline, Skills Demonstration Checklist, V8 Committee Presentation, Battery Comparison Power In Your Hands, Accreditation Canada ROP Guidelines</v>
      </c>
      <c r="M213" s="186"/>
    </row>
    <row r="214" spans="1:70" ht="91">
      <c r="A214" s="684"/>
      <c r="B214" s="519"/>
      <c r="C214" s="497"/>
      <c r="D214" s="510"/>
      <c r="E214" s="507"/>
      <c r="F214" s="515" t="s">
        <v>284</v>
      </c>
      <c r="G214" s="500" t="s">
        <v>282</v>
      </c>
      <c r="H214" s="192" t="s">
        <v>547</v>
      </c>
      <c r="I214" s="192"/>
      <c r="J214" s="149" t="s">
        <v>188</v>
      </c>
      <c r="K214" s="56" t="str">
        <f>VLOOKUP(J214,'Baxter Solutions (Clinical)'!$C$1:$E$11,2,FALSE)</f>
        <v>Patient safety ― medication error prevention</v>
      </c>
      <c r="L214" s="56" t="str">
        <f>VLOOKUP(J214,'Baxter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AV214" s="4"/>
      <c r="AW214" s="4"/>
      <c r="AX214" s="4"/>
      <c r="AY214" s="4"/>
      <c r="AZ214" s="4"/>
      <c r="BA214" s="4"/>
      <c r="BB214" s="4"/>
      <c r="BC214" s="4"/>
      <c r="BD214" s="4"/>
      <c r="BE214" s="4"/>
      <c r="BF214" s="4"/>
      <c r="BG214" s="4"/>
      <c r="BH214" s="4"/>
      <c r="BI214" s="4"/>
      <c r="BJ214" s="4"/>
      <c r="BK214" s="4"/>
      <c r="BL214" s="4"/>
      <c r="BM214" s="4"/>
      <c r="BN214" s="4"/>
      <c r="BO214" s="4"/>
      <c r="BP214" s="4"/>
      <c r="BQ214" s="4"/>
      <c r="BR214" s="4"/>
    </row>
    <row r="215" spans="1:70" ht="91">
      <c r="A215" s="684"/>
      <c r="B215" s="519"/>
      <c r="C215" s="499"/>
      <c r="D215" s="510"/>
      <c r="E215" s="507"/>
      <c r="F215" s="516"/>
      <c r="G215" s="501"/>
      <c r="H215" s="192" t="s">
        <v>281</v>
      </c>
      <c r="I215" s="192"/>
      <c r="J215" s="149" t="s">
        <v>188</v>
      </c>
      <c r="K215" s="56" t="str">
        <f>VLOOKUP(J215,'Baxter Solutions (Clinical)'!$C$1:$E$11,2,FALSE)</f>
        <v>Patient safety ― medication error prevention</v>
      </c>
      <c r="L215" s="56" t="str">
        <f>VLOOKUP(J215,'Baxter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AV215" s="4"/>
      <c r="AW215" s="4"/>
      <c r="AX215" s="4"/>
      <c r="AY215" s="4"/>
      <c r="AZ215" s="4"/>
      <c r="BA215" s="4"/>
      <c r="BB215" s="4"/>
      <c r="BC215" s="4"/>
      <c r="BD215" s="4"/>
      <c r="BE215" s="4"/>
      <c r="BF215" s="4"/>
      <c r="BG215" s="4"/>
      <c r="BH215" s="4"/>
      <c r="BI215" s="4"/>
      <c r="BJ215" s="4"/>
      <c r="BK215" s="4"/>
      <c r="BL215" s="4"/>
      <c r="BM215" s="4"/>
      <c r="BN215" s="4"/>
      <c r="BO215" s="4"/>
      <c r="BP215" s="4"/>
      <c r="BQ215" s="4"/>
      <c r="BR215" s="4"/>
    </row>
    <row r="216" spans="1:70" ht="39">
      <c r="A216" s="684"/>
      <c r="B216" s="519"/>
      <c r="C216" s="498"/>
      <c r="D216" s="510"/>
      <c r="E216" s="507"/>
      <c r="F216" s="517"/>
      <c r="G216" s="502"/>
      <c r="H216" s="192" t="s">
        <v>280</v>
      </c>
      <c r="I216" s="192"/>
      <c r="J216" s="155" t="s">
        <v>193</v>
      </c>
      <c r="K216" s="56" t="str">
        <f>VLOOKUP(J216,'Baxter Solutions (Clinical)'!$C$1:$E$11,2,FALSE)</f>
        <v>Training/Education/Implementation</v>
      </c>
      <c r="L216" s="56" t="str">
        <f>VLOOKUP(J216,'Baxter Solutions (Clinical)'!$C$3:$E$11,3,FALSE)</f>
        <v>Sigma Spectrum Online Training, Medina Technical Service 24/7 Helpline, Skills Demonstration Checklist, V8 Committee Presentation, Battery Comparison Power In Your Hands, Accreditation Canada ROP Guidelines</v>
      </c>
      <c r="AV216" s="4"/>
      <c r="AW216" s="4"/>
      <c r="AX216" s="4"/>
      <c r="AY216" s="4"/>
      <c r="AZ216" s="4"/>
      <c r="BA216" s="4"/>
      <c r="BB216" s="4"/>
      <c r="BC216" s="4"/>
      <c r="BD216" s="4"/>
      <c r="BE216" s="4"/>
      <c r="BF216" s="4"/>
      <c r="BG216" s="4"/>
      <c r="BH216" s="4"/>
      <c r="BI216" s="4"/>
      <c r="BJ216" s="4"/>
      <c r="BK216" s="4"/>
      <c r="BL216" s="4"/>
      <c r="BM216" s="4"/>
      <c r="BN216" s="4"/>
      <c r="BO216" s="4"/>
      <c r="BP216" s="4"/>
      <c r="BQ216" s="4"/>
      <c r="BR216" s="4"/>
    </row>
    <row r="217" spans="1:70" ht="91">
      <c r="A217" s="684"/>
      <c r="B217" s="519"/>
      <c r="C217" s="497"/>
      <c r="D217" s="510"/>
      <c r="E217" s="507"/>
      <c r="F217" s="500" t="s">
        <v>283</v>
      </c>
      <c r="G217" s="500" t="s">
        <v>546</v>
      </c>
      <c r="H217" s="192" t="s">
        <v>547</v>
      </c>
      <c r="I217" s="192"/>
      <c r="J217" s="149" t="s">
        <v>188</v>
      </c>
      <c r="K217" s="56" t="str">
        <f>VLOOKUP(J217,'Baxter Solutions (Clinical)'!$C$1:$E$11,2,FALSE)</f>
        <v>Patient safety ― medication error prevention</v>
      </c>
      <c r="L217" s="56" t="str">
        <f>VLOOKUP(J217,'Baxter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AV217" s="4"/>
      <c r="AW217" s="4"/>
      <c r="AX217" s="4"/>
      <c r="AY217" s="4"/>
      <c r="AZ217" s="4"/>
      <c r="BA217" s="4"/>
      <c r="BB217" s="4"/>
      <c r="BC217" s="4"/>
      <c r="BD217" s="4"/>
      <c r="BE217" s="4"/>
      <c r="BF217" s="4"/>
      <c r="BG217" s="4"/>
      <c r="BH217" s="4"/>
      <c r="BI217" s="4"/>
      <c r="BJ217" s="4"/>
      <c r="BK217" s="4"/>
      <c r="BL217" s="4"/>
      <c r="BM217" s="4"/>
      <c r="BN217" s="4"/>
      <c r="BO217" s="4"/>
      <c r="BP217" s="4"/>
      <c r="BQ217" s="4"/>
      <c r="BR217" s="4"/>
    </row>
    <row r="218" spans="1:70" ht="91">
      <c r="A218" s="684"/>
      <c r="B218" s="519"/>
      <c r="C218" s="499"/>
      <c r="D218" s="510"/>
      <c r="E218" s="507"/>
      <c r="F218" s="501"/>
      <c r="G218" s="501"/>
      <c r="H218" s="192" t="s">
        <v>281</v>
      </c>
      <c r="I218" s="192"/>
      <c r="J218" s="149" t="s">
        <v>188</v>
      </c>
      <c r="K218" s="56" t="str">
        <f>VLOOKUP(J218,'Baxter Solutions (Clinical)'!$C$1:$E$11,2,FALSE)</f>
        <v>Patient safety ― medication error prevention</v>
      </c>
      <c r="L218" s="56" t="str">
        <f>VLOOKUP(J218,'Baxter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AV218" s="4"/>
      <c r="AW218" s="4"/>
      <c r="AX218" s="4"/>
      <c r="AY218" s="4"/>
      <c r="AZ218" s="4"/>
      <c r="BA218" s="4"/>
      <c r="BB218" s="4"/>
      <c r="BC218" s="4"/>
      <c r="BD218" s="4"/>
      <c r="BE218" s="4"/>
      <c r="BF218" s="4"/>
      <c r="BG218" s="4"/>
      <c r="BH218" s="4"/>
      <c r="BI218" s="4"/>
      <c r="BJ218" s="4"/>
      <c r="BK218" s="4"/>
      <c r="BL218" s="4"/>
      <c r="BM218" s="4"/>
      <c r="BN218" s="4"/>
      <c r="BO218" s="4"/>
      <c r="BP218" s="4"/>
      <c r="BQ218" s="4"/>
      <c r="BR218" s="4"/>
    </row>
    <row r="219" spans="1:70" ht="39">
      <c r="A219" s="684"/>
      <c r="B219" s="519"/>
      <c r="C219" s="498"/>
      <c r="D219" s="510"/>
      <c r="E219" s="507"/>
      <c r="F219" s="502"/>
      <c r="G219" s="502"/>
      <c r="H219" s="192" t="s">
        <v>280</v>
      </c>
      <c r="I219" s="192"/>
      <c r="J219" s="155" t="s">
        <v>193</v>
      </c>
      <c r="K219" s="56" t="str">
        <f>VLOOKUP(J219,'Baxter Solutions (Clinical)'!$C$1:$E$11,2,FALSE)</f>
        <v>Training/Education/Implementation</v>
      </c>
      <c r="L219" s="56" t="str">
        <f>VLOOKUP(J219,'Baxter Solutions (Clinical)'!$C$3:$E$11,3,FALSE)</f>
        <v>Sigma Spectrum Online Training, Medina Technical Service 24/7 Helpline, Skills Demonstration Checklist, V8 Committee Presentation, Battery Comparison Power In Your Hands, Accreditation Canada ROP Guidelines</v>
      </c>
      <c r="AV219" s="4"/>
      <c r="AW219" s="4"/>
      <c r="AX219" s="4"/>
      <c r="AY219" s="4"/>
      <c r="AZ219" s="4"/>
      <c r="BA219" s="4"/>
      <c r="BB219" s="4"/>
      <c r="BC219" s="4"/>
      <c r="BD219" s="4"/>
      <c r="BE219" s="4"/>
      <c r="BF219" s="4"/>
      <c r="BG219" s="4"/>
      <c r="BH219" s="4"/>
      <c r="BI219" s="4"/>
      <c r="BJ219" s="4"/>
      <c r="BK219" s="4"/>
      <c r="BL219" s="4"/>
      <c r="BM219" s="4"/>
      <c r="BN219" s="4"/>
      <c r="BO219" s="4"/>
      <c r="BP219" s="4"/>
      <c r="BQ219" s="4"/>
      <c r="BR219" s="4"/>
    </row>
    <row r="220" spans="1:70" ht="91">
      <c r="A220" s="684"/>
      <c r="B220" s="519"/>
      <c r="C220" s="497"/>
      <c r="D220" s="510"/>
      <c r="E220" s="507"/>
      <c r="F220" s="503"/>
      <c r="G220" s="500" t="s">
        <v>282</v>
      </c>
      <c r="H220" s="192" t="s">
        <v>547</v>
      </c>
      <c r="I220" s="192"/>
      <c r="J220" s="149" t="s">
        <v>188</v>
      </c>
      <c r="K220" s="56" t="str">
        <f>VLOOKUP(J220,'Baxter Solutions (Clinical)'!$C$1:$E$11,2,FALSE)</f>
        <v>Patient safety ― medication error prevention</v>
      </c>
      <c r="L220" s="56" t="str">
        <f>VLOOKUP(J220,'Baxter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AV220" s="4"/>
      <c r="AW220" s="4"/>
      <c r="AX220" s="4"/>
      <c r="AY220" s="4"/>
      <c r="AZ220" s="4"/>
      <c r="BA220" s="4"/>
      <c r="BB220" s="4"/>
      <c r="BC220" s="4"/>
      <c r="BD220" s="4"/>
      <c r="BE220" s="4"/>
      <c r="BF220" s="4"/>
      <c r="BG220" s="4"/>
      <c r="BH220" s="4"/>
      <c r="BI220" s="4"/>
      <c r="BJ220" s="4"/>
      <c r="BK220" s="4"/>
      <c r="BL220" s="4"/>
      <c r="BM220" s="4"/>
      <c r="BN220" s="4"/>
      <c r="BO220" s="4"/>
      <c r="BP220" s="4"/>
      <c r="BQ220" s="4"/>
      <c r="BR220" s="4"/>
    </row>
    <row r="221" spans="1:70" ht="91">
      <c r="A221" s="684"/>
      <c r="B221" s="519"/>
      <c r="C221" s="499"/>
      <c r="D221" s="510"/>
      <c r="E221" s="507"/>
      <c r="F221" s="504"/>
      <c r="G221" s="501"/>
      <c r="H221" s="192" t="s">
        <v>281</v>
      </c>
      <c r="I221" s="192"/>
      <c r="J221" s="149" t="s">
        <v>188</v>
      </c>
      <c r="K221" s="56" t="str">
        <f>VLOOKUP(J221,'Baxter Solutions (Clinical)'!$C$1:$E$11,2,FALSE)</f>
        <v>Patient safety ― medication error prevention</v>
      </c>
      <c r="L221" s="56" t="str">
        <f>VLOOKUP(J221,'Baxter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22" spans="1:70" ht="39">
      <c r="A222" s="684"/>
      <c r="B222" s="519"/>
      <c r="C222" s="498"/>
      <c r="D222" s="511"/>
      <c r="E222" s="508"/>
      <c r="F222" s="505"/>
      <c r="G222" s="502"/>
      <c r="H222" s="192" t="s">
        <v>280</v>
      </c>
      <c r="I222" s="192"/>
      <c r="J222" s="155" t="s">
        <v>193</v>
      </c>
      <c r="K222" s="56" t="str">
        <f>VLOOKUP(J222,'Baxter Solutions (Clinical)'!$C$1:$E$11,2,FALSE)</f>
        <v>Training/Education/Implementation</v>
      </c>
      <c r="L222" s="56" t="str">
        <f>VLOOKUP(J222,'Baxter Solutions (Clinical)'!$C$3:$E$11,3,FALSE)</f>
        <v>Sigma Spectrum Online Training, Medina Technical Service 24/7 Helpline, Skills Demonstration Checklist, V8 Committee Presentation, Battery Comparison Power In Your Hands, Accreditation Canada ROP Guidelines</v>
      </c>
    </row>
    <row r="223" spans="1:70" ht="91">
      <c r="A223" s="684"/>
      <c r="B223" s="519"/>
      <c r="C223" s="497"/>
      <c r="D223" s="494" t="s">
        <v>251</v>
      </c>
      <c r="E223" s="191" t="s">
        <v>250</v>
      </c>
      <c r="F223" s="572" t="s">
        <v>365</v>
      </c>
      <c r="G223" s="572" t="s">
        <v>279</v>
      </c>
      <c r="H223" s="188" t="s">
        <v>278</v>
      </c>
      <c r="I223" s="188"/>
      <c r="J223" s="149" t="s">
        <v>77</v>
      </c>
      <c r="K223" s="56" t="str">
        <f>VLOOKUP(J223,'Baxter Solutions (Clinical)'!$C$1:$E$11,2,FALSE)</f>
        <v>Reporting and analytics</v>
      </c>
      <c r="L223" s="56" t="str">
        <f>VLOOKUP(J223,'Baxter Solutions (Clinical)'!$C$3:$E$11,3,FALSE)</f>
        <v>CQI Report Guide, Features And Benefits Video, Safety Should Not be Optional, V8 Committee Presentation, Battery Comparison Power In Your Hands, Accreditation Canada ROP Guidelines</v>
      </c>
      <c r="M223" s="186"/>
    </row>
    <row r="224" spans="1:70" ht="26">
      <c r="A224" s="684"/>
      <c r="B224" s="519"/>
      <c r="C224" s="499"/>
      <c r="D224" s="495"/>
      <c r="E224" s="190"/>
      <c r="F224" s="573"/>
      <c r="G224" s="573"/>
      <c r="H224" s="188" t="s">
        <v>277</v>
      </c>
      <c r="I224" s="188"/>
      <c r="J224" s="149" t="s">
        <v>77</v>
      </c>
      <c r="K224" s="56" t="str">
        <f>VLOOKUP(J224,'Baxter Solutions (Clinical)'!$C$1:$E$11,2,FALSE)</f>
        <v>Reporting and analytics</v>
      </c>
      <c r="L224" s="56" t="str">
        <f>VLOOKUP(J224,'Baxter Solutions (Clinical)'!$C$3:$E$11,3,FALSE)</f>
        <v>CQI Report Guide, Features And Benefits Video, Safety Should Not be Optional, V8 Committee Presentation, Battery Comparison Power In Your Hands, Accreditation Canada ROP Guidelines</v>
      </c>
      <c r="M224" s="186"/>
    </row>
    <row r="225" spans="1:13" ht="26">
      <c r="A225" s="684"/>
      <c r="B225" s="519"/>
      <c r="C225" s="499"/>
      <c r="D225" s="495"/>
      <c r="E225" s="190"/>
      <c r="F225" s="573"/>
      <c r="G225" s="573"/>
      <c r="H225" s="188" t="s">
        <v>276</v>
      </c>
      <c r="I225" s="188"/>
      <c r="J225" s="149" t="s">
        <v>77</v>
      </c>
      <c r="K225" s="56" t="str">
        <f>VLOOKUP(J225,'Baxter Solutions (Clinical)'!$C$1:$E$11,2,FALSE)</f>
        <v>Reporting and analytics</v>
      </c>
      <c r="L225" s="56" t="str">
        <f>VLOOKUP(J225,'Baxter Solutions (Clinical)'!$C$3:$E$11,3,FALSE)</f>
        <v>CQI Report Guide, Features And Benefits Video, Safety Should Not be Optional, V8 Committee Presentation, Battery Comparison Power In Your Hands, Accreditation Canada ROP Guidelines</v>
      </c>
      <c r="M225" s="186"/>
    </row>
    <row r="226" spans="1:13" ht="26">
      <c r="A226" s="684"/>
      <c r="B226" s="519"/>
      <c r="C226" s="498"/>
      <c r="D226" s="495"/>
      <c r="E226" s="190"/>
      <c r="F226" s="574"/>
      <c r="G226" s="574"/>
      <c r="H226" s="188" t="s">
        <v>51</v>
      </c>
      <c r="I226" s="188"/>
      <c r="J226" s="149" t="s">
        <v>77</v>
      </c>
      <c r="K226" s="56" t="str">
        <f>VLOOKUP(J226,'Baxter Solutions (Clinical)'!$C$1:$E$11,2,FALSE)</f>
        <v>Reporting and analytics</v>
      </c>
      <c r="L226" s="56" t="str">
        <f>VLOOKUP(J226,'Baxter Solutions (Clinical)'!$C$3:$E$11,3,FALSE)</f>
        <v>CQI Report Guide, Features And Benefits Video, Safety Should Not be Optional, V8 Committee Presentation, Battery Comparison Power In Your Hands, Accreditation Canada ROP Guidelines</v>
      </c>
      <c r="M226" s="186"/>
    </row>
    <row r="227" spans="1:13" ht="65">
      <c r="A227" s="684"/>
      <c r="B227" s="519"/>
      <c r="C227" s="497"/>
      <c r="D227" s="495"/>
      <c r="E227" s="190"/>
      <c r="F227" s="562" t="s">
        <v>275</v>
      </c>
      <c r="G227" s="572" t="s">
        <v>274</v>
      </c>
      <c r="H227" s="188" t="s">
        <v>273</v>
      </c>
      <c r="I227" s="188"/>
      <c r="J227" s="149" t="s">
        <v>10</v>
      </c>
      <c r="K227" s="56" t="str">
        <f>VLOOKUP(J227,'Baxter Solutions (Clinical)'!$C$1:$E$11,2,FALSE)</f>
        <v>Training/Education/Implementation</v>
      </c>
      <c r="L227" s="56" t="str">
        <f>VLOOKUP(J227,'Baxter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227" s="186"/>
    </row>
    <row r="228" spans="1:13" ht="65">
      <c r="A228" s="684"/>
      <c r="B228" s="519"/>
      <c r="C228" s="499"/>
      <c r="D228" s="495"/>
      <c r="E228" s="190"/>
      <c r="F228" s="516"/>
      <c r="G228" s="573"/>
      <c r="H228" s="188" t="s">
        <v>272</v>
      </c>
      <c r="I228" s="188"/>
      <c r="J228" s="149" t="s">
        <v>10</v>
      </c>
      <c r="K228" s="56" t="str">
        <f>VLOOKUP(J228,'Baxter Solutions (Clinical)'!$C$1:$E$11,2,FALSE)</f>
        <v>Training/Education/Implementation</v>
      </c>
      <c r="L228" s="56" t="str">
        <f>VLOOKUP(J228,'Baxter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228" s="186"/>
    </row>
    <row r="229" spans="1:13" ht="65">
      <c r="A229" s="684"/>
      <c r="B229" s="520"/>
      <c r="C229" s="498"/>
      <c r="D229" s="496"/>
      <c r="E229" s="189"/>
      <c r="F229" s="517"/>
      <c r="G229" s="574"/>
      <c r="H229" s="188" t="s">
        <v>51</v>
      </c>
      <c r="I229" s="188"/>
      <c r="J229" s="149" t="s">
        <v>10</v>
      </c>
      <c r="K229" s="56" t="str">
        <f>VLOOKUP(J229,'Baxter Solutions (Clinical)'!$C$1:$E$11,2,FALSE)</f>
        <v>Training/Education/Implementation</v>
      </c>
      <c r="L229" s="56" t="str">
        <f>VLOOKUP(J229,'Baxter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c r="M229" s="186"/>
    </row>
    <row r="230" spans="1:13" ht="91">
      <c r="A230" s="684"/>
      <c r="B230" s="525" t="s">
        <v>271</v>
      </c>
      <c r="C230" s="497"/>
      <c r="D230" s="691" t="s">
        <v>227</v>
      </c>
      <c r="E230" s="699" t="s">
        <v>270</v>
      </c>
      <c r="F230" s="529" t="s">
        <v>269</v>
      </c>
      <c r="G230" s="448" t="s">
        <v>268</v>
      </c>
      <c r="H230" s="448" t="s">
        <v>263</v>
      </c>
      <c r="I230" s="341"/>
      <c r="J230" s="149" t="s">
        <v>188</v>
      </c>
      <c r="K230" s="56" t="str">
        <f>VLOOKUP(J230,'Baxter Solutions (Clinical)'!$C$1:$E$11,2,FALSE)</f>
        <v>Patient safety ― medication error prevention</v>
      </c>
      <c r="L230" s="56" t="str">
        <f>VLOOKUP(J230,'Baxter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31" spans="1:13" ht="26">
      <c r="A231" s="684"/>
      <c r="B231" s="526"/>
      <c r="C231" s="499"/>
      <c r="D231" s="692"/>
      <c r="E231" s="700"/>
      <c r="F231" s="530"/>
      <c r="G231" s="613"/>
      <c r="H231" s="449"/>
      <c r="I231" s="342"/>
      <c r="J231" s="149" t="s">
        <v>77</v>
      </c>
      <c r="K231" s="56" t="str">
        <f>VLOOKUP(J231,'Baxter Solutions (Clinical)'!$C$1:$E$11,2,FALSE)</f>
        <v>Reporting and analytics</v>
      </c>
      <c r="L231" s="56" t="str">
        <f>VLOOKUP(J231,'Baxter Solutions (Clinical)'!$C$3:$E$11,3,FALSE)</f>
        <v>CQI Report Guide, Features And Benefits Video, Safety Should Not be Optional, V8 Committee Presentation, Battery Comparison Power In Your Hands, Accreditation Canada ROP Guidelines</v>
      </c>
    </row>
    <row r="232" spans="1:13" ht="91">
      <c r="A232" s="684"/>
      <c r="B232" s="526"/>
      <c r="C232" s="499"/>
      <c r="D232" s="692"/>
      <c r="E232" s="700"/>
      <c r="F232" s="530"/>
      <c r="G232" s="613"/>
      <c r="H232" s="448" t="s">
        <v>262</v>
      </c>
      <c r="I232" s="341"/>
      <c r="J232" s="149" t="s">
        <v>188</v>
      </c>
      <c r="K232" s="56" t="str">
        <f>VLOOKUP(J232,'Baxter Solutions (Clinical)'!$C$1:$E$11,2,FALSE)</f>
        <v>Patient safety ― medication error prevention</v>
      </c>
      <c r="L232" s="56" t="str">
        <f>VLOOKUP(J232,'Baxter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33" spans="1:13" ht="26">
      <c r="A233" s="684"/>
      <c r="B233" s="526"/>
      <c r="C233" s="499"/>
      <c r="D233" s="692"/>
      <c r="E233" s="700"/>
      <c r="F233" s="530"/>
      <c r="G233" s="613"/>
      <c r="H233" s="449"/>
      <c r="I233" s="342"/>
      <c r="J233" s="149" t="s">
        <v>77</v>
      </c>
      <c r="K233" s="56" t="str">
        <f>VLOOKUP(J233,'Baxter Solutions (Clinical)'!$C$1:$E$11,2,FALSE)</f>
        <v>Reporting and analytics</v>
      </c>
      <c r="L233" s="56" t="str">
        <f>VLOOKUP(J233,'Baxter Solutions (Clinical)'!$C$3:$E$11,3,FALSE)</f>
        <v>CQI Report Guide, Features And Benefits Video, Safety Should Not be Optional, V8 Committee Presentation, Battery Comparison Power In Your Hands, Accreditation Canada ROP Guidelines</v>
      </c>
    </row>
    <row r="234" spans="1:13" ht="91">
      <c r="A234" s="684"/>
      <c r="B234" s="526"/>
      <c r="C234" s="499"/>
      <c r="D234" s="692"/>
      <c r="E234" s="700"/>
      <c r="F234" s="530"/>
      <c r="G234" s="613"/>
      <c r="H234" s="448" t="s">
        <v>261</v>
      </c>
      <c r="I234" s="341"/>
      <c r="J234" s="149" t="s">
        <v>188</v>
      </c>
      <c r="K234" s="56" t="str">
        <f>VLOOKUP(J234,'Baxter Solutions (Clinical)'!$C$1:$E$11,2,FALSE)</f>
        <v>Patient safety ― medication error prevention</v>
      </c>
      <c r="L234" s="56" t="str">
        <f>VLOOKUP(J234,'Baxter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35" spans="1:13" ht="26">
      <c r="A235" s="684"/>
      <c r="B235" s="526"/>
      <c r="C235" s="499"/>
      <c r="D235" s="692"/>
      <c r="E235" s="700"/>
      <c r="F235" s="530"/>
      <c r="G235" s="613"/>
      <c r="H235" s="449"/>
      <c r="I235" s="342"/>
      <c r="J235" s="149" t="s">
        <v>77</v>
      </c>
      <c r="K235" s="56" t="str">
        <f>VLOOKUP(J235,'Baxter Solutions (Clinical)'!$C$1:$E$11,2,FALSE)</f>
        <v>Reporting and analytics</v>
      </c>
      <c r="L235" s="56" t="str">
        <f>VLOOKUP(J235,'Baxter Solutions (Clinical)'!$C$3:$E$11,3,FALSE)</f>
        <v>CQI Report Guide, Features And Benefits Video, Safety Should Not be Optional, V8 Committee Presentation, Battery Comparison Power In Your Hands, Accreditation Canada ROP Guidelines</v>
      </c>
    </row>
    <row r="236" spans="1:13" ht="91">
      <c r="A236" s="684"/>
      <c r="B236" s="526"/>
      <c r="C236" s="499"/>
      <c r="D236" s="692"/>
      <c r="E236" s="700"/>
      <c r="F236" s="530"/>
      <c r="G236" s="613"/>
      <c r="H236" s="448" t="s">
        <v>260</v>
      </c>
      <c r="I236" s="341"/>
      <c r="J236" s="149" t="s">
        <v>188</v>
      </c>
      <c r="K236" s="56" t="str">
        <f>VLOOKUP(J236,'Baxter Solutions (Clinical)'!$C$1:$E$11,2,FALSE)</f>
        <v>Patient safety ― medication error prevention</v>
      </c>
      <c r="L236" s="56" t="str">
        <f>VLOOKUP(J236,'Baxter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37" spans="1:13" ht="26">
      <c r="A237" s="684"/>
      <c r="B237" s="526"/>
      <c r="C237" s="498"/>
      <c r="D237" s="692"/>
      <c r="E237" s="700"/>
      <c r="F237" s="531"/>
      <c r="G237" s="449"/>
      <c r="H237" s="449"/>
      <c r="I237" s="342"/>
      <c r="J237" s="149" t="s">
        <v>77</v>
      </c>
      <c r="K237" s="56" t="str">
        <f>VLOOKUP(J237,'Baxter Solutions (Clinical)'!$C$1:$E$11,2,FALSE)</f>
        <v>Reporting and analytics</v>
      </c>
      <c r="L237" s="56" t="str">
        <f>VLOOKUP(J237,'Baxter Solutions (Clinical)'!$C$3:$E$11,3,FALSE)</f>
        <v>CQI Report Guide, Features And Benefits Video, Safety Should Not be Optional, V8 Committee Presentation, Battery Comparison Power In Your Hands, Accreditation Canada ROP Guidelines</v>
      </c>
    </row>
    <row r="238" spans="1:13" ht="39">
      <c r="A238" s="684"/>
      <c r="B238" s="526"/>
      <c r="C238" s="497"/>
      <c r="D238" s="692"/>
      <c r="E238" s="700"/>
      <c r="F238" s="529" t="s">
        <v>267</v>
      </c>
      <c r="G238" s="529" t="s">
        <v>266</v>
      </c>
      <c r="H238" s="187" t="s">
        <v>263</v>
      </c>
      <c r="I238" s="187"/>
      <c r="J238" s="155" t="s">
        <v>193</v>
      </c>
      <c r="K238" s="56" t="str">
        <f>VLOOKUP(J238,'Baxter Solutions (Clinical)'!$C$1:$E$11,2,FALSE)</f>
        <v>Training/Education/Implementation</v>
      </c>
      <c r="L238" s="56" t="str">
        <f>VLOOKUP(J238,'Baxter Solutions (Clinical)'!$C$3:$E$11,3,FALSE)</f>
        <v>Sigma Spectrum Online Training, Medina Technical Service 24/7 Helpline, Skills Demonstration Checklist, V8 Committee Presentation, Battery Comparison Power In Your Hands, Accreditation Canada ROP Guidelines</v>
      </c>
      <c r="M238" s="186"/>
    </row>
    <row r="239" spans="1:13" ht="91">
      <c r="A239" s="684"/>
      <c r="B239" s="526"/>
      <c r="C239" s="499"/>
      <c r="D239" s="692"/>
      <c r="E239" s="700"/>
      <c r="F239" s="530"/>
      <c r="G239" s="530"/>
      <c r="H239" s="185" t="s">
        <v>262</v>
      </c>
      <c r="I239" s="185"/>
      <c r="J239" s="149" t="s">
        <v>188</v>
      </c>
      <c r="K239" s="56" t="str">
        <f>VLOOKUP(J239,'Baxter Solutions (Clinical)'!$C$1:$E$11,2,FALSE)</f>
        <v>Patient safety ― medication error prevention</v>
      </c>
      <c r="L239" s="56" t="str">
        <f>VLOOKUP(J239,'Baxter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239" s="186"/>
    </row>
    <row r="240" spans="1:13" ht="70">
      <c r="A240" s="684"/>
      <c r="B240" s="526"/>
      <c r="C240" s="499"/>
      <c r="D240" s="692"/>
      <c r="E240" s="700"/>
      <c r="F240" s="530"/>
      <c r="G240" s="530"/>
      <c r="H240" s="185" t="s">
        <v>261</v>
      </c>
      <c r="I240" s="185"/>
      <c r="J240" s="155" t="s">
        <v>233</v>
      </c>
      <c r="K240" s="178" t="s">
        <v>232</v>
      </c>
      <c r="L240" s="177" t="s">
        <v>551</v>
      </c>
      <c r="M240" s="176" t="s">
        <v>231</v>
      </c>
    </row>
    <row r="241" spans="1:13" ht="70">
      <c r="A241" s="684"/>
      <c r="B241" s="526"/>
      <c r="C241" s="498"/>
      <c r="D241" s="692"/>
      <c r="E241" s="700"/>
      <c r="F241" s="531"/>
      <c r="G241" s="531"/>
      <c r="H241" s="185" t="s">
        <v>260</v>
      </c>
      <c r="I241" s="185"/>
      <c r="J241" s="155" t="s">
        <v>233</v>
      </c>
      <c r="K241" s="178" t="s">
        <v>232</v>
      </c>
      <c r="L241" s="177" t="s">
        <v>551</v>
      </c>
      <c r="M241" s="176" t="s">
        <v>231</v>
      </c>
    </row>
    <row r="242" spans="1:13" ht="39">
      <c r="A242" s="684"/>
      <c r="B242" s="526"/>
      <c r="C242" s="497"/>
      <c r="D242" s="692"/>
      <c r="E242" s="700"/>
      <c r="F242" s="529" t="s">
        <v>265</v>
      </c>
      <c r="G242" s="529" t="s">
        <v>264</v>
      </c>
      <c r="H242" s="187" t="s">
        <v>263</v>
      </c>
      <c r="I242" s="187"/>
      <c r="J242" s="155" t="s">
        <v>193</v>
      </c>
      <c r="K242" s="56" t="str">
        <f>VLOOKUP(J242,'Baxter Solutions (Clinical)'!$C$1:$E$11,2,FALSE)</f>
        <v>Training/Education/Implementation</v>
      </c>
      <c r="L242" s="56" t="str">
        <f>VLOOKUP(J242,'Baxter Solutions (Clinical)'!$C$3:$E$11,3,FALSE)</f>
        <v>Sigma Spectrum Online Training, Medina Technical Service 24/7 Helpline, Skills Demonstration Checklist, V8 Committee Presentation, Battery Comparison Power In Your Hands, Accreditation Canada ROP Guidelines</v>
      </c>
      <c r="M242" s="186"/>
    </row>
    <row r="243" spans="1:13" ht="91">
      <c r="A243" s="684"/>
      <c r="B243" s="526"/>
      <c r="C243" s="499"/>
      <c r="D243" s="692"/>
      <c r="E243" s="700"/>
      <c r="F243" s="530"/>
      <c r="G243" s="530"/>
      <c r="H243" s="185" t="s">
        <v>262</v>
      </c>
      <c r="I243" s="185"/>
      <c r="J243" s="149" t="s">
        <v>188</v>
      </c>
      <c r="K243" s="56" t="str">
        <f>VLOOKUP(J243,'Baxter Solutions (Clinical)'!$C$1:$E$11,2,FALSE)</f>
        <v>Patient safety ― medication error prevention</v>
      </c>
      <c r="L243" s="56" t="str">
        <f>VLOOKUP(J243,'Baxter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243" s="186"/>
    </row>
    <row r="244" spans="1:13" ht="70">
      <c r="A244" s="684"/>
      <c r="B244" s="526"/>
      <c r="C244" s="499"/>
      <c r="D244" s="692"/>
      <c r="E244" s="700"/>
      <c r="F244" s="530"/>
      <c r="G244" s="530"/>
      <c r="H244" s="185" t="s">
        <v>261</v>
      </c>
      <c r="I244" s="185"/>
      <c r="J244" s="155" t="s">
        <v>233</v>
      </c>
      <c r="K244" s="178" t="s">
        <v>232</v>
      </c>
      <c r="L244" s="177" t="s">
        <v>551</v>
      </c>
      <c r="M244" s="176" t="s">
        <v>231</v>
      </c>
    </row>
    <row r="245" spans="1:13" ht="70">
      <c r="A245" s="684"/>
      <c r="B245" s="526"/>
      <c r="C245" s="498"/>
      <c r="D245" s="693"/>
      <c r="E245" s="701"/>
      <c r="F245" s="531"/>
      <c r="G245" s="531"/>
      <c r="H245" s="185" t="s">
        <v>260</v>
      </c>
      <c r="I245" s="185"/>
      <c r="J245" s="155" t="s">
        <v>233</v>
      </c>
      <c r="K245" s="178" t="s">
        <v>232</v>
      </c>
      <c r="L245" s="177" t="s">
        <v>551</v>
      </c>
      <c r="M245" s="176" t="s">
        <v>231</v>
      </c>
    </row>
    <row r="246" spans="1:13" ht="65">
      <c r="A246" s="684"/>
      <c r="B246" s="526"/>
      <c r="C246" s="497"/>
      <c r="D246" s="688" t="s">
        <v>202</v>
      </c>
      <c r="E246" s="586" t="s">
        <v>201</v>
      </c>
      <c r="F246" s="411" t="s">
        <v>200</v>
      </c>
      <c r="G246" s="560" t="s">
        <v>259</v>
      </c>
      <c r="H246" s="183" t="s">
        <v>196</v>
      </c>
      <c r="I246" s="338"/>
      <c r="J246" s="149" t="s">
        <v>10</v>
      </c>
      <c r="K246" s="56" t="str">
        <f>VLOOKUP(J246,'Baxter Solutions (Clinical)'!$C$1:$E$11,2,FALSE)</f>
        <v>Training/Education/Implementation</v>
      </c>
      <c r="L246" s="56" t="str">
        <f>VLOOKUP(J246,'Baxter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47" spans="1:13" ht="65">
      <c r="A247" s="684"/>
      <c r="B247" s="526"/>
      <c r="C247" s="498"/>
      <c r="D247" s="689"/>
      <c r="E247" s="587"/>
      <c r="F247" s="413"/>
      <c r="G247" s="561"/>
      <c r="H247" s="183" t="s">
        <v>195</v>
      </c>
      <c r="I247" s="338"/>
      <c r="J247" s="149" t="s">
        <v>10</v>
      </c>
      <c r="K247" s="56" t="str">
        <f>VLOOKUP(J247,'Baxter Solutions (Clinical)'!$C$1:$E$11,2,FALSE)</f>
        <v>Training/Education/Implementation</v>
      </c>
      <c r="L247" s="56" t="str">
        <f>VLOOKUP(J247,'Baxter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48" spans="1:13" ht="65">
      <c r="A248" s="684"/>
      <c r="B248" s="526"/>
      <c r="C248" s="497"/>
      <c r="D248" s="689"/>
      <c r="E248" s="587"/>
      <c r="F248" s="541"/>
      <c r="G248" s="562" t="s">
        <v>258</v>
      </c>
      <c r="H248" s="183" t="s">
        <v>196</v>
      </c>
      <c r="I248" s="338"/>
      <c r="J248" s="149" t="s">
        <v>10</v>
      </c>
      <c r="K248" s="56" t="str">
        <f>VLOOKUP(J248,'Baxter Solutions (Clinical)'!$C$1:$E$11,2,FALSE)</f>
        <v>Training/Education/Implementation</v>
      </c>
      <c r="L248" s="56" t="str">
        <f>VLOOKUP(J248,'Baxter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49" spans="1:13" ht="65">
      <c r="A249" s="684"/>
      <c r="B249" s="526"/>
      <c r="C249" s="498"/>
      <c r="D249" s="689"/>
      <c r="E249" s="587"/>
      <c r="F249" s="413"/>
      <c r="G249" s="563"/>
      <c r="H249" s="183" t="s">
        <v>195</v>
      </c>
      <c r="I249" s="338"/>
      <c r="J249" s="149" t="s">
        <v>10</v>
      </c>
      <c r="K249" s="56" t="str">
        <f>VLOOKUP(J249,'Baxter Solutions (Clinical)'!$C$1:$E$11,2,FALSE)</f>
        <v>Training/Education/Implementation</v>
      </c>
      <c r="L249" s="56" t="str">
        <f>VLOOKUP(J249,'Baxter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50" spans="1:13" ht="65">
      <c r="A250" s="684"/>
      <c r="B250" s="526"/>
      <c r="C250" s="497"/>
      <c r="D250" s="689"/>
      <c r="E250" s="587"/>
      <c r="F250" s="541"/>
      <c r="G250" s="564" t="s">
        <v>197</v>
      </c>
      <c r="H250" s="183" t="s">
        <v>196</v>
      </c>
      <c r="I250" s="338"/>
      <c r="J250" s="149" t="s">
        <v>10</v>
      </c>
      <c r="K250" s="56" t="str">
        <f>VLOOKUP(J250,'Baxter Solutions (Clinical)'!$C$1:$E$11,2,FALSE)</f>
        <v>Training/Education/Implementation</v>
      </c>
      <c r="L250" s="56" t="str">
        <f>VLOOKUP(J250,'Baxter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51" spans="1:13" ht="65">
      <c r="A251" s="684"/>
      <c r="B251" s="526"/>
      <c r="C251" s="498"/>
      <c r="D251" s="689"/>
      <c r="E251" s="587"/>
      <c r="F251" s="413"/>
      <c r="G251" s="565"/>
      <c r="H251" s="183" t="s">
        <v>195</v>
      </c>
      <c r="I251" s="338"/>
      <c r="J251" s="149" t="s">
        <v>10</v>
      </c>
      <c r="K251" s="56" t="str">
        <f>VLOOKUP(J251,'Baxter Solutions (Clinical)'!$C$1:$E$11,2,FALSE)</f>
        <v>Training/Education/Implementation</v>
      </c>
      <c r="L251" s="56" t="str">
        <f>VLOOKUP(J251,'Baxter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52" spans="1:13" ht="39">
      <c r="A252" s="684"/>
      <c r="B252" s="526"/>
      <c r="C252" s="497"/>
      <c r="D252" s="689"/>
      <c r="E252" s="587"/>
      <c r="F252" s="560" t="s">
        <v>257</v>
      </c>
      <c r="G252" s="560" t="s">
        <v>533</v>
      </c>
      <c r="H252" s="184" t="s">
        <v>195</v>
      </c>
      <c r="I252" s="350"/>
      <c r="J252" s="155" t="s">
        <v>193</v>
      </c>
      <c r="K252" s="56" t="str">
        <f>VLOOKUP(J252,'Baxter Solutions (Clinical)'!$C$1:$E$11,2,FALSE)</f>
        <v>Training/Education/Implementation</v>
      </c>
      <c r="L252" s="56" t="str">
        <f>VLOOKUP(J252,'Baxter Solutions (Clinical)'!$C$3:$E$11,3,FALSE)</f>
        <v>Sigma Spectrum Online Training, Medina Technical Service 24/7 Helpline, Skills Demonstration Checklist, V8 Committee Presentation, Battery Comparison Power In Your Hands, Accreditation Canada ROP Guidelines</v>
      </c>
    </row>
    <row r="253" spans="1:13" ht="39">
      <c r="A253" s="684"/>
      <c r="B253" s="526"/>
      <c r="C253" s="499"/>
      <c r="D253" s="689"/>
      <c r="E253" s="587"/>
      <c r="F253" s="585"/>
      <c r="G253" s="585"/>
      <c r="H253" s="184" t="s">
        <v>256</v>
      </c>
      <c r="I253" s="350"/>
      <c r="J253" s="155" t="s">
        <v>193</v>
      </c>
      <c r="K253" s="56" t="str">
        <f>VLOOKUP(J253,'Baxter Solutions (Clinical)'!$C$1:$E$11,2,FALSE)</f>
        <v>Training/Education/Implementation</v>
      </c>
      <c r="L253" s="56" t="str">
        <f>VLOOKUP(J253,'Baxter Solutions (Clinical)'!$C$3:$E$11,3,FALSE)</f>
        <v>Sigma Spectrum Online Training, Medina Technical Service 24/7 Helpline, Skills Demonstration Checklist, V8 Committee Presentation, Battery Comparison Power In Your Hands, Accreditation Canada ROP Guidelines</v>
      </c>
    </row>
    <row r="254" spans="1:13" ht="39">
      <c r="A254" s="684"/>
      <c r="B254" s="526"/>
      <c r="C254" s="499"/>
      <c r="D254" s="689"/>
      <c r="E254" s="587"/>
      <c r="F254" s="585"/>
      <c r="G254" s="585"/>
      <c r="H254" s="184" t="s">
        <v>255</v>
      </c>
      <c r="I254" s="350"/>
      <c r="J254" s="155" t="s">
        <v>193</v>
      </c>
      <c r="K254" s="56" t="str">
        <f>VLOOKUP(J254,'Baxter Solutions (Clinical)'!$C$1:$E$11,2,FALSE)</f>
        <v>Training/Education/Implementation</v>
      </c>
      <c r="L254" s="56" t="str">
        <f>VLOOKUP(J254,'Baxter Solutions (Clinical)'!$C$3:$E$11,3,FALSE)</f>
        <v>Sigma Spectrum Online Training, Medina Technical Service 24/7 Helpline, Skills Demonstration Checklist, V8 Committee Presentation, Battery Comparison Power In Your Hands, Accreditation Canada ROP Guidelines</v>
      </c>
    </row>
    <row r="255" spans="1:13" ht="65">
      <c r="A255" s="684"/>
      <c r="B255" s="526"/>
      <c r="C255" s="497"/>
      <c r="D255" s="689"/>
      <c r="E255" s="587"/>
      <c r="F255" s="411" t="s">
        <v>254</v>
      </c>
      <c r="G255" s="560" t="s">
        <v>252</v>
      </c>
      <c r="H255" s="182" t="s">
        <v>196</v>
      </c>
      <c r="I255" s="182"/>
      <c r="J255" s="149" t="s">
        <v>10</v>
      </c>
      <c r="K255" s="56" t="str">
        <f>VLOOKUP(J255,'Baxter Solutions (Clinical)'!$C$1:$E$11,2,FALSE)</f>
        <v>Training/Education/Implementation</v>
      </c>
      <c r="L255" s="56" t="str">
        <f>VLOOKUP(J255,'Baxter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56" spans="1:13" ht="65">
      <c r="A256" s="684"/>
      <c r="B256" s="526"/>
      <c r="C256" s="498"/>
      <c r="D256" s="689"/>
      <c r="E256" s="587"/>
      <c r="F256" s="413"/>
      <c r="G256" s="561"/>
      <c r="H256" s="183" t="s">
        <v>195</v>
      </c>
      <c r="I256" s="338"/>
      <c r="J256" s="149" t="s">
        <v>10</v>
      </c>
      <c r="K256" s="56" t="str">
        <f>VLOOKUP(J256,'Baxter Solutions (Clinical)'!$C$1:$E$11,2,FALSE)</f>
        <v>Training/Education/Implementation</v>
      </c>
      <c r="L256" s="56" t="str">
        <f>VLOOKUP(J256,'Baxter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57" spans="1:13" ht="65">
      <c r="A257" s="684"/>
      <c r="B257" s="526"/>
      <c r="C257" s="497"/>
      <c r="D257" s="689"/>
      <c r="E257" s="587"/>
      <c r="F257" s="411" t="s">
        <v>253</v>
      </c>
      <c r="G257" s="560" t="s">
        <v>252</v>
      </c>
      <c r="H257" s="182" t="s">
        <v>196</v>
      </c>
      <c r="I257" s="182"/>
      <c r="J257" s="149" t="s">
        <v>10</v>
      </c>
      <c r="K257" s="56" t="str">
        <f>VLOOKUP(J257,'Baxter Solutions (Clinical)'!$C$1:$E$11,2,FALSE)</f>
        <v>Training/Education/Implementation</v>
      </c>
      <c r="L257" s="56" t="str">
        <f>VLOOKUP(J257,'Baxter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58" spans="1:13" ht="65">
      <c r="A258" s="684"/>
      <c r="B258" s="526"/>
      <c r="C258" s="498"/>
      <c r="D258" s="690"/>
      <c r="E258" s="588"/>
      <c r="F258" s="413"/>
      <c r="G258" s="561"/>
      <c r="H258" s="181" t="s">
        <v>195</v>
      </c>
      <c r="I258" s="181"/>
      <c r="J258" s="149" t="s">
        <v>10</v>
      </c>
      <c r="K258" s="56" t="str">
        <f>VLOOKUP(J258,'Baxter Solutions (Clinical)'!$C$1:$E$11,2,FALSE)</f>
        <v>Training/Education/Implementation</v>
      </c>
      <c r="L258" s="56" t="str">
        <f>VLOOKUP(J258,'Baxter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59" spans="1:13" ht="65">
      <c r="A259" s="684"/>
      <c r="B259" s="526"/>
      <c r="C259" s="497"/>
      <c r="D259" s="674" t="s">
        <v>251</v>
      </c>
      <c r="E259" s="545" t="s">
        <v>250</v>
      </c>
      <c r="F259" s="542" t="s">
        <v>249</v>
      </c>
      <c r="G259" s="439" t="s">
        <v>248</v>
      </c>
      <c r="H259" s="439" t="s">
        <v>196</v>
      </c>
      <c r="I259" s="348"/>
      <c r="J259" s="149" t="s">
        <v>10</v>
      </c>
      <c r="K259" s="56" t="str">
        <f>VLOOKUP(J259,'Baxter Solutions (Clinical)'!$C$1:$E$11,2,FALSE)</f>
        <v>Training/Education/Implementation</v>
      </c>
      <c r="L259" s="56" t="str">
        <f>VLOOKUP(J259,'Baxter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60" spans="1:13">
      <c r="A260" s="684"/>
      <c r="B260" s="526"/>
      <c r="C260" s="499"/>
      <c r="D260" s="675"/>
      <c r="E260" s="546"/>
      <c r="F260" s="543"/>
      <c r="G260" s="584"/>
      <c r="H260" s="440"/>
      <c r="I260" s="349"/>
      <c r="J260" s="155" t="s">
        <v>247</v>
      </c>
      <c r="K260" s="56" t="str">
        <f>VLOOKUP(J260,'Baxter Solutions (Clinical)'!$C$1:$E$11,2,FALSE)</f>
        <v>Ease of use</v>
      </c>
      <c r="L260" s="56" t="str">
        <f>VLOOKUP(J260,'Baxter Solutions (Clinical)'!$C$3:$E$11,3,FALSE)</f>
        <v>OPE and Clinical Simulations, V8 Committee Presentation, Battery Comparison Power In Your Hands, Accreditation Canada ROP Guidelines</v>
      </c>
    </row>
    <row r="261" spans="1:13" ht="65">
      <c r="A261" s="684"/>
      <c r="B261" s="526"/>
      <c r="C261" s="499"/>
      <c r="D261" s="675"/>
      <c r="E261" s="546"/>
      <c r="F261" s="543"/>
      <c r="G261" s="584"/>
      <c r="H261" s="439" t="s">
        <v>195</v>
      </c>
      <c r="I261" s="348"/>
      <c r="J261" s="149" t="s">
        <v>10</v>
      </c>
      <c r="K261" s="56" t="str">
        <f>VLOOKUP(J261,'Baxter Solutions (Clinical)'!$C$1:$E$11,2,FALSE)</f>
        <v>Training/Education/Implementation</v>
      </c>
      <c r="L261" s="56" t="str">
        <f>VLOOKUP(J261,'Baxter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62" spans="1:13">
      <c r="A262" s="684"/>
      <c r="B262" s="526"/>
      <c r="C262" s="498"/>
      <c r="D262" s="676"/>
      <c r="E262" s="547"/>
      <c r="F262" s="544"/>
      <c r="G262" s="440"/>
      <c r="H262" s="440"/>
      <c r="I262" s="349"/>
      <c r="J262" s="155" t="s">
        <v>247</v>
      </c>
      <c r="K262" s="56" t="str">
        <f>VLOOKUP(J262,'Baxter Solutions (Clinical)'!$C$1:$E$11,2,FALSE)</f>
        <v>Ease of use</v>
      </c>
      <c r="L262" s="56" t="str">
        <f>VLOOKUP(J262,'Baxter Solutions (Clinical)'!$C$3:$E$11,3,FALSE)</f>
        <v>OPE and Clinical Simulations, V8 Committee Presentation, Battery Comparison Power In Your Hands, Accreditation Canada ROP Guidelines</v>
      </c>
    </row>
    <row r="263" spans="1:13" ht="70">
      <c r="A263" s="684"/>
      <c r="B263" s="526"/>
      <c r="C263" s="497"/>
      <c r="D263" s="444" t="s">
        <v>246</v>
      </c>
      <c r="E263" s="441" t="s">
        <v>245</v>
      </c>
      <c r="F263" s="527" t="s">
        <v>244</v>
      </c>
      <c r="G263" s="473" t="s">
        <v>243</v>
      </c>
      <c r="H263" s="170" t="s">
        <v>238</v>
      </c>
      <c r="I263" s="346"/>
      <c r="J263" s="155" t="s">
        <v>233</v>
      </c>
      <c r="K263" s="178" t="s">
        <v>232</v>
      </c>
      <c r="L263" s="177" t="s">
        <v>551</v>
      </c>
      <c r="M263" s="176" t="s">
        <v>231</v>
      </c>
    </row>
    <row r="264" spans="1:13" ht="91">
      <c r="A264" s="684"/>
      <c r="B264" s="526"/>
      <c r="C264" s="499"/>
      <c r="D264" s="445"/>
      <c r="E264" s="577"/>
      <c r="F264" s="528"/>
      <c r="G264" s="474"/>
      <c r="H264" s="170" t="s">
        <v>237</v>
      </c>
      <c r="I264" s="346"/>
      <c r="J264" s="149" t="s">
        <v>188</v>
      </c>
      <c r="K264" s="56" t="str">
        <f>VLOOKUP(J264,'Baxter Solutions (Clinical)'!$C$1:$E$11,2,FALSE)</f>
        <v>Patient safety ― medication error prevention</v>
      </c>
      <c r="L264" s="56" t="str">
        <f>VLOOKUP(J264,'Baxter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c r="M264" s="180"/>
    </row>
    <row r="265" spans="1:13">
      <c r="A265" s="684"/>
      <c r="B265" s="526"/>
      <c r="C265" s="499"/>
      <c r="D265" s="445"/>
      <c r="E265" s="577"/>
      <c r="F265" s="528"/>
      <c r="G265" s="474"/>
      <c r="H265" s="170" t="s">
        <v>235</v>
      </c>
      <c r="I265" s="346"/>
      <c r="J265" s="175"/>
      <c r="K265" s="174"/>
      <c r="L265" s="173"/>
      <c r="M265" s="180"/>
    </row>
    <row r="266" spans="1:13" ht="70">
      <c r="A266" s="684"/>
      <c r="B266" s="526"/>
      <c r="C266" s="499"/>
      <c r="D266" s="445"/>
      <c r="E266" s="577"/>
      <c r="F266" s="528"/>
      <c r="G266" s="474"/>
      <c r="H266" s="170" t="s">
        <v>234</v>
      </c>
      <c r="I266" s="346"/>
      <c r="J266" s="155" t="s">
        <v>233</v>
      </c>
      <c r="K266" s="178" t="s">
        <v>232</v>
      </c>
      <c r="L266" s="177" t="s">
        <v>551</v>
      </c>
      <c r="M266" s="176" t="s">
        <v>231</v>
      </c>
    </row>
    <row r="267" spans="1:13" ht="26">
      <c r="A267" s="684"/>
      <c r="B267" s="526"/>
      <c r="C267" s="499"/>
      <c r="D267" s="445"/>
      <c r="E267" s="577"/>
      <c r="F267" s="528"/>
      <c r="G267" s="474"/>
      <c r="H267" s="170" t="s">
        <v>230</v>
      </c>
      <c r="I267" s="346"/>
      <c r="J267" s="175"/>
      <c r="K267" s="174"/>
      <c r="L267" s="173"/>
    </row>
    <row r="268" spans="1:13">
      <c r="A268" s="684"/>
      <c r="B268" s="526"/>
      <c r="C268" s="499"/>
      <c r="D268" s="445"/>
      <c r="E268" s="577"/>
      <c r="F268" s="528"/>
      <c r="G268" s="474"/>
      <c r="H268" s="170" t="s">
        <v>229</v>
      </c>
      <c r="I268" s="346"/>
      <c r="J268" s="149"/>
      <c r="K268" s="56"/>
      <c r="L268" s="56"/>
    </row>
    <row r="269" spans="1:13" ht="70">
      <c r="A269" s="684"/>
      <c r="B269" s="526"/>
      <c r="C269" s="497"/>
      <c r="D269" s="445"/>
      <c r="E269" s="577"/>
      <c r="F269" s="527" t="s">
        <v>242</v>
      </c>
      <c r="G269" s="473" t="s">
        <v>241</v>
      </c>
      <c r="H269" s="170" t="s">
        <v>238</v>
      </c>
      <c r="I269" s="346"/>
      <c r="J269" s="155" t="s">
        <v>233</v>
      </c>
      <c r="K269" s="178" t="s">
        <v>232</v>
      </c>
      <c r="L269" s="177" t="s">
        <v>551</v>
      </c>
      <c r="M269" s="176" t="s">
        <v>231</v>
      </c>
    </row>
    <row r="270" spans="1:13" ht="91">
      <c r="A270" s="684"/>
      <c r="B270" s="526"/>
      <c r="C270" s="499"/>
      <c r="D270" s="445"/>
      <c r="E270" s="577"/>
      <c r="F270" s="528"/>
      <c r="G270" s="474"/>
      <c r="H270" s="170" t="s">
        <v>237</v>
      </c>
      <c r="I270" s="346"/>
      <c r="J270" s="149" t="s">
        <v>188</v>
      </c>
      <c r="K270" s="56" t="str">
        <f>VLOOKUP(J270,'Baxter Solutions (Clinical)'!$C$1:$E$11,2,FALSE)</f>
        <v>Patient safety ― medication error prevention</v>
      </c>
      <c r="L270" s="56" t="str">
        <f>VLOOKUP(J270,'Baxter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71" spans="1:13">
      <c r="A271" s="684"/>
      <c r="B271" s="526"/>
      <c r="C271" s="499"/>
      <c r="D271" s="445"/>
      <c r="E271" s="577"/>
      <c r="F271" s="528"/>
      <c r="G271" s="474"/>
      <c r="H271" s="170" t="s">
        <v>235</v>
      </c>
      <c r="I271" s="346"/>
      <c r="J271" s="175"/>
      <c r="K271" s="174"/>
      <c r="L271" s="173"/>
    </row>
    <row r="272" spans="1:13" ht="70">
      <c r="A272" s="684"/>
      <c r="B272" s="526"/>
      <c r="C272" s="499"/>
      <c r="D272" s="445"/>
      <c r="E272" s="577"/>
      <c r="F272" s="528"/>
      <c r="G272" s="474"/>
      <c r="H272" s="170" t="s">
        <v>234</v>
      </c>
      <c r="I272" s="346"/>
      <c r="J272" s="155" t="s">
        <v>233</v>
      </c>
      <c r="K272" s="178" t="s">
        <v>232</v>
      </c>
      <c r="L272" s="177" t="s">
        <v>551</v>
      </c>
      <c r="M272" s="176" t="s">
        <v>231</v>
      </c>
    </row>
    <row r="273" spans="1:13" ht="26">
      <c r="A273" s="684"/>
      <c r="B273" s="526"/>
      <c r="C273" s="499"/>
      <c r="D273" s="445"/>
      <c r="E273" s="577"/>
      <c r="F273" s="528"/>
      <c r="G273" s="474"/>
      <c r="H273" s="170" t="s">
        <v>230</v>
      </c>
      <c r="I273" s="346"/>
      <c r="J273" s="175"/>
      <c r="K273" s="174"/>
      <c r="L273" s="173"/>
    </row>
    <row r="274" spans="1:13" ht="26">
      <c r="A274" s="684"/>
      <c r="B274" s="526"/>
      <c r="C274" s="499"/>
      <c r="D274" s="445"/>
      <c r="E274" s="577"/>
      <c r="F274" s="528"/>
      <c r="G274" s="474"/>
      <c r="H274" s="170" t="s">
        <v>229</v>
      </c>
      <c r="I274" s="346"/>
      <c r="J274" s="149" t="s">
        <v>77</v>
      </c>
      <c r="K274" s="56" t="str">
        <f>VLOOKUP(J274,'Baxter Solutions (Clinical)'!$C$1:$E$11,2,FALSE)</f>
        <v>Reporting and analytics</v>
      </c>
      <c r="L274" s="56" t="str">
        <f>VLOOKUP(J274,'Baxter Solutions (Clinical)'!$C$3:$E$11,3,FALSE)</f>
        <v>CQI Report Guide, Features And Benefits Video, Safety Should Not be Optional, V8 Committee Presentation, Battery Comparison Power In Your Hands, Accreditation Canada ROP Guidelines</v>
      </c>
    </row>
    <row r="275" spans="1:13" ht="70">
      <c r="A275" s="684"/>
      <c r="B275" s="526"/>
      <c r="C275" s="497"/>
      <c r="D275" s="172"/>
      <c r="E275" s="171"/>
      <c r="F275" s="473" t="s">
        <v>240</v>
      </c>
      <c r="G275" s="473" t="s">
        <v>239</v>
      </c>
      <c r="H275" s="170" t="s">
        <v>238</v>
      </c>
      <c r="I275" s="346"/>
      <c r="J275" s="155" t="s">
        <v>233</v>
      </c>
      <c r="K275" s="178" t="s">
        <v>232</v>
      </c>
      <c r="L275" s="177" t="s">
        <v>551</v>
      </c>
      <c r="M275" s="176" t="s">
        <v>231</v>
      </c>
    </row>
    <row r="276" spans="1:13" ht="91">
      <c r="A276" s="684"/>
      <c r="B276" s="526"/>
      <c r="C276" s="499"/>
      <c r="D276" s="172"/>
      <c r="E276" s="171"/>
      <c r="F276" s="474"/>
      <c r="G276" s="474"/>
      <c r="H276" s="179" t="s">
        <v>237</v>
      </c>
      <c r="I276" s="179"/>
      <c r="J276" s="149" t="s">
        <v>188</v>
      </c>
      <c r="K276" s="56" t="s">
        <v>236</v>
      </c>
      <c r="L276" s="56" t="s">
        <v>552</v>
      </c>
      <c r="M276" s="4"/>
    </row>
    <row r="277" spans="1:13">
      <c r="A277" s="684"/>
      <c r="B277" s="526"/>
      <c r="C277" s="499"/>
      <c r="D277" s="172"/>
      <c r="E277" s="171"/>
      <c r="F277" s="474"/>
      <c r="G277" s="474"/>
      <c r="H277" s="170" t="s">
        <v>235</v>
      </c>
      <c r="I277" s="346"/>
      <c r="J277" s="175"/>
      <c r="K277" s="174"/>
      <c r="L277" s="173"/>
    </row>
    <row r="278" spans="1:13" ht="70">
      <c r="A278" s="684"/>
      <c r="B278" s="526"/>
      <c r="C278" s="499"/>
      <c r="D278" s="172"/>
      <c r="E278" s="171"/>
      <c r="F278" s="474"/>
      <c r="G278" s="474"/>
      <c r="H278" s="170" t="s">
        <v>234</v>
      </c>
      <c r="I278" s="346"/>
      <c r="J278" s="155" t="s">
        <v>233</v>
      </c>
      <c r="K278" s="178" t="s">
        <v>232</v>
      </c>
      <c r="L278" s="177" t="s">
        <v>551</v>
      </c>
      <c r="M278" s="176" t="s">
        <v>231</v>
      </c>
    </row>
    <row r="279" spans="1:13" ht="26">
      <c r="A279" s="684"/>
      <c r="B279" s="526"/>
      <c r="C279" s="499"/>
      <c r="D279" s="172"/>
      <c r="E279" s="171"/>
      <c r="F279" s="474"/>
      <c r="G279" s="474"/>
      <c r="H279" s="170" t="s">
        <v>230</v>
      </c>
      <c r="I279" s="346"/>
      <c r="J279" s="175"/>
      <c r="K279" s="174"/>
      <c r="L279" s="173"/>
    </row>
    <row r="280" spans="1:13" ht="26">
      <c r="A280" s="684"/>
      <c r="B280" s="526"/>
      <c r="C280" s="499"/>
      <c r="D280" s="172"/>
      <c r="E280" s="171"/>
      <c r="F280" s="474"/>
      <c r="G280" s="474"/>
      <c r="H280" s="170" t="s">
        <v>229</v>
      </c>
      <c r="I280" s="346"/>
      <c r="J280" s="149" t="s">
        <v>77</v>
      </c>
      <c r="K280" s="56" t="str">
        <f>VLOOKUP(J280,'Baxter Solutions (Clinical)'!$C$1:$E$11,2,FALSE)</f>
        <v>Reporting and analytics</v>
      </c>
      <c r="L280" s="56" t="str">
        <f>VLOOKUP(J280,'Baxter Solutions (Clinical)'!$C$3:$E$11,3,FALSE)</f>
        <v>CQI Report Guide, Features And Benefits Video, Safety Should Not be Optional, V8 Committee Presentation, Battery Comparison Power In Your Hands, Accreditation Canada ROP Guidelines</v>
      </c>
    </row>
    <row r="281" spans="1:13" ht="65">
      <c r="A281" s="684"/>
      <c r="B281" s="169" t="s">
        <v>228</v>
      </c>
      <c r="C281" s="497"/>
      <c r="D281" s="695" t="s">
        <v>227</v>
      </c>
      <c r="E281" s="441" t="s">
        <v>226</v>
      </c>
      <c r="F281" s="470" t="s">
        <v>225</v>
      </c>
      <c r="G281" s="470" t="s">
        <v>224</v>
      </c>
      <c r="H281" s="167" t="s">
        <v>221</v>
      </c>
      <c r="I281" s="167"/>
      <c r="J281" s="149" t="s">
        <v>10</v>
      </c>
      <c r="K281" s="56" t="str">
        <f>VLOOKUP(J281,'Baxter Solutions (Clinical)'!$C$1:$E$11,2,FALSE)</f>
        <v>Training/Education/Implementation</v>
      </c>
      <c r="L281" s="56" t="str">
        <f>VLOOKUP(J281,'Baxter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82" spans="1:13" ht="39">
      <c r="A282" s="684"/>
      <c r="B282" s="168"/>
      <c r="C282" s="499"/>
      <c r="D282" s="696"/>
      <c r="E282" s="442"/>
      <c r="F282" s="471"/>
      <c r="G282" s="471"/>
      <c r="H282" s="167" t="s">
        <v>220</v>
      </c>
      <c r="I282" s="167"/>
      <c r="J282" s="155" t="s">
        <v>193</v>
      </c>
      <c r="K282" s="56" t="str">
        <f>VLOOKUP(J282,'Baxter Solutions (Clinical)'!$C$1:$E$11,2,FALSE)</f>
        <v>Training/Education/Implementation</v>
      </c>
      <c r="L282" s="56" t="str">
        <f>VLOOKUP(J282,'Baxter Solutions (Clinical)'!$C$3:$E$11,3,FALSE)</f>
        <v>Sigma Spectrum Online Training, Medina Technical Service 24/7 Helpline, Skills Demonstration Checklist, V8 Committee Presentation, Battery Comparison Power In Your Hands, Accreditation Canada ROP Guidelines</v>
      </c>
    </row>
    <row r="283" spans="1:13" ht="91">
      <c r="A283" s="684"/>
      <c r="B283" s="168"/>
      <c r="C283" s="499"/>
      <c r="D283" s="696"/>
      <c r="E283" s="442"/>
      <c r="F283" s="471"/>
      <c r="G283" s="471"/>
      <c r="H283" s="167" t="s">
        <v>219</v>
      </c>
      <c r="I283" s="167"/>
      <c r="J283" s="149" t="s">
        <v>188</v>
      </c>
      <c r="K283" s="56" t="str">
        <f>VLOOKUP(J283,'Baxter Solutions (Clinical)'!$C$1:$E$11,2,FALSE)</f>
        <v>Patient safety ― medication error prevention</v>
      </c>
      <c r="L283" s="56" t="str">
        <f>VLOOKUP(J283,'Baxter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84" spans="1:13" ht="39">
      <c r="A284" s="684"/>
      <c r="B284" s="168"/>
      <c r="C284" s="498"/>
      <c r="D284" s="696"/>
      <c r="E284" s="442"/>
      <c r="F284" s="472"/>
      <c r="G284" s="472"/>
      <c r="H284" s="167" t="s">
        <v>218</v>
      </c>
      <c r="I284" s="167"/>
      <c r="J284" s="155" t="s">
        <v>193</v>
      </c>
      <c r="K284" s="56" t="str">
        <f>VLOOKUP(J284,'Baxter Solutions (Clinical)'!$C$1:$E$11,2,FALSE)</f>
        <v>Training/Education/Implementation</v>
      </c>
      <c r="L284" s="56" t="str">
        <f>VLOOKUP(J284,'Baxter Solutions (Clinical)'!$C$3:$E$11,3,FALSE)</f>
        <v>Sigma Spectrum Online Training, Medina Technical Service 24/7 Helpline, Skills Demonstration Checklist, V8 Committee Presentation, Battery Comparison Power In Your Hands, Accreditation Canada ROP Guidelines</v>
      </c>
    </row>
    <row r="285" spans="1:13" ht="65">
      <c r="A285" s="684"/>
      <c r="B285" s="157"/>
      <c r="C285" s="497"/>
      <c r="D285" s="696"/>
      <c r="E285" s="442"/>
      <c r="F285" s="512"/>
      <c r="G285" s="470" t="s">
        <v>223</v>
      </c>
      <c r="H285" s="167" t="s">
        <v>221</v>
      </c>
      <c r="I285" s="167"/>
      <c r="J285" s="149" t="s">
        <v>10</v>
      </c>
      <c r="K285" s="56" t="str">
        <f>VLOOKUP(J285,'Baxter Solutions (Clinical)'!$C$1:$E$11,2,FALSE)</f>
        <v>Training/Education/Implementation</v>
      </c>
      <c r="L285" s="56" t="str">
        <f>VLOOKUP(J285,'Baxter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86" spans="1:13" ht="39">
      <c r="A286" s="684"/>
      <c r="B286" s="157"/>
      <c r="C286" s="499"/>
      <c r="D286" s="696"/>
      <c r="E286" s="442"/>
      <c r="F286" s="471"/>
      <c r="G286" s="471"/>
      <c r="H286" s="167" t="s">
        <v>220</v>
      </c>
      <c r="I286" s="167"/>
      <c r="J286" s="155" t="s">
        <v>193</v>
      </c>
      <c r="K286" s="56" t="str">
        <f>VLOOKUP(J286,'Baxter Solutions (Clinical)'!$C$1:$E$11,2,FALSE)</f>
        <v>Training/Education/Implementation</v>
      </c>
      <c r="L286" s="56" t="str">
        <f>VLOOKUP(J286,'Baxter Solutions (Clinical)'!$C$3:$E$11,3,FALSE)</f>
        <v>Sigma Spectrum Online Training, Medina Technical Service 24/7 Helpline, Skills Demonstration Checklist, V8 Committee Presentation, Battery Comparison Power In Your Hands, Accreditation Canada ROP Guidelines</v>
      </c>
    </row>
    <row r="287" spans="1:13" ht="91">
      <c r="A287" s="684"/>
      <c r="B287" s="157"/>
      <c r="C287" s="499"/>
      <c r="D287" s="696"/>
      <c r="E287" s="442"/>
      <c r="F287" s="471"/>
      <c r="G287" s="471"/>
      <c r="H287" s="167" t="s">
        <v>219</v>
      </c>
      <c r="I287" s="167"/>
      <c r="J287" s="149" t="s">
        <v>188</v>
      </c>
      <c r="K287" s="56" t="str">
        <f>VLOOKUP(J287,'Baxter Solutions (Clinical)'!$C$1:$E$11,2,FALSE)</f>
        <v>Patient safety ― medication error prevention</v>
      </c>
      <c r="L287" s="56" t="str">
        <f>VLOOKUP(J287,'Baxter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88" spans="1:13" ht="39">
      <c r="A288" s="684"/>
      <c r="B288" s="157"/>
      <c r="C288" s="498"/>
      <c r="D288" s="696"/>
      <c r="E288" s="442"/>
      <c r="F288" s="472"/>
      <c r="G288" s="472"/>
      <c r="H288" s="167" t="s">
        <v>218</v>
      </c>
      <c r="I288" s="167"/>
      <c r="J288" s="155" t="s">
        <v>193</v>
      </c>
      <c r="K288" s="56" t="str">
        <f>VLOOKUP(J288,'Baxter Solutions (Clinical)'!$C$1:$E$11,2,FALSE)</f>
        <v>Training/Education/Implementation</v>
      </c>
      <c r="L288" s="56" t="str">
        <f>VLOOKUP(J288,'Baxter Solutions (Clinical)'!$C$3:$E$11,3,FALSE)</f>
        <v>Sigma Spectrum Online Training, Medina Technical Service 24/7 Helpline, Skills Demonstration Checklist, V8 Committee Presentation, Battery Comparison Power In Your Hands, Accreditation Canada ROP Guidelines</v>
      </c>
    </row>
    <row r="289" spans="1:12" ht="65">
      <c r="A289" s="684"/>
      <c r="B289" s="157"/>
      <c r="C289" s="497"/>
      <c r="D289" s="696"/>
      <c r="E289" s="442"/>
      <c r="F289" s="512"/>
      <c r="G289" s="470" t="s">
        <v>222</v>
      </c>
      <c r="H289" s="167" t="s">
        <v>221</v>
      </c>
      <c r="I289" s="167"/>
      <c r="J289" s="149" t="s">
        <v>10</v>
      </c>
      <c r="K289" s="56" t="str">
        <f>VLOOKUP(J289,'Baxter Solutions (Clinical)'!$C$1:$E$11,2,FALSE)</f>
        <v>Training/Education/Implementation</v>
      </c>
      <c r="L289" s="56" t="str">
        <f>VLOOKUP(J289,'Baxter Solutions (Clinical)'!$C$3:$E$11,3,FALSE)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290" spans="1:12" ht="39">
      <c r="A290" s="684"/>
      <c r="B290" s="157"/>
      <c r="C290" s="499"/>
      <c r="D290" s="696"/>
      <c r="E290" s="442"/>
      <c r="F290" s="471"/>
      <c r="G290" s="471"/>
      <c r="H290" s="166" t="s">
        <v>220</v>
      </c>
      <c r="I290" s="166"/>
      <c r="J290" s="155" t="s">
        <v>193</v>
      </c>
      <c r="K290" s="56" t="str">
        <f>VLOOKUP(J290,'Baxter Solutions (Clinical)'!$C$1:$E$11,2,FALSE)</f>
        <v>Training/Education/Implementation</v>
      </c>
      <c r="L290" s="56" t="str">
        <f>VLOOKUP(J290,'Baxter Solutions (Clinical)'!$C$3:$E$11,3,FALSE)</f>
        <v>Sigma Spectrum Online Training, Medina Technical Service 24/7 Helpline, Skills Demonstration Checklist, V8 Committee Presentation, Battery Comparison Power In Your Hands, Accreditation Canada ROP Guidelines</v>
      </c>
    </row>
    <row r="291" spans="1:12" ht="91">
      <c r="A291" s="684"/>
      <c r="B291" s="157"/>
      <c r="C291" s="499"/>
      <c r="D291" s="696"/>
      <c r="E291" s="442"/>
      <c r="F291" s="471"/>
      <c r="G291" s="471"/>
      <c r="H291" s="165" t="s">
        <v>219</v>
      </c>
      <c r="I291" s="165"/>
      <c r="J291" s="149" t="s">
        <v>188</v>
      </c>
      <c r="K291" s="56" t="str">
        <f>VLOOKUP(J291,'Baxter Solutions (Clinical)'!$C$1:$E$11,2,FALSE)</f>
        <v>Patient safety ― medication error prevention</v>
      </c>
      <c r="L291" s="56" t="str">
        <f>VLOOKUP(J291,'Baxter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92" spans="1:12" ht="39">
      <c r="A292" s="684"/>
      <c r="B292" s="157"/>
      <c r="C292" s="498"/>
      <c r="D292" s="697"/>
      <c r="E292" s="443"/>
      <c r="F292" s="472"/>
      <c r="G292" s="472"/>
      <c r="H292" s="165" t="s">
        <v>218</v>
      </c>
      <c r="I292" s="165"/>
      <c r="J292" s="155" t="s">
        <v>193</v>
      </c>
      <c r="K292" s="56" t="str">
        <f>VLOOKUP(J292,'Baxter Solutions (Clinical)'!$C$1:$E$11,2,FALSE)</f>
        <v>Training/Education/Implementation</v>
      </c>
      <c r="L292" s="56" t="str">
        <f>VLOOKUP(J292,'Baxter Solutions (Clinical)'!$C$3:$E$11,3,FALSE)</f>
        <v>Sigma Spectrum Online Training, Medina Technical Service 24/7 Helpline, Skills Demonstration Checklist, V8 Committee Presentation, Battery Comparison Power In Your Hands, Accreditation Canada ROP Guidelines</v>
      </c>
    </row>
    <row r="293" spans="1:12" ht="26">
      <c r="A293" s="684"/>
      <c r="B293" s="157"/>
      <c r="C293" s="154"/>
      <c r="D293" s="535" t="s">
        <v>217</v>
      </c>
      <c r="E293" s="538" t="s">
        <v>206</v>
      </c>
      <c r="F293" s="164" t="s">
        <v>216</v>
      </c>
      <c r="G293" s="163" t="s">
        <v>190</v>
      </c>
      <c r="H293" s="160" t="s">
        <v>215</v>
      </c>
      <c r="I293" s="160"/>
      <c r="J293" s="149" t="s">
        <v>77</v>
      </c>
      <c r="K293" s="56" t="str">
        <f>VLOOKUP(J293,'Baxter Solutions (Clinical)'!$C$1:$E$11,2,FALSE)</f>
        <v>Reporting and analytics</v>
      </c>
      <c r="L293" s="56" t="str">
        <f>VLOOKUP(J293,'Baxter Solutions (Clinical)'!$C$3:$E$11,3,FALSE)</f>
        <v>CQI Report Guide, Features And Benefits Video, Safety Should Not be Optional, V8 Committee Presentation, Battery Comparison Power In Your Hands, Accreditation Canada ROP Guidelines</v>
      </c>
    </row>
    <row r="294" spans="1:12" ht="26">
      <c r="A294" s="684"/>
      <c r="B294" s="157"/>
      <c r="C294" s="497"/>
      <c r="D294" s="536"/>
      <c r="E294" s="539"/>
      <c r="F294" s="548" t="s">
        <v>207</v>
      </c>
      <c r="G294" s="548" t="s">
        <v>214</v>
      </c>
      <c r="H294" s="159" t="s">
        <v>208</v>
      </c>
      <c r="I294" s="159"/>
      <c r="J294" s="149" t="s">
        <v>77</v>
      </c>
      <c r="K294" s="56" t="str">
        <f>VLOOKUP(J294,'Baxter Solutions (Clinical)'!$C$1:$E$11,2,FALSE)</f>
        <v>Reporting and analytics</v>
      </c>
      <c r="L294" s="56" t="str">
        <f>VLOOKUP(J294,'Baxter Solutions (Clinical)'!$C$3:$E$11,3,FALSE)</f>
        <v>CQI Report Guide, Features And Benefits Video, Safety Should Not be Optional, V8 Committee Presentation, Battery Comparison Power In Your Hands, Accreditation Canada ROP Guidelines</v>
      </c>
    </row>
    <row r="295" spans="1:12" ht="91">
      <c r="A295" s="684"/>
      <c r="B295" s="157"/>
      <c r="C295" s="499"/>
      <c r="D295" s="536"/>
      <c r="E295" s="539"/>
      <c r="F295" s="549"/>
      <c r="G295" s="549"/>
      <c r="H295" s="158" t="s">
        <v>204</v>
      </c>
      <c r="I295" s="158"/>
      <c r="J295" s="149" t="s">
        <v>188</v>
      </c>
      <c r="K295" s="56" t="str">
        <f>VLOOKUP(J295,'Baxter Solutions (Clinical)'!$C$1:$E$11,2,FALSE)</f>
        <v>Patient safety ― medication error prevention</v>
      </c>
      <c r="L295" s="56" t="str">
        <f>VLOOKUP(J295,'Baxter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96" spans="1:12" ht="91">
      <c r="A296" s="684"/>
      <c r="B296" s="157"/>
      <c r="C296" s="498"/>
      <c r="D296" s="536"/>
      <c r="E296" s="540"/>
      <c r="F296" s="550"/>
      <c r="G296" s="550"/>
      <c r="H296" s="158" t="s">
        <v>203</v>
      </c>
      <c r="I296" s="158"/>
      <c r="J296" s="149" t="s">
        <v>188</v>
      </c>
      <c r="K296" s="56" t="str">
        <f>VLOOKUP(J296,'Baxter Solutions (Clinical)'!$C$1:$E$11,2,FALSE)</f>
        <v>Patient safety ― medication error prevention</v>
      </c>
      <c r="L296" s="56" t="str">
        <f>VLOOKUP(J296,'Baxter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97" spans="1:12" ht="91">
      <c r="A297" s="684"/>
      <c r="B297" s="157"/>
      <c r="C297" s="154"/>
      <c r="D297" s="536"/>
      <c r="E297" s="538" t="s">
        <v>213</v>
      </c>
      <c r="F297" s="162" t="s">
        <v>212</v>
      </c>
      <c r="G297" s="161" t="s">
        <v>211</v>
      </c>
      <c r="H297" s="160" t="s">
        <v>51</v>
      </c>
      <c r="I297" s="160"/>
      <c r="J297" s="149" t="s">
        <v>188</v>
      </c>
      <c r="K297" s="56" t="str">
        <f>VLOOKUP(J297,'Baxter Solutions (Clinical)'!$C$1:$E$11,2,FALSE)</f>
        <v>Patient safety ― medication error prevention</v>
      </c>
      <c r="L297" s="56" t="str">
        <f>VLOOKUP(J297,'Baxter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298" spans="1:12" ht="26">
      <c r="A298" s="684"/>
      <c r="B298" s="157"/>
      <c r="C298" s="497"/>
      <c r="D298" s="536"/>
      <c r="E298" s="539"/>
      <c r="F298" s="575"/>
      <c r="G298" s="483" t="s">
        <v>210</v>
      </c>
      <c r="H298" s="483" t="s">
        <v>51</v>
      </c>
      <c r="I298" s="347"/>
      <c r="J298" s="149" t="s">
        <v>77</v>
      </c>
      <c r="K298" s="56" t="str">
        <f>VLOOKUP(J298,'Baxter Solutions (Clinical)'!$C$1:$E$11,2,FALSE)</f>
        <v>Reporting and analytics</v>
      </c>
      <c r="L298" s="56" t="str">
        <f>VLOOKUP(J298,'Baxter Solutions (Clinical)'!$C$3:$E$11,3,FALSE)</f>
        <v>CQI Report Guide, Features And Benefits Video, Safety Should Not be Optional, V8 Committee Presentation, Battery Comparison Power In Your Hands, Accreditation Canada ROP Guidelines</v>
      </c>
    </row>
    <row r="299" spans="1:12" ht="91">
      <c r="A299" s="684"/>
      <c r="B299" s="157"/>
      <c r="C299" s="499"/>
      <c r="D299" s="536"/>
      <c r="E299" s="539"/>
      <c r="F299" s="549"/>
      <c r="G299" s="576"/>
      <c r="H299" s="484"/>
      <c r="I299" s="351"/>
      <c r="J299" s="149" t="s">
        <v>188</v>
      </c>
      <c r="K299" s="56" t="str">
        <f>VLOOKUP(J299,'Baxter Solutions (Clinical)'!$C$1:$E$11,2,FALSE)</f>
        <v>Patient safety ― medication error prevention</v>
      </c>
      <c r="L299" s="56" t="str">
        <f>VLOOKUP(J299,'Baxter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300" spans="1:12" ht="26">
      <c r="A300" s="684"/>
      <c r="B300" s="157"/>
      <c r="C300" s="497"/>
      <c r="D300" s="536"/>
      <c r="E300" s="539"/>
      <c r="F300" s="575"/>
      <c r="G300" s="562" t="s">
        <v>209</v>
      </c>
      <c r="H300" s="159" t="s">
        <v>208</v>
      </c>
      <c r="I300" s="159"/>
      <c r="J300" s="149" t="s">
        <v>77</v>
      </c>
      <c r="K300" s="56" t="str">
        <f>VLOOKUP(J300,'Baxter Solutions (Clinical)'!$C$1:$E$11,2,FALSE)</f>
        <v>Reporting and analytics</v>
      </c>
      <c r="L300" s="56" t="str">
        <f>VLOOKUP(J300,'Baxter Solutions (Clinical)'!$C$3:$E$11,3,FALSE)</f>
        <v>CQI Report Guide, Features And Benefits Video, Safety Should Not be Optional, V8 Committee Presentation, Battery Comparison Power In Your Hands, Accreditation Canada ROP Guidelines</v>
      </c>
    </row>
    <row r="301" spans="1:12" ht="91">
      <c r="A301" s="684"/>
      <c r="B301" s="157"/>
      <c r="C301" s="499"/>
      <c r="D301" s="536"/>
      <c r="E301" s="539"/>
      <c r="F301" s="549"/>
      <c r="G301" s="516"/>
      <c r="H301" s="158" t="s">
        <v>204</v>
      </c>
      <c r="I301" s="158"/>
      <c r="J301" s="149" t="s">
        <v>188</v>
      </c>
      <c r="K301" s="56" t="str">
        <f>VLOOKUP(J301,'Baxter Solutions (Clinical)'!$C$1:$E$11,2,FALSE)</f>
        <v>Patient safety ― medication error prevention</v>
      </c>
      <c r="L301" s="56" t="str">
        <f>VLOOKUP(J301,'Baxter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302" spans="1:12" ht="26">
      <c r="A302" s="684"/>
      <c r="B302" s="157"/>
      <c r="C302" s="498"/>
      <c r="D302" s="536"/>
      <c r="E302" s="539"/>
      <c r="F302" s="550"/>
      <c r="G302" s="517"/>
      <c r="H302" s="158" t="s">
        <v>203</v>
      </c>
      <c r="I302" s="158"/>
      <c r="J302" s="149" t="s">
        <v>77</v>
      </c>
      <c r="K302" s="56" t="str">
        <f>VLOOKUP(J302,'Baxter Solutions (Clinical)'!$C$1:$E$11,2,FALSE)</f>
        <v>Reporting and analytics</v>
      </c>
      <c r="L302" s="56" t="str">
        <f>VLOOKUP(J302,'Baxter Solutions (Clinical)'!$C$3:$E$11,3,FALSE)</f>
        <v>CQI Report Guide, Features And Benefits Video, Safety Should Not be Optional, V8 Committee Presentation, Battery Comparison Power In Your Hands, Accreditation Canada ROP Guidelines</v>
      </c>
    </row>
    <row r="303" spans="1:12" ht="26">
      <c r="A303" s="684"/>
      <c r="B303" s="157"/>
      <c r="C303" s="497"/>
      <c r="D303" s="536"/>
      <c r="E303" s="539"/>
      <c r="F303" s="548" t="s">
        <v>207</v>
      </c>
      <c r="G303" s="548" t="s">
        <v>206</v>
      </c>
      <c r="H303" s="159" t="s">
        <v>205</v>
      </c>
      <c r="I303" s="159"/>
      <c r="J303" s="149" t="s">
        <v>77</v>
      </c>
      <c r="K303" s="56" t="str">
        <f>VLOOKUP(J303,'Baxter Solutions (Clinical)'!$C$1:$E$11,2,FALSE)</f>
        <v>Reporting and analytics</v>
      </c>
      <c r="L303" s="56" t="str">
        <f>VLOOKUP(J303,'Baxter Solutions (Clinical)'!$C$3:$E$11,3,FALSE)</f>
        <v>CQI Report Guide, Features And Benefits Video, Safety Should Not be Optional, V8 Committee Presentation, Battery Comparison Power In Your Hands, Accreditation Canada ROP Guidelines</v>
      </c>
    </row>
    <row r="304" spans="1:12" ht="91">
      <c r="A304" s="684"/>
      <c r="B304" s="157"/>
      <c r="C304" s="499"/>
      <c r="D304" s="536"/>
      <c r="E304" s="539"/>
      <c r="F304" s="549"/>
      <c r="G304" s="549"/>
      <c r="H304" s="158" t="s">
        <v>204</v>
      </c>
      <c r="I304" s="158"/>
      <c r="J304" s="149" t="s">
        <v>188</v>
      </c>
      <c r="K304" s="56" t="str">
        <f>VLOOKUP(J304,'Baxter Solutions (Clinical)'!$C$1:$E$11,2,FALSE)</f>
        <v>Patient safety ― medication error prevention</v>
      </c>
      <c r="L304" s="56" t="str">
        <f>VLOOKUP(J304,'Baxter Solutions (Clinical)'!$C$3:$E$11,3,FALSE)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305" spans="1:12" ht="26">
      <c r="A305" s="684"/>
      <c r="B305" s="157"/>
      <c r="C305" s="498"/>
      <c r="D305" s="537"/>
      <c r="E305" s="540"/>
      <c r="F305" s="550"/>
      <c r="G305" s="550"/>
      <c r="H305" s="158" t="s">
        <v>203</v>
      </c>
      <c r="I305" s="158"/>
      <c r="J305" s="149" t="s">
        <v>77</v>
      </c>
      <c r="K305" s="56" t="str">
        <f>VLOOKUP(J305,'Baxter Solutions (Clinical)'!$C$1:$E$11,2,FALSE)</f>
        <v>Reporting and analytics</v>
      </c>
      <c r="L305" s="56" t="str">
        <f>VLOOKUP(J305,'Baxter Solutions (Clinical)'!$C$3:$E$11,3,FALSE)</f>
        <v>CQI Report Guide, Features And Benefits Video, Safety Should Not be Optional, V8 Committee Presentation, Battery Comparison Power In Your Hands, Accreditation Canada ROP Guidelines</v>
      </c>
    </row>
    <row r="306" spans="1:12" ht="65">
      <c r="A306" s="684"/>
      <c r="B306" s="157"/>
      <c r="C306" s="497"/>
      <c r="D306" s="680" t="s">
        <v>202</v>
      </c>
      <c r="E306" s="532" t="s">
        <v>201</v>
      </c>
      <c r="F306" s="612" t="s">
        <v>200</v>
      </c>
      <c r="G306" s="604" t="s">
        <v>199</v>
      </c>
      <c r="H306" s="156" t="s">
        <v>196</v>
      </c>
      <c r="I306" s="156"/>
      <c r="J306" s="149" t="s">
        <v>10</v>
      </c>
      <c r="K306" s="56" t="str">
        <f>VLOOKUP(J306,'Baxter Solutions (Clinical)'!$C$3:$E$10,2,FALSE)</f>
        <v>Training/Education/Implementation</v>
      </c>
      <c r="L306" s="56" t="str">
        <f>VLOOKUP(J306,'Baxter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307" spans="1:12" ht="65">
      <c r="A307" s="684"/>
      <c r="B307" s="157"/>
      <c r="C307" s="499"/>
      <c r="D307" s="681"/>
      <c r="E307" s="533"/>
      <c r="F307" s="610"/>
      <c r="G307" s="605"/>
      <c r="H307" s="156" t="s">
        <v>195</v>
      </c>
      <c r="I307" s="156"/>
      <c r="J307" s="149" t="s">
        <v>10</v>
      </c>
      <c r="K307" s="56" t="str">
        <f>VLOOKUP(J307,'Baxter Solutions (Clinical)'!$C$3:$E$10,2,FALSE)</f>
        <v>Training/Education/Implementation</v>
      </c>
      <c r="L307" s="56" t="str">
        <f>VLOOKUP(J307,'Baxter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308" spans="1:12" ht="39">
      <c r="A308" s="684"/>
      <c r="B308" s="157"/>
      <c r="C308" s="498"/>
      <c r="D308" s="681"/>
      <c r="E308" s="533"/>
      <c r="F308" s="611"/>
      <c r="G308" s="606"/>
      <c r="H308" s="156" t="s">
        <v>194</v>
      </c>
      <c r="I308" s="156"/>
      <c r="J308" s="155" t="s">
        <v>193</v>
      </c>
      <c r="K308" s="56" t="str">
        <f>VLOOKUP(J308,'Baxter Solutions (Clinical)'!$C$3:$E$10,2,FALSE)</f>
        <v>Training/Education/Implementation</v>
      </c>
      <c r="L308" s="56" t="str">
        <f>VLOOKUP(J308,'Baxter Solutions (Clinical)'!$C$3:$E$10,3,FALSE)</f>
        <v>Sigma Spectrum Online Training, Medina Technical Service 24/7 Helpline, Skills Demonstration Checklist, V8 Committee Presentation, Battery Comparison Power In Your Hands, Accreditation Canada ROP Guidelines</v>
      </c>
    </row>
    <row r="309" spans="1:12" ht="65">
      <c r="A309" s="684"/>
      <c r="B309" s="157"/>
      <c r="C309" s="497"/>
      <c r="D309" s="681"/>
      <c r="E309" s="533"/>
      <c r="F309" s="609"/>
      <c r="G309" s="562" t="s">
        <v>198</v>
      </c>
      <c r="H309" s="156" t="s">
        <v>196</v>
      </c>
      <c r="I309" s="156"/>
      <c r="J309" s="149" t="s">
        <v>10</v>
      </c>
      <c r="K309" s="56" t="str">
        <f>VLOOKUP(J309,'Baxter Solutions (Clinical)'!$C$3:$E$10,2,FALSE)</f>
        <v>Training/Education/Implementation</v>
      </c>
      <c r="L309" s="56" t="str">
        <f>VLOOKUP(J309,'Baxter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310" spans="1:12" ht="65">
      <c r="A310" s="684"/>
      <c r="B310" s="157"/>
      <c r="C310" s="499"/>
      <c r="D310" s="681"/>
      <c r="E310" s="533"/>
      <c r="F310" s="610"/>
      <c r="G310" s="569"/>
      <c r="H310" s="156" t="s">
        <v>195</v>
      </c>
      <c r="I310" s="156"/>
      <c r="J310" s="149" t="s">
        <v>10</v>
      </c>
      <c r="K310" s="56" t="str">
        <f>VLOOKUP(J310,'Baxter Solutions (Clinical)'!$C$3:$E$10,2,FALSE)</f>
        <v>Training/Education/Implementation</v>
      </c>
      <c r="L310" s="56" t="str">
        <f>VLOOKUP(J310,'Baxter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311" spans="1:12" ht="39">
      <c r="A311" s="684"/>
      <c r="B311" s="157"/>
      <c r="C311" s="498"/>
      <c r="D311" s="681"/>
      <c r="E311" s="533"/>
      <c r="F311" s="611"/>
      <c r="G311" s="563"/>
      <c r="H311" s="156" t="s">
        <v>194</v>
      </c>
      <c r="I311" s="156"/>
      <c r="J311" s="155" t="s">
        <v>193</v>
      </c>
      <c r="K311" s="56" t="str">
        <f>VLOOKUP(J311,'Baxter Solutions (Clinical)'!$C$3:$E$10,2,FALSE)</f>
        <v>Training/Education/Implementation</v>
      </c>
      <c r="L311" s="56" t="str">
        <f>VLOOKUP(J311,'Baxter Solutions (Clinical)'!$C$3:$E$10,3,FALSE)</f>
        <v>Sigma Spectrum Online Training, Medina Technical Service 24/7 Helpline, Skills Demonstration Checklist, V8 Committee Presentation, Battery Comparison Power In Your Hands, Accreditation Canada ROP Guidelines</v>
      </c>
    </row>
    <row r="312" spans="1:12" ht="65">
      <c r="A312" s="684"/>
      <c r="B312" s="157"/>
      <c r="C312" s="497"/>
      <c r="D312" s="681"/>
      <c r="E312" s="533"/>
      <c r="F312" s="609"/>
      <c r="G312" s="604" t="s">
        <v>197</v>
      </c>
      <c r="H312" s="156" t="s">
        <v>196</v>
      </c>
      <c r="I312" s="156"/>
      <c r="J312" s="149" t="s">
        <v>10</v>
      </c>
      <c r="K312" s="56" t="str">
        <f>VLOOKUP(J312,'Baxter Solutions (Clinical)'!$C$3:$E$10,2,FALSE)</f>
        <v>Training/Education/Implementation</v>
      </c>
      <c r="L312" s="56" t="str">
        <f>VLOOKUP(J312,'Baxter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313" spans="1:12" ht="65">
      <c r="A313" s="684"/>
      <c r="B313" s="157"/>
      <c r="C313" s="499"/>
      <c r="D313" s="681"/>
      <c r="E313" s="533"/>
      <c r="F313" s="610"/>
      <c r="G313" s="605"/>
      <c r="H313" s="156" t="s">
        <v>195</v>
      </c>
      <c r="I313" s="156"/>
      <c r="J313" s="149" t="s">
        <v>10</v>
      </c>
      <c r="K313" s="56" t="str">
        <f>VLOOKUP(J313,'Baxter Solutions (Clinical)'!$C$3:$E$10,2,FALSE)</f>
        <v>Training/Education/Implementation</v>
      </c>
      <c r="L313" s="56" t="str">
        <f>VLOOKUP(J313,'Baxter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row r="314" spans="1:12" ht="39">
      <c r="A314" s="684"/>
      <c r="B314" s="157"/>
      <c r="C314" s="498"/>
      <c r="D314" s="682"/>
      <c r="E314" s="534"/>
      <c r="F314" s="611"/>
      <c r="G314" s="606"/>
      <c r="H314" s="156" t="s">
        <v>194</v>
      </c>
      <c r="I314" s="156"/>
      <c r="J314" s="155" t="s">
        <v>193</v>
      </c>
      <c r="K314" s="56" t="str">
        <f>VLOOKUP(J314,'Baxter Solutions (Clinical)'!$C$3:$E$10,2,FALSE)</f>
        <v>Training/Education/Implementation</v>
      </c>
      <c r="L314" s="56" t="str">
        <f>VLOOKUP(J314,'Baxter Solutions (Clinical)'!$C$3:$E$10,3,FALSE)</f>
        <v>Sigma Spectrum Online Training, Medina Technical Service 24/7 Helpline, Skills Demonstration Checklist, V8 Committee Presentation, Battery Comparison Power In Your Hands, Accreditation Canada ROP Guidelines</v>
      </c>
    </row>
    <row r="315" spans="1:12" ht="91">
      <c r="A315" s="684"/>
      <c r="B315" s="694"/>
      <c r="C315" s="154"/>
      <c r="D315" s="672" t="s">
        <v>192</v>
      </c>
      <c r="E315" s="602" t="s">
        <v>191</v>
      </c>
      <c r="F315" s="152" t="s">
        <v>539</v>
      </c>
      <c r="G315" s="152" t="s">
        <v>190</v>
      </c>
      <c r="H315" s="150" t="s">
        <v>186</v>
      </c>
      <c r="I315" s="150"/>
      <c r="J315" s="149" t="s">
        <v>188</v>
      </c>
      <c r="K315" s="56" t="str">
        <f>VLOOKUP(J315,'Baxter Solutions (Clinical)'!$C$3:$E$10,2,FALSE)</f>
        <v>Patient safety ― medication error prevention</v>
      </c>
      <c r="L315" s="56" t="str">
        <f>VLOOKUP(J315,'Baxter Solutions (Clinical)'!$C$3:$E$10,3,FALSE)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316" spans="1:12" ht="91">
      <c r="A316" s="684"/>
      <c r="B316" s="694"/>
      <c r="C316" s="154"/>
      <c r="D316" s="673"/>
      <c r="E316" s="603"/>
      <c r="F316" s="152"/>
      <c r="G316" s="152" t="s">
        <v>189</v>
      </c>
      <c r="H316" s="150" t="s">
        <v>186</v>
      </c>
      <c r="I316" s="150"/>
      <c r="J316" s="149" t="s">
        <v>188</v>
      </c>
      <c r="K316" s="56" t="str">
        <f>VLOOKUP(J316,'Baxter Solutions (Clinical)'!$C$3:$E$10,2,FALSE)</f>
        <v>Patient safety ― medication error prevention</v>
      </c>
      <c r="L316" s="56" t="str">
        <f>VLOOKUP(J316,'Baxter Solutions (Clinical)'!$C$3:$E$10,3,FALSE)</f>
        <v>ECRI Smart Pump Evaluation 2012, Best in KLAS Report, Silver Cross Hospital Case Study, Safety Should Not be Optional, Designed With You In Mind, Features And Benefits Video, Redefining Smart, V8 Sell Sheet, DERS Utilization White Paper, Sigma Spectrum Policies and Procedures, V8 Committee Presentation, Battery Comparison Power In Your Hands, Accreditation Canada ROP Guidelines</v>
      </c>
    </row>
    <row r="317" spans="1:12" ht="65">
      <c r="A317" s="684"/>
      <c r="B317" s="694"/>
      <c r="C317" s="153"/>
      <c r="D317" s="673"/>
      <c r="E317" s="603"/>
      <c r="F317" s="152"/>
      <c r="G317" s="151" t="s">
        <v>187</v>
      </c>
      <c r="H317" s="150" t="s">
        <v>186</v>
      </c>
      <c r="I317" s="150"/>
      <c r="J317" s="149" t="s">
        <v>10</v>
      </c>
      <c r="K317" s="56" t="str">
        <f>VLOOKUP(J317,'Baxter Solutions (Clinical)'!$C$3:$E$10,2,FALSE)</f>
        <v>Training/Education/Implementation</v>
      </c>
      <c r="L317" s="56" t="str">
        <f>VLOOKUP(J317,'Baxter Solutions (Clinical)'!$C$3:$E$10,3,FALSE)</f>
        <v>Silver Cross Hospital Case Study, What You Need To Know, CIT Roles and Responsibilities, Safety Should Not be Optional, Designed With You In Mind, Best in KLAS Report, V8 Committee Presentation, Battery Comparison Power In Your Hands, Accreditation Canada ROP Guidelines, V8 Committee Presentation, Battery Comparison Power In Your Hands</v>
      </c>
    </row>
  </sheetData>
  <mergeCells count="330">
    <mergeCell ref="G205:G207"/>
    <mergeCell ref="G202:G204"/>
    <mergeCell ref="F208:F210"/>
    <mergeCell ref="F176:F178"/>
    <mergeCell ref="F179:F181"/>
    <mergeCell ref="F182:F184"/>
    <mergeCell ref="G185:G188"/>
    <mergeCell ref="F185:F188"/>
    <mergeCell ref="F189:F191"/>
    <mergeCell ref="G195:G197"/>
    <mergeCell ref="G199:G201"/>
    <mergeCell ref="G208:G210"/>
    <mergeCell ref="A2:A317"/>
    <mergeCell ref="C27:C29"/>
    <mergeCell ref="C48:C50"/>
    <mergeCell ref="C58:C59"/>
    <mergeCell ref="D246:D258"/>
    <mergeCell ref="D230:D245"/>
    <mergeCell ref="B315:B317"/>
    <mergeCell ref="D281:D292"/>
    <mergeCell ref="F192:F194"/>
    <mergeCell ref="F195:F197"/>
    <mergeCell ref="F223:F226"/>
    <mergeCell ref="F199:F201"/>
    <mergeCell ref="F122:F123"/>
    <mergeCell ref="E230:E245"/>
    <mergeCell ref="B71:B123"/>
    <mergeCell ref="C109:C111"/>
    <mergeCell ref="C30:C32"/>
    <mergeCell ref="C33:C35"/>
    <mergeCell ref="C36:C38"/>
    <mergeCell ref="C39:C41"/>
    <mergeCell ref="C42:C44"/>
    <mergeCell ref="E71:E75"/>
    <mergeCell ref="E82:E85"/>
    <mergeCell ref="D80:D85"/>
    <mergeCell ref="C45:C47"/>
    <mergeCell ref="C93:C95"/>
    <mergeCell ref="C90:C92"/>
    <mergeCell ref="C87:C88"/>
    <mergeCell ref="D315:D317"/>
    <mergeCell ref="D259:D262"/>
    <mergeCell ref="D27:D50"/>
    <mergeCell ref="C185:C188"/>
    <mergeCell ref="C182:C184"/>
    <mergeCell ref="C179:C181"/>
    <mergeCell ref="D306:D314"/>
    <mergeCell ref="C289:C292"/>
    <mergeCell ref="C176:C178"/>
    <mergeCell ref="C60:C62"/>
    <mergeCell ref="C63:C64"/>
    <mergeCell ref="C65:C67"/>
    <mergeCell ref="C68:C69"/>
    <mergeCell ref="C55:C56"/>
    <mergeCell ref="C74:C75"/>
    <mergeCell ref="C72:C73"/>
    <mergeCell ref="D185:D197"/>
    <mergeCell ref="C312:C314"/>
    <mergeCell ref="C309:C311"/>
    <mergeCell ref="C306:C308"/>
    <mergeCell ref="G2:G5"/>
    <mergeCell ref="C2:C5"/>
    <mergeCell ref="G6:G9"/>
    <mergeCell ref="F6:F9"/>
    <mergeCell ref="C6:C9"/>
    <mergeCell ref="D2:D9"/>
    <mergeCell ref="E2:E9"/>
    <mergeCell ref="F2:F5"/>
    <mergeCell ref="C11:C12"/>
    <mergeCell ref="E10:E18"/>
    <mergeCell ref="H14:H15"/>
    <mergeCell ref="G33:G35"/>
    <mergeCell ref="G30:G32"/>
    <mergeCell ref="F30:F32"/>
    <mergeCell ref="F33:F35"/>
    <mergeCell ref="E27:E50"/>
    <mergeCell ref="F27:F29"/>
    <mergeCell ref="G27:G29"/>
    <mergeCell ref="G11:G12"/>
    <mergeCell ref="E19:E25"/>
    <mergeCell ref="F36:F38"/>
    <mergeCell ref="G48:G50"/>
    <mergeCell ref="G45:G47"/>
    <mergeCell ref="G42:G44"/>
    <mergeCell ref="G39:G41"/>
    <mergeCell ref="G36:G38"/>
    <mergeCell ref="F48:F50"/>
    <mergeCell ref="F39:F41"/>
    <mergeCell ref="F42:F44"/>
    <mergeCell ref="F45:F47"/>
    <mergeCell ref="C144:C147"/>
    <mergeCell ref="C139:C143"/>
    <mergeCell ref="F144:F147"/>
    <mergeCell ref="G53:G54"/>
    <mergeCell ref="F53:F54"/>
    <mergeCell ref="C53:C54"/>
    <mergeCell ref="F63:F64"/>
    <mergeCell ref="F65:F67"/>
    <mergeCell ref="F68:F69"/>
    <mergeCell ref="E58:E70"/>
    <mergeCell ref="D58:D70"/>
    <mergeCell ref="F58:F59"/>
    <mergeCell ref="G58:G59"/>
    <mergeCell ref="G60:G62"/>
    <mergeCell ref="G63:G64"/>
    <mergeCell ref="G65:G67"/>
    <mergeCell ref="G68:G69"/>
    <mergeCell ref="F60:F62"/>
    <mergeCell ref="G55:G56"/>
    <mergeCell ref="F55:F56"/>
    <mergeCell ref="D86:D97"/>
    <mergeCell ref="G76:G79"/>
    <mergeCell ref="F76:F79"/>
    <mergeCell ref="D71:D75"/>
    <mergeCell ref="G72:G73"/>
    <mergeCell ref="F72:F73"/>
    <mergeCell ref="G74:G75"/>
    <mergeCell ref="F74:F75"/>
    <mergeCell ref="C134:C138"/>
    <mergeCell ref="F298:F299"/>
    <mergeCell ref="F148:F151"/>
    <mergeCell ref="F129:F133"/>
    <mergeCell ref="C124:C128"/>
    <mergeCell ref="G93:G95"/>
    <mergeCell ref="C76:C79"/>
    <mergeCell ref="F87:F88"/>
    <mergeCell ref="G87:G88"/>
    <mergeCell ref="E80:E81"/>
    <mergeCell ref="G122:G123"/>
    <mergeCell ref="F124:F128"/>
    <mergeCell ref="F139:F143"/>
    <mergeCell ref="F98:F100"/>
    <mergeCell ref="G98:G100"/>
    <mergeCell ref="G101:G104"/>
    <mergeCell ref="F101:F104"/>
    <mergeCell ref="G117:G119"/>
    <mergeCell ref="F117:F119"/>
    <mergeCell ref="G134:G138"/>
    <mergeCell ref="D124:D151"/>
    <mergeCell ref="F134:F138"/>
    <mergeCell ref="E86:E97"/>
    <mergeCell ref="G172:G175"/>
    <mergeCell ref="G154:G155"/>
    <mergeCell ref="G152:G153"/>
    <mergeCell ref="E315:E317"/>
    <mergeCell ref="G306:G308"/>
    <mergeCell ref="G303:G305"/>
    <mergeCell ref="F303:F305"/>
    <mergeCell ref="E297:E305"/>
    <mergeCell ref="E185:E197"/>
    <mergeCell ref="F158:F161"/>
    <mergeCell ref="F162:F164"/>
    <mergeCell ref="G263:G268"/>
    <mergeCell ref="F281:F284"/>
    <mergeCell ref="G289:G292"/>
    <mergeCell ref="G312:G314"/>
    <mergeCell ref="F312:F314"/>
    <mergeCell ref="G309:G311"/>
    <mergeCell ref="F309:F311"/>
    <mergeCell ref="F306:F308"/>
    <mergeCell ref="G230:G237"/>
    <mergeCell ref="F230:F237"/>
    <mergeCell ref="G300:G302"/>
    <mergeCell ref="F300:F302"/>
    <mergeCell ref="G298:G299"/>
    <mergeCell ref="E263:E274"/>
    <mergeCell ref="G294:G296"/>
    <mergeCell ref="F202:F204"/>
    <mergeCell ref="F105:F108"/>
    <mergeCell ref="G109:G111"/>
    <mergeCell ref="F109:F111"/>
    <mergeCell ref="G112:G114"/>
    <mergeCell ref="F112:F114"/>
    <mergeCell ref="G259:G262"/>
    <mergeCell ref="G252:G254"/>
    <mergeCell ref="F252:F254"/>
    <mergeCell ref="E246:E258"/>
    <mergeCell ref="F154:F155"/>
    <mergeCell ref="F156:F157"/>
    <mergeCell ref="G255:G256"/>
    <mergeCell ref="F255:F256"/>
    <mergeCell ref="F165:F167"/>
    <mergeCell ref="F168:F170"/>
    <mergeCell ref="G257:G258"/>
    <mergeCell ref="F120:F121"/>
    <mergeCell ref="E124:E151"/>
    <mergeCell ref="G90:G92"/>
    <mergeCell ref="F96:F97"/>
    <mergeCell ref="G96:G97"/>
    <mergeCell ref="F93:F95"/>
    <mergeCell ref="F90:F92"/>
    <mergeCell ref="G246:G247"/>
    <mergeCell ref="G248:G249"/>
    <mergeCell ref="G250:G251"/>
    <mergeCell ref="G165:G167"/>
    <mergeCell ref="G162:G164"/>
    <mergeCell ref="G192:G194"/>
    <mergeCell ref="G189:G191"/>
    <mergeCell ref="G168:G170"/>
    <mergeCell ref="G179:G181"/>
    <mergeCell ref="G176:G178"/>
    <mergeCell ref="G129:G133"/>
    <mergeCell ref="G124:G128"/>
    <mergeCell ref="G139:G143"/>
    <mergeCell ref="F250:F251"/>
    <mergeCell ref="G227:G229"/>
    <mergeCell ref="F227:F229"/>
    <mergeCell ref="G223:G226"/>
    <mergeCell ref="G211:G213"/>
    <mergeCell ref="F152:F153"/>
    <mergeCell ref="E306:E314"/>
    <mergeCell ref="D293:D305"/>
    <mergeCell ref="E293:E296"/>
    <mergeCell ref="F289:F292"/>
    <mergeCell ref="F263:F268"/>
    <mergeCell ref="C165:C167"/>
    <mergeCell ref="C162:C164"/>
    <mergeCell ref="C230:C237"/>
    <mergeCell ref="C259:C262"/>
    <mergeCell ref="F246:F247"/>
    <mergeCell ref="F248:F249"/>
    <mergeCell ref="C189:C191"/>
    <mergeCell ref="C227:C229"/>
    <mergeCell ref="E152:E170"/>
    <mergeCell ref="F211:F213"/>
    <mergeCell ref="C303:C305"/>
    <mergeCell ref="C300:C302"/>
    <mergeCell ref="C298:C299"/>
    <mergeCell ref="C294:C296"/>
    <mergeCell ref="F259:F262"/>
    <mergeCell ref="E259:E262"/>
    <mergeCell ref="F294:F296"/>
    <mergeCell ref="C285:C288"/>
    <mergeCell ref="C281:C284"/>
    <mergeCell ref="F257:F258"/>
    <mergeCell ref="G158:G161"/>
    <mergeCell ref="G156:G157"/>
    <mergeCell ref="G182:G184"/>
    <mergeCell ref="F205:F207"/>
    <mergeCell ref="B230:B280"/>
    <mergeCell ref="C263:C268"/>
    <mergeCell ref="C246:C247"/>
    <mergeCell ref="C248:C249"/>
    <mergeCell ref="C250:C251"/>
    <mergeCell ref="C252:C254"/>
    <mergeCell ref="C255:C256"/>
    <mergeCell ref="C257:C258"/>
    <mergeCell ref="C242:C245"/>
    <mergeCell ref="C238:C241"/>
    <mergeCell ref="C275:C280"/>
    <mergeCell ref="C269:C274"/>
    <mergeCell ref="G269:G274"/>
    <mergeCell ref="F269:F274"/>
    <mergeCell ref="F238:F241"/>
    <mergeCell ref="G238:G241"/>
    <mergeCell ref="G242:G245"/>
    <mergeCell ref="F242:F245"/>
    <mergeCell ref="F172:F175"/>
    <mergeCell ref="B2:B70"/>
    <mergeCell ref="G214:G216"/>
    <mergeCell ref="F214:F216"/>
    <mergeCell ref="C214:C216"/>
    <mergeCell ref="C105:C108"/>
    <mergeCell ref="C101:C104"/>
    <mergeCell ref="C98:C100"/>
    <mergeCell ref="C223:C226"/>
    <mergeCell ref="C211:C213"/>
    <mergeCell ref="C208:C210"/>
    <mergeCell ref="C205:C207"/>
    <mergeCell ref="C202:C204"/>
    <mergeCell ref="C199:C201"/>
    <mergeCell ref="C217:C219"/>
    <mergeCell ref="C220:C222"/>
    <mergeCell ref="C156:C157"/>
    <mergeCell ref="C154:C155"/>
    <mergeCell ref="C152:C153"/>
    <mergeCell ref="C148:C151"/>
    <mergeCell ref="C172:C175"/>
    <mergeCell ref="C168:C170"/>
    <mergeCell ref="C158:C161"/>
    <mergeCell ref="C129:C133"/>
    <mergeCell ref="B124:B229"/>
    <mergeCell ref="H298:H299"/>
    <mergeCell ref="D51:D57"/>
    <mergeCell ref="E51:E57"/>
    <mergeCell ref="D10:D26"/>
    <mergeCell ref="D223:D229"/>
    <mergeCell ref="G14:G15"/>
    <mergeCell ref="F14:F15"/>
    <mergeCell ref="H11:H12"/>
    <mergeCell ref="C96:C97"/>
    <mergeCell ref="C122:C123"/>
    <mergeCell ref="C120:C121"/>
    <mergeCell ref="C117:C119"/>
    <mergeCell ref="C115:C116"/>
    <mergeCell ref="C112:C114"/>
    <mergeCell ref="G217:G219"/>
    <mergeCell ref="F217:F219"/>
    <mergeCell ref="G220:G222"/>
    <mergeCell ref="F220:F222"/>
    <mergeCell ref="E198:E222"/>
    <mergeCell ref="D198:D222"/>
    <mergeCell ref="C195:C197"/>
    <mergeCell ref="C192:C194"/>
    <mergeCell ref="F285:F288"/>
    <mergeCell ref="H261:H262"/>
    <mergeCell ref="H259:H260"/>
    <mergeCell ref="E281:E292"/>
    <mergeCell ref="D263:D274"/>
    <mergeCell ref="F11:F12"/>
    <mergeCell ref="H230:H231"/>
    <mergeCell ref="D117:D123"/>
    <mergeCell ref="E117:E123"/>
    <mergeCell ref="G115:G116"/>
    <mergeCell ref="F115:F116"/>
    <mergeCell ref="E98:E116"/>
    <mergeCell ref="D98:D116"/>
    <mergeCell ref="D152:D184"/>
    <mergeCell ref="E171:E184"/>
    <mergeCell ref="G285:G288"/>
    <mergeCell ref="H236:H237"/>
    <mergeCell ref="G275:G280"/>
    <mergeCell ref="F275:F280"/>
    <mergeCell ref="G281:G284"/>
    <mergeCell ref="H234:H235"/>
    <mergeCell ref="H232:H233"/>
    <mergeCell ref="G120:G121"/>
    <mergeCell ref="G105:G108"/>
    <mergeCell ref="G144:G147"/>
    <mergeCell ref="G148:G151"/>
  </mergeCells>
  <dataValidations count="1">
    <dataValidation type="list" allowBlank="1" showInputMessage="1" showErrorMessage="1" sqref="J59 J61 J64 J66 J69 J306:J317 J73 J75:J123 J2:J57">
      <formula1>"Standard Set Technology,Spectrum LVP - ease of use,MDL (DERS),Spectrum LVP,UIP,Clinical Support,Pump needs assessement,Clinical Evaluation/Simulation"</formula1>
    </dataValidation>
  </dataValidations>
  <pageMargins left="0.75000000000000011" right="0.75000000000000011" top="0.98" bottom="0.98" header="0.51" footer="0.51"/>
  <pageSetup paperSize="3" scale="59" fitToHeight="7" orientation="landscape" horizontalDpi="2400" verticalDpi="2400"/>
  <headerFooter alignWithMargins="0">
    <oddHeader xml:space="preserve">&amp;L&amp;"Verdana,Bold"&amp;12Baxter - Fluid Systems App - Clinical&amp;"Verdana,Regular"&amp;10
Aug 12, 2014&amp;C </oddHeader>
    <oddFooter>&amp;R&amp;G</oddFooter>
  </headerFooter>
  <legacyDrawing r:id="rId1"/>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'[1]Baxter Solutions'!#REF!</xm:f>
          </x14:formula1>
          <xm:sqref>J276</xm:sqref>
        </x14:dataValidation>
        <x14:dataValidation type="list" allowBlank="1" showInputMessage="1" showErrorMessage="1">
          <x14:formula1>
            <xm:f>'Baxter Solutions (Clinical)'!$C$3:$C$11</xm:f>
          </x14:formula1>
          <xm:sqref>J58 J60 J62:J63 J65 J67:J68 J70:J72 J74 M264:M265 J124:J275 J277:J305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CN422"/>
  <sheetViews>
    <sheetView zoomScale="75" zoomScaleNormal="75" zoomScalePageLayoutView="75" workbookViewId="0">
      <selection activeCell="L1" sqref="L1"/>
    </sheetView>
  </sheetViews>
  <sheetFormatPr baseColWidth="10" defaultColWidth="10.7109375" defaultRowHeight="13" x14ac:dyDescent="0"/>
  <cols>
    <col min="1" max="1" width="14.5703125" style="4" customWidth="1"/>
    <col min="2" max="2" width="13.85546875" style="4" customWidth="1"/>
    <col min="3" max="3" width="22.7109375" style="4" customWidth="1"/>
    <col min="4" max="4" width="25.7109375" style="46" customWidth="1"/>
    <col min="5" max="5" width="22.140625" style="46" customWidth="1"/>
    <col min="6" max="6" width="28.140625" style="46" customWidth="1"/>
    <col min="7" max="7" width="31" style="46" customWidth="1"/>
    <col min="8" max="8" width="29" style="24" customWidth="1"/>
    <col min="9" max="9" width="29.5703125" style="35" hidden="1" customWidth="1"/>
    <col min="10" max="10" width="29.5703125" style="35" customWidth="1"/>
    <col min="11" max="11" width="24" style="4" customWidth="1"/>
    <col min="12" max="12" width="39.42578125" style="10" customWidth="1"/>
    <col min="13" max="13" width="9.42578125" style="1" customWidth="1"/>
    <col min="14" max="14" width="6.5703125" style="1" customWidth="1"/>
    <col min="15" max="92" width="10.7109375" style="1"/>
    <col min="93" max="16384" width="10.7109375" style="4"/>
  </cols>
  <sheetData>
    <row r="1" spans="1:92" s="48" customFormat="1" ht="63">
      <c r="A1" s="3" t="s">
        <v>30</v>
      </c>
      <c r="B1" s="3" t="s">
        <v>50</v>
      </c>
      <c r="C1" s="3" t="s">
        <v>0</v>
      </c>
      <c r="D1" s="39" t="s">
        <v>1</v>
      </c>
      <c r="E1" s="39" t="s">
        <v>2</v>
      </c>
      <c r="F1" s="39" t="s">
        <v>3</v>
      </c>
      <c r="G1" s="39" t="s">
        <v>4</v>
      </c>
      <c r="H1" s="117" t="s">
        <v>5</v>
      </c>
      <c r="I1" s="39" t="s">
        <v>6</v>
      </c>
      <c r="J1" s="39" t="s">
        <v>6</v>
      </c>
      <c r="K1" s="3" t="s">
        <v>52</v>
      </c>
      <c r="L1" s="3" t="s">
        <v>31</v>
      </c>
      <c r="M1" s="3" t="s">
        <v>49</v>
      </c>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row>
    <row r="2" spans="1:92" ht="65">
      <c r="A2" s="734" t="s">
        <v>103</v>
      </c>
      <c r="B2" s="734" t="s">
        <v>11</v>
      </c>
      <c r="C2" s="127" t="s">
        <v>21</v>
      </c>
      <c r="D2" s="399" t="s">
        <v>105</v>
      </c>
      <c r="E2" s="399" t="s">
        <v>32</v>
      </c>
      <c r="F2" s="399" t="s">
        <v>108</v>
      </c>
      <c r="G2" s="399" t="s">
        <v>39</v>
      </c>
      <c r="H2" s="362" t="s">
        <v>109</v>
      </c>
      <c r="I2" s="125" t="s">
        <v>10</v>
      </c>
      <c r="J2" s="124" t="s">
        <v>10</v>
      </c>
      <c r="K2" s="56" t="str">
        <f>VLOOKUP(J2,'Baxter Solutions (BioMed &amp; IT)'!$C$3:$E$10,2,FALSE)</f>
        <v>Training/Education/Implementation and IT support</v>
      </c>
      <c r="L2" s="56" t="str">
        <f>VLOOKUP(J2,'Baxter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 s="56"/>
      <c r="N2" s="8"/>
    </row>
    <row r="3" spans="1:92" ht="52">
      <c r="A3" s="735"/>
      <c r="B3" s="735"/>
      <c r="C3" s="23" t="s">
        <v>22</v>
      </c>
      <c r="D3" s="736"/>
      <c r="E3" s="736"/>
      <c r="F3" s="736"/>
      <c r="G3" s="736"/>
      <c r="H3" s="363"/>
      <c r="I3" s="125" t="s">
        <v>18</v>
      </c>
      <c r="J3" s="124" t="s">
        <v>79</v>
      </c>
      <c r="K3" s="56" t="str">
        <f>VLOOKUP(J3,'Baxter Solutions (BioMed &amp; IT)'!$C$3:$E$10,2,FALSE)</f>
        <v>Utilization and location tracking, push and pull of the DL</v>
      </c>
      <c r="L3" s="56" t="str">
        <f>VLOOKUP(J3,'Baxter Solutions (BioMed &amp; IT)'!$C$3:$E$10,3,FALSE)</f>
        <v>CIO Brochure, Get Connected, CQI Report Guide, V8 Committee Presentation, Battery Comparison Power In Your Hands, Accreditation Canada ROP Guidelines</v>
      </c>
      <c r="M3" s="56"/>
      <c r="N3" s="8"/>
    </row>
    <row r="4" spans="1:92" ht="39">
      <c r="A4" s="735"/>
      <c r="B4" s="735"/>
      <c r="C4" s="23" t="s">
        <v>23</v>
      </c>
      <c r="D4" s="736"/>
      <c r="E4" s="736"/>
      <c r="F4" s="736"/>
      <c r="G4" s="736"/>
      <c r="H4" s="363"/>
      <c r="I4" s="125" t="s">
        <v>45</v>
      </c>
      <c r="J4" s="756" t="s">
        <v>86</v>
      </c>
      <c r="K4" s="758" t="str">
        <f>VLOOKUP(J4,'Baxter Solutions (BioMed &amp; IT)'!$C$3:$E$10,2,FALSE)</f>
        <v>Product reliability, device maintenance requirements, labour, time, costs</v>
      </c>
      <c r="L4" s="758" t="str">
        <f>VLOOKUP(J4,'Baxter Solutions (BioMed &amp; IT)'!$C$3:$E$10,3,FALSE)</f>
        <v>MTBF, V8 Committee Presentation, Battery Comparison Power In Your Hands, Accreditation Canada ROP Guidelines</v>
      </c>
      <c r="M4" s="56"/>
      <c r="N4" s="8"/>
    </row>
    <row r="5" spans="1:92" ht="39">
      <c r="A5" s="735"/>
      <c r="B5" s="735"/>
      <c r="C5" s="23" t="s">
        <v>24</v>
      </c>
      <c r="D5" s="736"/>
      <c r="E5" s="736"/>
      <c r="F5" s="736"/>
      <c r="G5" s="736"/>
      <c r="H5" s="363"/>
      <c r="I5" s="125" t="s">
        <v>46</v>
      </c>
      <c r="J5" s="757"/>
      <c r="K5" s="759"/>
      <c r="L5" s="759"/>
      <c r="M5" s="56"/>
      <c r="N5" s="8"/>
    </row>
    <row r="6" spans="1:92" ht="78">
      <c r="A6" s="735"/>
      <c r="B6" s="735"/>
      <c r="C6" s="23" t="s">
        <v>25</v>
      </c>
      <c r="D6" s="736"/>
      <c r="E6" s="736"/>
      <c r="F6" s="736"/>
      <c r="G6" s="736"/>
      <c r="H6" s="364"/>
      <c r="I6" s="125" t="s">
        <v>19</v>
      </c>
      <c r="J6" s="124" t="s">
        <v>185</v>
      </c>
      <c r="K6" s="56" t="str">
        <f>VLOOKUP(J6,'Baxter Solutions (BioMed &amp; IT)'!$C$3:$E$10,2,FALSE)</f>
        <v>Ease of use, ease of repair</v>
      </c>
      <c r="L6" s="56" t="str">
        <f>VLOOKUP(J6,'Baxter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6" s="56"/>
      <c r="N6" s="8"/>
    </row>
    <row r="7" spans="1:92" ht="52">
      <c r="A7" s="735"/>
      <c r="B7" s="735"/>
      <c r="C7" s="23" t="s">
        <v>26</v>
      </c>
      <c r="D7" s="736"/>
      <c r="E7" s="736"/>
      <c r="F7" s="736"/>
      <c r="G7" s="736"/>
      <c r="H7" s="362" t="s">
        <v>110</v>
      </c>
      <c r="I7" s="125" t="s">
        <v>10</v>
      </c>
      <c r="J7" s="124" t="s">
        <v>10</v>
      </c>
      <c r="K7" s="56" t="str">
        <f>VLOOKUP(J7,'Baxter Solutions (BioMed &amp; IT)'!$C$3:$E$10,2,FALSE)</f>
        <v>Training/Education/Implementation and IT support</v>
      </c>
      <c r="L7" s="56" t="str">
        <f>VLOOKUP(J7,'Baxter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7" s="60"/>
      <c r="N7" s="8"/>
    </row>
    <row r="8" spans="1:92" ht="52">
      <c r="A8" s="735"/>
      <c r="B8" s="735"/>
      <c r="C8" s="23" t="s">
        <v>27</v>
      </c>
      <c r="D8" s="736"/>
      <c r="E8" s="736"/>
      <c r="F8" s="736"/>
      <c r="G8" s="736"/>
      <c r="H8" s="363"/>
      <c r="I8" s="125" t="s">
        <v>18</v>
      </c>
      <c r="J8" s="124" t="s">
        <v>79</v>
      </c>
      <c r="K8" s="56" t="str">
        <f>VLOOKUP(J8,'Baxter Solutions (BioMed &amp; IT)'!$C$3:$E$10,2,FALSE)</f>
        <v>Utilization and location tracking, push and pull of the DL</v>
      </c>
      <c r="L8" s="56" t="str">
        <f>VLOOKUP(J8,'Baxter Solutions (BioMed &amp; IT)'!$C$3:$E$10,3,FALSE)</f>
        <v>CIO Brochure, Get Connected, CQI Report Guide, V8 Committee Presentation, Battery Comparison Power In Your Hands, Accreditation Canada ROP Guidelines</v>
      </c>
      <c r="M8" s="61"/>
      <c r="N8" s="8"/>
    </row>
    <row r="9" spans="1:92" ht="39">
      <c r="A9" s="735"/>
      <c r="B9" s="735"/>
      <c r="C9" s="105" t="s">
        <v>88</v>
      </c>
      <c r="D9" s="736"/>
      <c r="E9" s="736"/>
      <c r="F9" s="736"/>
      <c r="G9" s="736"/>
      <c r="H9" s="363"/>
      <c r="I9" s="125" t="s">
        <v>45</v>
      </c>
      <c r="J9" s="756" t="s">
        <v>86</v>
      </c>
      <c r="K9" s="758" t="str">
        <f>VLOOKUP(J9,'Baxter Solutions (BioMed &amp; IT)'!$C$3:$E$10,2,FALSE)</f>
        <v>Product reliability, device maintenance requirements, labour, time, costs</v>
      </c>
      <c r="L9" s="758" t="str">
        <f>VLOOKUP(J9,'Baxter Solutions (BioMed &amp; IT)'!$C$3:$E$10,3,FALSE)</f>
        <v>MTBF, V8 Committee Presentation, Battery Comparison Power In Your Hands, Accreditation Canada ROP Guidelines</v>
      </c>
      <c r="M9" s="61"/>
      <c r="N9" s="8"/>
    </row>
    <row r="10" spans="1:92" ht="39">
      <c r="A10" s="735"/>
      <c r="B10" s="735"/>
      <c r="C10" s="23" t="s">
        <v>28</v>
      </c>
      <c r="D10" s="736"/>
      <c r="E10" s="736"/>
      <c r="F10" s="736"/>
      <c r="G10" s="736"/>
      <c r="H10" s="363"/>
      <c r="I10" s="125" t="s">
        <v>46</v>
      </c>
      <c r="J10" s="757"/>
      <c r="K10" s="759"/>
      <c r="L10" s="759"/>
      <c r="M10" s="61"/>
      <c r="N10" s="8"/>
    </row>
    <row r="11" spans="1:92" ht="78">
      <c r="A11" s="735"/>
      <c r="B11" s="735"/>
      <c r="C11" s="23" t="s">
        <v>29</v>
      </c>
      <c r="D11" s="736"/>
      <c r="E11" s="736"/>
      <c r="F11" s="736"/>
      <c r="G11" s="736"/>
      <c r="H11" s="364"/>
      <c r="I11" s="125" t="s">
        <v>19</v>
      </c>
      <c r="J11" s="124" t="s">
        <v>185</v>
      </c>
      <c r="K11" s="56" t="str">
        <f>VLOOKUP(J11,'Baxter Solutions (BioMed &amp; IT)'!$C$3:$E$10,2,FALSE)</f>
        <v>Ease of use, ease of repair</v>
      </c>
      <c r="L11" s="56" t="str">
        <f>VLOOKUP(J11,'Baxter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1" s="62"/>
      <c r="N11" s="8"/>
    </row>
    <row r="12" spans="1:92" ht="52">
      <c r="A12" s="735"/>
      <c r="B12" s="735"/>
      <c r="D12" s="736"/>
      <c r="E12" s="399" t="s">
        <v>33</v>
      </c>
      <c r="F12" s="362" t="s">
        <v>108</v>
      </c>
      <c r="G12" s="362" t="s">
        <v>39</v>
      </c>
      <c r="H12" s="742" t="s">
        <v>109</v>
      </c>
      <c r="I12" s="125" t="s">
        <v>10</v>
      </c>
      <c r="J12" s="124" t="s">
        <v>10</v>
      </c>
      <c r="K12" s="56" t="str">
        <f>VLOOKUP(J12,'Baxter Solutions (BioMed &amp; IT)'!$C$3:$E$10,2,FALSE)</f>
        <v>Training/Education/Implementation and IT support</v>
      </c>
      <c r="L12" s="56" t="str">
        <f>VLOOKUP(J12,'Baxter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2" s="60"/>
      <c r="N12" s="8"/>
    </row>
    <row r="13" spans="1:92" ht="39">
      <c r="A13" s="735"/>
      <c r="B13" s="735"/>
      <c r="C13" s="128"/>
      <c r="D13" s="736"/>
      <c r="E13" s="736"/>
      <c r="F13" s="737"/>
      <c r="G13" s="737"/>
      <c r="H13" s="745"/>
      <c r="I13" s="125" t="s">
        <v>18</v>
      </c>
      <c r="J13" s="124" t="s">
        <v>79</v>
      </c>
      <c r="K13" s="56" t="str">
        <f>VLOOKUP(J13,'Baxter Solutions (BioMed &amp; IT)'!$C$3:$E$10,2,FALSE)</f>
        <v>Utilization and location tracking, push and pull of the DL</v>
      </c>
      <c r="L13" s="56" t="str">
        <f>VLOOKUP(J13,'Baxter Solutions (BioMed &amp; IT)'!$C$3:$E$10,3,FALSE)</f>
        <v>CIO Brochure, Get Connected, CQI Report Guide, V8 Committee Presentation, Battery Comparison Power In Your Hands, Accreditation Canada ROP Guidelines</v>
      </c>
      <c r="M13" s="61"/>
      <c r="N13" s="8"/>
    </row>
    <row r="14" spans="1:92">
      <c r="A14" s="735"/>
      <c r="B14" s="735"/>
      <c r="C14" s="128"/>
      <c r="D14" s="736"/>
      <c r="E14" s="736"/>
      <c r="F14" s="737"/>
      <c r="G14" s="737"/>
      <c r="H14" s="745"/>
      <c r="I14" s="125" t="s">
        <v>45</v>
      </c>
      <c r="J14" s="756" t="s">
        <v>86</v>
      </c>
      <c r="K14" s="758" t="str">
        <f>VLOOKUP(J14,'Baxter Solutions (BioMed &amp; IT)'!$C$3:$E$10,2,FALSE)</f>
        <v>Product reliability, device maintenance requirements, labour, time, costs</v>
      </c>
      <c r="L14" s="758" t="str">
        <f>VLOOKUP(J14,'Baxter Solutions (BioMed &amp; IT)'!$C$3:$E$10,3,FALSE)</f>
        <v>MTBF, V8 Committee Presentation, Battery Comparison Power In Your Hands, Accreditation Canada ROP Guidelines</v>
      </c>
      <c r="M14" s="61"/>
      <c r="N14" s="8"/>
    </row>
    <row r="15" spans="1:92">
      <c r="A15" s="735"/>
      <c r="B15" s="735"/>
      <c r="C15" s="128"/>
      <c r="D15" s="736"/>
      <c r="E15" s="736"/>
      <c r="F15" s="737"/>
      <c r="G15" s="737"/>
      <c r="H15" s="745"/>
      <c r="I15" s="125" t="s">
        <v>46</v>
      </c>
      <c r="J15" s="757"/>
      <c r="K15" s="759"/>
      <c r="L15" s="759"/>
      <c r="M15" s="61"/>
      <c r="N15" s="8"/>
    </row>
    <row r="16" spans="1:92" ht="78">
      <c r="A16" s="735"/>
      <c r="B16" s="735"/>
      <c r="C16" s="128"/>
      <c r="D16" s="736"/>
      <c r="E16" s="736"/>
      <c r="F16" s="737"/>
      <c r="G16" s="737"/>
      <c r="H16" s="745"/>
      <c r="I16" s="125" t="s">
        <v>19</v>
      </c>
      <c r="J16" s="124" t="s">
        <v>185</v>
      </c>
      <c r="K16" s="56" t="str">
        <f>VLOOKUP(J16,'Baxter Solutions (BioMed &amp; IT)'!$C$3:$E$10,2,FALSE)</f>
        <v>Ease of use, ease of repair</v>
      </c>
      <c r="L16" s="56" t="str">
        <f>VLOOKUP(J16,'Baxter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6" s="61"/>
      <c r="N16" s="8"/>
    </row>
    <row r="17" spans="1:14">
      <c r="A17" s="735"/>
      <c r="B17" s="735"/>
      <c r="C17" s="128"/>
      <c r="D17" s="736"/>
      <c r="E17" s="736"/>
      <c r="F17" s="737"/>
      <c r="G17" s="737"/>
      <c r="H17" s="746"/>
      <c r="I17" s="125" t="s">
        <v>20</v>
      </c>
      <c r="J17" s="129" t="s">
        <v>161</v>
      </c>
      <c r="K17" s="56" t="str">
        <f>VLOOKUP(J17,'Baxter Solutions (BioMed &amp; IT)'!$C$3:$E$10,2,FALSE)</f>
        <v>Service</v>
      </c>
      <c r="L17" s="56" t="str">
        <f>VLOOKUP(J17,'Baxter Solutions (BioMed &amp; IT)'!$C$3:$E$10,3,FALSE)</f>
        <v>Extended Warranty, V8 Committee Presentation, Battery Comparison Power In Your Hands, Accreditation Canada ROP Guidelines</v>
      </c>
      <c r="M17" s="62"/>
      <c r="N17" s="8"/>
    </row>
    <row r="18" spans="1:14" ht="52">
      <c r="A18" s="735"/>
      <c r="B18" s="735"/>
      <c r="C18" s="128"/>
      <c r="D18" s="736"/>
      <c r="E18" s="736"/>
      <c r="F18" s="737"/>
      <c r="G18" s="737"/>
      <c r="H18" s="742" t="s">
        <v>110</v>
      </c>
      <c r="I18" s="125" t="s">
        <v>10</v>
      </c>
      <c r="J18" s="124" t="s">
        <v>10</v>
      </c>
      <c r="K18" s="56" t="str">
        <f>VLOOKUP(J18,'Baxter Solutions (BioMed &amp; IT)'!$C$3:$E$10,2,FALSE)</f>
        <v>Training/Education/Implementation and IT support</v>
      </c>
      <c r="L18" s="56" t="str">
        <f>VLOOKUP(J18,'Baxter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8" s="60"/>
      <c r="N18" s="8"/>
    </row>
    <row r="19" spans="1:14" ht="39">
      <c r="A19" s="735"/>
      <c r="B19" s="735"/>
      <c r="C19" s="128"/>
      <c r="D19" s="736"/>
      <c r="E19" s="736"/>
      <c r="F19" s="737"/>
      <c r="G19" s="737"/>
      <c r="H19" s="743"/>
      <c r="I19" s="125" t="s">
        <v>18</v>
      </c>
      <c r="J19" s="124" t="s">
        <v>79</v>
      </c>
      <c r="K19" s="56" t="str">
        <f>VLOOKUP(J19,'Baxter Solutions (BioMed &amp; IT)'!$C$3:$E$10,2,FALSE)</f>
        <v>Utilization and location tracking, push and pull of the DL</v>
      </c>
      <c r="L19" s="56" t="str">
        <f>VLOOKUP(J19,'Baxter Solutions (BioMed &amp; IT)'!$C$3:$E$10,3,FALSE)</f>
        <v>CIO Brochure, Get Connected, CQI Report Guide, V8 Committee Presentation, Battery Comparison Power In Your Hands, Accreditation Canada ROP Guidelines</v>
      </c>
      <c r="M19" s="61"/>
      <c r="N19" s="8"/>
    </row>
    <row r="20" spans="1:14">
      <c r="A20" s="735"/>
      <c r="B20" s="735"/>
      <c r="C20" s="128"/>
      <c r="D20" s="736"/>
      <c r="E20" s="736"/>
      <c r="F20" s="737"/>
      <c r="G20" s="737"/>
      <c r="H20" s="743"/>
      <c r="I20" s="125" t="s">
        <v>45</v>
      </c>
      <c r="J20" s="756" t="s">
        <v>86</v>
      </c>
      <c r="K20" s="758" t="str">
        <f>VLOOKUP(J20,'Baxter Solutions (BioMed &amp; IT)'!$C$3:$E$10,2,FALSE)</f>
        <v>Product reliability, device maintenance requirements, labour, time, costs</v>
      </c>
      <c r="L20" s="758" t="str">
        <f>VLOOKUP(J20,'Baxter Solutions (BioMed &amp; IT)'!$C$3:$E$10,3,FALSE)</f>
        <v>MTBF, V8 Committee Presentation, Battery Comparison Power In Your Hands, Accreditation Canada ROP Guidelines</v>
      </c>
      <c r="M20" s="61"/>
      <c r="N20" s="8"/>
    </row>
    <row r="21" spans="1:14">
      <c r="A21" s="735"/>
      <c r="B21" s="735"/>
      <c r="C21" s="128"/>
      <c r="D21" s="736"/>
      <c r="E21" s="736"/>
      <c r="F21" s="737"/>
      <c r="G21" s="737"/>
      <c r="H21" s="743"/>
      <c r="I21" s="125" t="s">
        <v>46</v>
      </c>
      <c r="J21" s="757"/>
      <c r="K21" s="759"/>
      <c r="L21" s="759"/>
      <c r="M21" s="61"/>
      <c r="N21" s="8"/>
    </row>
    <row r="22" spans="1:14" ht="78">
      <c r="A22" s="735"/>
      <c r="B22" s="735"/>
      <c r="C22" s="128"/>
      <c r="D22" s="736"/>
      <c r="E22" s="736"/>
      <c r="F22" s="737"/>
      <c r="G22" s="737"/>
      <c r="H22" s="743"/>
      <c r="I22" s="125" t="s">
        <v>19</v>
      </c>
      <c r="J22" s="124" t="s">
        <v>185</v>
      </c>
      <c r="K22" s="56" t="str">
        <f>VLOOKUP(J22,'Baxter Solutions (BioMed &amp; IT)'!$C$3:$E$10,2,FALSE)</f>
        <v>Ease of use, ease of repair</v>
      </c>
      <c r="L22" s="56" t="str">
        <f>VLOOKUP(J22,'Baxter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22" s="61"/>
      <c r="N22" s="8"/>
    </row>
    <row r="23" spans="1:14">
      <c r="A23" s="735"/>
      <c r="B23" s="735"/>
      <c r="C23" s="128"/>
      <c r="D23" s="736"/>
      <c r="E23" s="736"/>
      <c r="F23" s="738"/>
      <c r="G23" s="738"/>
      <c r="H23" s="744"/>
      <c r="I23" s="125" t="s">
        <v>20</v>
      </c>
      <c r="J23" s="129" t="s">
        <v>161</v>
      </c>
      <c r="K23" s="56" t="str">
        <f>VLOOKUP(J23,'Baxter Solutions (BioMed &amp; IT)'!$C$3:$E$10,2,FALSE)</f>
        <v>Service</v>
      </c>
      <c r="L23" s="56" t="str">
        <f>VLOOKUP(J23,'Baxter Solutions (BioMed &amp; IT)'!$C$3:$E$10,3,FALSE)</f>
        <v>Extended Warranty, V8 Committee Presentation, Battery Comparison Power In Your Hands, Accreditation Canada ROP Guidelines</v>
      </c>
      <c r="M23" s="62"/>
      <c r="N23" s="8"/>
    </row>
    <row r="24" spans="1:14" ht="52">
      <c r="A24" s="735"/>
      <c r="B24" s="735"/>
      <c r="C24" s="128"/>
      <c r="D24" s="736"/>
      <c r="E24" s="736"/>
      <c r="F24" s="362" t="s">
        <v>112</v>
      </c>
      <c r="G24" s="362" t="s">
        <v>111</v>
      </c>
      <c r="H24" s="742" t="s">
        <v>41</v>
      </c>
      <c r="I24" s="125" t="s">
        <v>10</v>
      </c>
      <c r="J24" s="124" t="s">
        <v>10</v>
      </c>
      <c r="K24" s="56" t="str">
        <f>VLOOKUP(J24,'Baxter Solutions (BioMed &amp; IT)'!$C$3:$E$10,2,FALSE)</f>
        <v>Training/Education/Implementation and IT support</v>
      </c>
      <c r="L24" s="56" t="str">
        <f>VLOOKUP(J24,'Baxter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4" s="60"/>
      <c r="N24" s="8"/>
    </row>
    <row r="25" spans="1:14" ht="39">
      <c r="A25" s="735"/>
      <c r="B25" s="735"/>
      <c r="C25" s="128"/>
      <c r="D25" s="736"/>
      <c r="E25" s="736"/>
      <c r="F25" s="737"/>
      <c r="G25" s="363"/>
      <c r="H25" s="745"/>
      <c r="I25" s="125" t="s">
        <v>46</v>
      </c>
      <c r="J25" s="124" t="s">
        <v>86</v>
      </c>
      <c r="K25" s="56" t="str">
        <f>VLOOKUP(J25,'Baxter Solutions (BioMed &amp; IT)'!$C$3:$E$10,2,FALSE)</f>
        <v>Product reliability, device maintenance requirements, labour, time, costs</v>
      </c>
      <c r="L25" s="56" t="str">
        <f>VLOOKUP(J25,'Baxter Solutions (BioMed &amp; IT)'!$C$3:$E$10,3,FALSE)</f>
        <v>MTBF, V8 Committee Presentation, Battery Comparison Power In Your Hands, Accreditation Canada ROP Guidelines</v>
      </c>
      <c r="M25" s="61"/>
      <c r="N25" s="8"/>
    </row>
    <row r="26" spans="1:14">
      <c r="A26" s="735"/>
      <c r="B26" s="735"/>
      <c r="C26" s="128"/>
      <c r="D26" s="736"/>
      <c r="E26" s="736"/>
      <c r="F26" s="737"/>
      <c r="G26" s="363"/>
      <c r="H26" s="746"/>
      <c r="I26" s="125" t="s">
        <v>20</v>
      </c>
      <c r="J26" s="129" t="s">
        <v>161</v>
      </c>
      <c r="K26" s="56" t="str">
        <f>VLOOKUP(J26,'Baxter Solutions (BioMed &amp; IT)'!$C$3:$E$10,2,FALSE)</f>
        <v>Service</v>
      </c>
      <c r="L26" s="56" t="str">
        <f>VLOOKUP(J26,'Baxter Solutions (BioMed &amp; IT)'!$C$3:$E$10,3,FALSE)</f>
        <v>Extended Warranty, V8 Committee Presentation, Battery Comparison Power In Your Hands, Accreditation Canada ROP Guidelines</v>
      </c>
      <c r="M26" s="62"/>
      <c r="N26" s="8"/>
    </row>
    <row r="27" spans="1:14" ht="52">
      <c r="A27" s="735"/>
      <c r="B27" s="735"/>
      <c r="C27" s="128"/>
      <c r="D27" s="736"/>
      <c r="E27" s="736"/>
      <c r="F27" s="737"/>
      <c r="G27" s="363"/>
      <c r="H27" s="742" t="s">
        <v>42</v>
      </c>
      <c r="I27" s="125" t="s">
        <v>10</v>
      </c>
      <c r="J27" s="124" t="s">
        <v>10</v>
      </c>
      <c r="K27" s="56" t="str">
        <f>VLOOKUP(J27,'Baxter Solutions (BioMed &amp; IT)'!$C$3:$E$10,2,FALSE)</f>
        <v>Training/Education/Implementation and IT support</v>
      </c>
      <c r="L27" s="56" t="str">
        <f>VLOOKUP(J27,'Baxter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7" s="60"/>
      <c r="N27" s="8"/>
    </row>
    <row r="28" spans="1:14" ht="39">
      <c r="A28" s="735"/>
      <c r="B28" s="735"/>
      <c r="C28" s="128"/>
      <c r="D28" s="736"/>
      <c r="E28" s="736"/>
      <c r="F28" s="737"/>
      <c r="G28" s="363"/>
      <c r="H28" s="745"/>
      <c r="I28" s="125" t="s">
        <v>46</v>
      </c>
      <c r="J28" s="124" t="s">
        <v>86</v>
      </c>
      <c r="K28" s="56" t="str">
        <f>VLOOKUP(J28,'Baxter Solutions (BioMed &amp; IT)'!$C$3:$E$10,2,FALSE)</f>
        <v>Product reliability, device maintenance requirements, labour, time, costs</v>
      </c>
      <c r="L28" s="56" t="str">
        <f>VLOOKUP(J28,'Baxter Solutions (BioMed &amp; IT)'!$C$3:$E$10,3,FALSE)</f>
        <v>MTBF, V8 Committee Presentation, Battery Comparison Power In Your Hands, Accreditation Canada ROP Guidelines</v>
      </c>
      <c r="M28" s="61"/>
      <c r="N28" s="8"/>
    </row>
    <row r="29" spans="1:14">
      <c r="A29" s="735"/>
      <c r="B29" s="735"/>
      <c r="C29" s="128"/>
      <c r="D29" s="736"/>
      <c r="E29" s="736"/>
      <c r="F29" s="738"/>
      <c r="G29" s="364"/>
      <c r="H29" s="746"/>
      <c r="I29" s="125" t="s">
        <v>20</v>
      </c>
      <c r="J29" s="129" t="s">
        <v>161</v>
      </c>
      <c r="K29" s="56" t="str">
        <f>VLOOKUP(J29,'Baxter Solutions (BioMed &amp; IT)'!$C$3:$E$10,2,FALSE)</f>
        <v>Service</v>
      </c>
      <c r="L29" s="56" t="str">
        <f>VLOOKUP(J29,'Baxter Solutions (BioMed &amp; IT)'!$C$3:$E$10,3,FALSE)</f>
        <v>Extended Warranty, V8 Committee Presentation, Battery Comparison Power In Your Hands, Accreditation Canada ROP Guidelines</v>
      </c>
      <c r="M29" s="62"/>
      <c r="N29" s="8"/>
    </row>
    <row r="30" spans="1:14" ht="39">
      <c r="A30" s="735"/>
      <c r="B30" s="735"/>
      <c r="C30" s="128"/>
      <c r="D30" s="736"/>
      <c r="E30" s="736"/>
      <c r="F30" s="399" t="s">
        <v>113</v>
      </c>
      <c r="G30" s="399" t="s">
        <v>118</v>
      </c>
      <c r="H30" s="742" t="s">
        <v>104</v>
      </c>
      <c r="I30" s="28" t="s">
        <v>60</v>
      </c>
      <c r="J30" s="124" t="s">
        <v>79</v>
      </c>
      <c r="K30" s="56" t="str">
        <f>VLOOKUP(J30,'Baxter Solutions (BioMed &amp; IT)'!$C$3:$E$10,2,FALSE)</f>
        <v>Utilization and location tracking, push and pull of the DL</v>
      </c>
      <c r="L30" s="56" t="str">
        <f>VLOOKUP(J30,'Baxter Solutions (BioMed &amp; IT)'!$C$3:$E$10,3,FALSE)</f>
        <v>CIO Brochure, Get Connected, CQI Report Guide, V8 Committee Presentation, Battery Comparison Power In Your Hands, Accreditation Canada ROP Guidelines</v>
      </c>
      <c r="M30" s="60"/>
      <c r="N30" s="8"/>
    </row>
    <row r="31" spans="1:14" ht="78">
      <c r="A31" s="735"/>
      <c r="B31" s="735"/>
      <c r="C31" s="128"/>
      <c r="D31" s="736"/>
      <c r="E31" s="736"/>
      <c r="F31" s="736"/>
      <c r="G31" s="736"/>
      <c r="H31" s="744"/>
      <c r="I31" s="28" t="s">
        <v>61</v>
      </c>
      <c r="J31" s="124" t="s">
        <v>75</v>
      </c>
      <c r="K31" s="56" t="str">
        <f>VLOOKUP(J31,'Baxter Solutions (BioMed &amp; IT)'!$C$3:$E$10,2,FALSE)</f>
        <v>Specifications</v>
      </c>
      <c r="L31" s="56" t="str">
        <f>VLOOKUP(J31,'Baxter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31" s="62"/>
      <c r="N31" s="8"/>
    </row>
    <row r="32" spans="1:14" ht="39">
      <c r="A32" s="735"/>
      <c r="B32" s="735"/>
      <c r="C32" s="128"/>
      <c r="D32" s="736"/>
      <c r="E32" s="736"/>
      <c r="F32" s="736"/>
      <c r="G32" s="736"/>
      <c r="H32" s="742" t="s">
        <v>125</v>
      </c>
      <c r="I32" s="28" t="s">
        <v>62</v>
      </c>
      <c r="J32" s="124" t="s">
        <v>79</v>
      </c>
      <c r="K32" s="56" t="str">
        <f>VLOOKUP(J32,'Baxter Solutions (BioMed &amp; IT)'!$C$3:$E$10,2,FALSE)</f>
        <v>Utilization and location tracking, push and pull of the DL</v>
      </c>
      <c r="L32" s="56" t="str">
        <f>VLOOKUP(J32,'Baxter Solutions (BioMed &amp; IT)'!$C$3:$E$10,3,FALSE)</f>
        <v>CIO Brochure, Get Connected, CQI Report Guide, V8 Committee Presentation, Battery Comparison Power In Your Hands, Accreditation Canada ROP Guidelines</v>
      </c>
      <c r="M32" s="60"/>
      <c r="N32" s="8"/>
    </row>
    <row r="33" spans="1:14" ht="78">
      <c r="A33" s="735"/>
      <c r="B33" s="735"/>
      <c r="C33" s="128"/>
      <c r="D33" s="736"/>
      <c r="E33" s="736"/>
      <c r="F33" s="736"/>
      <c r="G33" s="736"/>
      <c r="H33" s="744"/>
      <c r="I33" s="28" t="s">
        <v>61</v>
      </c>
      <c r="J33" s="124" t="s">
        <v>75</v>
      </c>
      <c r="K33" s="56" t="str">
        <f>VLOOKUP(J33,'Baxter Solutions (BioMed &amp; IT)'!$C$3:$E$10,2,FALSE)</f>
        <v>Specifications</v>
      </c>
      <c r="L33" s="56" t="str">
        <f>VLOOKUP(J33,'Baxter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33" s="62"/>
      <c r="N33" s="8"/>
    </row>
    <row r="34" spans="1:14" ht="39">
      <c r="A34" s="735"/>
      <c r="B34" s="735"/>
      <c r="C34" s="128"/>
      <c r="D34" s="736"/>
      <c r="E34" s="736"/>
      <c r="F34" s="736"/>
      <c r="G34" s="736"/>
      <c r="H34" s="742" t="s">
        <v>16</v>
      </c>
      <c r="I34" s="28" t="s">
        <v>63</v>
      </c>
      <c r="J34" s="124" t="s">
        <v>79</v>
      </c>
      <c r="K34" s="56" t="str">
        <f>VLOOKUP(J34,'Baxter Solutions (BioMed &amp; IT)'!$C$3:$E$10,2,FALSE)</f>
        <v>Utilization and location tracking, push and pull of the DL</v>
      </c>
      <c r="L34" s="56" t="str">
        <f>VLOOKUP(J34,'Baxter Solutions (BioMed &amp; IT)'!$C$3:$E$10,3,FALSE)</f>
        <v>CIO Brochure, Get Connected, CQI Report Guide, V8 Committee Presentation, Battery Comparison Power In Your Hands, Accreditation Canada ROP Guidelines</v>
      </c>
      <c r="M34" s="60"/>
      <c r="N34" s="8"/>
    </row>
    <row r="35" spans="1:14" ht="78">
      <c r="A35" s="735"/>
      <c r="B35" s="735"/>
      <c r="C35" s="128"/>
      <c r="D35" s="736"/>
      <c r="E35" s="736"/>
      <c r="F35" s="736"/>
      <c r="G35" s="736"/>
      <c r="H35" s="744"/>
      <c r="I35" s="28" t="s">
        <v>61</v>
      </c>
      <c r="J35" s="124" t="s">
        <v>75</v>
      </c>
      <c r="K35" s="56" t="str">
        <f>VLOOKUP(J35,'Baxter Solutions (BioMed &amp; IT)'!$C$3:$E$10,2,FALSE)</f>
        <v>Specifications</v>
      </c>
      <c r="L35" s="56" t="str">
        <f>VLOOKUP(J35,'Baxter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35" s="62"/>
      <c r="N35" s="8"/>
    </row>
    <row r="36" spans="1:14" ht="39">
      <c r="A36" s="735"/>
      <c r="B36" s="735"/>
      <c r="C36" s="128"/>
      <c r="D36" s="736"/>
      <c r="E36" s="736"/>
      <c r="F36" s="736"/>
      <c r="G36" s="736"/>
      <c r="H36" s="742" t="s">
        <v>17</v>
      </c>
      <c r="I36" s="28" t="s">
        <v>63</v>
      </c>
      <c r="J36" s="124" t="s">
        <v>79</v>
      </c>
      <c r="K36" s="56" t="str">
        <f>VLOOKUP(J36,'Baxter Solutions (BioMed &amp; IT)'!$C$3:$E$10,2,FALSE)</f>
        <v>Utilization and location tracking, push and pull of the DL</v>
      </c>
      <c r="L36" s="56" t="str">
        <f>VLOOKUP(J36,'Baxter Solutions (BioMed &amp; IT)'!$C$3:$E$10,3,FALSE)</f>
        <v>CIO Brochure, Get Connected, CQI Report Guide, V8 Committee Presentation, Battery Comparison Power In Your Hands, Accreditation Canada ROP Guidelines</v>
      </c>
      <c r="M36" s="60"/>
      <c r="N36" s="8"/>
    </row>
    <row r="37" spans="1:14" ht="78">
      <c r="A37" s="735"/>
      <c r="B37" s="735"/>
      <c r="C37" s="128"/>
      <c r="D37" s="736"/>
      <c r="E37" s="736"/>
      <c r="F37" s="736"/>
      <c r="G37" s="736"/>
      <c r="H37" s="744"/>
      <c r="I37" s="28" t="s">
        <v>61</v>
      </c>
      <c r="J37" s="124" t="s">
        <v>75</v>
      </c>
      <c r="K37" s="56" t="str">
        <f>VLOOKUP(J37,'Baxter Solutions (BioMed &amp; IT)'!$C$3:$E$10,2,FALSE)</f>
        <v>Specifications</v>
      </c>
      <c r="L37" s="56" t="str">
        <f>VLOOKUP(J37,'Baxter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37" s="62"/>
      <c r="N37" s="8"/>
    </row>
    <row r="38" spans="1:14" ht="39">
      <c r="A38" s="735"/>
      <c r="B38" s="735"/>
      <c r="C38" s="128"/>
      <c r="D38" s="736"/>
      <c r="E38" s="736"/>
      <c r="F38" s="736"/>
      <c r="G38" s="736"/>
      <c r="H38" s="742" t="s">
        <v>43</v>
      </c>
      <c r="I38" s="28" t="s">
        <v>62</v>
      </c>
      <c r="J38" s="124" t="s">
        <v>79</v>
      </c>
      <c r="K38" s="56" t="str">
        <f>VLOOKUP(J38,'Baxter Solutions (BioMed &amp; IT)'!$C$3:$E$10,2,FALSE)</f>
        <v>Utilization and location tracking, push and pull of the DL</v>
      </c>
      <c r="L38" s="56" t="str">
        <f>VLOOKUP(J38,'Baxter Solutions (BioMed &amp; IT)'!$C$3:$E$10,3,FALSE)</f>
        <v>CIO Brochure, Get Connected, CQI Report Guide, V8 Committee Presentation, Battery Comparison Power In Your Hands, Accreditation Canada ROP Guidelines</v>
      </c>
      <c r="M38" s="60"/>
      <c r="N38" s="8"/>
    </row>
    <row r="39" spans="1:14" ht="78">
      <c r="A39" s="735"/>
      <c r="B39" s="735"/>
      <c r="C39" s="128"/>
      <c r="D39" s="736"/>
      <c r="E39" s="736"/>
      <c r="F39" s="736"/>
      <c r="G39" s="736"/>
      <c r="H39" s="744"/>
      <c r="I39" s="28" t="s">
        <v>61</v>
      </c>
      <c r="J39" s="124" t="s">
        <v>75</v>
      </c>
      <c r="K39" s="56" t="str">
        <f>VLOOKUP(J39,'Baxter Solutions (BioMed &amp; IT)'!$C$3:$E$10,2,FALSE)</f>
        <v>Specifications</v>
      </c>
      <c r="L39" s="56" t="str">
        <f>VLOOKUP(J39,'Baxter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39" s="62"/>
      <c r="N39" s="8"/>
    </row>
    <row r="40" spans="1:14" ht="52">
      <c r="A40" s="735"/>
      <c r="B40" s="735"/>
      <c r="C40" s="128"/>
      <c r="D40" s="736"/>
      <c r="E40" s="362" t="s">
        <v>37</v>
      </c>
      <c r="F40" s="362" t="s">
        <v>108</v>
      </c>
      <c r="G40" s="747" t="s">
        <v>39</v>
      </c>
      <c r="H40" s="362" t="s">
        <v>126</v>
      </c>
      <c r="I40" s="125" t="s">
        <v>10</v>
      </c>
      <c r="J40" s="124" t="s">
        <v>10</v>
      </c>
      <c r="K40" s="56" t="str">
        <f>VLOOKUP(J40,'Baxter Solutions (BioMed &amp; IT)'!$C$3:$E$10,2,FALSE)</f>
        <v>Training/Education/Implementation and IT support</v>
      </c>
      <c r="L40" s="56" t="str">
        <f>VLOOKUP(J40,'Baxter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40" s="60"/>
      <c r="N40" s="8"/>
    </row>
    <row r="41" spans="1:14" ht="39">
      <c r="A41" s="735"/>
      <c r="B41" s="735"/>
      <c r="C41" s="128"/>
      <c r="D41" s="736"/>
      <c r="E41" s="737"/>
      <c r="F41" s="737"/>
      <c r="G41" s="365"/>
      <c r="H41" s="363"/>
      <c r="I41" s="125" t="s">
        <v>18</v>
      </c>
      <c r="J41" s="124" t="s">
        <v>79</v>
      </c>
      <c r="K41" s="56" t="str">
        <f>VLOOKUP(J41,'Baxter Solutions (BioMed &amp; IT)'!$C$3:$E$10,2,FALSE)</f>
        <v>Utilization and location tracking, push and pull of the DL</v>
      </c>
      <c r="L41" s="56" t="str">
        <f>VLOOKUP(J41,'Baxter Solutions (BioMed &amp; IT)'!$C$3:$E$10,3,FALSE)</f>
        <v>CIO Brochure, Get Connected, CQI Report Guide, V8 Committee Presentation, Battery Comparison Power In Your Hands, Accreditation Canada ROP Guidelines</v>
      </c>
      <c r="M41" s="61"/>
      <c r="N41" s="8"/>
    </row>
    <row r="42" spans="1:14">
      <c r="A42" s="735"/>
      <c r="B42" s="735"/>
      <c r="C42" s="128"/>
      <c r="D42" s="736"/>
      <c r="E42" s="737"/>
      <c r="F42" s="737"/>
      <c r="G42" s="365"/>
      <c r="H42" s="363"/>
      <c r="I42" s="125" t="s">
        <v>45</v>
      </c>
      <c r="J42" s="756" t="s">
        <v>86</v>
      </c>
      <c r="K42" s="758" t="str">
        <f>VLOOKUP(J42,'Baxter Solutions (BioMed &amp; IT)'!$C$3:$E$10,2,FALSE)</f>
        <v>Product reliability, device maintenance requirements, labour, time, costs</v>
      </c>
      <c r="L42" s="758" t="str">
        <f>VLOOKUP(J42,'Baxter Solutions (BioMed &amp; IT)'!$C$3:$E$10,3,FALSE)</f>
        <v>MTBF, V8 Committee Presentation, Battery Comparison Power In Your Hands, Accreditation Canada ROP Guidelines</v>
      </c>
      <c r="M42" s="61"/>
      <c r="N42" s="8"/>
    </row>
    <row r="43" spans="1:14">
      <c r="A43" s="735"/>
      <c r="B43" s="735"/>
      <c r="C43" s="128"/>
      <c r="D43" s="736"/>
      <c r="E43" s="737"/>
      <c r="F43" s="737"/>
      <c r="G43" s="365"/>
      <c r="H43" s="363"/>
      <c r="I43" s="125" t="s">
        <v>46</v>
      </c>
      <c r="J43" s="757"/>
      <c r="K43" s="759"/>
      <c r="L43" s="759"/>
      <c r="M43" s="61"/>
      <c r="N43" s="8"/>
    </row>
    <row r="44" spans="1:14" ht="78">
      <c r="A44" s="735"/>
      <c r="B44" s="735"/>
      <c r="C44" s="128"/>
      <c r="D44" s="736"/>
      <c r="E44" s="737"/>
      <c r="F44" s="737"/>
      <c r="G44" s="365"/>
      <c r="H44" s="363"/>
      <c r="I44" s="125" t="s">
        <v>19</v>
      </c>
      <c r="J44" s="124" t="s">
        <v>185</v>
      </c>
      <c r="K44" s="56" t="str">
        <f>VLOOKUP(J44,'Baxter Solutions (BioMed &amp; IT)'!$C$3:$E$10,2,FALSE)</f>
        <v>Ease of use, ease of repair</v>
      </c>
      <c r="L44" s="56" t="str">
        <f>VLOOKUP(J44,'Baxter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44" s="61"/>
      <c r="N44" s="8"/>
    </row>
    <row r="45" spans="1:14">
      <c r="A45" s="735"/>
      <c r="B45" s="735"/>
      <c r="C45" s="128"/>
      <c r="D45" s="736"/>
      <c r="E45" s="737"/>
      <c r="F45" s="737"/>
      <c r="G45" s="365"/>
      <c r="H45" s="364"/>
      <c r="I45" s="125" t="s">
        <v>20</v>
      </c>
      <c r="J45" s="129" t="s">
        <v>161</v>
      </c>
      <c r="K45" s="56" t="str">
        <f>VLOOKUP(J45,'Baxter Solutions (BioMed &amp; IT)'!$C$3:$E$10,2,FALSE)</f>
        <v>Service</v>
      </c>
      <c r="L45" s="56" t="str">
        <f>VLOOKUP(J45,'Baxter Solutions (BioMed &amp; IT)'!$C$3:$E$10,3,FALSE)</f>
        <v>Extended Warranty, V8 Committee Presentation, Battery Comparison Power In Your Hands, Accreditation Canada ROP Guidelines</v>
      </c>
      <c r="M45" s="62"/>
      <c r="N45" s="8"/>
    </row>
    <row r="46" spans="1:14" ht="52">
      <c r="A46" s="735"/>
      <c r="B46" s="735"/>
      <c r="C46" s="128"/>
      <c r="D46" s="736"/>
      <c r="E46" s="737"/>
      <c r="F46" s="737"/>
      <c r="G46" s="365"/>
      <c r="H46" s="742" t="s">
        <v>110</v>
      </c>
      <c r="I46" s="125" t="s">
        <v>10</v>
      </c>
      <c r="J46" s="124" t="s">
        <v>10</v>
      </c>
      <c r="K46" s="56" t="str">
        <f>VLOOKUP(J46,'Baxter Solutions (BioMed &amp; IT)'!$C$3:$E$10,2,FALSE)</f>
        <v>Training/Education/Implementation and IT support</v>
      </c>
      <c r="L46" s="56" t="str">
        <f>VLOOKUP(J46,'Baxter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46" s="60"/>
      <c r="N46" s="8"/>
    </row>
    <row r="47" spans="1:14" ht="39">
      <c r="A47" s="735"/>
      <c r="B47" s="735"/>
      <c r="C47" s="128"/>
      <c r="D47" s="736"/>
      <c r="E47" s="737"/>
      <c r="F47" s="737"/>
      <c r="G47" s="365"/>
      <c r="H47" s="745"/>
      <c r="I47" s="125" t="s">
        <v>18</v>
      </c>
      <c r="J47" s="124" t="s">
        <v>79</v>
      </c>
      <c r="K47" s="56" t="str">
        <f>VLOOKUP(J47,'Baxter Solutions (BioMed &amp; IT)'!$C$3:$E$10,2,FALSE)</f>
        <v>Utilization and location tracking, push and pull of the DL</v>
      </c>
      <c r="L47" s="56" t="str">
        <f>VLOOKUP(J47,'Baxter Solutions (BioMed &amp; IT)'!$C$3:$E$10,3,FALSE)</f>
        <v>CIO Brochure, Get Connected, CQI Report Guide, V8 Committee Presentation, Battery Comparison Power In Your Hands, Accreditation Canada ROP Guidelines</v>
      </c>
      <c r="M47" s="61"/>
      <c r="N47" s="8"/>
    </row>
    <row r="48" spans="1:14">
      <c r="A48" s="735"/>
      <c r="B48" s="735"/>
      <c r="C48" s="128"/>
      <c r="D48" s="736"/>
      <c r="E48" s="737"/>
      <c r="F48" s="737"/>
      <c r="G48" s="365"/>
      <c r="H48" s="745"/>
      <c r="I48" s="125" t="s">
        <v>45</v>
      </c>
      <c r="J48" s="756" t="s">
        <v>86</v>
      </c>
      <c r="K48" s="758" t="str">
        <f>VLOOKUP(J48,'Baxter Solutions (BioMed &amp; IT)'!$C$3:$E$10,2,FALSE)</f>
        <v>Product reliability, device maintenance requirements, labour, time, costs</v>
      </c>
      <c r="L48" s="758" t="str">
        <f>VLOOKUP(J48,'Baxter Solutions (BioMed &amp; IT)'!$C$3:$E$10,3,FALSE)</f>
        <v>MTBF, V8 Committee Presentation, Battery Comparison Power In Your Hands, Accreditation Canada ROP Guidelines</v>
      </c>
      <c r="M48" s="61"/>
      <c r="N48" s="8"/>
    </row>
    <row r="49" spans="1:92">
      <c r="A49" s="735"/>
      <c r="B49" s="735"/>
      <c r="C49" s="128"/>
      <c r="D49" s="736"/>
      <c r="E49" s="737"/>
      <c r="F49" s="737"/>
      <c r="G49" s="365"/>
      <c r="H49" s="745"/>
      <c r="I49" s="125" t="s">
        <v>46</v>
      </c>
      <c r="J49" s="757"/>
      <c r="K49" s="759"/>
      <c r="L49" s="759"/>
      <c r="M49" s="61"/>
      <c r="N49" s="8"/>
    </row>
    <row r="50" spans="1:92" ht="78">
      <c r="A50" s="735"/>
      <c r="B50" s="735"/>
      <c r="C50" s="128"/>
      <c r="D50" s="736"/>
      <c r="E50" s="737"/>
      <c r="F50" s="737"/>
      <c r="G50" s="365"/>
      <c r="H50" s="745"/>
      <c r="I50" s="125" t="s">
        <v>19</v>
      </c>
      <c r="J50" s="124" t="s">
        <v>185</v>
      </c>
      <c r="K50" s="56" t="str">
        <f>VLOOKUP(J50,'Baxter Solutions (BioMed &amp; IT)'!$C$3:$E$10,2,FALSE)</f>
        <v>Ease of use, ease of repair</v>
      </c>
      <c r="L50" s="56" t="str">
        <f>VLOOKUP(J50,'Baxter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50" s="61"/>
      <c r="N50" s="8"/>
    </row>
    <row r="51" spans="1:92">
      <c r="A51" s="735"/>
      <c r="B51" s="735"/>
      <c r="C51" s="128"/>
      <c r="D51" s="736"/>
      <c r="E51" s="738"/>
      <c r="F51" s="738"/>
      <c r="G51" s="366"/>
      <c r="H51" s="746"/>
      <c r="I51" s="125" t="s">
        <v>20</v>
      </c>
      <c r="J51" s="129" t="s">
        <v>161</v>
      </c>
      <c r="K51" s="56" t="str">
        <f>VLOOKUP(J51,'Baxter Solutions (BioMed &amp; IT)'!$C$3:$E$10,2,FALSE)</f>
        <v>Service</v>
      </c>
      <c r="L51" s="56" t="str">
        <f>VLOOKUP(J51,'Baxter Solutions (BioMed &amp; IT)'!$C$3:$E$10,3,FALSE)</f>
        <v>Extended Warranty, V8 Committee Presentation, Battery Comparison Power In Your Hands, Accreditation Canada ROP Guidelines</v>
      </c>
      <c r="M51" s="62"/>
      <c r="N51" s="8"/>
    </row>
    <row r="52" spans="1:92" ht="52">
      <c r="A52" s="735"/>
      <c r="B52" s="735"/>
      <c r="C52" s="25"/>
      <c r="D52" s="736"/>
      <c r="E52" s="399" t="s">
        <v>38</v>
      </c>
      <c r="F52" s="399" t="s">
        <v>112</v>
      </c>
      <c r="G52" s="399" t="s">
        <v>111</v>
      </c>
      <c r="H52" s="742" t="s">
        <v>41</v>
      </c>
      <c r="I52" s="125" t="s">
        <v>10</v>
      </c>
      <c r="J52" s="124" t="s">
        <v>10</v>
      </c>
      <c r="K52" s="56" t="str">
        <f>VLOOKUP(J52,'Baxter Solutions (BioMed &amp; IT)'!$C$3:$E$10,2,FALSE)</f>
        <v>Training/Education/Implementation and IT support</v>
      </c>
      <c r="L52" s="56" t="str">
        <f>VLOOKUP(J52,'Baxter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52" s="60"/>
      <c r="N52" s="8"/>
    </row>
    <row r="53" spans="1:92" ht="39">
      <c r="A53" s="735"/>
      <c r="B53" s="735"/>
      <c r="C53" s="25"/>
      <c r="D53" s="736"/>
      <c r="E53" s="736"/>
      <c r="F53" s="736"/>
      <c r="G53" s="736"/>
      <c r="H53" s="743"/>
      <c r="I53" s="27" t="s">
        <v>46</v>
      </c>
      <c r="J53" s="124" t="s">
        <v>86</v>
      </c>
      <c r="K53" s="56" t="str">
        <f>VLOOKUP(J53,'Baxter Solutions (BioMed &amp; IT)'!$C$3:$E$10,2,FALSE)</f>
        <v>Product reliability, device maintenance requirements, labour, time, costs</v>
      </c>
      <c r="L53" s="56" t="str">
        <f>VLOOKUP(J53,'Baxter Solutions (BioMed &amp; IT)'!$C$3:$E$10,3,FALSE)</f>
        <v>MTBF, V8 Committee Presentation, Battery Comparison Power In Your Hands, Accreditation Canada ROP Guidelines</v>
      </c>
      <c r="M53" s="61"/>
      <c r="N53" s="8"/>
    </row>
    <row r="54" spans="1:92">
      <c r="A54" s="735"/>
      <c r="B54" s="735"/>
      <c r="C54" s="25"/>
      <c r="D54" s="736"/>
      <c r="E54" s="736"/>
      <c r="F54" s="736"/>
      <c r="G54" s="736"/>
      <c r="H54" s="744"/>
      <c r="I54" s="125" t="s">
        <v>20</v>
      </c>
      <c r="J54" s="129" t="s">
        <v>161</v>
      </c>
      <c r="K54" s="56" t="str">
        <f>VLOOKUP(J54,'Baxter Solutions (BioMed &amp; IT)'!$C$3:$E$10,2,FALSE)</f>
        <v>Service</v>
      </c>
      <c r="L54" s="56" t="str">
        <f>VLOOKUP(J54,'Baxter Solutions (BioMed &amp; IT)'!$C$3:$E$10,3,FALSE)</f>
        <v>Extended Warranty, V8 Committee Presentation, Battery Comparison Power In Your Hands, Accreditation Canada ROP Guidelines</v>
      </c>
      <c r="M54" s="62"/>
      <c r="N54" s="8"/>
    </row>
    <row r="55" spans="1:92" ht="52">
      <c r="A55" s="735"/>
      <c r="B55" s="735"/>
      <c r="C55" s="25"/>
      <c r="D55" s="736"/>
      <c r="E55" s="736"/>
      <c r="F55" s="736"/>
      <c r="G55" s="736"/>
      <c r="H55" s="742" t="s">
        <v>42</v>
      </c>
      <c r="I55" s="125" t="s">
        <v>10</v>
      </c>
      <c r="J55" s="124" t="s">
        <v>10</v>
      </c>
      <c r="K55" s="56" t="str">
        <f>VLOOKUP(J55,'Baxter Solutions (BioMed &amp; IT)'!$C$3:$E$10,2,FALSE)</f>
        <v>Training/Education/Implementation and IT support</v>
      </c>
      <c r="L55" s="56" t="str">
        <f>VLOOKUP(J55,'Baxter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55" s="60"/>
      <c r="N55" s="8"/>
    </row>
    <row r="56" spans="1:92" ht="39">
      <c r="A56" s="735"/>
      <c r="B56" s="735"/>
      <c r="C56" s="25"/>
      <c r="D56" s="736"/>
      <c r="E56" s="736"/>
      <c r="F56" s="736"/>
      <c r="G56" s="736"/>
      <c r="H56" s="743"/>
      <c r="I56" s="27" t="s">
        <v>46</v>
      </c>
      <c r="J56" s="124" t="s">
        <v>86</v>
      </c>
      <c r="K56" s="56" t="str">
        <f>VLOOKUP(J56,'Baxter Solutions (BioMed &amp; IT)'!$C$3:$E$10,2,FALSE)</f>
        <v>Product reliability, device maintenance requirements, labour, time, costs</v>
      </c>
      <c r="L56" s="56" t="str">
        <f>VLOOKUP(J56,'Baxter Solutions (BioMed &amp; IT)'!$C$3:$E$10,3,FALSE)</f>
        <v>MTBF, V8 Committee Presentation, Battery Comparison Power In Your Hands, Accreditation Canada ROP Guidelines</v>
      </c>
      <c r="M56" s="61"/>
      <c r="N56" s="8"/>
    </row>
    <row r="57" spans="1:92">
      <c r="A57" s="735"/>
      <c r="B57" s="735"/>
      <c r="C57" s="25"/>
      <c r="D57" s="736"/>
      <c r="E57" s="736"/>
      <c r="F57" s="736"/>
      <c r="G57" s="736"/>
      <c r="H57" s="744"/>
      <c r="I57" s="125" t="s">
        <v>20</v>
      </c>
      <c r="J57" s="129" t="s">
        <v>161</v>
      </c>
      <c r="K57" s="56" t="str">
        <f>VLOOKUP(J57,'Baxter Solutions (BioMed &amp; IT)'!$C$3:$E$10,2,FALSE)</f>
        <v>Service</v>
      </c>
      <c r="L57" s="56" t="str">
        <f>VLOOKUP(J57,'Baxter Solutions (BioMed &amp; IT)'!$C$3:$E$10,3,FALSE)</f>
        <v>Extended Warranty, V8 Committee Presentation, Battery Comparison Power In Your Hands, Accreditation Canada ROP Guidelines</v>
      </c>
      <c r="M57" s="62"/>
      <c r="N57" s="8"/>
    </row>
    <row r="58" spans="1:92" ht="39">
      <c r="A58" s="735"/>
      <c r="B58" s="735"/>
      <c r="C58" s="25"/>
      <c r="D58" s="736"/>
      <c r="E58" s="736"/>
      <c r="F58" s="399" t="s">
        <v>113</v>
      </c>
      <c r="G58" s="399" t="s">
        <v>118</v>
      </c>
      <c r="H58" s="742" t="s">
        <v>104</v>
      </c>
      <c r="I58" s="28" t="s">
        <v>60</v>
      </c>
      <c r="J58" s="124" t="s">
        <v>79</v>
      </c>
      <c r="K58" s="56" t="str">
        <f>VLOOKUP(J58,'Baxter Solutions (BioMed &amp; IT)'!$C$3:$E$10,2,FALSE)</f>
        <v>Utilization and location tracking, push and pull of the DL</v>
      </c>
      <c r="L58" s="56" t="str">
        <f>VLOOKUP(J58,'Baxter Solutions (BioMed &amp; IT)'!$C$3:$E$10,3,FALSE)</f>
        <v>CIO Brochure, Get Connected, CQI Report Guide, V8 Committee Presentation, Battery Comparison Power In Your Hands, Accreditation Canada ROP Guidelines</v>
      </c>
      <c r="M58" s="60"/>
      <c r="N58" s="8"/>
    </row>
    <row r="59" spans="1:92" ht="78">
      <c r="A59" s="735"/>
      <c r="B59" s="735"/>
      <c r="C59" s="25"/>
      <c r="D59" s="736"/>
      <c r="E59" s="736"/>
      <c r="F59" s="736"/>
      <c r="G59" s="736"/>
      <c r="H59" s="744"/>
      <c r="I59" s="28" t="s">
        <v>61</v>
      </c>
      <c r="J59" s="124" t="s">
        <v>75</v>
      </c>
      <c r="K59" s="56" t="str">
        <f>VLOOKUP(J59,'Baxter Solutions (BioMed &amp; IT)'!$C$3:$E$10,2,FALSE)</f>
        <v>Specifications</v>
      </c>
      <c r="L59" s="56" t="str">
        <f>VLOOKUP(J59,'Baxter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59" s="62"/>
      <c r="N59" s="8"/>
    </row>
    <row r="60" spans="1:92" s="6" customFormat="1" ht="39">
      <c r="A60" s="735"/>
      <c r="B60" s="735"/>
      <c r="C60" s="25"/>
      <c r="D60" s="736"/>
      <c r="E60" s="736"/>
      <c r="F60" s="736"/>
      <c r="G60" s="736"/>
      <c r="H60" s="742" t="s">
        <v>125</v>
      </c>
      <c r="I60" s="28" t="s">
        <v>62</v>
      </c>
      <c r="J60" s="124" t="s">
        <v>79</v>
      </c>
      <c r="K60" s="56" t="str">
        <f>VLOOKUP(J60,'Baxter Solutions (BioMed &amp; IT)'!$C$3:$E$10,2,FALSE)</f>
        <v>Utilization and location tracking, push and pull of the DL</v>
      </c>
      <c r="L60" s="56" t="str">
        <f>VLOOKUP(J60,'Baxter Solutions (BioMed &amp; IT)'!$C$3:$E$10,3,FALSE)</f>
        <v>CIO Brochure, Get Connected, CQI Report Guide, V8 Committee Presentation, Battery Comparison Power In Your Hands, Accreditation Canada ROP Guidelines</v>
      </c>
      <c r="M60" s="60"/>
      <c r="N60" s="11"/>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row>
    <row r="61" spans="1:92" s="6" customFormat="1" ht="78">
      <c r="A61" s="735"/>
      <c r="B61" s="735"/>
      <c r="C61" s="25"/>
      <c r="D61" s="736"/>
      <c r="E61" s="736"/>
      <c r="F61" s="736"/>
      <c r="G61" s="736"/>
      <c r="H61" s="744"/>
      <c r="I61" s="28" t="s">
        <v>61</v>
      </c>
      <c r="J61" s="124" t="s">
        <v>75</v>
      </c>
      <c r="K61" s="56" t="str">
        <f>VLOOKUP(J61,'Baxter Solutions (BioMed &amp; IT)'!$C$3:$E$10,2,FALSE)</f>
        <v>Specifications</v>
      </c>
      <c r="L61" s="56" t="str">
        <f>VLOOKUP(J61,'Baxter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61" s="62"/>
      <c r="N61" s="11"/>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row>
    <row r="62" spans="1:92" s="6" customFormat="1" ht="39">
      <c r="A62" s="735"/>
      <c r="B62" s="735"/>
      <c r="C62" s="25"/>
      <c r="D62" s="736"/>
      <c r="E62" s="736"/>
      <c r="F62" s="736"/>
      <c r="G62" s="736"/>
      <c r="H62" s="742" t="s">
        <v>16</v>
      </c>
      <c r="I62" s="28" t="s">
        <v>63</v>
      </c>
      <c r="J62" s="124" t="s">
        <v>79</v>
      </c>
      <c r="K62" s="56" t="str">
        <f>VLOOKUP(J62,'Baxter Solutions (BioMed &amp; IT)'!$C$3:$E$10,2,FALSE)</f>
        <v>Utilization and location tracking, push and pull of the DL</v>
      </c>
      <c r="L62" s="56" t="str">
        <f>VLOOKUP(J62,'Baxter Solutions (BioMed &amp; IT)'!$C$3:$E$10,3,FALSE)</f>
        <v>CIO Brochure, Get Connected, CQI Report Guide, V8 Committee Presentation, Battery Comparison Power In Your Hands, Accreditation Canada ROP Guidelines</v>
      </c>
      <c r="M62" s="60"/>
      <c r="N62" s="11"/>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row>
    <row r="63" spans="1:92" s="6" customFormat="1" ht="78">
      <c r="A63" s="735"/>
      <c r="B63" s="735"/>
      <c r="C63" s="25"/>
      <c r="D63" s="736"/>
      <c r="E63" s="736"/>
      <c r="F63" s="736"/>
      <c r="G63" s="736"/>
      <c r="H63" s="744"/>
      <c r="I63" s="28" t="s">
        <v>61</v>
      </c>
      <c r="J63" s="124" t="s">
        <v>75</v>
      </c>
      <c r="K63" s="56" t="str">
        <f>VLOOKUP(J63,'Baxter Solutions (BioMed &amp; IT)'!$C$3:$E$10,2,FALSE)</f>
        <v>Specifications</v>
      </c>
      <c r="L63" s="56" t="str">
        <f>VLOOKUP(J63,'Baxter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63" s="62"/>
      <c r="N63" s="11"/>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row>
    <row r="64" spans="1:92" s="6" customFormat="1" ht="39">
      <c r="A64" s="735"/>
      <c r="B64" s="735"/>
      <c r="C64" s="25"/>
      <c r="D64" s="736"/>
      <c r="E64" s="736"/>
      <c r="F64" s="736"/>
      <c r="G64" s="736"/>
      <c r="H64" s="742" t="s">
        <v>17</v>
      </c>
      <c r="I64" s="28" t="s">
        <v>63</v>
      </c>
      <c r="J64" s="124" t="s">
        <v>79</v>
      </c>
      <c r="K64" s="56" t="str">
        <f>VLOOKUP(J64,'Baxter Solutions (BioMed &amp; IT)'!$C$3:$E$10,2,FALSE)</f>
        <v>Utilization and location tracking, push and pull of the DL</v>
      </c>
      <c r="L64" s="56" t="str">
        <f>VLOOKUP(J64,'Baxter Solutions (BioMed &amp; IT)'!$C$3:$E$10,3,FALSE)</f>
        <v>CIO Brochure, Get Connected, CQI Report Guide, V8 Committee Presentation, Battery Comparison Power In Your Hands, Accreditation Canada ROP Guidelines</v>
      </c>
      <c r="M64" s="60"/>
      <c r="N64" s="11"/>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row>
    <row r="65" spans="1:92" s="6" customFormat="1" ht="78">
      <c r="A65" s="735"/>
      <c r="B65" s="735"/>
      <c r="C65" s="128"/>
      <c r="D65" s="736"/>
      <c r="E65" s="736"/>
      <c r="F65" s="736"/>
      <c r="G65" s="736"/>
      <c r="H65" s="744"/>
      <c r="I65" s="28" t="s">
        <v>61</v>
      </c>
      <c r="J65" s="124" t="s">
        <v>75</v>
      </c>
      <c r="K65" s="56" t="str">
        <f>VLOOKUP(J65,'Baxter Solutions (BioMed &amp; IT)'!$C$3:$E$10,2,FALSE)</f>
        <v>Specifications</v>
      </c>
      <c r="L65" s="56" t="str">
        <f>VLOOKUP(J65,'Baxter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65" s="62"/>
      <c r="N65" s="11"/>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row>
    <row r="66" spans="1:92" s="6" customFormat="1" ht="39">
      <c r="A66" s="735"/>
      <c r="B66" s="735"/>
      <c r="C66" s="128"/>
      <c r="D66" s="736"/>
      <c r="E66" s="736"/>
      <c r="F66" s="736"/>
      <c r="G66" s="736"/>
      <c r="H66" s="742" t="s">
        <v>43</v>
      </c>
      <c r="I66" s="28" t="s">
        <v>62</v>
      </c>
      <c r="J66" s="124" t="s">
        <v>79</v>
      </c>
      <c r="K66" s="56" t="str">
        <f>VLOOKUP(J66,'Baxter Solutions (BioMed &amp; IT)'!$C$3:$E$10,2,FALSE)</f>
        <v>Utilization and location tracking, push and pull of the DL</v>
      </c>
      <c r="L66" s="56" t="str">
        <f>VLOOKUP(J66,'Baxter Solutions (BioMed &amp; IT)'!$C$3:$E$10,3,FALSE)</f>
        <v>CIO Brochure, Get Connected, CQI Report Guide, V8 Committee Presentation, Battery Comparison Power In Your Hands, Accreditation Canada ROP Guidelines</v>
      </c>
      <c r="M66" s="60"/>
      <c r="N66" s="11"/>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row>
    <row r="67" spans="1:92" s="6" customFormat="1" ht="78">
      <c r="A67" s="735"/>
      <c r="B67" s="735"/>
      <c r="C67" s="128"/>
      <c r="D67" s="736"/>
      <c r="E67" s="736"/>
      <c r="F67" s="736"/>
      <c r="G67" s="736"/>
      <c r="H67" s="744"/>
      <c r="I67" s="28" t="s">
        <v>61</v>
      </c>
      <c r="J67" s="124" t="s">
        <v>75</v>
      </c>
      <c r="K67" s="56" t="str">
        <f>VLOOKUP(J67,'Baxter Solutions (BioMed &amp; IT)'!$C$3:$E$10,2,FALSE)</f>
        <v>Specifications</v>
      </c>
      <c r="L67" s="56" t="str">
        <f>VLOOKUP(J67,'Baxter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67" s="62"/>
      <c r="N67" s="11"/>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row>
    <row r="68" spans="1:92" s="6" customFormat="1" ht="52">
      <c r="A68" s="735"/>
      <c r="B68" s="735"/>
      <c r="C68" s="128"/>
      <c r="D68" s="736"/>
      <c r="E68" s="399" t="s">
        <v>34</v>
      </c>
      <c r="F68" s="362" t="s">
        <v>108</v>
      </c>
      <c r="G68" s="362" t="s">
        <v>39</v>
      </c>
      <c r="H68" s="750" t="s">
        <v>109</v>
      </c>
      <c r="I68" s="125" t="s">
        <v>10</v>
      </c>
      <c r="J68" s="124" t="s">
        <v>10</v>
      </c>
      <c r="K68" s="56" t="str">
        <f>VLOOKUP(J68,'Baxter Solutions (BioMed &amp; IT)'!$C$3:$E$10,2,FALSE)</f>
        <v>Training/Education/Implementation and IT support</v>
      </c>
      <c r="L68" s="56" t="str">
        <f>VLOOKUP(J68,'Baxter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68" s="60"/>
      <c r="N68" s="11"/>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row>
    <row r="69" spans="1:92" s="6" customFormat="1" ht="39">
      <c r="A69" s="735"/>
      <c r="B69" s="735"/>
      <c r="C69" s="128"/>
      <c r="D69" s="736"/>
      <c r="E69" s="736"/>
      <c r="F69" s="737"/>
      <c r="G69" s="365"/>
      <c r="H69" s="751"/>
      <c r="I69" s="125" t="s">
        <v>18</v>
      </c>
      <c r="J69" s="124" t="s">
        <v>79</v>
      </c>
      <c r="K69" s="56" t="str">
        <f>VLOOKUP(J69,'Baxter Solutions (BioMed &amp; IT)'!$C$3:$E$10,2,FALSE)</f>
        <v>Utilization and location tracking, push and pull of the DL</v>
      </c>
      <c r="L69" s="56" t="str">
        <f>VLOOKUP(J69,'Baxter Solutions (BioMed &amp; IT)'!$C$3:$E$10,3,FALSE)</f>
        <v>CIO Brochure, Get Connected, CQI Report Guide, V8 Committee Presentation, Battery Comparison Power In Your Hands, Accreditation Canada ROP Guidelines</v>
      </c>
      <c r="M69" s="61"/>
      <c r="N69" s="11"/>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row>
    <row r="70" spans="1:92">
      <c r="A70" s="735"/>
      <c r="B70" s="735"/>
      <c r="C70" s="128"/>
      <c r="D70" s="736"/>
      <c r="E70" s="736"/>
      <c r="F70" s="737"/>
      <c r="G70" s="365"/>
      <c r="H70" s="751"/>
      <c r="I70" s="125" t="s">
        <v>45</v>
      </c>
      <c r="J70" s="756" t="s">
        <v>86</v>
      </c>
      <c r="K70" s="758" t="str">
        <f>VLOOKUP(J70,'Baxter Solutions (BioMed &amp; IT)'!$C$3:$E$10,2,FALSE)</f>
        <v>Product reliability, device maintenance requirements, labour, time, costs</v>
      </c>
      <c r="L70" s="758" t="str">
        <f>VLOOKUP(J70,'Baxter Solutions (BioMed &amp; IT)'!$C$3:$E$10,3,FALSE)</f>
        <v>MTBF, V8 Committee Presentation, Battery Comparison Power In Your Hands, Accreditation Canada ROP Guidelines</v>
      </c>
      <c r="M70" s="61"/>
      <c r="N70" s="8"/>
    </row>
    <row r="71" spans="1:92">
      <c r="A71" s="735"/>
      <c r="B71" s="735"/>
      <c r="C71" s="128"/>
      <c r="D71" s="736"/>
      <c r="E71" s="736"/>
      <c r="F71" s="737"/>
      <c r="G71" s="365"/>
      <c r="H71" s="751"/>
      <c r="I71" s="125" t="s">
        <v>46</v>
      </c>
      <c r="J71" s="757"/>
      <c r="K71" s="759"/>
      <c r="L71" s="759"/>
      <c r="M71" s="61"/>
      <c r="N71" s="8"/>
    </row>
    <row r="72" spans="1:92" ht="78">
      <c r="A72" s="735"/>
      <c r="B72" s="735"/>
      <c r="C72" s="128"/>
      <c r="D72" s="736"/>
      <c r="E72" s="736"/>
      <c r="F72" s="737"/>
      <c r="G72" s="365"/>
      <c r="H72" s="751"/>
      <c r="I72" s="125" t="s">
        <v>19</v>
      </c>
      <c r="J72" s="124" t="s">
        <v>185</v>
      </c>
      <c r="K72" s="56" t="str">
        <f>VLOOKUP(J72,'Baxter Solutions (BioMed &amp; IT)'!$C$3:$E$10,2,FALSE)</f>
        <v>Ease of use, ease of repair</v>
      </c>
      <c r="L72" s="56" t="str">
        <f>VLOOKUP(J72,'Baxter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72" s="61"/>
      <c r="N72" s="8"/>
    </row>
    <row r="73" spans="1:92">
      <c r="A73" s="735"/>
      <c r="B73" s="735"/>
      <c r="C73" s="128"/>
      <c r="D73" s="736"/>
      <c r="E73" s="736"/>
      <c r="F73" s="737"/>
      <c r="G73" s="365"/>
      <c r="H73" s="752"/>
      <c r="I73" s="125" t="s">
        <v>20</v>
      </c>
      <c r="J73" s="129" t="s">
        <v>161</v>
      </c>
      <c r="K73" s="56" t="str">
        <f>VLOOKUP(J73,'Baxter Solutions (BioMed &amp; IT)'!$C$3:$E$10,2,FALSE)</f>
        <v>Service</v>
      </c>
      <c r="L73" s="56" t="str">
        <f>VLOOKUP(J73,'Baxter Solutions (BioMed &amp; IT)'!$C$3:$E$10,3,FALSE)</f>
        <v>Extended Warranty, V8 Committee Presentation, Battery Comparison Power In Your Hands, Accreditation Canada ROP Guidelines</v>
      </c>
      <c r="M73" s="62"/>
      <c r="N73" s="8"/>
    </row>
    <row r="74" spans="1:92" ht="52">
      <c r="A74" s="735"/>
      <c r="B74" s="735"/>
      <c r="C74" s="128"/>
      <c r="D74" s="736"/>
      <c r="E74" s="736"/>
      <c r="F74" s="737"/>
      <c r="G74" s="365"/>
      <c r="H74" s="750" t="s">
        <v>110</v>
      </c>
      <c r="I74" s="125" t="s">
        <v>10</v>
      </c>
      <c r="J74" s="124" t="s">
        <v>10</v>
      </c>
      <c r="K74" s="56" t="str">
        <f>VLOOKUP(J74,'Baxter Solutions (BioMed &amp; IT)'!$C$3:$E$10,2,FALSE)</f>
        <v>Training/Education/Implementation and IT support</v>
      </c>
      <c r="L74" s="56" t="str">
        <f>VLOOKUP(J74,'Baxter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74" s="60"/>
      <c r="N74" s="8"/>
    </row>
    <row r="75" spans="1:92" ht="39">
      <c r="A75" s="735"/>
      <c r="B75" s="735"/>
      <c r="C75" s="128"/>
      <c r="D75" s="736"/>
      <c r="E75" s="736"/>
      <c r="F75" s="737"/>
      <c r="G75" s="365"/>
      <c r="H75" s="751"/>
      <c r="I75" s="125" t="s">
        <v>18</v>
      </c>
      <c r="J75" s="124" t="s">
        <v>79</v>
      </c>
      <c r="K75" s="56" t="str">
        <f>VLOOKUP(J75,'Baxter Solutions (BioMed &amp; IT)'!$C$3:$E$10,2,FALSE)</f>
        <v>Utilization and location tracking, push and pull of the DL</v>
      </c>
      <c r="L75" s="56" t="str">
        <f>VLOOKUP(J75,'Baxter Solutions (BioMed &amp; IT)'!$C$3:$E$10,3,FALSE)</f>
        <v>CIO Brochure, Get Connected, CQI Report Guide, V8 Committee Presentation, Battery Comparison Power In Your Hands, Accreditation Canada ROP Guidelines</v>
      </c>
      <c r="M75" s="61"/>
      <c r="N75" s="8"/>
    </row>
    <row r="76" spans="1:92">
      <c r="A76" s="735"/>
      <c r="B76" s="735"/>
      <c r="C76" s="128"/>
      <c r="D76" s="736"/>
      <c r="E76" s="736"/>
      <c r="F76" s="737"/>
      <c r="G76" s="365"/>
      <c r="H76" s="751"/>
      <c r="I76" s="125" t="s">
        <v>45</v>
      </c>
      <c r="J76" s="756" t="s">
        <v>86</v>
      </c>
      <c r="K76" s="758" t="str">
        <f>VLOOKUP(J76,'Baxter Solutions (BioMed &amp; IT)'!$C$3:$E$10,2,FALSE)</f>
        <v>Product reliability, device maintenance requirements, labour, time, costs</v>
      </c>
      <c r="L76" s="758" t="str">
        <f>VLOOKUP(J76,'Baxter Solutions (BioMed &amp; IT)'!$C$3:$E$10,3,FALSE)</f>
        <v>MTBF, V8 Committee Presentation, Battery Comparison Power In Your Hands, Accreditation Canada ROP Guidelines</v>
      </c>
      <c r="M76" s="61"/>
      <c r="N76" s="8"/>
    </row>
    <row r="77" spans="1:92">
      <c r="A77" s="735"/>
      <c r="B77" s="735"/>
      <c r="C77" s="128"/>
      <c r="D77" s="736"/>
      <c r="E77" s="736"/>
      <c r="F77" s="737"/>
      <c r="G77" s="365"/>
      <c r="H77" s="751"/>
      <c r="I77" s="125" t="s">
        <v>46</v>
      </c>
      <c r="J77" s="757"/>
      <c r="K77" s="759"/>
      <c r="L77" s="759"/>
      <c r="M77" s="61"/>
      <c r="N77" s="8"/>
    </row>
    <row r="78" spans="1:92" ht="78">
      <c r="A78" s="735"/>
      <c r="B78" s="735"/>
      <c r="C78" s="128"/>
      <c r="D78" s="736"/>
      <c r="E78" s="736"/>
      <c r="F78" s="737"/>
      <c r="G78" s="365"/>
      <c r="H78" s="751"/>
      <c r="I78" s="125" t="s">
        <v>19</v>
      </c>
      <c r="J78" s="124" t="s">
        <v>185</v>
      </c>
      <c r="K78" s="56" t="str">
        <f>VLOOKUP(J78,'Baxter Solutions (BioMed &amp; IT)'!$C$3:$E$10,2,FALSE)</f>
        <v>Ease of use, ease of repair</v>
      </c>
      <c r="L78" s="56" t="str">
        <f>VLOOKUP(J78,'Baxter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78" s="61"/>
      <c r="N78" s="8"/>
    </row>
    <row r="79" spans="1:92">
      <c r="A79" s="735"/>
      <c r="B79" s="735"/>
      <c r="C79" s="128"/>
      <c r="D79" s="736"/>
      <c r="E79" s="736"/>
      <c r="F79" s="738"/>
      <c r="G79" s="366"/>
      <c r="H79" s="752"/>
      <c r="I79" s="125" t="s">
        <v>20</v>
      </c>
      <c r="J79" s="129" t="s">
        <v>161</v>
      </c>
      <c r="K79" s="56" t="str">
        <f>VLOOKUP(J79,'Baxter Solutions (BioMed &amp; IT)'!$C$3:$E$10,2,FALSE)</f>
        <v>Service</v>
      </c>
      <c r="L79" s="56" t="str">
        <f>VLOOKUP(J79,'Baxter Solutions (BioMed &amp; IT)'!$C$3:$E$10,3,FALSE)</f>
        <v>Extended Warranty, V8 Committee Presentation, Battery Comparison Power In Your Hands, Accreditation Canada ROP Guidelines</v>
      </c>
      <c r="M79" s="62"/>
      <c r="N79" s="8"/>
    </row>
    <row r="80" spans="1:92" ht="52">
      <c r="A80" s="735"/>
      <c r="B80" s="735"/>
      <c r="C80" s="128"/>
      <c r="D80" s="736"/>
      <c r="E80" s="736"/>
      <c r="F80" s="362" t="s">
        <v>112</v>
      </c>
      <c r="G80" s="362" t="s">
        <v>111</v>
      </c>
      <c r="H80" s="742" t="s">
        <v>41</v>
      </c>
      <c r="I80" s="125" t="s">
        <v>10</v>
      </c>
      <c r="J80" s="124" t="s">
        <v>10</v>
      </c>
      <c r="K80" s="56" t="str">
        <f>VLOOKUP(J80,'Baxter Solutions (BioMed &amp; IT)'!$C$3:$E$10,2,FALSE)</f>
        <v>Training/Education/Implementation and IT support</v>
      </c>
      <c r="L80" s="56" t="str">
        <f>VLOOKUP(J80,'Baxter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80" s="60"/>
      <c r="N80" s="8"/>
    </row>
    <row r="81" spans="1:14" ht="39">
      <c r="A81" s="735"/>
      <c r="B81" s="735"/>
      <c r="C81" s="128"/>
      <c r="D81" s="736"/>
      <c r="E81" s="736"/>
      <c r="F81" s="737"/>
      <c r="G81" s="737"/>
      <c r="H81" s="745"/>
      <c r="I81" s="125" t="s">
        <v>46</v>
      </c>
      <c r="J81" s="124" t="s">
        <v>86</v>
      </c>
      <c r="K81" s="56" t="str">
        <f>VLOOKUP(J81,'Baxter Solutions (BioMed &amp; IT)'!$C$3:$E$10,2,FALSE)</f>
        <v>Product reliability, device maintenance requirements, labour, time, costs</v>
      </c>
      <c r="L81" s="56" t="str">
        <f>VLOOKUP(J81,'Baxter Solutions (BioMed &amp; IT)'!$C$3:$E$10,3,FALSE)</f>
        <v>MTBF, V8 Committee Presentation, Battery Comparison Power In Your Hands, Accreditation Canada ROP Guidelines</v>
      </c>
      <c r="M81" s="61"/>
      <c r="N81" s="8"/>
    </row>
    <row r="82" spans="1:14">
      <c r="A82" s="735"/>
      <c r="B82" s="735"/>
      <c r="C82" s="128"/>
      <c r="D82" s="736"/>
      <c r="E82" s="736"/>
      <c r="F82" s="737"/>
      <c r="G82" s="737"/>
      <c r="H82" s="746"/>
      <c r="I82" s="125" t="s">
        <v>20</v>
      </c>
      <c r="J82" s="129" t="s">
        <v>161</v>
      </c>
      <c r="K82" s="56" t="str">
        <f>VLOOKUP(J82,'Baxter Solutions (BioMed &amp; IT)'!$C$3:$E$10,2,FALSE)</f>
        <v>Service</v>
      </c>
      <c r="L82" s="56" t="str">
        <f>VLOOKUP(J82,'Baxter Solutions (BioMed &amp; IT)'!$C$3:$E$10,3,FALSE)</f>
        <v>Extended Warranty, V8 Committee Presentation, Battery Comparison Power In Your Hands, Accreditation Canada ROP Guidelines</v>
      </c>
      <c r="M82" s="62"/>
      <c r="N82" s="8"/>
    </row>
    <row r="83" spans="1:14" ht="52">
      <c r="A83" s="735"/>
      <c r="B83" s="735"/>
      <c r="C83" s="128"/>
      <c r="D83" s="736"/>
      <c r="E83" s="736"/>
      <c r="F83" s="737"/>
      <c r="G83" s="737"/>
      <c r="H83" s="742" t="s">
        <v>42</v>
      </c>
      <c r="I83" s="125" t="s">
        <v>10</v>
      </c>
      <c r="J83" s="124" t="s">
        <v>10</v>
      </c>
      <c r="K83" s="56" t="str">
        <f>VLOOKUP(J83,'Baxter Solutions (BioMed &amp; IT)'!$C$3:$E$10,2,FALSE)</f>
        <v>Training/Education/Implementation and IT support</v>
      </c>
      <c r="L83" s="56" t="str">
        <f>VLOOKUP(J83,'Baxter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83" s="60"/>
      <c r="N83" s="8"/>
    </row>
    <row r="84" spans="1:14" ht="39">
      <c r="A84" s="735"/>
      <c r="B84" s="735"/>
      <c r="C84" s="128"/>
      <c r="D84" s="736"/>
      <c r="E84" s="736"/>
      <c r="F84" s="737"/>
      <c r="G84" s="737"/>
      <c r="H84" s="745"/>
      <c r="I84" s="125" t="s">
        <v>46</v>
      </c>
      <c r="J84" s="124" t="s">
        <v>86</v>
      </c>
      <c r="K84" s="56" t="str">
        <f>VLOOKUP(J84,'Baxter Solutions (BioMed &amp; IT)'!$C$3:$E$10,2,FALSE)</f>
        <v>Product reliability, device maintenance requirements, labour, time, costs</v>
      </c>
      <c r="L84" s="56" t="str">
        <f>VLOOKUP(J84,'Baxter Solutions (BioMed &amp; IT)'!$C$3:$E$10,3,FALSE)</f>
        <v>MTBF, V8 Committee Presentation, Battery Comparison Power In Your Hands, Accreditation Canada ROP Guidelines</v>
      </c>
      <c r="M84" s="61"/>
      <c r="N84" s="8"/>
    </row>
    <row r="85" spans="1:14">
      <c r="A85" s="735"/>
      <c r="B85" s="735"/>
      <c r="C85" s="128"/>
      <c r="D85" s="736"/>
      <c r="E85" s="736"/>
      <c r="F85" s="738"/>
      <c r="G85" s="738"/>
      <c r="H85" s="746"/>
      <c r="I85" s="125" t="s">
        <v>20</v>
      </c>
      <c r="J85" s="129" t="s">
        <v>161</v>
      </c>
      <c r="K85" s="56" t="str">
        <f>VLOOKUP(J85,'Baxter Solutions (BioMed &amp; IT)'!$C$3:$E$10,2,FALSE)</f>
        <v>Service</v>
      </c>
      <c r="L85" s="56" t="str">
        <f>VLOOKUP(J85,'Baxter Solutions (BioMed &amp; IT)'!$C$3:$E$10,3,FALSE)</f>
        <v>Extended Warranty, V8 Committee Presentation, Battery Comparison Power In Your Hands, Accreditation Canada ROP Guidelines</v>
      </c>
      <c r="M85" s="62"/>
      <c r="N85" s="8"/>
    </row>
    <row r="86" spans="1:14" ht="39">
      <c r="A86" s="735"/>
      <c r="B86" s="735"/>
      <c r="C86" s="128"/>
      <c r="D86" s="736"/>
      <c r="E86" s="736"/>
      <c r="F86" s="399" t="s">
        <v>113</v>
      </c>
      <c r="G86" s="399" t="s">
        <v>118</v>
      </c>
      <c r="H86" s="742" t="s">
        <v>104</v>
      </c>
      <c r="I86" s="28" t="s">
        <v>60</v>
      </c>
      <c r="J86" s="124" t="s">
        <v>79</v>
      </c>
      <c r="K86" s="56" t="str">
        <f>VLOOKUP(J86,'Baxter Solutions (BioMed &amp; IT)'!$C$3:$E$10,2,FALSE)</f>
        <v>Utilization and location tracking, push and pull of the DL</v>
      </c>
      <c r="L86" s="56" t="str">
        <f>VLOOKUP(J86,'Baxter Solutions (BioMed &amp; IT)'!$C$3:$E$10,3,FALSE)</f>
        <v>CIO Brochure, Get Connected, CQI Report Guide, V8 Committee Presentation, Battery Comparison Power In Your Hands, Accreditation Canada ROP Guidelines</v>
      </c>
      <c r="M86" s="60"/>
      <c r="N86" s="8"/>
    </row>
    <row r="87" spans="1:14" ht="78">
      <c r="A87" s="735"/>
      <c r="B87" s="735"/>
      <c r="C87" s="128"/>
      <c r="D87" s="736"/>
      <c r="E87" s="736"/>
      <c r="F87" s="736"/>
      <c r="G87" s="736"/>
      <c r="H87" s="744"/>
      <c r="I87" s="28" t="s">
        <v>61</v>
      </c>
      <c r="J87" s="124" t="s">
        <v>75</v>
      </c>
      <c r="K87" s="56" t="str">
        <f>VLOOKUP(J87,'Baxter Solutions (BioMed &amp; IT)'!$C$3:$E$10,2,FALSE)</f>
        <v>Specifications</v>
      </c>
      <c r="L87" s="56" t="str">
        <f>VLOOKUP(J87,'Baxter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87" s="62"/>
      <c r="N87" s="8"/>
    </row>
    <row r="88" spans="1:14" ht="39">
      <c r="A88" s="735"/>
      <c r="B88" s="735"/>
      <c r="C88" s="128"/>
      <c r="D88" s="736"/>
      <c r="E88" s="736"/>
      <c r="F88" s="736"/>
      <c r="G88" s="736"/>
      <c r="H88" s="742" t="s">
        <v>125</v>
      </c>
      <c r="I88" s="28" t="s">
        <v>62</v>
      </c>
      <c r="J88" s="124" t="s">
        <v>79</v>
      </c>
      <c r="K88" s="56" t="str">
        <f>VLOOKUP(J88,'Baxter Solutions (BioMed &amp; IT)'!$C$3:$E$10,2,FALSE)</f>
        <v>Utilization and location tracking, push and pull of the DL</v>
      </c>
      <c r="L88" s="56" t="str">
        <f>VLOOKUP(J88,'Baxter Solutions (BioMed &amp; IT)'!$C$3:$E$10,3,FALSE)</f>
        <v>CIO Brochure, Get Connected, CQI Report Guide, V8 Committee Presentation, Battery Comparison Power In Your Hands, Accreditation Canada ROP Guidelines</v>
      </c>
      <c r="M88" s="60"/>
      <c r="N88" s="8"/>
    </row>
    <row r="89" spans="1:14" ht="78">
      <c r="A89" s="735"/>
      <c r="B89" s="735"/>
      <c r="C89" s="128"/>
      <c r="D89" s="736"/>
      <c r="E89" s="736"/>
      <c r="F89" s="736"/>
      <c r="G89" s="736"/>
      <c r="H89" s="744"/>
      <c r="I89" s="28" t="s">
        <v>61</v>
      </c>
      <c r="J89" s="124" t="s">
        <v>75</v>
      </c>
      <c r="K89" s="56" t="str">
        <f>VLOOKUP(J89,'Baxter Solutions (BioMed &amp; IT)'!$C$3:$E$10,2,FALSE)</f>
        <v>Specifications</v>
      </c>
      <c r="L89" s="56" t="str">
        <f>VLOOKUP(J89,'Baxter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89" s="62"/>
      <c r="N89" s="8"/>
    </row>
    <row r="90" spans="1:14" ht="39">
      <c r="A90" s="735"/>
      <c r="B90" s="735"/>
      <c r="C90" s="128"/>
      <c r="D90" s="736"/>
      <c r="E90" s="736"/>
      <c r="F90" s="736"/>
      <c r="G90" s="736"/>
      <c r="H90" s="742" t="s">
        <v>16</v>
      </c>
      <c r="I90" s="28" t="s">
        <v>63</v>
      </c>
      <c r="J90" s="124" t="s">
        <v>79</v>
      </c>
      <c r="K90" s="56" t="str">
        <f>VLOOKUP(J90,'Baxter Solutions (BioMed &amp; IT)'!$C$3:$E$10,2,FALSE)</f>
        <v>Utilization and location tracking, push and pull of the DL</v>
      </c>
      <c r="L90" s="56" t="str">
        <f>VLOOKUP(J90,'Baxter Solutions (BioMed &amp; IT)'!$C$3:$E$10,3,FALSE)</f>
        <v>CIO Brochure, Get Connected, CQI Report Guide, V8 Committee Presentation, Battery Comparison Power In Your Hands, Accreditation Canada ROP Guidelines</v>
      </c>
      <c r="M90" s="60"/>
      <c r="N90" s="8"/>
    </row>
    <row r="91" spans="1:14" ht="78">
      <c r="A91" s="735"/>
      <c r="B91" s="735"/>
      <c r="C91" s="128"/>
      <c r="D91" s="736"/>
      <c r="E91" s="736"/>
      <c r="F91" s="736"/>
      <c r="G91" s="736"/>
      <c r="H91" s="744"/>
      <c r="I91" s="28" t="s">
        <v>61</v>
      </c>
      <c r="J91" s="124" t="s">
        <v>75</v>
      </c>
      <c r="K91" s="56" t="str">
        <f>VLOOKUP(J91,'Baxter Solutions (BioMed &amp; IT)'!$C$3:$E$10,2,FALSE)</f>
        <v>Specifications</v>
      </c>
      <c r="L91" s="56" t="str">
        <f>VLOOKUP(J91,'Baxter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91" s="62"/>
      <c r="N91" s="8"/>
    </row>
    <row r="92" spans="1:14" ht="39">
      <c r="A92" s="735"/>
      <c r="B92" s="735"/>
      <c r="C92" s="128"/>
      <c r="D92" s="736"/>
      <c r="E92" s="736"/>
      <c r="F92" s="736"/>
      <c r="G92" s="736"/>
      <c r="H92" s="742" t="s">
        <v>17</v>
      </c>
      <c r="I92" s="28" t="s">
        <v>63</v>
      </c>
      <c r="J92" s="124" t="s">
        <v>79</v>
      </c>
      <c r="K92" s="56" t="str">
        <f>VLOOKUP(J92,'Baxter Solutions (BioMed &amp; IT)'!$C$3:$E$10,2,FALSE)</f>
        <v>Utilization and location tracking, push and pull of the DL</v>
      </c>
      <c r="L92" s="56" t="str">
        <f>VLOOKUP(J92,'Baxter Solutions (BioMed &amp; IT)'!$C$3:$E$10,3,FALSE)</f>
        <v>CIO Brochure, Get Connected, CQI Report Guide, V8 Committee Presentation, Battery Comparison Power In Your Hands, Accreditation Canada ROP Guidelines</v>
      </c>
      <c r="M92" s="60"/>
      <c r="N92" s="8"/>
    </row>
    <row r="93" spans="1:14" ht="78">
      <c r="A93" s="735"/>
      <c r="B93" s="735"/>
      <c r="C93" s="128"/>
      <c r="D93" s="736"/>
      <c r="E93" s="736"/>
      <c r="F93" s="736"/>
      <c r="G93" s="736"/>
      <c r="H93" s="744"/>
      <c r="I93" s="28" t="s">
        <v>61</v>
      </c>
      <c r="J93" s="124" t="s">
        <v>75</v>
      </c>
      <c r="K93" s="56" t="str">
        <f>VLOOKUP(J93,'Baxter Solutions (BioMed &amp; IT)'!$C$3:$E$10,2,FALSE)</f>
        <v>Specifications</v>
      </c>
      <c r="L93" s="56" t="str">
        <f>VLOOKUP(J93,'Baxter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93" s="62"/>
      <c r="N93" s="8"/>
    </row>
    <row r="94" spans="1:14" ht="39">
      <c r="A94" s="735"/>
      <c r="B94" s="735"/>
      <c r="C94" s="128"/>
      <c r="D94" s="736"/>
      <c r="E94" s="736"/>
      <c r="F94" s="736"/>
      <c r="G94" s="736"/>
      <c r="H94" s="742" t="s">
        <v>43</v>
      </c>
      <c r="I94" s="28" t="s">
        <v>62</v>
      </c>
      <c r="J94" s="124" t="s">
        <v>79</v>
      </c>
      <c r="K94" s="56" t="str">
        <f>VLOOKUP(J94,'Baxter Solutions (BioMed &amp; IT)'!$C$3:$E$10,2,FALSE)</f>
        <v>Utilization and location tracking, push and pull of the DL</v>
      </c>
      <c r="L94" s="56" t="str">
        <f>VLOOKUP(J94,'Baxter Solutions (BioMed &amp; IT)'!$C$3:$E$10,3,FALSE)</f>
        <v>CIO Brochure, Get Connected, CQI Report Guide, V8 Committee Presentation, Battery Comparison Power In Your Hands, Accreditation Canada ROP Guidelines</v>
      </c>
      <c r="M94" s="60"/>
      <c r="N94" s="8"/>
    </row>
    <row r="95" spans="1:14" ht="78">
      <c r="A95" s="735"/>
      <c r="B95" s="735"/>
      <c r="C95" s="128"/>
      <c r="D95" s="736"/>
      <c r="E95" s="736"/>
      <c r="F95" s="736"/>
      <c r="G95" s="736"/>
      <c r="H95" s="744"/>
      <c r="I95" s="28" t="s">
        <v>61</v>
      </c>
      <c r="J95" s="124" t="s">
        <v>75</v>
      </c>
      <c r="K95" s="56" t="str">
        <f>VLOOKUP(J95,'Baxter Solutions (BioMed &amp; IT)'!$C$3:$E$10,2,FALSE)</f>
        <v>Specifications</v>
      </c>
      <c r="L95" s="56" t="str">
        <f>VLOOKUP(J95,'Baxter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95" s="62"/>
      <c r="N95" s="8"/>
    </row>
    <row r="96" spans="1:14" ht="52">
      <c r="A96" s="735"/>
      <c r="B96" s="735"/>
      <c r="C96" s="128"/>
      <c r="D96" s="736"/>
      <c r="E96" s="399" t="s">
        <v>39</v>
      </c>
      <c r="F96" s="362" t="s">
        <v>108</v>
      </c>
      <c r="G96" s="739" t="s">
        <v>119</v>
      </c>
      <c r="H96" s="742" t="s">
        <v>126</v>
      </c>
      <c r="I96" s="125" t="s">
        <v>10</v>
      </c>
      <c r="J96" s="124" t="s">
        <v>10</v>
      </c>
      <c r="K96" s="56" t="str">
        <f>VLOOKUP(J96,'Baxter Solutions (BioMed &amp; IT)'!$C$3:$E$10,2,FALSE)</f>
        <v>Training/Education/Implementation and IT support</v>
      </c>
      <c r="L96" s="56" t="str">
        <f>VLOOKUP(J96,'Baxter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96" s="60"/>
      <c r="N96" s="8"/>
    </row>
    <row r="97" spans="1:14" ht="39">
      <c r="A97" s="735"/>
      <c r="B97" s="735"/>
      <c r="C97" s="128"/>
      <c r="D97" s="736"/>
      <c r="E97" s="736"/>
      <c r="F97" s="737"/>
      <c r="G97" s="740"/>
      <c r="H97" s="745"/>
      <c r="I97" s="125" t="s">
        <v>18</v>
      </c>
      <c r="J97" s="124" t="s">
        <v>79</v>
      </c>
      <c r="K97" s="56" t="str">
        <f>VLOOKUP(J97,'Baxter Solutions (BioMed &amp; IT)'!$C$3:$E$10,2,FALSE)</f>
        <v>Utilization and location tracking, push and pull of the DL</v>
      </c>
      <c r="L97" s="56" t="str">
        <f>VLOOKUP(J97,'Baxter Solutions (BioMed &amp; IT)'!$C$3:$E$10,3,FALSE)</f>
        <v>CIO Brochure, Get Connected, CQI Report Guide, V8 Committee Presentation, Battery Comparison Power In Your Hands, Accreditation Canada ROP Guidelines</v>
      </c>
      <c r="M97" s="61"/>
      <c r="N97" s="8"/>
    </row>
    <row r="98" spans="1:14" ht="39" customHeight="1">
      <c r="A98" s="735"/>
      <c r="B98" s="735"/>
      <c r="C98" s="128"/>
      <c r="D98" s="736"/>
      <c r="E98" s="736"/>
      <c r="F98" s="737"/>
      <c r="G98" s="740"/>
      <c r="H98" s="745"/>
      <c r="I98" s="125" t="s">
        <v>45</v>
      </c>
      <c r="J98" s="756" t="s">
        <v>86</v>
      </c>
      <c r="K98" s="758" t="str">
        <f>VLOOKUP(J98,'Baxter Solutions (BioMed &amp; IT)'!$C$3:$E$10,2,FALSE)</f>
        <v>Product reliability, device maintenance requirements, labour, time, costs</v>
      </c>
      <c r="L98" s="758" t="str">
        <f>VLOOKUP(J98,'Baxter Solutions (BioMed &amp; IT)'!$C$3:$E$10,3,FALSE)</f>
        <v>MTBF, V8 Committee Presentation, Battery Comparison Power In Your Hands, Accreditation Canada ROP Guidelines</v>
      </c>
      <c r="M98" s="61"/>
      <c r="N98" s="8"/>
    </row>
    <row r="99" spans="1:14">
      <c r="A99" s="735"/>
      <c r="B99" s="735"/>
      <c r="C99" s="128"/>
      <c r="D99" s="736"/>
      <c r="E99" s="736"/>
      <c r="F99" s="737"/>
      <c r="G99" s="740"/>
      <c r="H99" s="745"/>
      <c r="I99" s="125" t="s">
        <v>46</v>
      </c>
      <c r="J99" s="760"/>
      <c r="K99" s="762"/>
      <c r="L99" s="762"/>
      <c r="M99" s="61"/>
      <c r="N99" s="8"/>
    </row>
    <row r="100" spans="1:14">
      <c r="A100" s="735"/>
      <c r="B100" s="735"/>
      <c r="C100" s="128"/>
      <c r="D100" s="736"/>
      <c r="E100" s="736"/>
      <c r="F100" s="737"/>
      <c r="G100" s="740"/>
      <c r="H100" s="745"/>
      <c r="I100" s="125" t="s">
        <v>19</v>
      </c>
      <c r="J100" s="761"/>
      <c r="K100" s="759"/>
      <c r="L100" s="759"/>
      <c r="M100" s="61"/>
      <c r="N100" s="8"/>
    </row>
    <row r="101" spans="1:14">
      <c r="A101" s="735"/>
      <c r="B101" s="735"/>
      <c r="C101" s="128"/>
      <c r="D101" s="736"/>
      <c r="E101" s="736"/>
      <c r="F101" s="737"/>
      <c r="G101" s="740"/>
      <c r="H101" s="746"/>
      <c r="I101" s="125" t="s">
        <v>20</v>
      </c>
      <c r="J101" s="129" t="s">
        <v>161</v>
      </c>
      <c r="K101" s="56" t="str">
        <f>VLOOKUP(J101,'Baxter Solutions (BioMed &amp; IT)'!$C$3:$E$10,2,FALSE)</f>
        <v>Service</v>
      </c>
      <c r="L101" s="56" t="str">
        <f>VLOOKUP(J101,'Baxter Solutions (BioMed &amp; IT)'!$C$3:$E$10,3,FALSE)</f>
        <v>Extended Warranty, V8 Committee Presentation, Battery Comparison Power In Your Hands, Accreditation Canada ROP Guidelines</v>
      </c>
      <c r="M101" s="62"/>
      <c r="N101" s="8"/>
    </row>
    <row r="102" spans="1:14" ht="52">
      <c r="A102" s="735"/>
      <c r="B102" s="735"/>
      <c r="C102" s="128"/>
      <c r="D102" s="736"/>
      <c r="E102" s="736"/>
      <c r="F102" s="737"/>
      <c r="G102" s="740"/>
      <c r="H102" s="742" t="s">
        <v>110</v>
      </c>
      <c r="I102" s="125" t="s">
        <v>10</v>
      </c>
      <c r="J102" s="124" t="s">
        <v>10</v>
      </c>
      <c r="K102" s="56" t="str">
        <f>VLOOKUP(J102,'Baxter Solutions (BioMed &amp; IT)'!$C$3:$E$10,2,FALSE)</f>
        <v>Training/Education/Implementation and IT support</v>
      </c>
      <c r="L102" s="56" t="str">
        <f>VLOOKUP(J102,'Baxter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02" s="60"/>
      <c r="N102" s="8"/>
    </row>
    <row r="103" spans="1:14" ht="39">
      <c r="A103" s="735"/>
      <c r="B103" s="735"/>
      <c r="C103" s="128"/>
      <c r="D103" s="736"/>
      <c r="E103" s="736"/>
      <c r="F103" s="737"/>
      <c r="G103" s="740"/>
      <c r="H103" s="743"/>
      <c r="I103" s="125" t="s">
        <v>18</v>
      </c>
      <c r="J103" s="124" t="s">
        <v>79</v>
      </c>
      <c r="K103" s="56" t="str">
        <f>VLOOKUP(J103,'Baxter Solutions (BioMed &amp; IT)'!$C$3:$E$10,2,FALSE)</f>
        <v>Utilization and location tracking, push and pull of the DL</v>
      </c>
      <c r="L103" s="56" t="str">
        <f>VLOOKUP(J103,'Baxter Solutions (BioMed &amp; IT)'!$C$3:$E$10,3,FALSE)</f>
        <v>CIO Brochure, Get Connected, CQI Report Guide, V8 Committee Presentation, Battery Comparison Power In Your Hands, Accreditation Canada ROP Guidelines</v>
      </c>
      <c r="M103" s="61"/>
      <c r="N103" s="8"/>
    </row>
    <row r="104" spans="1:14">
      <c r="A104" s="735"/>
      <c r="B104" s="735"/>
      <c r="C104" s="128"/>
      <c r="D104" s="736"/>
      <c r="E104" s="736"/>
      <c r="F104" s="737"/>
      <c r="G104" s="740"/>
      <c r="H104" s="743"/>
      <c r="I104" s="125" t="s">
        <v>45</v>
      </c>
      <c r="J104" s="756" t="s">
        <v>86</v>
      </c>
      <c r="K104" s="758" t="str">
        <f>VLOOKUP(J104,'Baxter Solutions (BioMed &amp; IT)'!$C$3:$E$10,2,FALSE)</f>
        <v>Product reliability, device maintenance requirements, labour, time, costs</v>
      </c>
      <c r="L104" s="758" t="str">
        <f>VLOOKUP(J104,'Baxter Solutions (BioMed &amp; IT)'!$C$3:$E$10,3,FALSE)</f>
        <v>MTBF, V8 Committee Presentation, Battery Comparison Power In Your Hands, Accreditation Canada ROP Guidelines</v>
      </c>
      <c r="M104" s="61"/>
      <c r="N104" s="8"/>
    </row>
    <row r="105" spans="1:14">
      <c r="A105" s="735"/>
      <c r="B105" s="735"/>
      <c r="C105" s="128"/>
      <c r="D105" s="736"/>
      <c r="E105" s="736"/>
      <c r="F105" s="737"/>
      <c r="G105" s="740"/>
      <c r="H105" s="743"/>
      <c r="I105" s="125" t="s">
        <v>46</v>
      </c>
      <c r="J105" s="757"/>
      <c r="K105" s="759"/>
      <c r="L105" s="759"/>
      <c r="M105" s="61"/>
      <c r="N105" s="8"/>
    </row>
    <row r="106" spans="1:14" ht="78">
      <c r="A106" s="735"/>
      <c r="B106" s="735"/>
      <c r="C106" s="128"/>
      <c r="D106" s="736"/>
      <c r="E106" s="736"/>
      <c r="F106" s="738"/>
      <c r="G106" s="741"/>
      <c r="H106" s="744"/>
      <c r="I106" s="125" t="s">
        <v>19</v>
      </c>
      <c r="J106" s="124" t="s">
        <v>185</v>
      </c>
      <c r="K106" s="56" t="str">
        <f>VLOOKUP(J106,'Baxter Solutions (BioMed &amp; IT)'!$C$3:$E$10,2,FALSE)</f>
        <v>Ease of use, ease of repair</v>
      </c>
      <c r="L106" s="56" t="str">
        <f>VLOOKUP(J106,'Baxter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06" s="62"/>
      <c r="N106" s="8"/>
    </row>
    <row r="107" spans="1:14">
      <c r="A107" s="735"/>
      <c r="B107" s="735"/>
      <c r="C107" s="128"/>
      <c r="D107" s="736"/>
      <c r="E107" s="736"/>
      <c r="F107" s="362" t="s">
        <v>112</v>
      </c>
      <c r="G107" s="362" t="s">
        <v>111</v>
      </c>
      <c r="H107" s="742" t="s">
        <v>41</v>
      </c>
      <c r="I107" s="125" t="s">
        <v>20</v>
      </c>
      <c r="J107" s="129" t="s">
        <v>161</v>
      </c>
      <c r="K107" s="56" t="str">
        <f>VLOOKUP(J107,'Baxter Solutions (BioMed &amp; IT)'!$C$3:$E$10,2,FALSE)</f>
        <v>Service</v>
      </c>
      <c r="L107" s="56" t="str">
        <f>VLOOKUP(J107,'Baxter Solutions (BioMed &amp; IT)'!$C$3:$E$10,3,FALSE)</f>
        <v>Extended Warranty, V8 Committee Presentation, Battery Comparison Power In Your Hands, Accreditation Canada ROP Guidelines</v>
      </c>
      <c r="M107" s="60"/>
      <c r="N107" s="8"/>
    </row>
    <row r="108" spans="1:14" ht="39">
      <c r="A108" s="735"/>
      <c r="B108" s="735"/>
      <c r="C108" s="128"/>
      <c r="D108" s="736"/>
      <c r="E108" s="736"/>
      <c r="F108" s="737"/>
      <c r="G108" s="737"/>
      <c r="H108" s="745"/>
      <c r="I108" s="27" t="s">
        <v>46</v>
      </c>
      <c r="J108" s="124" t="s">
        <v>86</v>
      </c>
      <c r="K108" s="56" t="str">
        <f>VLOOKUP(J108,'Baxter Solutions (BioMed &amp; IT)'!$C$3:$E$10,2,FALSE)</f>
        <v>Product reliability, device maintenance requirements, labour, time, costs</v>
      </c>
      <c r="L108" s="56" t="str">
        <f>VLOOKUP(J108,'Baxter Solutions (BioMed &amp; IT)'!$C$3:$E$10,3,FALSE)</f>
        <v>MTBF, V8 Committee Presentation, Battery Comparison Power In Your Hands, Accreditation Canada ROP Guidelines</v>
      </c>
      <c r="M108" s="61"/>
      <c r="N108" s="8"/>
    </row>
    <row r="109" spans="1:14" ht="39">
      <c r="A109" s="735"/>
      <c r="B109" s="735"/>
      <c r="C109" s="128"/>
      <c r="D109" s="736"/>
      <c r="E109" s="736"/>
      <c r="F109" s="737"/>
      <c r="G109" s="737"/>
      <c r="H109" s="742" t="s">
        <v>42</v>
      </c>
      <c r="I109" s="125" t="s">
        <v>20</v>
      </c>
      <c r="J109" s="124" t="s">
        <v>79</v>
      </c>
      <c r="K109" s="56" t="str">
        <f>VLOOKUP(J109,'Baxter Solutions (BioMed &amp; IT)'!$C$3:$E$10,2,FALSE)</f>
        <v>Utilization and location tracking, push and pull of the DL</v>
      </c>
      <c r="L109" s="56" t="str">
        <f>VLOOKUP(J109,'Baxter Solutions (BioMed &amp; IT)'!$C$3:$E$10,3,FALSE)</f>
        <v>CIO Brochure, Get Connected, CQI Report Guide, V8 Committee Presentation, Battery Comparison Power In Your Hands, Accreditation Canada ROP Guidelines</v>
      </c>
      <c r="M109" s="60"/>
      <c r="N109" s="8"/>
    </row>
    <row r="110" spans="1:14" ht="78">
      <c r="A110" s="735"/>
      <c r="B110" s="735"/>
      <c r="C110" s="128"/>
      <c r="D110" s="736"/>
      <c r="E110" s="736"/>
      <c r="F110" s="737"/>
      <c r="G110" s="737"/>
      <c r="H110" s="745"/>
      <c r="I110" s="27" t="s">
        <v>46</v>
      </c>
      <c r="J110" s="124" t="s">
        <v>75</v>
      </c>
      <c r="K110" s="56" t="str">
        <f>VLOOKUP(J110,'Baxter Solutions (BioMed &amp; IT)'!$C$3:$E$10,2,FALSE)</f>
        <v>Specifications</v>
      </c>
      <c r="L110" s="56" t="str">
        <f>VLOOKUP(J110,'Baxter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10" s="61"/>
      <c r="N110" s="8"/>
    </row>
    <row r="111" spans="1:14" ht="39">
      <c r="A111" s="735"/>
      <c r="B111" s="735"/>
      <c r="C111" s="128"/>
      <c r="D111" s="736"/>
      <c r="E111" s="736"/>
      <c r="F111" s="399" t="s">
        <v>113</v>
      </c>
      <c r="G111" s="399" t="s">
        <v>118</v>
      </c>
      <c r="H111" s="742" t="s">
        <v>104</v>
      </c>
      <c r="I111" s="28" t="s">
        <v>60</v>
      </c>
      <c r="J111" s="124" t="s">
        <v>79</v>
      </c>
      <c r="K111" s="56" t="str">
        <f>VLOOKUP(J111,'Baxter Solutions (BioMed &amp; IT)'!$C$3:$E$10,2,FALSE)</f>
        <v>Utilization and location tracking, push and pull of the DL</v>
      </c>
      <c r="L111" s="56" t="str">
        <f>VLOOKUP(J111,'Baxter Solutions (BioMed &amp; IT)'!$C$3:$E$10,3,FALSE)</f>
        <v>CIO Brochure, Get Connected, CQI Report Guide, V8 Committee Presentation, Battery Comparison Power In Your Hands, Accreditation Canada ROP Guidelines</v>
      </c>
      <c r="M111" s="60"/>
      <c r="N111" s="8"/>
    </row>
    <row r="112" spans="1:14" ht="78">
      <c r="A112" s="735"/>
      <c r="B112" s="735"/>
      <c r="C112" s="24"/>
      <c r="D112" s="736"/>
      <c r="E112" s="736"/>
      <c r="F112" s="736"/>
      <c r="G112" s="736"/>
      <c r="H112" s="744"/>
      <c r="I112" s="28" t="s">
        <v>61</v>
      </c>
      <c r="J112" s="124" t="s">
        <v>75</v>
      </c>
      <c r="K112" s="56" t="str">
        <f>VLOOKUP(J112,'Baxter Solutions (BioMed &amp; IT)'!$C$3:$E$10,2,FALSE)</f>
        <v>Specifications</v>
      </c>
      <c r="L112" s="56" t="str">
        <f>VLOOKUP(J112,'Baxter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12" s="62"/>
      <c r="N112" s="8"/>
    </row>
    <row r="113" spans="1:14" ht="39">
      <c r="A113" s="735"/>
      <c r="B113" s="735"/>
      <c r="C113" s="24"/>
      <c r="D113" s="736"/>
      <c r="E113" s="736"/>
      <c r="F113" s="736"/>
      <c r="G113" s="736"/>
      <c r="H113" s="742" t="s">
        <v>127</v>
      </c>
      <c r="I113" s="28" t="s">
        <v>62</v>
      </c>
      <c r="J113" s="124" t="s">
        <v>79</v>
      </c>
      <c r="K113" s="56" t="str">
        <f>VLOOKUP(J113,'Baxter Solutions (BioMed &amp; IT)'!$C$3:$E$10,2,FALSE)</f>
        <v>Utilization and location tracking, push and pull of the DL</v>
      </c>
      <c r="L113" s="56" t="str">
        <f>VLOOKUP(J113,'Baxter Solutions (BioMed &amp; IT)'!$C$3:$E$10,3,FALSE)</f>
        <v>CIO Brochure, Get Connected, CQI Report Guide, V8 Committee Presentation, Battery Comparison Power In Your Hands, Accreditation Canada ROP Guidelines</v>
      </c>
      <c r="M113" s="60"/>
      <c r="N113" s="8"/>
    </row>
    <row r="114" spans="1:14" ht="78">
      <c r="A114" s="735"/>
      <c r="B114" s="735"/>
      <c r="C114" s="24"/>
      <c r="D114" s="736"/>
      <c r="E114" s="736"/>
      <c r="F114" s="736"/>
      <c r="G114" s="736"/>
      <c r="H114" s="744"/>
      <c r="I114" s="28" t="s">
        <v>61</v>
      </c>
      <c r="J114" s="124" t="s">
        <v>75</v>
      </c>
      <c r="K114" s="56" t="str">
        <f>VLOOKUP(J114,'Baxter Solutions (BioMed &amp; IT)'!$C$3:$E$10,2,FALSE)</f>
        <v>Specifications</v>
      </c>
      <c r="L114" s="56" t="str">
        <f>VLOOKUP(J114,'Baxter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14" s="62"/>
      <c r="N114" s="8"/>
    </row>
    <row r="115" spans="1:14" ht="39">
      <c r="A115" s="735"/>
      <c r="B115" s="735"/>
      <c r="C115" s="24"/>
      <c r="D115" s="736"/>
      <c r="E115" s="736"/>
      <c r="F115" s="736"/>
      <c r="G115" s="736"/>
      <c r="H115" s="742" t="s">
        <v>16</v>
      </c>
      <c r="I115" s="28" t="s">
        <v>63</v>
      </c>
      <c r="J115" s="124" t="s">
        <v>79</v>
      </c>
      <c r="K115" s="56" t="str">
        <f>VLOOKUP(J115,'Baxter Solutions (BioMed &amp; IT)'!$C$3:$E$10,2,FALSE)</f>
        <v>Utilization and location tracking, push and pull of the DL</v>
      </c>
      <c r="L115" s="56" t="str">
        <f>VLOOKUP(J115,'Baxter Solutions (BioMed &amp; IT)'!$C$3:$E$10,3,FALSE)</f>
        <v>CIO Brochure, Get Connected, CQI Report Guide, V8 Committee Presentation, Battery Comparison Power In Your Hands, Accreditation Canada ROP Guidelines</v>
      </c>
      <c r="M115" s="60"/>
      <c r="N115" s="8"/>
    </row>
    <row r="116" spans="1:14" ht="78">
      <c r="A116" s="735"/>
      <c r="B116" s="735"/>
      <c r="C116" s="24"/>
      <c r="D116" s="736"/>
      <c r="E116" s="736"/>
      <c r="F116" s="736"/>
      <c r="G116" s="736"/>
      <c r="H116" s="744"/>
      <c r="I116" s="28" t="s">
        <v>61</v>
      </c>
      <c r="J116" s="124" t="s">
        <v>75</v>
      </c>
      <c r="K116" s="56" t="str">
        <f>VLOOKUP(J116,'Baxter Solutions (BioMed &amp; IT)'!$C$3:$E$10,2,FALSE)</f>
        <v>Specifications</v>
      </c>
      <c r="L116" s="56" t="str">
        <f>VLOOKUP(J116,'Baxter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16" s="62"/>
      <c r="N116" s="8"/>
    </row>
    <row r="117" spans="1:14" ht="39">
      <c r="A117" s="735"/>
      <c r="B117" s="735"/>
      <c r="C117" s="24"/>
      <c r="D117" s="736"/>
      <c r="E117" s="736"/>
      <c r="F117" s="736"/>
      <c r="G117" s="736"/>
      <c r="H117" s="742" t="s">
        <v>17</v>
      </c>
      <c r="I117" s="28" t="s">
        <v>63</v>
      </c>
      <c r="J117" s="124" t="s">
        <v>79</v>
      </c>
      <c r="K117" s="56" t="str">
        <f>VLOOKUP(J117,'Baxter Solutions (BioMed &amp; IT)'!$C$3:$E$10,2,FALSE)</f>
        <v>Utilization and location tracking, push and pull of the DL</v>
      </c>
      <c r="L117" s="56" t="str">
        <f>VLOOKUP(J117,'Baxter Solutions (BioMed &amp; IT)'!$C$3:$E$10,3,FALSE)</f>
        <v>CIO Brochure, Get Connected, CQI Report Guide, V8 Committee Presentation, Battery Comparison Power In Your Hands, Accreditation Canada ROP Guidelines</v>
      </c>
      <c r="M117" s="60"/>
    </row>
    <row r="118" spans="1:14" ht="78">
      <c r="A118" s="735"/>
      <c r="B118" s="735"/>
      <c r="C118" s="24"/>
      <c r="D118" s="736"/>
      <c r="E118" s="736"/>
      <c r="F118" s="736"/>
      <c r="G118" s="736"/>
      <c r="H118" s="744"/>
      <c r="I118" s="28" t="s">
        <v>61</v>
      </c>
      <c r="J118" s="124" t="s">
        <v>75</v>
      </c>
      <c r="K118" s="56" t="str">
        <f>VLOOKUP(J118,'Baxter Solutions (BioMed &amp; IT)'!$C$3:$E$10,2,FALSE)</f>
        <v>Specifications</v>
      </c>
      <c r="L118" s="56" t="str">
        <f>VLOOKUP(J118,'Baxter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18" s="62"/>
    </row>
    <row r="119" spans="1:14" ht="39">
      <c r="A119" s="735"/>
      <c r="B119" s="735"/>
      <c r="C119" s="24"/>
      <c r="D119" s="736"/>
      <c r="E119" s="736"/>
      <c r="F119" s="736"/>
      <c r="G119" s="736"/>
      <c r="H119" s="742" t="s">
        <v>43</v>
      </c>
      <c r="I119" s="28" t="s">
        <v>62</v>
      </c>
      <c r="J119" s="124" t="s">
        <v>79</v>
      </c>
      <c r="K119" s="56" t="str">
        <f>VLOOKUP(J119,'Baxter Solutions (BioMed &amp; IT)'!$C$3:$E$10,2,FALSE)</f>
        <v>Utilization and location tracking, push and pull of the DL</v>
      </c>
      <c r="L119" s="56" t="str">
        <f>VLOOKUP(J119,'Baxter Solutions (BioMed &amp; IT)'!$C$3:$E$10,3,FALSE)</f>
        <v>CIO Brochure, Get Connected, CQI Report Guide, V8 Committee Presentation, Battery Comparison Power In Your Hands, Accreditation Canada ROP Guidelines</v>
      </c>
      <c r="M119" s="60"/>
    </row>
    <row r="120" spans="1:14" ht="78">
      <c r="A120" s="735"/>
      <c r="B120" s="735"/>
      <c r="C120" s="24"/>
      <c r="D120" s="736"/>
      <c r="E120" s="736"/>
      <c r="F120" s="736"/>
      <c r="G120" s="736"/>
      <c r="H120" s="744"/>
      <c r="I120" s="28" t="s">
        <v>61</v>
      </c>
      <c r="J120" s="124" t="s">
        <v>75</v>
      </c>
      <c r="K120" s="56" t="str">
        <f>VLOOKUP(J120,'Baxter Solutions (BioMed &amp; IT)'!$C$3:$E$10,2,FALSE)</f>
        <v>Specifications</v>
      </c>
      <c r="L120" s="56" t="str">
        <f>VLOOKUP(J120,'Baxter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20" s="62"/>
    </row>
    <row r="121" spans="1:14" ht="78">
      <c r="A121" s="735"/>
      <c r="B121" s="735"/>
      <c r="C121" s="24"/>
      <c r="D121" s="712" t="s">
        <v>106</v>
      </c>
      <c r="E121" s="720" t="s">
        <v>35</v>
      </c>
      <c r="F121" s="720" t="s">
        <v>114</v>
      </c>
      <c r="G121" s="720" t="s">
        <v>120</v>
      </c>
      <c r="H121" s="718" t="s">
        <v>12</v>
      </c>
      <c r="I121" s="41" t="s">
        <v>64</v>
      </c>
      <c r="J121" s="124" t="s">
        <v>75</v>
      </c>
      <c r="K121" s="56" t="str">
        <f>VLOOKUP(J121,'Baxter Solutions (BioMed &amp; IT)'!$C$3:$E$10,2,FALSE)</f>
        <v>Specifications</v>
      </c>
      <c r="L121" s="56" t="str">
        <f>VLOOKUP(J121,'Baxter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21" s="60"/>
    </row>
    <row r="122" spans="1:14" ht="78">
      <c r="A122" s="735"/>
      <c r="B122" s="735"/>
      <c r="C122" s="24"/>
      <c r="D122" s="713"/>
      <c r="E122" s="721"/>
      <c r="F122" s="721"/>
      <c r="G122" s="721"/>
      <c r="H122" s="719"/>
      <c r="I122" s="41" t="s">
        <v>19</v>
      </c>
      <c r="J122" s="124" t="s">
        <v>185</v>
      </c>
      <c r="K122" s="56" t="str">
        <f>VLOOKUP(J122,'Baxter Solutions (BioMed &amp; IT)'!$C$3:$E$10,2,FALSE)</f>
        <v>Ease of use, ease of repair</v>
      </c>
      <c r="L122" s="56" t="str">
        <f>VLOOKUP(J122,'Baxter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22" s="62"/>
    </row>
    <row r="123" spans="1:14" ht="78">
      <c r="A123" s="735"/>
      <c r="B123" s="735"/>
      <c r="C123" s="24"/>
      <c r="D123" s="713"/>
      <c r="E123" s="721"/>
      <c r="F123" s="721"/>
      <c r="G123" s="721"/>
      <c r="H123" s="718" t="s">
        <v>44</v>
      </c>
      <c r="I123" s="41" t="s">
        <v>65</v>
      </c>
      <c r="J123" s="124" t="s">
        <v>75</v>
      </c>
      <c r="K123" s="56" t="str">
        <f>VLOOKUP(J123,'Baxter Solutions (BioMed &amp; IT)'!$C$3:$E$10,2,FALSE)</f>
        <v>Specifications</v>
      </c>
      <c r="L123" s="56" t="str">
        <f>VLOOKUP(J123,'Baxter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23" s="60"/>
    </row>
    <row r="124" spans="1:14" ht="78">
      <c r="A124" s="735"/>
      <c r="B124" s="735"/>
      <c r="C124" s="24"/>
      <c r="D124" s="713"/>
      <c r="E124" s="721"/>
      <c r="F124" s="721"/>
      <c r="G124" s="721"/>
      <c r="H124" s="719"/>
      <c r="I124" s="41" t="s">
        <v>19</v>
      </c>
      <c r="J124" s="124" t="s">
        <v>185</v>
      </c>
      <c r="K124" s="56" t="str">
        <f>VLOOKUP(J124,'Baxter Solutions (BioMed &amp; IT)'!$C$3:$E$10,2,FALSE)</f>
        <v>Ease of use, ease of repair</v>
      </c>
      <c r="L124" s="56" t="str">
        <f>VLOOKUP(J124,'Baxter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24" s="62"/>
    </row>
    <row r="125" spans="1:14" ht="78">
      <c r="A125" s="735"/>
      <c r="B125" s="735"/>
      <c r="C125" s="24"/>
      <c r="D125" s="713"/>
      <c r="E125" s="721"/>
      <c r="F125" s="721"/>
      <c r="G125" s="721"/>
      <c r="H125" s="718" t="s">
        <v>13</v>
      </c>
      <c r="I125" s="41" t="s">
        <v>66</v>
      </c>
      <c r="J125" s="124" t="s">
        <v>75</v>
      </c>
      <c r="K125" s="56" t="str">
        <f>VLOOKUP(J125,'Baxter Solutions (BioMed &amp; IT)'!$C$3:$E$10,2,FALSE)</f>
        <v>Specifications</v>
      </c>
      <c r="L125" s="56" t="str">
        <f>VLOOKUP(J125,'Baxter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25" s="60"/>
      <c r="N125" s="8"/>
    </row>
    <row r="126" spans="1:14" ht="78">
      <c r="A126" s="735"/>
      <c r="B126" s="735"/>
      <c r="C126" s="24"/>
      <c r="D126" s="713"/>
      <c r="E126" s="721"/>
      <c r="F126" s="722"/>
      <c r="G126" s="722"/>
      <c r="H126" s="719"/>
      <c r="I126" s="41" t="s">
        <v>19</v>
      </c>
      <c r="J126" s="124" t="s">
        <v>185</v>
      </c>
      <c r="K126" s="56" t="str">
        <f>VLOOKUP(J126,'Baxter Solutions (BioMed &amp; IT)'!$C$3:$E$10,2,FALSE)</f>
        <v>Ease of use, ease of repair</v>
      </c>
      <c r="L126" s="56" t="str">
        <f>VLOOKUP(J126,'Baxter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26" s="62"/>
      <c r="N126" s="8"/>
    </row>
    <row r="127" spans="1:14" ht="39">
      <c r="A127" s="735"/>
      <c r="B127" s="735"/>
      <c r="C127" s="24"/>
      <c r="D127" s="713"/>
      <c r="E127" s="721"/>
      <c r="F127" s="720" t="s">
        <v>113</v>
      </c>
      <c r="G127" s="720" t="s">
        <v>118</v>
      </c>
      <c r="H127" s="718" t="s">
        <v>104</v>
      </c>
      <c r="I127" s="41" t="s">
        <v>60</v>
      </c>
      <c r="J127" s="124" t="s">
        <v>79</v>
      </c>
      <c r="K127" s="56" t="str">
        <f>VLOOKUP(J127,'Baxter Solutions (BioMed &amp; IT)'!$C$3:$E$10,2,FALSE)</f>
        <v>Utilization and location tracking, push and pull of the DL</v>
      </c>
      <c r="L127" s="56" t="str">
        <f>VLOOKUP(J127,'Baxter Solutions (BioMed &amp; IT)'!$C$3:$E$10,3,FALSE)</f>
        <v>CIO Brochure, Get Connected, CQI Report Guide, V8 Committee Presentation, Battery Comparison Power In Your Hands, Accreditation Canada ROP Guidelines</v>
      </c>
      <c r="M127" s="60"/>
      <c r="N127" s="8"/>
    </row>
    <row r="128" spans="1:14" ht="78">
      <c r="A128" s="735"/>
      <c r="B128" s="735"/>
      <c r="C128" s="26"/>
      <c r="D128" s="713"/>
      <c r="E128" s="721"/>
      <c r="F128" s="721"/>
      <c r="G128" s="721"/>
      <c r="H128" s="719"/>
      <c r="I128" s="41" t="s">
        <v>61</v>
      </c>
      <c r="J128" s="124" t="s">
        <v>75</v>
      </c>
      <c r="K128" s="56" t="str">
        <f>VLOOKUP(J128,'Baxter Solutions (BioMed &amp; IT)'!$C$3:$E$10,2,FALSE)</f>
        <v>Specifications</v>
      </c>
      <c r="L128" s="56" t="str">
        <f>VLOOKUP(J128,'Baxter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28" s="62"/>
      <c r="N128" s="8"/>
    </row>
    <row r="129" spans="1:92" ht="39">
      <c r="A129" s="735"/>
      <c r="B129" s="735"/>
      <c r="C129" s="24"/>
      <c r="D129" s="713"/>
      <c r="E129" s="721"/>
      <c r="F129" s="721"/>
      <c r="G129" s="721"/>
      <c r="H129" s="718" t="s">
        <v>125</v>
      </c>
      <c r="I129" s="41" t="s">
        <v>62</v>
      </c>
      <c r="J129" s="124" t="s">
        <v>79</v>
      </c>
      <c r="K129" s="56" t="str">
        <f>VLOOKUP(J129,'Baxter Solutions (BioMed &amp; IT)'!$C$3:$E$10,2,FALSE)</f>
        <v>Utilization and location tracking, push and pull of the DL</v>
      </c>
      <c r="L129" s="56" t="str">
        <f>VLOOKUP(J129,'Baxter Solutions (BioMed &amp; IT)'!$C$3:$E$10,3,FALSE)</f>
        <v>CIO Brochure, Get Connected, CQI Report Guide, V8 Committee Presentation, Battery Comparison Power In Your Hands, Accreditation Canada ROP Guidelines</v>
      </c>
      <c r="M129" s="60"/>
      <c r="N129" s="8"/>
    </row>
    <row r="130" spans="1:92" ht="78">
      <c r="A130" s="735"/>
      <c r="B130" s="735"/>
      <c r="C130" s="24"/>
      <c r="D130" s="713"/>
      <c r="E130" s="721"/>
      <c r="F130" s="721"/>
      <c r="G130" s="721"/>
      <c r="H130" s="719"/>
      <c r="I130" s="41" t="s">
        <v>61</v>
      </c>
      <c r="J130" s="124" t="s">
        <v>75</v>
      </c>
      <c r="K130" s="56" t="str">
        <f>VLOOKUP(J130,'Baxter Solutions (BioMed &amp; IT)'!$C$3:$E$10,2,FALSE)</f>
        <v>Specifications</v>
      </c>
      <c r="L130" s="56" t="str">
        <f>VLOOKUP(J130,'Baxter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30" s="62"/>
      <c r="N130" s="8"/>
    </row>
    <row r="131" spans="1:92" ht="39">
      <c r="A131" s="735"/>
      <c r="B131" s="735"/>
      <c r="C131" s="24"/>
      <c r="D131" s="713"/>
      <c r="E131" s="721"/>
      <c r="F131" s="721"/>
      <c r="G131" s="721"/>
      <c r="H131" s="718" t="s">
        <v>16</v>
      </c>
      <c r="I131" s="41" t="s">
        <v>63</v>
      </c>
      <c r="J131" s="124" t="s">
        <v>79</v>
      </c>
      <c r="K131" s="56" t="str">
        <f>VLOOKUP(J131,'Baxter Solutions (BioMed &amp; IT)'!$C$3:$E$10,2,FALSE)</f>
        <v>Utilization and location tracking, push and pull of the DL</v>
      </c>
      <c r="L131" s="56" t="str">
        <f>VLOOKUP(J131,'Baxter Solutions (BioMed &amp; IT)'!$C$3:$E$10,3,FALSE)</f>
        <v>CIO Brochure, Get Connected, CQI Report Guide, V8 Committee Presentation, Battery Comparison Power In Your Hands, Accreditation Canada ROP Guidelines</v>
      </c>
      <c r="M131" s="60"/>
      <c r="N131" s="8"/>
    </row>
    <row r="132" spans="1:92" ht="78">
      <c r="A132" s="735"/>
      <c r="B132" s="735"/>
      <c r="C132" s="24"/>
      <c r="D132" s="713"/>
      <c r="E132" s="721"/>
      <c r="F132" s="721"/>
      <c r="G132" s="721"/>
      <c r="H132" s="719"/>
      <c r="I132" s="41" t="s">
        <v>61</v>
      </c>
      <c r="J132" s="124" t="s">
        <v>75</v>
      </c>
      <c r="K132" s="56" t="str">
        <f>VLOOKUP(J132,'Baxter Solutions (BioMed &amp; IT)'!$C$3:$E$10,2,FALSE)</f>
        <v>Specifications</v>
      </c>
      <c r="L132" s="56" t="str">
        <f>VLOOKUP(J132,'Baxter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32" s="62"/>
      <c r="N132" s="8"/>
    </row>
    <row r="133" spans="1:92" ht="39">
      <c r="A133" s="735"/>
      <c r="B133" s="735"/>
      <c r="C133" s="24"/>
      <c r="D133" s="713"/>
      <c r="E133" s="721"/>
      <c r="F133" s="721"/>
      <c r="G133" s="721"/>
      <c r="H133" s="718" t="s">
        <v>17</v>
      </c>
      <c r="I133" s="41" t="s">
        <v>63</v>
      </c>
      <c r="J133" s="124" t="s">
        <v>79</v>
      </c>
      <c r="K133" s="56" t="str">
        <f>VLOOKUP(J133,'Baxter Solutions (BioMed &amp; IT)'!$C$3:$E$10,2,FALSE)</f>
        <v>Utilization and location tracking, push and pull of the DL</v>
      </c>
      <c r="L133" s="56" t="str">
        <f>VLOOKUP(J133,'Baxter Solutions (BioMed &amp; IT)'!$C$3:$E$10,3,FALSE)</f>
        <v>CIO Brochure, Get Connected, CQI Report Guide, V8 Committee Presentation, Battery Comparison Power In Your Hands, Accreditation Canada ROP Guidelines</v>
      </c>
      <c r="M133" s="60"/>
      <c r="N133" s="8"/>
    </row>
    <row r="134" spans="1:92" ht="78">
      <c r="A134" s="735"/>
      <c r="B134" s="735"/>
      <c r="C134" s="24"/>
      <c r="D134" s="713"/>
      <c r="E134" s="721"/>
      <c r="F134" s="721"/>
      <c r="G134" s="721"/>
      <c r="H134" s="719"/>
      <c r="I134" s="41" t="s">
        <v>61</v>
      </c>
      <c r="J134" s="124" t="s">
        <v>75</v>
      </c>
      <c r="K134" s="56" t="str">
        <f>VLOOKUP(J134,'Baxter Solutions (BioMed &amp; IT)'!$C$3:$E$10,2,FALSE)</f>
        <v>Specifications</v>
      </c>
      <c r="L134" s="56" t="str">
        <f>VLOOKUP(J134,'Baxter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34" s="62"/>
      <c r="N134" s="8"/>
    </row>
    <row r="135" spans="1:92" ht="39">
      <c r="A135" s="735"/>
      <c r="B135" s="735"/>
      <c r="C135" s="24"/>
      <c r="D135" s="713"/>
      <c r="E135" s="721"/>
      <c r="F135" s="721"/>
      <c r="G135" s="721"/>
      <c r="H135" s="718" t="s">
        <v>43</v>
      </c>
      <c r="I135" s="41" t="s">
        <v>62</v>
      </c>
      <c r="J135" s="124" t="s">
        <v>79</v>
      </c>
      <c r="K135" s="56" t="str">
        <f>VLOOKUP(J135,'Baxter Solutions (BioMed &amp; IT)'!$C$3:$E$10,2,FALSE)</f>
        <v>Utilization and location tracking, push and pull of the DL</v>
      </c>
      <c r="L135" s="56" t="str">
        <f>VLOOKUP(J135,'Baxter Solutions (BioMed &amp; IT)'!$C$3:$E$10,3,FALSE)</f>
        <v>CIO Brochure, Get Connected, CQI Report Guide, V8 Committee Presentation, Battery Comparison Power In Your Hands, Accreditation Canada ROP Guidelines</v>
      </c>
      <c r="M135" s="60"/>
      <c r="N135" s="8"/>
    </row>
    <row r="136" spans="1:92" ht="78">
      <c r="A136" s="735"/>
      <c r="B136" s="735"/>
      <c r="C136" s="24"/>
      <c r="D136" s="713"/>
      <c r="E136" s="722"/>
      <c r="F136" s="722"/>
      <c r="G136" s="722"/>
      <c r="H136" s="719"/>
      <c r="I136" s="41" t="s">
        <v>61</v>
      </c>
      <c r="J136" s="124" t="s">
        <v>75</v>
      </c>
      <c r="K136" s="56" t="str">
        <f>VLOOKUP(J136,'Baxter Solutions (BioMed &amp; IT)'!$C$3:$E$10,2,FALSE)</f>
        <v>Specifications</v>
      </c>
      <c r="L136" s="56" t="str">
        <f>VLOOKUP(J136,'Baxter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36" s="62"/>
      <c r="N136" s="8"/>
    </row>
    <row r="137" spans="1:92" ht="52">
      <c r="A137" s="735"/>
      <c r="B137" s="735"/>
      <c r="C137" s="24"/>
      <c r="D137" s="713"/>
      <c r="E137" s="720" t="s">
        <v>39</v>
      </c>
      <c r="F137" s="720" t="s">
        <v>108</v>
      </c>
      <c r="G137" s="753" t="s">
        <v>119</v>
      </c>
      <c r="H137" s="723" t="s">
        <v>126</v>
      </c>
      <c r="I137" s="30" t="s">
        <v>10</v>
      </c>
      <c r="J137" s="124" t="s">
        <v>10</v>
      </c>
      <c r="K137" s="56" t="str">
        <f>VLOOKUP(J137,'Baxter Solutions (BioMed &amp; IT)'!$C$3:$E$10,2,FALSE)</f>
        <v>Training/Education/Implementation and IT support</v>
      </c>
      <c r="L137" s="56" t="str">
        <f>VLOOKUP(J137,'Baxter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37" s="60"/>
      <c r="N137" s="8"/>
    </row>
    <row r="138" spans="1:92" s="7" customFormat="1" ht="39">
      <c r="A138" s="735"/>
      <c r="B138" s="735"/>
      <c r="C138" s="24"/>
      <c r="D138" s="713"/>
      <c r="E138" s="721"/>
      <c r="F138" s="721"/>
      <c r="G138" s="754"/>
      <c r="H138" s="724"/>
      <c r="I138" s="30" t="s">
        <v>18</v>
      </c>
      <c r="J138" s="124" t="s">
        <v>79</v>
      </c>
      <c r="K138" s="56" t="str">
        <f>VLOOKUP(J138,'Baxter Solutions (BioMed &amp; IT)'!$C$3:$E$10,2,FALSE)</f>
        <v>Utilization and location tracking, push and pull of the DL</v>
      </c>
      <c r="L138" s="56" t="str">
        <f>VLOOKUP(J138,'Baxter Solutions (BioMed &amp; IT)'!$C$3:$E$10,3,FALSE)</f>
        <v>CIO Brochure, Get Connected, CQI Report Guide, V8 Committee Presentation, Battery Comparison Power In Your Hands, Accreditation Canada ROP Guidelines</v>
      </c>
      <c r="M138" s="61"/>
      <c r="N138" s="13"/>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row>
    <row r="139" spans="1:92">
      <c r="A139" s="735"/>
      <c r="B139" s="735"/>
      <c r="C139" s="24"/>
      <c r="D139" s="713"/>
      <c r="E139" s="721"/>
      <c r="F139" s="721"/>
      <c r="G139" s="754"/>
      <c r="H139" s="724"/>
      <c r="I139" s="30" t="s">
        <v>45</v>
      </c>
      <c r="J139" s="756" t="s">
        <v>86</v>
      </c>
      <c r="K139" s="758" t="str">
        <f>VLOOKUP(J139,'Baxter Solutions (BioMed &amp; IT)'!$C$3:$E$10,2,FALSE)</f>
        <v>Product reliability, device maintenance requirements, labour, time, costs</v>
      </c>
      <c r="L139" s="758" t="str">
        <f>VLOOKUP(J139,'Baxter Solutions (BioMed &amp; IT)'!$C$3:$E$10,3,FALSE)</f>
        <v>MTBF, V8 Committee Presentation, Battery Comparison Power In Your Hands, Accreditation Canada ROP Guidelines</v>
      </c>
      <c r="M139" s="61"/>
      <c r="N139" s="8"/>
    </row>
    <row r="140" spans="1:92">
      <c r="A140" s="735"/>
      <c r="B140" s="735"/>
      <c r="C140" s="24"/>
      <c r="D140" s="713"/>
      <c r="E140" s="721"/>
      <c r="F140" s="721"/>
      <c r="G140" s="754"/>
      <c r="H140" s="724"/>
      <c r="I140" s="30" t="s">
        <v>46</v>
      </c>
      <c r="J140" s="757"/>
      <c r="K140" s="759"/>
      <c r="L140" s="759"/>
      <c r="M140" s="61"/>
      <c r="N140" s="8"/>
    </row>
    <row r="141" spans="1:92" ht="78">
      <c r="A141" s="735"/>
      <c r="B141" s="735"/>
      <c r="C141" s="24"/>
      <c r="D141" s="713"/>
      <c r="E141" s="721"/>
      <c r="F141" s="721"/>
      <c r="G141" s="754"/>
      <c r="H141" s="724"/>
      <c r="I141" s="30" t="s">
        <v>19</v>
      </c>
      <c r="J141" s="124" t="s">
        <v>185</v>
      </c>
      <c r="K141" s="56" t="str">
        <f>VLOOKUP(J141,'Baxter Solutions (BioMed &amp; IT)'!$C$3:$E$10,2,FALSE)</f>
        <v>Ease of use, ease of repair</v>
      </c>
      <c r="L141" s="56" t="str">
        <f>VLOOKUP(J141,'Baxter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41" s="61"/>
      <c r="N141" s="8"/>
    </row>
    <row r="142" spans="1:92">
      <c r="A142" s="735"/>
      <c r="B142" s="735"/>
      <c r="C142" s="24"/>
      <c r="D142" s="713"/>
      <c r="E142" s="721"/>
      <c r="F142" s="721"/>
      <c r="G142" s="754"/>
      <c r="H142" s="724"/>
      <c r="I142" s="30" t="s">
        <v>20</v>
      </c>
      <c r="J142" s="129" t="s">
        <v>161</v>
      </c>
      <c r="K142" s="56" t="str">
        <f>VLOOKUP(J142,'Baxter Solutions (BioMed &amp; IT)'!$C$3:$E$10,2,FALSE)</f>
        <v>Service</v>
      </c>
      <c r="L142" s="56" t="str">
        <f>VLOOKUP(J142,'Baxter Solutions (BioMed &amp; IT)'!$C$3:$E$10,3,FALSE)</f>
        <v>Extended Warranty, V8 Committee Presentation, Battery Comparison Power In Your Hands, Accreditation Canada ROP Guidelines</v>
      </c>
      <c r="M142" s="62"/>
      <c r="N142" s="8"/>
    </row>
    <row r="143" spans="1:92" ht="52">
      <c r="A143" s="735"/>
      <c r="B143" s="735"/>
      <c r="C143" s="24"/>
      <c r="D143" s="713"/>
      <c r="E143" s="721"/>
      <c r="F143" s="721"/>
      <c r="G143" s="754"/>
      <c r="H143" s="718" t="s">
        <v>110</v>
      </c>
      <c r="I143" s="30" t="s">
        <v>10</v>
      </c>
      <c r="J143" s="124" t="s">
        <v>10</v>
      </c>
      <c r="K143" s="56" t="str">
        <f>VLOOKUP(J143,'Baxter Solutions (BioMed &amp; IT)'!$C$3:$E$10,2,FALSE)</f>
        <v>Training/Education/Implementation and IT support</v>
      </c>
      <c r="L143" s="56" t="str">
        <f>VLOOKUP(J143,'Baxter Solutions (BioMed &amp; IT)'!$C$3:$E$10,3,FALSE)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43" s="60"/>
      <c r="N143" s="8"/>
    </row>
    <row r="144" spans="1:92" ht="39">
      <c r="A144" s="735"/>
      <c r="B144" s="735"/>
      <c r="C144" s="24"/>
      <c r="D144" s="713"/>
      <c r="E144" s="721"/>
      <c r="F144" s="721"/>
      <c r="G144" s="754"/>
      <c r="H144" s="748"/>
      <c r="I144" s="30" t="s">
        <v>18</v>
      </c>
      <c r="J144" s="124" t="s">
        <v>79</v>
      </c>
      <c r="K144" s="56" t="str">
        <f>VLOOKUP(J144,'Baxter Solutions (BioMed &amp; IT)'!$C$3:$E$10,2,FALSE)</f>
        <v>Utilization and location tracking, push and pull of the DL</v>
      </c>
      <c r="L144" s="56" t="str">
        <f>VLOOKUP(J144,'Baxter Solutions (BioMed &amp; IT)'!$C$3:$E$10,3,FALSE)</f>
        <v>CIO Brochure, Get Connected, CQI Report Guide, V8 Committee Presentation, Battery Comparison Power In Your Hands, Accreditation Canada ROP Guidelines</v>
      </c>
      <c r="M144" s="61"/>
      <c r="N144" s="8"/>
    </row>
    <row r="145" spans="1:14">
      <c r="A145" s="735"/>
      <c r="B145" s="735"/>
      <c r="C145" s="24"/>
      <c r="D145" s="713"/>
      <c r="E145" s="721"/>
      <c r="F145" s="721"/>
      <c r="G145" s="754"/>
      <c r="H145" s="748"/>
      <c r="I145" s="30" t="s">
        <v>45</v>
      </c>
      <c r="J145" s="756" t="s">
        <v>86</v>
      </c>
      <c r="K145" s="758" t="str">
        <f>VLOOKUP(J145,'Baxter Solutions (BioMed &amp; IT)'!$C$3:$E$10,2,FALSE)</f>
        <v>Product reliability, device maintenance requirements, labour, time, costs</v>
      </c>
      <c r="L145" s="758" t="str">
        <f>VLOOKUP(J145,'Baxter Solutions (BioMed &amp; IT)'!$C$3:$E$10,3,FALSE)</f>
        <v>MTBF, V8 Committee Presentation, Battery Comparison Power In Your Hands, Accreditation Canada ROP Guidelines</v>
      </c>
      <c r="M145" s="61"/>
      <c r="N145" s="8"/>
    </row>
    <row r="146" spans="1:14">
      <c r="A146" s="735"/>
      <c r="B146" s="735"/>
      <c r="C146" s="24"/>
      <c r="D146" s="713"/>
      <c r="E146" s="721"/>
      <c r="F146" s="721"/>
      <c r="G146" s="754"/>
      <c r="H146" s="748"/>
      <c r="I146" s="30" t="s">
        <v>46</v>
      </c>
      <c r="J146" s="757"/>
      <c r="K146" s="759"/>
      <c r="L146" s="759"/>
      <c r="M146" s="61"/>
      <c r="N146" s="8"/>
    </row>
    <row r="147" spans="1:14" ht="78">
      <c r="A147" s="735"/>
      <c r="B147" s="735"/>
      <c r="C147" s="24"/>
      <c r="D147" s="713"/>
      <c r="E147" s="721"/>
      <c r="F147" s="721"/>
      <c r="G147" s="754"/>
      <c r="H147" s="748"/>
      <c r="I147" s="30" t="s">
        <v>19</v>
      </c>
      <c r="J147" s="124" t="s">
        <v>185</v>
      </c>
      <c r="K147" s="56" t="str">
        <f>VLOOKUP(J147,'Baxter Solutions (BioMed &amp; IT)'!$C$3:$E$10,2,FALSE)</f>
        <v>Ease of use, ease of repair</v>
      </c>
      <c r="L147" s="56" t="str">
        <f>VLOOKUP(J147,'Baxter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47" s="61"/>
      <c r="N147" s="8"/>
    </row>
    <row r="148" spans="1:14">
      <c r="A148" s="735"/>
      <c r="B148" s="735"/>
      <c r="C148" s="24"/>
      <c r="D148" s="714"/>
      <c r="E148" s="722"/>
      <c r="F148" s="722"/>
      <c r="G148" s="755"/>
      <c r="H148" s="749"/>
      <c r="I148" s="30" t="s">
        <v>20</v>
      </c>
      <c r="J148" s="129" t="s">
        <v>161</v>
      </c>
      <c r="K148" s="56" t="str">
        <f>VLOOKUP(J148,'Baxter Solutions (BioMed &amp; IT)'!$C$3:$E$10,2,FALSE)</f>
        <v>Service</v>
      </c>
      <c r="L148" s="56" t="str">
        <f>VLOOKUP(J148,'Baxter Solutions (BioMed &amp; IT)'!$C$3:$E$10,3,FALSE)</f>
        <v>Extended Warranty, V8 Committee Presentation, Battery Comparison Power In Your Hands, Accreditation Canada ROP Guidelines</v>
      </c>
      <c r="M148" s="62"/>
      <c r="N148" s="8"/>
    </row>
    <row r="149" spans="1:14" ht="39" customHeight="1">
      <c r="A149" s="735"/>
      <c r="B149" s="735"/>
      <c r="C149" s="24"/>
      <c r="D149" s="725" t="s">
        <v>107</v>
      </c>
      <c r="E149" s="732" t="s">
        <v>36</v>
      </c>
      <c r="F149" s="715" t="s">
        <v>115</v>
      </c>
      <c r="G149" s="715" t="s">
        <v>121</v>
      </c>
      <c r="H149" s="709" t="s">
        <v>14</v>
      </c>
      <c r="I149" s="42" t="s">
        <v>67</v>
      </c>
      <c r="J149" s="756" t="s">
        <v>79</v>
      </c>
      <c r="K149" s="758" t="str">
        <f>VLOOKUP(J149,'Baxter Solutions (BioMed &amp; IT)'!$C$3:$E$10,2,FALSE)</f>
        <v>Utilization and location tracking, push and pull of the DL</v>
      </c>
      <c r="L149" s="758" t="str">
        <f>VLOOKUP(J149,'Baxter Solutions (BioMed &amp; IT)'!$C$3:$E$10,3,FALSE)</f>
        <v>CIO Brochure, Get Connected, CQI Report Guide, V8 Committee Presentation, Battery Comparison Power In Your Hands, Accreditation Canada ROP Guidelines</v>
      </c>
      <c r="M149" s="60"/>
      <c r="N149" s="8"/>
    </row>
    <row r="150" spans="1:14" ht="39" customHeight="1">
      <c r="A150" s="735"/>
      <c r="B150" s="735"/>
      <c r="C150" s="24"/>
      <c r="D150" s="726"/>
      <c r="E150" s="733"/>
      <c r="F150" s="717"/>
      <c r="G150" s="716"/>
      <c r="H150" s="710"/>
      <c r="I150" s="42" t="s">
        <v>68</v>
      </c>
      <c r="J150" s="757"/>
      <c r="K150" s="759"/>
      <c r="L150" s="759"/>
      <c r="M150" s="62"/>
      <c r="N150" s="8"/>
    </row>
    <row r="151" spans="1:14">
      <c r="A151" s="735"/>
      <c r="B151" s="735"/>
      <c r="C151" s="24"/>
      <c r="D151" s="726"/>
      <c r="E151" s="733"/>
      <c r="F151" s="717"/>
      <c r="G151" s="715" t="s">
        <v>122</v>
      </c>
      <c r="H151" s="709" t="s">
        <v>12</v>
      </c>
      <c r="I151" s="42" t="s">
        <v>62</v>
      </c>
      <c r="J151" s="756" t="s">
        <v>79</v>
      </c>
      <c r="K151" s="758" t="str">
        <f>VLOOKUP(J151,'Baxter Solutions (BioMed &amp; IT)'!$C$3:$E$10,2,FALSE)</f>
        <v>Utilization and location tracking, push and pull of the DL</v>
      </c>
      <c r="L151" s="758" t="str">
        <f>VLOOKUP(J151,'Baxter Solutions (BioMed &amp; IT)'!$C$3:$E$10,3,FALSE)</f>
        <v>CIO Brochure, Get Connected, CQI Report Guide, V8 Committee Presentation, Battery Comparison Power In Your Hands, Accreditation Canada ROP Guidelines</v>
      </c>
      <c r="M151" s="60"/>
      <c r="N151" s="8"/>
    </row>
    <row r="152" spans="1:14">
      <c r="A152" s="735"/>
      <c r="B152" s="735"/>
      <c r="C152" s="24"/>
      <c r="D152" s="726"/>
      <c r="E152" s="733"/>
      <c r="F152" s="717"/>
      <c r="G152" s="717"/>
      <c r="H152" s="711"/>
      <c r="I152" s="42" t="s">
        <v>68</v>
      </c>
      <c r="J152" s="757"/>
      <c r="K152" s="759"/>
      <c r="L152" s="759"/>
      <c r="M152" s="62"/>
      <c r="N152" s="8"/>
    </row>
    <row r="153" spans="1:14">
      <c r="A153" s="735"/>
      <c r="B153" s="735"/>
      <c r="C153" s="24"/>
      <c r="D153" s="726"/>
      <c r="E153" s="733"/>
      <c r="F153" s="717"/>
      <c r="G153" s="717"/>
      <c r="H153" s="709" t="s">
        <v>44</v>
      </c>
      <c r="I153" s="42" t="s">
        <v>69</v>
      </c>
      <c r="J153" s="756" t="s">
        <v>79</v>
      </c>
      <c r="K153" s="758" t="str">
        <f>VLOOKUP(J153,'Baxter Solutions (BioMed &amp; IT)'!$C$3:$E$10,2,FALSE)</f>
        <v>Utilization and location tracking, push and pull of the DL</v>
      </c>
      <c r="L153" s="758" t="str">
        <f>VLOOKUP(J153,'Baxter Solutions (BioMed &amp; IT)'!$C$3:$E$10,3,FALSE)</f>
        <v>CIO Brochure, Get Connected, CQI Report Guide, V8 Committee Presentation, Battery Comparison Power In Your Hands, Accreditation Canada ROP Guidelines</v>
      </c>
      <c r="M153" s="60"/>
      <c r="N153" s="8"/>
    </row>
    <row r="154" spans="1:14">
      <c r="A154" s="735"/>
      <c r="B154" s="735"/>
      <c r="C154" s="24"/>
      <c r="D154" s="726"/>
      <c r="E154" s="733"/>
      <c r="F154" s="716"/>
      <c r="G154" s="716"/>
      <c r="H154" s="710"/>
      <c r="I154" s="42" t="s">
        <v>68</v>
      </c>
      <c r="J154" s="757"/>
      <c r="K154" s="759"/>
      <c r="L154" s="759"/>
      <c r="M154" s="62"/>
      <c r="N154" s="8"/>
    </row>
    <row r="155" spans="1:14" ht="26">
      <c r="A155" s="735"/>
      <c r="B155" s="735"/>
      <c r="C155" s="24"/>
      <c r="D155" s="726"/>
      <c r="E155" s="733"/>
      <c r="F155" s="732" t="s">
        <v>116</v>
      </c>
      <c r="G155" s="732" t="s">
        <v>123</v>
      </c>
      <c r="H155" s="118" t="s">
        <v>15</v>
      </c>
      <c r="I155" s="63" t="s">
        <v>47</v>
      </c>
      <c r="J155" s="124" t="s">
        <v>81</v>
      </c>
      <c r="K155" s="113" t="s">
        <v>97</v>
      </c>
      <c r="L155" s="355" t="s">
        <v>548</v>
      </c>
      <c r="M155" s="60"/>
      <c r="N155" s="8"/>
    </row>
    <row r="156" spans="1:14" ht="26">
      <c r="A156" s="735"/>
      <c r="B156" s="735"/>
      <c r="C156" s="24"/>
      <c r="D156" s="726"/>
      <c r="E156" s="733"/>
      <c r="F156" s="733"/>
      <c r="G156" s="733"/>
      <c r="H156" s="118" t="s">
        <v>12</v>
      </c>
      <c r="I156" s="63" t="s">
        <v>47</v>
      </c>
      <c r="J156" s="124" t="s">
        <v>81</v>
      </c>
      <c r="K156" s="113" t="s">
        <v>97</v>
      </c>
      <c r="L156" s="355" t="s">
        <v>548</v>
      </c>
      <c r="M156" s="61"/>
      <c r="N156" s="8"/>
    </row>
    <row r="157" spans="1:14" ht="26">
      <c r="A157" s="735"/>
      <c r="B157" s="735"/>
      <c r="C157" s="24"/>
      <c r="D157" s="726"/>
      <c r="E157" s="733"/>
      <c r="F157" s="733"/>
      <c r="G157" s="733"/>
      <c r="H157" s="118" t="s">
        <v>44</v>
      </c>
      <c r="I157" s="63" t="s">
        <v>47</v>
      </c>
      <c r="J157" s="124" t="s">
        <v>81</v>
      </c>
      <c r="K157" s="113" t="s">
        <v>97</v>
      </c>
      <c r="L157" s="355" t="s">
        <v>548</v>
      </c>
      <c r="M157" s="62"/>
      <c r="N157" s="8"/>
    </row>
    <row r="158" spans="1:14" ht="78">
      <c r="A158" s="735"/>
      <c r="B158" s="735"/>
      <c r="C158" s="24"/>
      <c r="D158" s="726"/>
      <c r="E158" s="715" t="s">
        <v>40</v>
      </c>
      <c r="F158" s="715" t="s">
        <v>114</v>
      </c>
      <c r="G158" s="715" t="s">
        <v>120</v>
      </c>
      <c r="H158" s="709" t="s">
        <v>12</v>
      </c>
      <c r="I158" s="126" t="s">
        <v>70</v>
      </c>
      <c r="J158" s="124" t="s">
        <v>75</v>
      </c>
      <c r="K158" s="56" t="str">
        <f>VLOOKUP(J158,'Baxter Solutions (BioMed &amp; IT)'!$C$3:$E$10,2,FALSE)</f>
        <v>Specifications</v>
      </c>
      <c r="L158" s="56" t="str">
        <f>VLOOKUP(J158,'Baxter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58" s="60"/>
      <c r="N158" s="8"/>
    </row>
    <row r="159" spans="1:14" ht="78">
      <c r="A159" s="735"/>
      <c r="B159" s="735"/>
      <c r="C159" s="24"/>
      <c r="D159" s="726"/>
      <c r="E159" s="717"/>
      <c r="F159" s="717"/>
      <c r="G159" s="717"/>
      <c r="H159" s="710"/>
      <c r="I159" s="126" t="s">
        <v>19</v>
      </c>
      <c r="J159" s="124" t="s">
        <v>185</v>
      </c>
      <c r="K159" s="56" t="str">
        <f>VLOOKUP(J159,'Baxter Solutions (BioMed &amp; IT)'!$C$3:$E$10,2,FALSE)</f>
        <v>Ease of use, ease of repair</v>
      </c>
      <c r="L159" s="56" t="str">
        <f>VLOOKUP(J159,'Baxter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59" s="62"/>
      <c r="N159" s="8"/>
    </row>
    <row r="160" spans="1:14" ht="78">
      <c r="A160" s="735"/>
      <c r="B160" s="735"/>
      <c r="C160" s="24"/>
      <c r="D160" s="726"/>
      <c r="E160" s="717"/>
      <c r="F160" s="717"/>
      <c r="G160" s="717"/>
      <c r="H160" s="709" t="s">
        <v>44</v>
      </c>
      <c r="I160" s="126" t="s">
        <v>71</v>
      </c>
      <c r="J160" s="124" t="s">
        <v>75</v>
      </c>
      <c r="K160" s="56" t="str">
        <f>VLOOKUP(J160,'Baxter Solutions (BioMed &amp; IT)'!$C$3:$E$10,2,FALSE)</f>
        <v>Specifications</v>
      </c>
      <c r="L160" s="56" t="str">
        <f>VLOOKUP(J160,'Baxter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60" s="60"/>
      <c r="N160" s="8"/>
    </row>
    <row r="161" spans="1:14" ht="78">
      <c r="A161" s="735"/>
      <c r="B161" s="735"/>
      <c r="C161" s="24"/>
      <c r="D161" s="726"/>
      <c r="E161" s="717"/>
      <c r="F161" s="717"/>
      <c r="G161" s="717"/>
      <c r="H161" s="710"/>
      <c r="I161" s="126" t="s">
        <v>19</v>
      </c>
      <c r="J161" s="124" t="s">
        <v>185</v>
      </c>
      <c r="K161" s="56" t="str">
        <f>VLOOKUP(J161,'Baxter Solutions (BioMed &amp; IT)'!$C$3:$E$10,2,FALSE)</f>
        <v>Ease of use, ease of repair</v>
      </c>
      <c r="L161" s="56" t="str">
        <f>VLOOKUP(J161,'Baxter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61" s="62"/>
      <c r="N161" s="8"/>
    </row>
    <row r="162" spans="1:14" ht="78">
      <c r="A162" s="735"/>
      <c r="B162" s="735"/>
      <c r="C162" s="24"/>
      <c r="D162" s="726"/>
      <c r="E162" s="717"/>
      <c r="F162" s="717"/>
      <c r="G162" s="717"/>
      <c r="H162" s="709" t="s">
        <v>41</v>
      </c>
      <c r="I162" s="126" t="s">
        <v>71</v>
      </c>
      <c r="J162" s="124" t="s">
        <v>75</v>
      </c>
      <c r="K162" s="56" t="str">
        <f>VLOOKUP(J162,'Baxter Solutions (BioMed &amp; IT)'!$C$3:$E$10,2,FALSE)</f>
        <v>Specifications</v>
      </c>
      <c r="L162" s="56" t="str">
        <f>VLOOKUP(J162,'Baxter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62" s="60"/>
      <c r="N162" s="8"/>
    </row>
    <row r="163" spans="1:14" ht="78">
      <c r="A163" s="735"/>
      <c r="B163" s="735"/>
      <c r="C163" s="24"/>
      <c r="D163" s="726"/>
      <c r="E163" s="717"/>
      <c r="F163" s="716"/>
      <c r="G163" s="716"/>
      <c r="H163" s="710"/>
      <c r="I163" s="126" t="s">
        <v>19</v>
      </c>
      <c r="J163" s="124" t="s">
        <v>185</v>
      </c>
      <c r="K163" s="56" t="str">
        <f>VLOOKUP(J163,'Baxter Solutions (BioMed &amp; IT)'!$C$3:$E$10,2,FALSE)</f>
        <v>Ease of use, ease of repair</v>
      </c>
      <c r="L163" s="56" t="str">
        <f>VLOOKUP(J163,'Baxter Solutions (BioMed &amp; IT)'!$C$3:$E$10,3,FALSE)</f>
        <v>Simi Valley White Paper, Standard Set Technology Brochure, Redefining Smart, V8 Sell Sheet, Safety Should Not be Optional, Designed With You In Mind, Load-Unload Poster, V8 Committee Presentation, Battery Comparison Power In Your Hands, Accreditation Canada ROP Guidelines</v>
      </c>
      <c r="M163" s="62"/>
      <c r="N163" s="8"/>
    </row>
    <row r="164" spans="1:14">
      <c r="A164" s="735"/>
      <c r="B164" s="735"/>
      <c r="C164" s="24"/>
      <c r="D164" s="726"/>
      <c r="E164" s="717"/>
      <c r="F164" s="715" t="s">
        <v>117</v>
      </c>
      <c r="G164" s="728" t="s">
        <v>124</v>
      </c>
      <c r="H164" s="709" t="s">
        <v>14</v>
      </c>
      <c r="I164" s="42" t="s">
        <v>67</v>
      </c>
      <c r="J164" s="756" t="s">
        <v>79</v>
      </c>
      <c r="K164" s="758" t="str">
        <f>VLOOKUP(J164,'Baxter Solutions (BioMed &amp; IT)'!$C$3:$E$10,2,FALSE)</f>
        <v>Utilization and location tracking, push and pull of the DL</v>
      </c>
      <c r="L164" s="758" t="str">
        <f>VLOOKUP(J164,'Baxter Solutions (BioMed &amp; IT)'!$C$3:$E$10,3,FALSE)</f>
        <v>CIO Brochure, Get Connected, CQI Report Guide, V8 Committee Presentation, Battery Comparison Power In Your Hands, Accreditation Canada ROP Guidelines</v>
      </c>
      <c r="M164" s="60"/>
      <c r="N164" s="8"/>
    </row>
    <row r="165" spans="1:14">
      <c r="A165" s="735"/>
      <c r="B165" s="735"/>
      <c r="C165" s="24"/>
      <c r="D165" s="726"/>
      <c r="E165" s="717"/>
      <c r="F165" s="716"/>
      <c r="G165" s="729"/>
      <c r="H165" s="710"/>
      <c r="I165" s="42" t="s">
        <v>68</v>
      </c>
      <c r="J165" s="757"/>
      <c r="K165" s="759"/>
      <c r="L165" s="759"/>
      <c r="M165" s="62"/>
      <c r="N165" s="8"/>
    </row>
    <row r="166" spans="1:14">
      <c r="A166" s="735"/>
      <c r="B166" s="735"/>
      <c r="C166" s="24"/>
      <c r="D166" s="726"/>
      <c r="E166" s="717"/>
      <c r="F166" s="715" t="s">
        <v>115</v>
      </c>
      <c r="G166" s="715" t="s">
        <v>122</v>
      </c>
      <c r="H166" s="709" t="s">
        <v>12</v>
      </c>
      <c r="I166" s="42" t="s">
        <v>62</v>
      </c>
      <c r="J166" s="756" t="s">
        <v>79</v>
      </c>
      <c r="K166" s="758" t="str">
        <f>VLOOKUP(J166,'Baxter Solutions (BioMed &amp; IT)'!$C$3:$E$10,2,FALSE)</f>
        <v>Utilization and location tracking, push and pull of the DL</v>
      </c>
      <c r="L166" s="758" t="str">
        <f>VLOOKUP(J166,'Baxter Solutions (BioMed &amp; IT)'!$C$3:$E$10,3,FALSE)</f>
        <v>CIO Brochure, Get Connected, CQI Report Guide, V8 Committee Presentation, Battery Comparison Power In Your Hands, Accreditation Canada ROP Guidelines</v>
      </c>
      <c r="M166" s="60"/>
      <c r="N166" s="8"/>
    </row>
    <row r="167" spans="1:14">
      <c r="A167" s="735"/>
      <c r="B167" s="735"/>
      <c r="C167" s="24"/>
      <c r="D167" s="726"/>
      <c r="E167" s="717"/>
      <c r="F167" s="717"/>
      <c r="G167" s="717"/>
      <c r="H167" s="711"/>
      <c r="I167" s="42" t="s">
        <v>68</v>
      </c>
      <c r="J167" s="757"/>
      <c r="K167" s="759"/>
      <c r="L167" s="759"/>
      <c r="M167" s="62"/>
      <c r="N167" s="8"/>
    </row>
    <row r="168" spans="1:14">
      <c r="A168" s="735"/>
      <c r="B168" s="735"/>
      <c r="C168" s="24"/>
      <c r="D168" s="726"/>
      <c r="E168" s="717"/>
      <c r="F168" s="717"/>
      <c r="G168" s="717"/>
      <c r="H168" s="709" t="s">
        <v>44</v>
      </c>
      <c r="I168" s="42" t="s">
        <v>69</v>
      </c>
      <c r="J168" s="756" t="s">
        <v>79</v>
      </c>
      <c r="K168" s="758" t="str">
        <f>VLOOKUP(J168,'Baxter Solutions (BioMed &amp; IT)'!$C$3:$E$10,2,FALSE)</f>
        <v>Utilization and location tracking, push and pull of the DL</v>
      </c>
      <c r="L168" s="758" t="str">
        <f>VLOOKUP(J168,'Baxter Solutions (BioMed &amp; IT)'!$C$3:$E$10,3,FALSE)</f>
        <v>CIO Brochure, Get Connected, CQI Report Guide, V8 Committee Presentation, Battery Comparison Power In Your Hands, Accreditation Canada ROP Guidelines</v>
      </c>
      <c r="M168" s="60"/>
      <c r="N168" s="8"/>
    </row>
    <row r="169" spans="1:14">
      <c r="A169" s="735"/>
      <c r="B169" s="735"/>
      <c r="C169" s="24"/>
      <c r="D169" s="726"/>
      <c r="E169" s="717"/>
      <c r="F169" s="716"/>
      <c r="G169" s="716"/>
      <c r="H169" s="710"/>
      <c r="I169" s="42" t="s">
        <v>68</v>
      </c>
      <c r="J169" s="757"/>
      <c r="K169" s="759"/>
      <c r="L169" s="759"/>
      <c r="M169" s="62"/>
      <c r="N169" s="8"/>
    </row>
    <row r="170" spans="1:14" ht="26">
      <c r="A170" s="735"/>
      <c r="B170" s="735"/>
      <c r="C170" s="24"/>
      <c r="D170" s="726"/>
      <c r="E170" s="717"/>
      <c r="F170" s="730" t="s">
        <v>116</v>
      </c>
      <c r="G170" s="732" t="s">
        <v>123</v>
      </c>
      <c r="H170" s="118" t="s">
        <v>15</v>
      </c>
      <c r="I170" s="63" t="s">
        <v>47</v>
      </c>
      <c r="J170" s="124" t="s">
        <v>81</v>
      </c>
      <c r="K170" s="113" t="s">
        <v>97</v>
      </c>
      <c r="L170" s="113" t="s">
        <v>548</v>
      </c>
      <c r="M170" s="60"/>
      <c r="N170" s="8"/>
    </row>
    <row r="171" spans="1:14" ht="26">
      <c r="A171" s="735"/>
      <c r="B171" s="735"/>
      <c r="C171" s="24"/>
      <c r="D171" s="726"/>
      <c r="E171" s="717"/>
      <c r="F171" s="731"/>
      <c r="G171" s="733"/>
      <c r="H171" s="118" t="s">
        <v>12</v>
      </c>
      <c r="I171" s="63" t="s">
        <v>47</v>
      </c>
      <c r="J171" s="124" t="s">
        <v>81</v>
      </c>
      <c r="K171" s="113" t="s">
        <v>97</v>
      </c>
      <c r="L171" s="113" t="s">
        <v>548</v>
      </c>
      <c r="M171" s="61"/>
      <c r="N171" s="8"/>
    </row>
    <row r="172" spans="1:14" ht="26">
      <c r="A172" s="735"/>
      <c r="B172" s="735"/>
      <c r="C172" s="24"/>
      <c r="D172" s="726"/>
      <c r="E172" s="717"/>
      <c r="F172" s="731"/>
      <c r="G172" s="733"/>
      <c r="H172" s="118" t="s">
        <v>44</v>
      </c>
      <c r="I172" s="63" t="s">
        <v>47</v>
      </c>
      <c r="J172" s="124" t="s">
        <v>81</v>
      </c>
      <c r="K172" s="113" t="s">
        <v>97</v>
      </c>
      <c r="L172" s="113" t="s">
        <v>548</v>
      </c>
      <c r="M172" s="62"/>
      <c r="N172" s="8"/>
    </row>
    <row r="173" spans="1:14" ht="39">
      <c r="A173" s="735"/>
      <c r="B173" s="735"/>
      <c r="C173" s="1"/>
      <c r="D173" s="726"/>
      <c r="E173" s="717"/>
      <c r="F173" s="715" t="s">
        <v>113</v>
      </c>
      <c r="G173" s="715" t="s">
        <v>118</v>
      </c>
      <c r="H173" s="709" t="s">
        <v>104</v>
      </c>
      <c r="I173" s="42" t="s">
        <v>60</v>
      </c>
      <c r="J173" s="124" t="s">
        <v>79</v>
      </c>
      <c r="K173" s="56" t="str">
        <f>VLOOKUP(J173,'Baxter Solutions (BioMed &amp; IT)'!$C$3:$E$10,2,FALSE)</f>
        <v>Utilization and location tracking, push and pull of the DL</v>
      </c>
      <c r="L173" s="56" t="str">
        <f>VLOOKUP(J173,'Baxter Solutions (BioMed &amp; IT)'!$C$3:$E$10,3,FALSE)</f>
        <v>CIO Brochure, Get Connected, CQI Report Guide, V8 Committee Presentation, Battery Comparison Power In Your Hands, Accreditation Canada ROP Guidelines</v>
      </c>
      <c r="M173" s="60"/>
      <c r="N173" s="8"/>
    </row>
    <row r="174" spans="1:14" ht="78">
      <c r="A174" s="735"/>
      <c r="B174" s="735"/>
      <c r="C174" s="1"/>
      <c r="D174" s="726"/>
      <c r="E174" s="717"/>
      <c r="F174" s="717"/>
      <c r="G174" s="717"/>
      <c r="H174" s="710"/>
      <c r="I174" s="42" t="s">
        <v>61</v>
      </c>
      <c r="J174" s="124" t="s">
        <v>75</v>
      </c>
      <c r="K174" s="56" t="str">
        <f>VLOOKUP(J174,'Baxter Solutions (BioMed &amp; IT)'!$C$3:$E$10,2,FALSE)</f>
        <v>Specifications</v>
      </c>
      <c r="L174" s="56" t="str">
        <f>VLOOKUP(J174,'Baxter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74" s="62"/>
      <c r="N174" s="8"/>
    </row>
    <row r="175" spans="1:14" ht="39">
      <c r="A175" s="735"/>
      <c r="B175" s="735"/>
      <c r="C175" s="1"/>
      <c r="D175" s="726"/>
      <c r="E175" s="717"/>
      <c r="F175" s="717"/>
      <c r="G175" s="717"/>
      <c r="H175" s="709" t="s">
        <v>125</v>
      </c>
      <c r="I175" s="42" t="s">
        <v>62</v>
      </c>
      <c r="J175" s="124" t="s">
        <v>79</v>
      </c>
      <c r="K175" s="56" t="str">
        <f>VLOOKUP(J175,'Baxter Solutions (BioMed &amp; IT)'!$C$3:$E$10,2,FALSE)</f>
        <v>Utilization and location tracking, push and pull of the DL</v>
      </c>
      <c r="L175" s="56" t="str">
        <f>VLOOKUP(J175,'Baxter Solutions (BioMed &amp; IT)'!$C$3:$E$10,3,FALSE)</f>
        <v>CIO Brochure, Get Connected, CQI Report Guide, V8 Committee Presentation, Battery Comparison Power In Your Hands, Accreditation Canada ROP Guidelines</v>
      </c>
      <c r="M175" s="60"/>
      <c r="N175" s="8"/>
    </row>
    <row r="176" spans="1:14" ht="78">
      <c r="A176" s="735"/>
      <c r="B176" s="735"/>
      <c r="C176" s="1"/>
      <c r="D176" s="726"/>
      <c r="E176" s="717"/>
      <c r="F176" s="717"/>
      <c r="G176" s="717"/>
      <c r="H176" s="710"/>
      <c r="I176" s="42" t="s">
        <v>61</v>
      </c>
      <c r="J176" s="124" t="s">
        <v>75</v>
      </c>
      <c r="K176" s="56" t="str">
        <f>VLOOKUP(J176,'Baxter Solutions (BioMed &amp; IT)'!$C$3:$E$10,2,FALSE)</f>
        <v>Specifications</v>
      </c>
      <c r="L176" s="56" t="str">
        <f>VLOOKUP(J176,'Baxter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76" s="62"/>
      <c r="N176" s="8"/>
    </row>
    <row r="177" spans="1:14" ht="39">
      <c r="A177" s="735"/>
      <c r="B177" s="735"/>
      <c r="C177" s="1"/>
      <c r="D177" s="726"/>
      <c r="E177" s="717"/>
      <c r="F177" s="717"/>
      <c r="G177" s="717"/>
      <c r="H177" s="709" t="s">
        <v>16</v>
      </c>
      <c r="I177" s="42" t="s">
        <v>63</v>
      </c>
      <c r="J177" s="124" t="s">
        <v>79</v>
      </c>
      <c r="K177" s="56" t="str">
        <f>VLOOKUP(J177,'Baxter Solutions (BioMed &amp; IT)'!$C$3:$E$10,2,FALSE)</f>
        <v>Utilization and location tracking, push and pull of the DL</v>
      </c>
      <c r="L177" s="56" t="str">
        <f>VLOOKUP(J177,'Baxter Solutions (BioMed &amp; IT)'!$C$3:$E$10,3,FALSE)</f>
        <v>CIO Brochure, Get Connected, CQI Report Guide, V8 Committee Presentation, Battery Comparison Power In Your Hands, Accreditation Canada ROP Guidelines</v>
      </c>
      <c r="M177" s="60"/>
      <c r="N177" s="8"/>
    </row>
    <row r="178" spans="1:14" s="1" customFormat="1" ht="78">
      <c r="A178" s="133"/>
      <c r="B178" s="40"/>
      <c r="D178" s="726"/>
      <c r="E178" s="717"/>
      <c r="F178" s="717"/>
      <c r="G178" s="717"/>
      <c r="H178" s="710"/>
      <c r="I178" s="42" t="s">
        <v>61</v>
      </c>
      <c r="J178" s="124" t="s">
        <v>75</v>
      </c>
      <c r="K178" s="56" t="str">
        <f>VLOOKUP(J178,'Baxter Solutions (BioMed &amp; IT)'!$C$3:$E$10,2,FALSE)</f>
        <v>Specifications</v>
      </c>
      <c r="L178" s="56" t="str">
        <f>VLOOKUP(J178,'Baxter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78" s="62"/>
      <c r="N178" s="8"/>
    </row>
    <row r="179" spans="1:14" s="1" customFormat="1" ht="39">
      <c r="A179" s="133"/>
      <c r="B179" s="40"/>
      <c r="D179" s="726"/>
      <c r="E179" s="717"/>
      <c r="F179" s="717"/>
      <c r="G179" s="717"/>
      <c r="H179" s="709" t="s">
        <v>17</v>
      </c>
      <c r="I179" s="42" t="s">
        <v>63</v>
      </c>
      <c r="J179" s="124" t="s">
        <v>79</v>
      </c>
      <c r="K179" s="56" t="str">
        <f>VLOOKUP(J179,'Baxter Solutions (BioMed &amp; IT)'!$C$3:$E$10,2,FALSE)</f>
        <v>Utilization and location tracking, push and pull of the DL</v>
      </c>
      <c r="L179" s="56" t="str">
        <f>VLOOKUP(J179,'Baxter Solutions (BioMed &amp; IT)'!$C$3:$E$10,3,FALSE)</f>
        <v>CIO Brochure, Get Connected, CQI Report Guide, V8 Committee Presentation, Battery Comparison Power In Your Hands, Accreditation Canada ROP Guidelines</v>
      </c>
      <c r="M179" s="60"/>
      <c r="N179" s="8"/>
    </row>
    <row r="180" spans="1:14" s="1" customFormat="1" ht="78">
      <c r="A180" s="133"/>
      <c r="B180" s="40"/>
      <c r="D180" s="726"/>
      <c r="E180" s="717"/>
      <c r="F180" s="717"/>
      <c r="G180" s="717"/>
      <c r="H180" s="710"/>
      <c r="I180" s="42" t="s">
        <v>61</v>
      </c>
      <c r="J180" s="124" t="s">
        <v>75</v>
      </c>
      <c r="K180" s="56" t="str">
        <f>VLOOKUP(J180,'Baxter Solutions (BioMed &amp; IT)'!$C$3:$E$10,2,FALSE)</f>
        <v>Specifications</v>
      </c>
      <c r="L180" s="56" t="str">
        <f>VLOOKUP(J180,'Baxter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80" s="62"/>
      <c r="N180" s="8"/>
    </row>
    <row r="181" spans="1:14" s="1" customFormat="1" ht="39">
      <c r="A181" s="133"/>
      <c r="B181" s="40"/>
      <c r="D181" s="726"/>
      <c r="E181" s="717"/>
      <c r="F181" s="717"/>
      <c r="G181" s="717"/>
      <c r="H181" s="709" t="s">
        <v>43</v>
      </c>
      <c r="I181" s="42" t="s">
        <v>62</v>
      </c>
      <c r="J181" s="124" t="s">
        <v>79</v>
      </c>
      <c r="K181" s="56" t="str">
        <f>VLOOKUP(J181,'Baxter Solutions (BioMed &amp; IT)'!$C$3:$E$10,2,FALSE)</f>
        <v>Utilization and location tracking, push and pull of the DL</v>
      </c>
      <c r="L181" s="56" t="str">
        <f>VLOOKUP(J181,'Baxter Solutions (BioMed &amp; IT)'!$C$3:$E$10,3,FALSE)</f>
        <v>CIO Brochure, Get Connected, CQI Report Guide, V8 Committee Presentation, Battery Comparison Power In Your Hands, Accreditation Canada ROP Guidelines</v>
      </c>
      <c r="M181" s="60"/>
      <c r="N181" s="8"/>
    </row>
    <row r="182" spans="1:14" s="1" customFormat="1" ht="78">
      <c r="A182" s="134"/>
      <c r="B182" s="135"/>
      <c r="C182" s="136"/>
      <c r="D182" s="727"/>
      <c r="E182" s="716"/>
      <c r="F182" s="716"/>
      <c r="G182" s="716"/>
      <c r="H182" s="710"/>
      <c r="I182" s="42" t="s">
        <v>61</v>
      </c>
      <c r="J182" s="131" t="s">
        <v>75</v>
      </c>
      <c r="K182" s="132" t="str">
        <f>VLOOKUP(J182,'Baxter Solutions (BioMed &amp; IT)'!$C$3:$E$10,2,FALSE)</f>
        <v>Specifications</v>
      </c>
      <c r="L182" s="132" t="str">
        <f>VLOOKUP(J182,'Baxter Solutions (BioMed &amp; IT)'!$C$3:$E$10,3,FALSE)</f>
        <v>Redefining Smart, V8 Sell Sheet, Utilization Sell Sheet, Sigma Spectrum Infusion System Specifications, Features And Benefits Video, Safety Should Not be Optional, Designed With You In Mind, ECRI Smart Pump Evaluation 2012, Best in KLAS Report, V8 Committee Presentation, Battery Comparison Power In Your Hands, Accreditation Canada ROP Guidelines</v>
      </c>
      <c r="M182" s="62"/>
      <c r="N182" s="8"/>
    </row>
    <row r="183" spans="1:14" s="1" customFormat="1">
      <c r="D183" s="43"/>
      <c r="E183" s="43"/>
      <c r="F183" s="43"/>
      <c r="G183" s="43"/>
      <c r="H183" s="40"/>
      <c r="I183" s="44"/>
      <c r="J183" s="44"/>
      <c r="M183" s="8"/>
      <c r="N183" s="8"/>
    </row>
    <row r="184" spans="1:14" s="1" customFormat="1">
      <c r="D184" s="43"/>
      <c r="E184" s="43"/>
      <c r="F184" s="43"/>
      <c r="G184" s="43"/>
      <c r="H184" s="40"/>
      <c r="I184" s="44"/>
      <c r="J184" s="44"/>
      <c r="M184" s="8"/>
      <c r="N184" s="8"/>
    </row>
    <row r="185" spans="1:14" s="1" customFormat="1">
      <c r="D185" s="43"/>
      <c r="E185" s="43"/>
      <c r="F185" s="43"/>
      <c r="G185" s="43"/>
      <c r="H185" s="40"/>
      <c r="I185" s="44"/>
      <c r="J185" s="44"/>
      <c r="M185" s="8"/>
      <c r="N185" s="8"/>
    </row>
    <row r="186" spans="1:14" s="1" customFormat="1">
      <c r="D186" s="43"/>
      <c r="E186" s="43"/>
      <c r="F186" s="43"/>
      <c r="G186" s="43"/>
      <c r="H186" s="40"/>
      <c r="I186" s="44"/>
      <c r="J186" s="44"/>
      <c r="M186" s="8"/>
      <c r="N186" s="8"/>
    </row>
    <row r="187" spans="1:14" s="1" customFormat="1">
      <c r="D187" s="43"/>
      <c r="E187" s="43"/>
      <c r="F187" s="43"/>
      <c r="G187" s="43"/>
      <c r="H187" s="40"/>
      <c r="I187" s="44"/>
      <c r="J187" s="44"/>
      <c r="M187" s="8"/>
      <c r="N187" s="8"/>
    </row>
    <row r="188" spans="1:14" s="1" customFormat="1">
      <c r="D188" s="43"/>
      <c r="E188" s="43"/>
      <c r="F188" s="43"/>
      <c r="G188" s="43"/>
      <c r="H188" s="40"/>
      <c r="I188" s="44"/>
      <c r="J188" s="44"/>
      <c r="M188" s="8"/>
      <c r="N188" s="8"/>
    </row>
    <row r="189" spans="1:14" s="1" customFormat="1">
      <c r="D189" s="43"/>
      <c r="E189" s="43"/>
      <c r="F189" s="43"/>
      <c r="G189" s="43"/>
      <c r="H189" s="40"/>
      <c r="I189" s="44"/>
      <c r="J189" s="44"/>
      <c r="M189" s="8"/>
      <c r="N189" s="8"/>
    </row>
    <row r="190" spans="1:14" s="1" customFormat="1">
      <c r="D190" s="43"/>
      <c r="E190" s="43"/>
      <c r="F190" s="43"/>
      <c r="G190" s="43"/>
      <c r="H190" s="40"/>
      <c r="I190" s="44"/>
      <c r="J190" s="44"/>
      <c r="M190" s="8"/>
      <c r="N190" s="8"/>
    </row>
    <row r="191" spans="1:14" s="1" customFormat="1">
      <c r="D191" s="43"/>
      <c r="E191" s="43"/>
      <c r="F191" s="43"/>
      <c r="G191" s="43"/>
      <c r="H191" s="40"/>
      <c r="I191" s="44"/>
      <c r="J191" s="44"/>
      <c r="M191" s="8"/>
      <c r="N191" s="8"/>
    </row>
    <row r="192" spans="1:14" s="1" customFormat="1">
      <c r="D192" s="43"/>
      <c r="E192" s="43"/>
      <c r="F192" s="43"/>
      <c r="G192" s="43"/>
      <c r="H192" s="40"/>
      <c r="I192" s="44"/>
      <c r="J192" s="44"/>
      <c r="M192" s="8"/>
      <c r="N192" s="8"/>
    </row>
    <row r="193" spans="4:14" s="1" customFormat="1">
      <c r="D193" s="43"/>
      <c r="E193" s="43"/>
      <c r="F193" s="43"/>
      <c r="G193" s="43"/>
      <c r="H193" s="40"/>
      <c r="I193" s="44"/>
      <c r="J193" s="44"/>
      <c r="M193" s="8"/>
      <c r="N193" s="8"/>
    </row>
    <row r="194" spans="4:14" s="1" customFormat="1">
      <c r="D194" s="43"/>
      <c r="E194" s="43"/>
      <c r="F194" s="43"/>
      <c r="G194" s="43"/>
      <c r="H194" s="40"/>
      <c r="I194" s="44"/>
      <c r="J194" s="44"/>
      <c r="M194" s="8"/>
      <c r="N194" s="8"/>
    </row>
    <row r="195" spans="4:14" s="1" customFormat="1">
      <c r="D195" s="43"/>
      <c r="E195" s="43"/>
      <c r="F195" s="43"/>
      <c r="G195" s="43"/>
      <c r="H195" s="40"/>
      <c r="I195" s="44"/>
      <c r="J195" s="44"/>
      <c r="M195" s="8"/>
      <c r="N195" s="8"/>
    </row>
    <row r="196" spans="4:14" s="1" customFormat="1">
      <c r="D196" s="43"/>
      <c r="E196" s="43"/>
      <c r="F196" s="43"/>
      <c r="G196" s="43"/>
      <c r="H196" s="40"/>
      <c r="I196" s="44"/>
      <c r="J196" s="44"/>
      <c r="M196" s="8"/>
      <c r="N196" s="8"/>
    </row>
    <row r="197" spans="4:14" s="1" customFormat="1">
      <c r="D197" s="43"/>
      <c r="E197" s="43"/>
      <c r="F197" s="43"/>
      <c r="G197" s="43"/>
      <c r="H197" s="40"/>
      <c r="I197" s="44"/>
      <c r="J197" s="44"/>
      <c r="M197" s="8"/>
      <c r="N197" s="8"/>
    </row>
    <row r="198" spans="4:14" s="1" customFormat="1">
      <c r="D198" s="43"/>
      <c r="E198" s="43"/>
      <c r="F198" s="43"/>
      <c r="G198" s="43"/>
      <c r="H198" s="40"/>
      <c r="I198" s="44"/>
      <c r="J198" s="44"/>
      <c r="M198" s="8"/>
      <c r="N198" s="8"/>
    </row>
    <row r="199" spans="4:14" s="1" customFormat="1">
      <c r="D199" s="43"/>
      <c r="E199" s="43"/>
      <c r="F199" s="43"/>
      <c r="G199" s="43"/>
      <c r="H199" s="40"/>
      <c r="I199" s="44"/>
      <c r="J199" s="44"/>
      <c r="M199" s="8"/>
      <c r="N199" s="8"/>
    </row>
    <row r="200" spans="4:14" s="1" customFormat="1">
      <c r="D200" s="43"/>
      <c r="E200" s="43"/>
      <c r="F200" s="43"/>
      <c r="G200" s="43"/>
      <c r="H200" s="40"/>
      <c r="I200" s="44"/>
      <c r="J200" s="44"/>
      <c r="M200" s="8"/>
      <c r="N200" s="8"/>
    </row>
    <row r="201" spans="4:14" s="1" customFormat="1">
      <c r="D201" s="43"/>
      <c r="E201" s="43"/>
      <c r="F201" s="43"/>
      <c r="G201" s="43"/>
      <c r="H201" s="40"/>
      <c r="I201" s="44"/>
      <c r="J201" s="44"/>
      <c r="M201" s="8"/>
      <c r="N201" s="8"/>
    </row>
    <row r="202" spans="4:14" s="1" customFormat="1">
      <c r="D202" s="43"/>
      <c r="E202" s="43"/>
      <c r="F202" s="43"/>
      <c r="G202" s="43"/>
      <c r="H202" s="40"/>
      <c r="I202" s="44"/>
      <c r="J202" s="44"/>
      <c r="M202" s="8"/>
      <c r="N202" s="8"/>
    </row>
    <row r="203" spans="4:14" s="1" customFormat="1">
      <c r="D203" s="43"/>
      <c r="E203" s="43"/>
      <c r="F203" s="43"/>
      <c r="G203" s="43"/>
      <c r="H203" s="40"/>
      <c r="I203" s="44"/>
      <c r="J203" s="44"/>
      <c r="M203" s="8"/>
      <c r="N203" s="8"/>
    </row>
    <row r="204" spans="4:14" s="1" customFormat="1">
      <c r="D204" s="43"/>
      <c r="E204" s="43"/>
      <c r="F204" s="43"/>
      <c r="G204" s="43"/>
      <c r="H204" s="40"/>
      <c r="I204" s="44"/>
      <c r="J204" s="44"/>
      <c r="M204" s="8"/>
      <c r="N204" s="8"/>
    </row>
    <row r="205" spans="4:14" s="1" customFormat="1">
      <c r="D205" s="43"/>
      <c r="E205" s="43"/>
      <c r="F205" s="43"/>
      <c r="G205" s="43"/>
      <c r="H205" s="40"/>
      <c r="I205" s="44"/>
      <c r="J205" s="44"/>
      <c r="M205" s="8"/>
      <c r="N205" s="8"/>
    </row>
    <row r="206" spans="4:14" s="1" customFormat="1">
      <c r="D206" s="43"/>
      <c r="E206" s="43"/>
      <c r="F206" s="43"/>
      <c r="G206" s="43"/>
      <c r="H206" s="40"/>
      <c r="I206" s="44"/>
      <c r="J206" s="44"/>
      <c r="M206" s="8"/>
      <c r="N206" s="8"/>
    </row>
    <row r="207" spans="4:14" s="1" customFormat="1">
      <c r="D207" s="43"/>
      <c r="E207" s="43"/>
      <c r="F207" s="43"/>
      <c r="G207" s="43"/>
      <c r="H207" s="40"/>
      <c r="I207" s="44"/>
      <c r="J207" s="44"/>
      <c r="M207" s="8"/>
      <c r="N207" s="8"/>
    </row>
    <row r="208" spans="4:14" s="1" customFormat="1">
      <c r="D208" s="43"/>
      <c r="E208" s="43"/>
      <c r="F208" s="43"/>
      <c r="G208" s="43"/>
      <c r="H208" s="40"/>
      <c r="I208" s="44"/>
      <c r="J208" s="44"/>
      <c r="M208" s="8"/>
      <c r="N208" s="8"/>
    </row>
    <row r="209" spans="4:14" s="1" customFormat="1">
      <c r="D209" s="43"/>
      <c r="E209" s="43"/>
      <c r="F209" s="43"/>
      <c r="G209" s="43"/>
      <c r="H209" s="40"/>
      <c r="I209" s="44"/>
      <c r="J209" s="44"/>
      <c r="M209" s="8"/>
      <c r="N209" s="8"/>
    </row>
    <row r="210" spans="4:14" s="1" customFormat="1">
      <c r="D210" s="43"/>
      <c r="E210" s="43"/>
      <c r="F210" s="43"/>
      <c r="G210" s="43"/>
      <c r="H210" s="40"/>
      <c r="I210" s="44"/>
      <c r="J210" s="44"/>
      <c r="M210" s="8"/>
      <c r="N210" s="8"/>
    </row>
    <row r="211" spans="4:14" s="1" customFormat="1">
      <c r="D211" s="43"/>
      <c r="E211" s="43"/>
      <c r="F211" s="43"/>
      <c r="G211" s="43"/>
      <c r="H211" s="40"/>
      <c r="I211" s="44"/>
      <c r="J211" s="44"/>
      <c r="M211" s="8"/>
      <c r="N211" s="8"/>
    </row>
    <row r="212" spans="4:14" s="1" customFormat="1">
      <c r="D212" s="43"/>
      <c r="E212" s="43"/>
      <c r="F212" s="43"/>
      <c r="G212" s="43"/>
      <c r="H212" s="40"/>
      <c r="I212" s="44"/>
      <c r="J212" s="44"/>
      <c r="M212" s="8"/>
      <c r="N212" s="8"/>
    </row>
    <row r="213" spans="4:14" s="1" customFormat="1">
      <c r="D213" s="43"/>
      <c r="E213" s="43"/>
      <c r="F213" s="43"/>
      <c r="G213" s="43"/>
      <c r="H213" s="40"/>
      <c r="I213" s="44"/>
      <c r="J213" s="44"/>
      <c r="M213" s="8"/>
      <c r="N213" s="8"/>
    </row>
    <row r="214" spans="4:14" s="1" customFormat="1">
      <c r="D214" s="43"/>
      <c r="E214" s="43"/>
      <c r="F214" s="43"/>
      <c r="G214" s="43"/>
      <c r="H214" s="40"/>
      <c r="I214" s="44"/>
      <c r="J214" s="44"/>
      <c r="M214" s="8"/>
      <c r="N214" s="8"/>
    </row>
    <row r="215" spans="4:14" s="1" customFormat="1">
      <c r="D215" s="43"/>
      <c r="E215" s="43"/>
      <c r="F215" s="43"/>
      <c r="G215" s="43"/>
      <c r="H215" s="40"/>
      <c r="I215" s="44"/>
      <c r="J215" s="44"/>
      <c r="M215" s="8"/>
      <c r="N215" s="8"/>
    </row>
    <row r="216" spans="4:14" s="1" customFormat="1">
      <c r="D216" s="43"/>
      <c r="E216" s="43"/>
      <c r="F216" s="43"/>
      <c r="G216" s="43"/>
      <c r="H216" s="40"/>
      <c r="I216" s="44"/>
      <c r="J216" s="44"/>
      <c r="M216" s="8"/>
      <c r="N216" s="8"/>
    </row>
    <row r="217" spans="4:14" s="1" customFormat="1">
      <c r="D217" s="43"/>
      <c r="E217" s="43"/>
      <c r="F217" s="43"/>
      <c r="G217" s="43"/>
      <c r="H217" s="40"/>
      <c r="I217" s="44"/>
      <c r="J217" s="44"/>
      <c r="M217" s="8"/>
      <c r="N217" s="8"/>
    </row>
    <row r="218" spans="4:14" s="1" customFormat="1">
      <c r="D218" s="43"/>
      <c r="E218" s="43"/>
      <c r="F218" s="43"/>
      <c r="G218" s="43"/>
      <c r="H218" s="40"/>
      <c r="I218" s="44"/>
      <c r="J218" s="44"/>
      <c r="M218" s="8"/>
      <c r="N218" s="8"/>
    </row>
    <row r="219" spans="4:14" s="1" customFormat="1">
      <c r="D219" s="43"/>
      <c r="E219" s="43"/>
      <c r="F219" s="43"/>
      <c r="G219" s="43"/>
      <c r="H219" s="40"/>
      <c r="I219" s="44"/>
      <c r="J219" s="44"/>
      <c r="M219" s="8"/>
      <c r="N219" s="8"/>
    </row>
    <row r="220" spans="4:14" s="1" customFormat="1">
      <c r="D220" s="43"/>
      <c r="E220" s="43"/>
      <c r="F220" s="43"/>
      <c r="G220" s="43"/>
      <c r="H220" s="40"/>
      <c r="I220" s="44"/>
      <c r="J220" s="44"/>
      <c r="M220" s="8"/>
      <c r="N220" s="8"/>
    </row>
    <row r="221" spans="4:14" s="1" customFormat="1">
      <c r="D221" s="43"/>
      <c r="E221" s="43"/>
      <c r="F221" s="43"/>
      <c r="G221" s="43"/>
      <c r="H221" s="40"/>
      <c r="I221" s="44"/>
      <c r="J221" s="44"/>
      <c r="M221" s="8"/>
      <c r="N221" s="8"/>
    </row>
    <row r="222" spans="4:14" s="1" customFormat="1">
      <c r="D222" s="43"/>
      <c r="E222" s="43"/>
      <c r="F222" s="43"/>
      <c r="G222" s="43"/>
      <c r="H222" s="40"/>
      <c r="I222" s="44"/>
      <c r="J222" s="44"/>
      <c r="M222" s="8"/>
      <c r="N222" s="8"/>
    </row>
    <row r="223" spans="4:14" s="1" customFormat="1">
      <c r="D223" s="43"/>
      <c r="E223" s="43"/>
      <c r="F223" s="43"/>
      <c r="G223" s="43"/>
      <c r="H223" s="40"/>
      <c r="I223" s="44"/>
      <c r="J223" s="44"/>
      <c r="M223" s="8"/>
      <c r="N223" s="8"/>
    </row>
    <row r="224" spans="4:14" s="1" customFormat="1">
      <c r="D224" s="43"/>
      <c r="E224" s="43"/>
      <c r="F224" s="43"/>
      <c r="G224" s="43"/>
      <c r="H224" s="40"/>
      <c r="I224" s="44"/>
      <c r="J224" s="44"/>
      <c r="M224" s="8"/>
      <c r="N224" s="8"/>
    </row>
    <row r="225" spans="4:14" s="1" customFormat="1">
      <c r="D225" s="43"/>
      <c r="E225" s="43"/>
      <c r="F225" s="43"/>
      <c r="G225" s="43"/>
      <c r="H225" s="40"/>
      <c r="I225" s="44"/>
      <c r="J225" s="44"/>
      <c r="M225" s="8"/>
      <c r="N225" s="8"/>
    </row>
    <row r="226" spans="4:14" s="1" customFormat="1">
      <c r="D226" s="43"/>
      <c r="E226" s="43"/>
      <c r="F226" s="43"/>
      <c r="G226" s="43"/>
      <c r="H226" s="40"/>
      <c r="I226" s="44"/>
      <c r="J226" s="44"/>
      <c r="M226" s="8"/>
      <c r="N226" s="8"/>
    </row>
    <row r="227" spans="4:14" s="1" customFormat="1">
      <c r="D227" s="43"/>
      <c r="E227" s="43"/>
      <c r="F227" s="43"/>
      <c r="G227" s="43"/>
      <c r="H227" s="40"/>
      <c r="I227" s="44"/>
      <c r="J227" s="44"/>
      <c r="M227" s="8"/>
      <c r="N227" s="8"/>
    </row>
    <row r="228" spans="4:14" s="1" customFormat="1">
      <c r="D228" s="43"/>
      <c r="E228" s="43"/>
      <c r="F228" s="43"/>
      <c r="G228" s="43"/>
      <c r="H228" s="40"/>
      <c r="I228" s="44"/>
      <c r="J228" s="44"/>
      <c r="M228" s="8"/>
      <c r="N228" s="8"/>
    </row>
    <row r="229" spans="4:14" s="1" customFormat="1">
      <c r="D229" s="43"/>
      <c r="E229" s="43"/>
      <c r="F229" s="43"/>
      <c r="G229" s="43"/>
      <c r="H229" s="40"/>
      <c r="I229" s="44"/>
      <c r="J229" s="44"/>
      <c r="M229" s="8"/>
      <c r="N229" s="8"/>
    </row>
    <row r="230" spans="4:14" s="1" customFormat="1">
      <c r="D230" s="43"/>
      <c r="E230" s="43"/>
      <c r="F230" s="43"/>
      <c r="G230" s="43"/>
      <c r="H230" s="40"/>
      <c r="I230" s="44"/>
      <c r="J230" s="44"/>
      <c r="M230" s="8"/>
      <c r="N230" s="8"/>
    </row>
    <row r="231" spans="4:14" s="1" customFormat="1">
      <c r="D231" s="43"/>
      <c r="E231" s="43"/>
      <c r="F231" s="43"/>
      <c r="G231" s="43"/>
      <c r="H231" s="40"/>
      <c r="I231" s="44"/>
      <c r="J231" s="44"/>
      <c r="M231" s="8"/>
      <c r="N231" s="8"/>
    </row>
    <row r="232" spans="4:14" s="1" customFormat="1">
      <c r="D232" s="43"/>
      <c r="E232" s="43"/>
      <c r="F232" s="43"/>
      <c r="G232" s="43"/>
      <c r="H232" s="40"/>
      <c r="I232" s="44"/>
      <c r="J232" s="44"/>
      <c r="M232" s="8"/>
      <c r="N232" s="8"/>
    </row>
    <row r="233" spans="4:14" s="1" customFormat="1">
      <c r="D233" s="43"/>
      <c r="E233" s="43"/>
      <c r="F233" s="43"/>
      <c r="G233" s="43"/>
      <c r="H233" s="40"/>
      <c r="I233" s="44"/>
      <c r="J233" s="44"/>
      <c r="M233" s="8"/>
      <c r="N233" s="8"/>
    </row>
    <row r="234" spans="4:14" s="1" customFormat="1">
      <c r="D234" s="43"/>
      <c r="E234" s="43"/>
      <c r="F234" s="43"/>
      <c r="G234" s="43"/>
      <c r="H234" s="40"/>
      <c r="I234" s="44"/>
      <c r="J234" s="44"/>
      <c r="M234" s="8"/>
      <c r="N234" s="8"/>
    </row>
    <row r="235" spans="4:14" s="1" customFormat="1">
      <c r="D235" s="43"/>
      <c r="E235" s="43"/>
      <c r="F235" s="43"/>
      <c r="G235" s="43"/>
      <c r="H235" s="40"/>
      <c r="I235" s="44"/>
      <c r="J235" s="44"/>
      <c r="M235" s="8"/>
      <c r="N235" s="8"/>
    </row>
    <row r="236" spans="4:14" s="1" customFormat="1">
      <c r="D236" s="43"/>
      <c r="E236" s="43"/>
      <c r="F236" s="43"/>
      <c r="G236" s="43"/>
      <c r="H236" s="40"/>
      <c r="I236" s="44"/>
      <c r="J236" s="44"/>
      <c r="M236" s="8"/>
      <c r="N236" s="8"/>
    </row>
    <row r="237" spans="4:14" s="1" customFormat="1">
      <c r="D237" s="43"/>
      <c r="E237" s="43"/>
      <c r="F237" s="43"/>
      <c r="G237" s="43"/>
      <c r="H237" s="40"/>
      <c r="I237" s="44"/>
      <c r="J237" s="44"/>
      <c r="M237" s="8"/>
      <c r="N237" s="8"/>
    </row>
    <row r="238" spans="4:14" s="1" customFormat="1">
      <c r="D238" s="43"/>
      <c r="E238" s="43"/>
      <c r="F238" s="43"/>
      <c r="G238" s="43"/>
      <c r="H238" s="40"/>
      <c r="I238" s="44"/>
      <c r="J238" s="44"/>
      <c r="M238" s="8"/>
      <c r="N238" s="8"/>
    </row>
    <row r="239" spans="4:14" s="1" customFormat="1">
      <c r="D239" s="43"/>
      <c r="E239" s="43"/>
      <c r="F239" s="43"/>
      <c r="G239" s="43"/>
      <c r="H239" s="40"/>
      <c r="I239" s="44"/>
      <c r="J239" s="44"/>
      <c r="M239" s="8"/>
      <c r="N239" s="8"/>
    </row>
    <row r="240" spans="4:14" s="1" customFormat="1">
      <c r="D240" s="45"/>
      <c r="E240" s="45"/>
      <c r="F240" s="45"/>
      <c r="G240" s="45"/>
      <c r="H240" s="119"/>
      <c r="I240" s="34"/>
      <c r="J240" s="34"/>
      <c r="N240" s="8"/>
    </row>
    <row r="241" spans="4:14" s="1" customFormat="1">
      <c r="D241" s="45"/>
      <c r="E241" s="45"/>
      <c r="F241" s="45"/>
      <c r="G241" s="45"/>
      <c r="H241" s="119"/>
      <c r="I241" s="34"/>
      <c r="J241" s="34"/>
      <c r="N241" s="8"/>
    </row>
    <row r="242" spans="4:14" s="1" customFormat="1">
      <c r="D242" s="45"/>
      <c r="E242" s="45"/>
      <c r="F242" s="45"/>
      <c r="G242" s="45"/>
      <c r="H242" s="119"/>
      <c r="I242" s="34"/>
      <c r="J242" s="34"/>
    </row>
    <row r="243" spans="4:14" s="1" customFormat="1">
      <c r="D243" s="45"/>
      <c r="E243" s="45"/>
      <c r="F243" s="45"/>
      <c r="G243" s="45"/>
      <c r="H243" s="119"/>
      <c r="I243" s="34"/>
      <c r="J243" s="34"/>
    </row>
    <row r="244" spans="4:14" s="1" customFormat="1">
      <c r="D244" s="45"/>
      <c r="E244" s="45"/>
      <c r="F244" s="45"/>
      <c r="G244" s="45"/>
      <c r="H244" s="119"/>
      <c r="I244" s="34"/>
      <c r="J244" s="34"/>
    </row>
    <row r="245" spans="4:14" s="1" customFormat="1">
      <c r="D245" s="45"/>
      <c r="E245" s="45"/>
      <c r="F245" s="45"/>
      <c r="G245" s="45"/>
      <c r="H245" s="119"/>
      <c r="I245" s="34"/>
      <c r="J245" s="34"/>
    </row>
    <row r="246" spans="4:14" s="1" customFormat="1">
      <c r="D246" s="45"/>
      <c r="E246" s="45"/>
      <c r="F246" s="45"/>
      <c r="G246" s="45"/>
      <c r="H246" s="119"/>
      <c r="I246" s="34"/>
      <c r="J246" s="34"/>
    </row>
    <row r="247" spans="4:14" s="1" customFormat="1">
      <c r="D247" s="45"/>
      <c r="E247" s="45"/>
      <c r="F247" s="45"/>
      <c r="G247" s="45"/>
      <c r="H247" s="119"/>
      <c r="I247" s="34"/>
      <c r="J247" s="34"/>
    </row>
    <row r="248" spans="4:14" s="1" customFormat="1">
      <c r="D248" s="45"/>
      <c r="E248" s="45"/>
      <c r="F248" s="45"/>
      <c r="G248" s="45"/>
      <c r="H248" s="119"/>
      <c r="I248" s="34"/>
      <c r="J248" s="34"/>
    </row>
    <row r="249" spans="4:14" s="1" customFormat="1">
      <c r="D249" s="45"/>
      <c r="E249" s="45"/>
      <c r="F249" s="45"/>
      <c r="G249" s="45"/>
      <c r="H249" s="119"/>
      <c r="I249" s="34"/>
      <c r="J249" s="34"/>
    </row>
    <row r="250" spans="4:14" s="1" customFormat="1">
      <c r="D250" s="45"/>
      <c r="E250" s="45"/>
      <c r="F250" s="45"/>
      <c r="G250" s="45"/>
      <c r="H250" s="119"/>
      <c r="I250" s="34"/>
      <c r="J250" s="34"/>
    </row>
    <row r="251" spans="4:14" s="1" customFormat="1">
      <c r="D251" s="45"/>
      <c r="E251" s="45"/>
      <c r="F251" s="45"/>
      <c r="G251" s="45"/>
      <c r="H251" s="119"/>
      <c r="I251" s="34"/>
      <c r="J251" s="34"/>
    </row>
    <row r="252" spans="4:14" s="1" customFormat="1">
      <c r="D252" s="45"/>
      <c r="E252" s="45"/>
      <c r="F252" s="45"/>
      <c r="G252" s="45"/>
      <c r="H252" s="119"/>
      <c r="I252" s="34"/>
      <c r="J252" s="34"/>
    </row>
    <row r="253" spans="4:14" s="1" customFormat="1">
      <c r="D253" s="45"/>
      <c r="E253" s="45"/>
      <c r="F253" s="45"/>
      <c r="G253" s="45"/>
      <c r="H253" s="119"/>
      <c r="I253" s="34"/>
      <c r="J253" s="34"/>
    </row>
    <row r="254" spans="4:14" s="1" customFormat="1">
      <c r="D254" s="45"/>
      <c r="E254" s="45"/>
      <c r="F254" s="45"/>
      <c r="G254" s="45"/>
      <c r="H254" s="119"/>
      <c r="I254" s="34"/>
      <c r="J254" s="34"/>
    </row>
    <row r="255" spans="4:14" s="1" customFormat="1">
      <c r="D255" s="45"/>
      <c r="E255" s="45"/>
      <c r="F255" s="45"/>
      <c r="G255" s="45"/>
      <c r="H255" s="119"/>
      <c r="I255" s="34"/>
      <c r="J255" s="34"/>
    </row>
    <row r="256" spans="4:14" s="1" customFormat="1">
      <c r="D256" s="45"/>
      <c r="E256" s="45"/>
      <c r="F256" s="45"/>
      <c r="G256" s="45"/>
      <c r="H256" s="119"/>
      <c r="I256" s="34"/>
      <c r="J256" s="34"/>
    </row>
    <row r="257" spans="4:10" s="1" customFormat="1">
      <c r="D257" s="45"/>
      <c r="E257" s="45"/>
      <c r="F257" s="45"/>
      <c r="G257" s="45"/>
      <c r="H257" s="119"/>
      <c r="I257" s="34"/>
      <c r="J257" s="34"/>
    </row>
    <row r="258" spans="4:10" s="1" customFormat="1">
      <c r="D258" s="45"/>
      <c r="E258" s="45"/>
      <c r="F258" s="45"/>
      <c r="G258" s="45"/>
      <c r="H258" s="119"/>
      <c r="I258" s="34"/>
      <c r="J258" s="34"/>
    </row>
    <row r="259" spans="4:10" s="1" customFormat="1">
      <c r="D259" s="45"/>
      <c r="E259" s="45"/>
      <c r="F259" s="45"/>
      <c r="G259" s="45"/>
      <c r="H259" s="119"/>
      <c r="I259" s="34"/>
      <c r="J259" s="34"/>
    </row>
    <row r="260" spans="4:10" s="1" customFormat="1">
      <c r="D260" s="45"/>
      <c r="E260" s="45"/>
      <c r="F260" s="45"/>
      <c r="G260" s="45"/>
      <c r="H260" s="119"/>
      <c r="I260" s="34"/>
      <c r="J260" s="34"/>
    </row>
    <row r="261" spans="4:10" s="1" customFormat="1">
      <c r="D261" s="45"/>
      <c r="E261" s="45"/>
      <c r="F261" s="45"/>
      <c r="G261" s="45"/>
      <c r="H261" s="119"/>
      <c r="I261" s="34"/>
      <c r="J261" s="34"/>
    </row>
    <row r="262" spans="4:10" s="1" customFormat="1">
      <c r="D262" s="45"/>
      <c r="E262" s="45"/>
      <c r="F262" s="45"/>
      <c r="G262" s="45"/>
      <c r="H262" s="119"/>
      <c r="I262" s="34"/>
      <c r="J262" s="34"/>
    </row>
    <row r="263" spans="4:10" s="1" customFormat="1">
      <c r="D263" s="45"/>
      <c r="E263" s="45"/>
      <c r="F263" s="45"/>
      <c r="G263" s="45"/>
      <c r="H263" s="119"/>
      <c r="I263" s="34"/>
      <c r="J263" s="34"/>
    </row>
    <row r="264" spans="4:10" s="1" customFormat="1">
      <c r="D264" s="45"/>
      <c r="E264" s="45"/>
      <c r="F264" s="45"/>
      <c r="G264" s="45"/>
      <c r="H264" s="119"/>
      <c r="I264" s="34"/>
      <c r="J264" s="34"/>
    </row>
    <row r="265" spans="4:10" s="1" customFormat="1">
      <c r="D265" s="45"/>
      <c r="E265" s="45"/>
      <c r="F265" s="45"/>
      <c r="G265" s="45"/>
      <c r="H265" s="119"/>
      <c r="I265" s="34"/>
      <c r="J265" s="34"/>
    </row>
    <row r="266" spans="4:10" s="1" customFormat="1">
      <c r="D266" s="45"/>
      <c r="E266" s="45"/>
      <c r="F266" s="45"/>
      <c r="G266" s="45"/>
      <c r="H266" s="119"/>
      <c r="I266" s="34"/>
      <c r="J266" s="34"/>
    </row>
    <row r="267" spans="4:10" s="1" customFormat="1">
      <c r="D267" s="45"/>
      <c r="E267" s="45"/>
      <c r="F267" s="45"/>
      <c r="G267" s="45"/>
      <c r="H267" s="119"/>
      <c r="I267" s="34"/>
      <c r="J267" s="34"/>
    </row>
    <row r="268" spans="4:10" s="1" customFormat="1">
      <c r="D268" s="45"/>
      <c r="E268" s="45"/>
      <c r="F268" s="45"/>
      <c r="G268" s="45"/>
      <c r="H268" s="119"/>
      <c r="I268" s="34"/>
      <c r="J268" s="34"/>
    </row>
    <row r="269" spans="4:10" s="1" customFormat="1">
      <c r="D269" s="45"/>
      <c r="E269" s="45"/>
      <c r="F269" s="45"/>
      <c r="G269" s="45"/>
      <c r="H269" s="119"/>
      <c r="I269" s="34"/>
      <c r="J269" s="34"/>
    </row>
    <row r="270" spans="4:10" s="1" customFormat="1">
      <c r="D270" s="45"/>
      <c r="E270" s="45"/>
      <c r="F270" s="45"/>
      <c r="G270" s="45"/>
      <c r="H270" s="119"/>
      <c r="I270" s="34"/>
      <c r="J270" s="34"/>
    </row>
    <row r="271" spans="4:10" s="1" customFormat="1">
      <c r="D271" s="45"/>
      <c r="E271" s="45"/>
      <c r="F271" s="45"/>
      <c r="G271" s="45"/>
      <c r="H271" s="119"/>
      <c r="I271" s="34"/>
      <c r="J271" s="34"/>
    </row>
    <row r="272" spans="4:10" s="1" customFormat="1">
      <c r="D272" s="45"/>
      <c r="E272" s="45"/>
      <c r="F272" s="45"/>
      <c r="G272" s="45"/>
      <c r="H272" s="119"/>
      <c r="I272" s="34"/>
      <c r="J272" s="34"/>
    </row>
    <row r="273" spans="4:10" s="1" customFormat="1">
      <c r="D273" s="45"/>
      <c r="E273" s="45"/>
      <c r="F273" s="45"/>
      <c r="G273" s="45"/>
      <c r="H273" s="119"/>
      <c r="I273" s="34"/>
      <c r="J273" s="34"/>
    </row>
    <row r="274" spans="4:10" s="1" customFormat="1">
      <c r="D274" s="45"/>
      <c r="E274" s="45"/>
      <c r="F274" s="45"/>
      <c r="G274" s="45"/>
      <c r="H274" s="119"/>
      <c r="I274" s="34"/>
      <c r="J274" s="34"/>
    </row>
    <row r="275" spans="4:10" s="1" customFormat="1">
      <c r="D275" s="45"/>
      <c r="E275" s="45"/>
      <c r="F275" s="45"/>
      <c r="G275" s="45"/>
      <c r="H275" s="119"/>
      <c r="I275" s="34"/>
      <c r="J275" s="34"/>
    </row>
    <row r="276" spans="4:10" s="1" customFormat="1">
      <c r="D276" s="45"/>
      <c r="E276" s="45"/>
      <c r="F276" s="45"/>
      <c r="G276" s="45"/>
      <c r="H276" s="119"/>
      <c r="I276" s="34"/>
      <c r="J276" s="34"/>
    </row>
    <row r="277" spans="4:10" s="1" customFormat="1">
      <c r="D277" s="45"/>
      <c r="E277" s="45"/>
      <c r="F277" s="45"/>
      <c r="G277" s="45"/>
      <c r="H277" s="119"/>
      <c r="I277" s="34"/>
      <c r="J277" s="34"/>
    </row>
    <row r="278" spans="4:10" s="1" customFormat="1">
      <c r="D278" s="45"/>
      <c r="E278" s="45"/>
      <c r="F278" s="45"/>
      <c r="G278" s="45"/>
      <c r="H278" s="119"/>
      <c r="I278" s="34"/>
      <c r="J278" s="34"/>
    </row>
    <row r="279" spans="4:10" s="1" customFormat="1">
      <c r="D279" s="45"/>
      <c r="E279" s="45"/>
      <c r="F279" s="45"/>
      <c r="G279" s="45"/>
      <c r="H279" s="119"/>
      <c r="I279" s="34"/>
      <c r="J279" s="34"/>
    </row>
    <row r="280" spans="4:10" s="1" customFormat="1">
      <c r="D280" s="45"/>
      <c r="E280" s="45"/>
      <c r="F280" s="45"/>
      <c r="G280" s="45"/>
      <c r="H280" s="119"/>
      <c r="I280" s="34"/>
      <c r="J280" s="34"/>
    </row>
    <row r="281" spans="4:10" s="1" customFormat="1">
      <c r="D281" s="45"/>
      <c r="E281" s="45"/>
      <c r="F281" s="45"/>
      <c r="G281" s="45"/>
      <c r="H281" s="119"/>
      <c r="I281" s="34"/>
      <c r="J281" s="34"/>
    </row>
    <row r="282" spans="4:10" s="1" customFormat="1">
      <c r="D282" s="45"/>
      <c r="E282" s="45"/>
      <c r="F282" s="45"/>
      <c r="G282" s="45"/>
      <c r="H282" s="119"/>
      <c r="I282" s="34"/>
      <c r="J282" s="34"/>
    </row>
    <row r="283" spans="4:10" s="1" customFormat="1">
      <c r="D283" s="45"/>
      <c r="E283" s="45"/>
      <c r="F283" s="45"/>
      <c r="G283" s="45"/>
      <c r="H283" s="119"/>
      <c r="I283" s="34"/>
      <c r="J283" s="34"/>
    </row>
    <row r="284" spans="4:10" s="1" customFormat="1">
      <c r="D284" s="45"/>
      <c r="E284" s="45"/>
      <c r="F284" s="45"/>
      <c r="G284" s="45"/>
      <c r="H284" s="119"/>
      <c r="I284" s="34"/>
      <c r="J284" s="34"/>
    </row>
    <row r="285" spans="4:10" s="1" customFormat="1">
      <c r="D285" s="45"/>
      <c r="E285" s="45"/>
      <c r="F285" s="45"/>
      <c r="G285" s="45"/>
      <c r="H285" s="119"/>
      <c r="I285" s="34"/>
      <c r="J285" s="34"/>
    </row>
    <row r="286" spans="4:10" s="1" customFormat="1">
      <c r="D286" s="45"/>
      <c r="E286" s="45"/>
      <c r="F286" s="45"/>
      <c r="G286" s="45"/>
      <c r="H286" s="119"/>
      <c r="I286" s="34"/>
      <c r="J286" s="34"/>
    </row>
    <row r="287" spans="4:10" s="1" customFormat="1">
      <c r="D287" s="45"/>
      <c r="E287" s="45"/>
      <c r="F287" s="45"/>
      <c r="G287" s="45"/>
      <c r="H287" s="119"/>
      <c r="I287" s="34"/>
      <c r="J287" s="34"/>
    </row>
    <row r="288" spans="4:10" s="1" customFormat="1">
      <c r="D288" s="45"/>
      <c r="E288" s="45"/>
      <c r="F288" s="45"/>
      <c r="G288" s="45"/>
      <c r="H288" s="119"/>
      <c r="I288" s="34"/>
      <c r="J288" s="34"/>
    </row>
    <row r="289" spans="4:10" s="1" customFormat="1">
      <c r="D289" s="45"/>
      <c r="E289" s="45"/>
      <c r="F289" s="45"/>
      <c r="G289" s="45"/>
      <c r="H289" s="119"/>
      <c r="I289" s="34"/>
      <c r="J289" s="34"/>
    </row>
    <row r="290" spans="4:10" s="1" customFormat="1">
      <c r="D290" s="45"/>
      <c r="E290" s="45"/>
      <c r="F290" s="45"/>
      <c r="G290" s="45"/>
      <c r="H290" s="119"/>
      <c r="I290" s="34"/>
      <c r="J290" s="34"/>
    </row>
    <row r="291" spans="4:10" s="1" customFormat="1">
      <c r="D291" s="45"/>
      <c r="E291" s="45"/>
      <c r="F291" s="45"/>
      <c r="G291" s="45"/>
      <c r="H291" s="119"/>
      <c r="I291" s="34"/>
      <c r="J291" s="34"/>
    </row>
    <row r="292" spans="4:10" s="1" customFormat="1">
      <c r="D292" s="45"/>
      <c r="E292" s="45"/>
      <c r="F292" s="45"/>
      <c r="G292" s="45"/>
      <c r="H292" s="119"/>
      <c r="I292" s="34"/>
      <c r="J292" s="34"/>
    </row>
    <row r="293" spans="4:10" s="1" customFormat="1">
      <c r="D293" s="45"/>
      <c r="E293" s="45"/>
      <c r="F293" s="45"/>
      <c r="G293" s="45"/>
      <c r="H293" s="119"/>
      <c r="I293" s="34"/>
      <c r="J293" s="34"/>
    </row>
    <row r="294" spans="4:10" s="1" customFormat="1">
      <c r="D294" s="45"/>
      <c r="E294" s="45"/>
      <c r="F294" s="45"/>
      <c r="G294" s="45"/>
      <c r="H294" s="119"/>
      <c r="I294" s="34"/>
      <c r="J294" s="34"/>
    </row>
    <row r="295" spans="4:10" s="1" customFormat="1">
      <c r="D295" s="45"/>
      <c r="E295" s="45"/>
      <c r="F295" s="45"/>
      <c r="G295" s="45"/>
      <c r="H295" s="119"/>
      <c r="I295" s="34"/>
      <c r="J295" s="34"/>
    </row>
    <row r="296" spans="4:10" s="1" customFormat="1">
      <c r="D296" s="45"/>
      <c r="E296" s="45"/>
      <c r="F296" s="45"/>
      <c r="G296" s="45"/>
      <c r="H296" s="119"/>
      <c r="I296" s="34"/>
      <c r="J296" s="34"/>
    </row>
    <row r="297" spans="4:10" s="1" customFormat="1">
      <c r="D297" s="45"/>
      <c r="E297" s="45"/>
      <c r="F297" s="45"/>
      <c r="G297" s="45"/>
      <c r="H297" s="119"/>
      <c r="I297" s="34"/>
      <c r="J297" s="34"/>
    </row>
    <row r="298" spans="4:10" s="1" customFormat="1">
      <c r="D298" s="45"/>
      <c r="E298" s="45"/>
      <c r="F298" s="45"/>
      <c r="G298" s="45"/>
      <c r="H298" s="119"/>
      <c r="I298" s="34"/>
      <c r="J298" s="34"/>
    </row>
    <row r="299" spans="4:10" s="1" customFormat="1">
      <c r="D299" s="45"/>
      <c r="E299" s="45"/>
      <c r="F299" s="45"/>
      <c r="G299" s="45"/>
      <c r="H299" s="119"/>
      <c r="I299" s="34"/>
      <c r="J299" s="34"/>
    </row>
    <row r="300" spans="4:10" s="1" customFormat="1">
      <c r="D300" s="45"/>
      <c r="E300" s="45"/>
      <c r="F300" s="45"/>
      <c r="G300" s="45"/>
      <c r="H300" s="119"/>
      <c r="I300" s="34"/>
      <c r="J300" s="34"/>
    </row>
    <row r="301" spans="4:10" s="1" customFormat="1">
      <c r="D301" s="45"/>
      <c r="E301" s="45"/>
      <c r="F301" s="45"/>
      <c r="G301" s="45"/>
      <c r="H301" s="119"/>
      <c r="I301" s="34"/>
      <c r="J301" s="34"/>
    </row>
    <row r="302" spans="4:10" s="1" customFormat="1">
      <c r="D302" s="45"/>
      <c r="E302" s="45"/>
      <c r="F302" s="45"/>
      <c r="G302" s="45"/>
      <c r="H302" s="119"/>
      <c r="I302" s="34"/>
      <c r="J302" s="34"/>
    </row>
    <row r="303" spans="4:10" s="1" customFormat="1">
      <c r="D303" s="45"/>
      <c r="E303" s="45"/>
      <c r="F303" s="45"/>
      <c r="G303" s="45"/>
      <c r="H303" s="119"/>
      <c r="I303" s="34"/>
      <c r="J303" s="34"/>
    </row>
    <row r="304" spans="4:10" s="1" customFormat="1">
      <c r="D304" s="45"/>
      <c r="E304" s="45"/>
      <c r="F304" s="45"/>
      <c r="G304" s="45"/>
      <c r="H304" s="119"/>
      <c r="I304" s="34"/>
      <c r="J304" s="34"/>
    </row>
    <row r="305" spans="4:10" s="1" customFormat="1">
      <c r="D305" s="45"/>
      <c r="E305" s="45"/>
      <c r="F305" s="45"/>
      <c r="G305" s="45"/>
      <c r="H305" s="119"/>
      <c r="I305" s="34"/>
      <c r="J305" s="34"/>
    </row>
    <row r="306" spans="4:10" s="1" customFormat="1">
      <c r="D306" s="45"/>
      <c r="E306" s="45"/>
      <c r="F306" s="45"/>
      <c r="G306" s="45"/>
      <c r="H306" s="119"/>
      <c r="I306" s="34"/>
      <c r="J306" s="34"/>
    </row>
    <row r="307" spans="4:10" s="1" customFormat="1">
      <c r="D307" s="45"/>
      <c r="E307" s="45"/>
      <c r="F307" s="45"/>
      <c r="G307" s="45"/>
      <c r="H307" s="119"/>
      <c r="I307" s="34"/>
      <c r="J307" s="34"/>
    </row>
    <row r="308" spans="4:10" s="1" customFormat="1">
      <c r="D308" s="45"/>
      <c r="E308" s="45"/>
      <c r="F308" s="45"/>
      <c r="G308" s="45"/>
      <c r="H308" s="119"/>
      <c r="I308" s="34"/>
      <c r="J308" s="34"/>
    </row>
    <row r="309" spans="4:10" s="1" customFormat="1">
      <c r="D309" s="45"/>
      <c r="E309" s="45"/>
      <c r="F309" s="45"/>
      <c r="G309" s="45"/>
      <c r="H309" s="119"/>
      <c r="I309" s="34"/>
      <c r="J309" s="34"/>
    </row>
    <row r="310" spans="4:10" s="1" customFormat="1">
      <c r="D310" s="45"/>
      <c r="E310" s="45"/>
      <c r="F310" s="45"/>
      <c r="G310" s="45"/>
      <c r="H310" s="119"/>
      <c r="I310" s="34"/>
      <c r="J310" s="34"/>
    </row>
    <row r="311" spans="4:10" s="1" customFormat="1">
      <c r="D311" s="45"/>
      <c r="E311" s="45"/>
      <c r="F311" s="45"/>
      <c r="G311" s="45"/>
      <c r="H311" s="119"/>
      <c r="I311" s="34"/>
      <c r="J311" s="34"/>
    </row>
    <row r="312" spans="4:10" s="1" customFormat="1">
      <c r="D312" s="45"/>
      <c r="E312" s="45"/>
      <c r="F312" s="45"/>
      <c r="G312" s="45"/>
      <c r="H312" s="119"/>
      <c r="I312" s="34"/>
      <c r="J312" s="34"/>
    </row>
    <row r="313" spans="4:10" s="1" customFormat="1">
      <c r="D313" s="45"/>
      <c r="E313" s="45"/>
      <c r="F313" s="45"/>
      <c r="G313" s="45"/>
      <c r="H313" s="119"/>
      <c r="I313" s="34"/>
      <c r="J313" s="34"/>
    </row>
    <row r="314" spans="4:10" s="1" customFormat="1">
      <c r="D314" s="45"/>
      <c r="E314" s="45"/>
      <c r="F314" s="45"/>
      <c r="G314" s="45"/>
      <c r="H314" s="119"/>
      <c r="I314" s="34"/>
      <c r="J314" s="34"/>
    </row>
    <row r="315" spans="4:10" s="1" customFormat="1">
      <c r="D315" s="45"/>
      <c r="E315" s="45"/>
      <c r="F315" s="45"/>
      <c r="G315" s="45"/>
      <c r="H315" s="119"/>
      <c r="I315" s="34"/>
      <c r="J315" s="34"/>
    </row>
    <row r="316" spans="4:10" s="1" customFormat="1">
      <c r="D316" s="45"/>
      <c r="E316" s="45"/>
      <c r="F316" s="45"/>
      <c r="G316" s="45"/>
      <c r="H316" s="119"/>
      <c r="I316" s="34"/>
      <c r="J316" s="34"/>
    </row>
    <row r="317" spans="4:10" s="1" customFormat="1">
      <c r="D317" s="45"/>
      <c r="E317" s="45"/>
      <c r="F317" s="45"/>
      <c r="G317" s="45"/>
      <c r="H317" s="119"/>
      <c r="I317" s="34"/>
      <c r="J317" s="34"/>
    </row>
    <row r="318" spans="4:10" s="1" customFormat="1">
      <c r="D318" s="45"/>
      <c r="E318" s="45"/>
      <c r="F318" s="45"/>
      <c r="G318" s="45"/>
      <c r="H318" s="119"/>
      <c r="I318" s="34"/>
      <c r="J318" s="34"/>
    </row>
    <row r="319" spans="4:10" s="1" customFormat="1">
      <c r="D319" s="45"/>
      <c r="E319" s="45"/>
      <c r="F319" s="45"/>
      <c r="G319" s="45"/>
      <c r="H319" s="119"/>
      <c r="I319" s="34"/>
      <c r="J319" s="34"/>
    </row>
    <row r="320" spans="4:10" s="1" customFormat="1">
      <c r="D320" s="45"/>
      <c r="E320" s="45"/>
      <c r="F320" s="45"/>
      <c r="G320" s="45"/>
      <c r="H320" s="119"/>
      <c r="I320" s="34"/>
      <c r="J320" s="34"/>
    </row>
    <row r="321" spans="4:10" s="1" customFormat="1">
      <c r="D321" s="45"/>
      <c r="E321" s="45"/>
      <c r="F321" s="45"/>
      <c r="G321" s="45"/>
      <c r="H321" s="119"/>
      <c r="I321" s="34"/>
      <c r="J321" s="34"/>
    </row>
    <row r="322" spans="4:10" s="1" customFormat="1">
      <c r="D322" s="45"/>
      <c r="E322" s="45"/>
      <c r="F322" s="45"/>
      <c r="G322" s="45"/>
      <c r="H322" s="119"/>
      <c r="I322" s="34"/>
      <c r="J322" s="34"/>
    </row>
    <row r="323" spans="4:10" s="1" customFormat="1">
      <c r="D323" s="45"/>
      <c r="E323" s="45"/>
      <c r="F323" s="45"/>
      <c r="G323" s="45"/>
      <c r="H323" s="119"/>
      <c r="I323" s="34"/>
      <c r="J323" s="34"/>
    </row>
    <row r="324" spans="4:10" s="1" customFormat="1">
      <c r="D324" s="45"/>
      <c r="E324" s="45"/>
      <c r="F324" s="45"/>
      <c r="G324" s="45"/>
      <c r="H324" s="119"/>
      <c r="I324" s="34"/>
      <c r="J324" s="34"/>
    </row>
    <row r="325" spans="4:10" s="1" customFormat="1">
      <c r="D325" s="45"/>
      <c r="E325" s="45"/>
      <c r="F325" s="45"/>
      <c r="G325" s="45"/>
      <c r="H325" s="119"/>
      <c r="I325" s="34"/>
      <c r="J325" s="34"/>
    </row>
    <row r="326" spans="4:10" s="1" customFormat="1">
      <c r="D326" s="45"/>
      <c r="E326" s="45"/>
      <c r="F326" s="45"/>
      <c r="G326" s="45"/>
      <c r="H326" s="119"/>
      <c r="I326" s="34"/>
      <c r="J326" s="34"/>
    </row>
    <row r="327" spans="4:10" s="1" customFormat="1">
      <c r="D327" s="45"/>
      <c r="E327" s="45"/>
      <c r="F327" s="45"/>
      <c r="G327" s="45"/>
      <c r="H327" s="119"/>
      <c r="I327" s="34"/>
      <c r="J327" s="34"/>
    </row>
    <row r="328" spans="4:10" s="1" customFormat="1">
      <c r="D328" s="45"/>
      <c r="E328" s="45"/>
      <c r="F328" s="45"/>
      <c r="G328" s="45"/>
      <c r="H328" s="119"/>
      <c r="I328" s="34"/>
      <c r="J328" s="34"/>
    </row>
    <row r="329" spans="4:10" s="1" customFormat="1">
      <c r="D329" s="45"/>
      <c r="E329" s="45"/>
      <c r="F329" s="45"/>
      <c r="G329" s="45"/>
      <c r="H329" s="119"/>
      <c r="I329" s="34"/>
      <c r="J329" s="34"/>
    </row>
    <row r="330" spans="4:10" s="1" customFormat="1">
      <c r="D330" s="45"/>
      <c r="E330" s="45"/>
      <c r="F330" s="45"/>
      <c r="G330" s="45"/>
      <c r="H330" s="119"/>
      <c r="I330" s="34"/>
      <c r="J330" s="34"/>
    </row>
    <row r="331" spans="4:10" s="1" customFormat="1">
      <c r="D331" s="45"/>
      <c r="E331" s="45"/>
      <c r="F331" s="45"/>
      <c r="G331" s="45"/>
      <c r="H331" s="119"/>
      <c r="I331" s="34"/>
      <c r="J331" s="34"/>
    </row>
    <row r="332" spans="4:10" s="1" customFormat="1">
      <c r="D332" s="45"/>
      <c r="E332" s="45"/>
      <c r="F332" s="45"/>
      <c r="G332" s="45"/>
      <c r="H332" s="119"/>
      <c r="I332" s="34"/>
      <c r="J332" s="34"/>
    </row>
    <row r="333" spans="4:10" s="1" customFormat="1">
      <c r="D333" s="45"/>
      <c r="E333" s="45"/>
      <c r="F333" s="45"/>
      <c r="G333" s="45"/>
      <c r="H333" s="119"/>
      <c r="I333" s="34"/>
      <c r="J333" s="34"/>
    </row>
    <row r="334" spans="4:10" s="1" customFormat="1">
      <c r="D334" s="45"/>
      <c r="E334" s="45"/>
      <c r="F334" s="45"/>
      <c r="G334" s="45"/>
      <c r="H334" s="119"/>
      <c r="I334" s="34"/>
      <c r="J334" s="34"/>
    </row>
    <row r="335" spans="4:10" s="1" customFormat="1">
      <c r="D335" s="45"/>
      <c r="E335" s="45"/>
      <c r="F335" s="45"/>
      <c r="G335" s="45"/>
      <c r="H335" s="119"/>
      <c r="I335" s="34"/>
      <c r="J335" s="34"/>
    </row>
    <row r="336" spans="4:10" s="1" customFormat="1">
      <c r="D336" s="45"/>
      <c r="E336" s="45"/>
      <c r="F336" s="45"/>
      <c r="G336" s="45"/>
      <c r="H336" s="119"/>
      <c r="I336" s="34"/>
      <c r="J336" s="34"/>
    </row>
    <row r="337" spans="4:10" s="1" customFormat="1">
      <c r="D337" s="45"/>
      <c r="E337" s="45"/>
      <c r="F337" s="45"/>
      <c r="G337" s="45"/>
      <c r="H337" s="119"/>
      <c r="I337" s="34"/>
      <c r="J337" s="34"/>
    </row>
    <row r="338" spans="4:10" s="1" customFormat="1">
      <c r="D338" s="45"/>
      <c r="E338" s="45"/>
      <c r="F338" s="45"/>
      <c r="G338" s="45"/>
      <c r="H338" s="119"/>
      <c r="I338" s="34"/>
      <c r="J338" s="34"/>
    </row>
    <row r="339" spans="4:10" s="1" customFormat="1">
      <c r="D339" s="45"/>
      <c r="E339" s="45"/>
      <c r="F339" s="45"/>
      <c r="G339" s="45"/>
      <c r="H339" s="119"/>
      <c r="I339" s="34"/>
      <c r="J339" s="34"/>
    </row>
    <row r="340" spans="4:10" s="1" customFormat="1">
      <c r="D340" s="45"/>
      <c r="E340" s="45"/>
      <c r="F340" s="45"/>
      <c r="G340" s="45"/>
      <c r="H340" s="119"/>
      <c r="I340" s="34"/>
      <c r="J340" s="34"/>
    </row>
    <row r="341" spans="4:10" s="1" customFormat="1">
      <c r="D341" s="45"/>
      <c r="E341" s="45"/>
      <c r="F341" s="45"/>
      <c r="G341" s="45"/>
      <c r="H341" s="119"/>
      <c r="I341" s="34"/>
      <c r="J341" s="34"/>
    </row>
    <row r="342" spans="4:10" s="1" customFormat="1">
      <c r="D342" s="45"/>
      <c r="E342" s="45"/>
      <c r="F342" s="45"/>
      <c r="G342" s="45"/>
      <c r="H342" s="119"/>
      <c r="I342" s="34"/>
      <c r="J342" s="34"/>
    </row>
    <row r="343" spans="4:10" s="1" customFormat="1">
      <c r="D343" s="45"/>
      <c r="E343" s="45"/>
      <c r="F343" s="45"/>
      <c r="G343" s="45"/>
      <c r="H343" s="119"/>
      <c r="I343" s="34"/>
      <c r="J343" s="34"/>
    </row>
    <row r="344" spans="4:10" s="1" customFormat="1">
      <c r="D344" s="45"/>
      <c r="E344" s="45"/>
      <c r="F344" s="45"/>
      <c r="G344" s="45"/>
      <c r="H344" s="119"/>
      <c r="I344" s="34"/>
      <c r="J344" s="34"/>
    </row>
    <row r="345" spans="4:10" s="1" customFormat="1">
      <c r="D345" s="45"/>
      <c r="E345" s="45"/>
      <c r="F345" s="45"/>
      <c r="G345" s="45"/>
      <c r="H345" s="119"/>
      <c r="I345" s="34"/>
      <c r="J345" s="34"/>
    </row>
    <row r="346" spans="4:10" s="1" customFormat="1">
      <c r="D346" s="45"/>
      <c r="E346" s="45"/>
      <c r="F346" s="45"/>
      <c r="G346" s="45"/>
      <c r="H346" s="119"/>
      <c r="I346" s="34"/>
      <c r="J346" s="34"/>
    </row>
    <row r="347" spans="4:10" s="1" customFormat="1">
      <c r="D347" s="45"/>
      <c r="E347" s="45"/>
      <c r="F347" s="45"/>
      <c r="G347" s="45"/>
      <c r="H347" s="119"/>
      <c r="I347" s="34"/>
      <c r="J347" s="34"/>
    </row>
    <row r="348" spans="4:10" s="1" customFormat="1">
      <c r="D348" s="45"/>
      <c r="E348" s="45"/>
      <c r="F348" s="45"/>
      <c r="G348" s="45"/>
      <c r="H348" s="119"/>
      <c r="I348" s="34"/>
      <c r="J348" s="34"/>
    </row>
    <row r="349" spans="4:10" s="1" customFormat="1">
      <c r="D349" s="45"/>
      <c r="E349" s="45"/>
      <c r="F349" s="45"/>
      <c r="G349" s="45"/>
      <c r="H349" s="119"/>
      <c r="I349" s="34"/>
      <c r="J349" s="34"/>
    </row>
    <row r="350" spans="4:10" s="1" customFormat="1">
      <c r="D350" s="45"/>
      <c r="E350" s="45"/>
      <c r="F350" s="45"/>
      <c r="G350" s="45"/>
      <c r="H350" s="119"/>
      <c r="I350" s="34"/>
      <c r="J350" s="34"/>
    </row>
    <row r="351" spans="4:10" s="1" customFormat="1">
      <c r="D351" s="45"/>
      <c r="E351" s="45"/>
      <c r="F351" s="45"/>
      <c r="G351" s="45"/>
      <c r="H351" s="119"/>
      <c r="I351" s="34"/>
      <c r="J351" s="34"/>
    </row>
    <row r="352" spans="4:10" s="1" customFormat="1">
      <c r="D352" s="45"/>
      <c r="E352" s="45"/>
      <c r="F352" s="45"/>
      <c r="G352" s="45"/>
      <c r="H352" s="119"/>
      <c r="I352" s="34"/>
      <c r="J352" s="34"/>
    </row>
    <row r="353" spans="4:10" s="1" customFormat="1">
      <c r="D353" s="45"/>
      <c r="E353" s="45"/>
      <c r="F353" s="45"/>
      <c r="G353" s="45"/>
      <c r="H353" s="119"/>
      <c r="I353" s="34"/>
      <c r="J353" s="34"/>
    </row>
    <row r="354" spans="4:10" s="1" customFormat="1">
      <c r="D354" s="45"/>
      <c r="E354" s="45"/>
      <c r="F354" s="45"/>
      <c r="G354" s="45"/>
      <c r="H354" s="119"/>
      <c r="I354" s="34"/>
      <c r="J354" s="34"/>
    </row>
    <row r="355" spans="4:10" s="1" customFormat="1">
      <c r="D355" s="45"/>
      <c r="E355" s="45"/>
      <c r="F355" s="45"/>
      <c r="G355" s="45"/>
      <c r="H355" s="119"/>
      <c r="I355" s="34"/>
      <c r="J355" s="34"/>
    </row>
    <row r="356" spans="4:10" s="1" customFormat="1">
      <c r="D356" s="45"/>
      <c r="E356" s="45"/>
      <c r="F356" s="45"/>
      <c r="G356" s="45"/>
      <c r="H356" s="119"/>
      <c r="I356" s="34"/>
      <c r="J356" s="34"/>
    </row>
    <row r="357" spans="4:10" s="1" customFormat="1">
      <c r="D357" s="45"/>
      <c r="E357" s="45"/>
      <c r="F357" s="45"/>
      <c r="G357" s="45"/>
      <c r="H357" s="119"/>
      <c r="I357" s="34"/>
      <c r="J357" s="34"/>
    </row>
    <row r="358" spans="4:10" s="1" customFormat="1">
      <c r="D358" s="45"/>
      <c r="E358" s="45"/>
      <c r="F358" s="45"/>
      <c r="G358" s="45"/>
      <c r="H358" s="119"/>
      <c r="I358" s="34"/>
      <c r="J358" s="34"/>
    </row>
    <row r="359" spans="4:10" s="1" customFormat="1">
      <c r="D359" s="45"/>
      <c r="E359" s="45"/>
      <c r="F359" s="45"/>
      <c r="G359" s="45"/>
      <c r="H359" s="119"/>
      <c r="I359" s="34"/>
      <c r="J359" s="34"/>
    </row>
    <row r="360" spans="4:10" s="1" customFormat="1">
      <c r="D360" s="45"/>
      <c r="E360" s="45"/>
      <c r="F360" s="45"/>
      <c r="G360" s="45"/>
      <c r="H360" s="119"/>
      <c r="I360" s="34"/>
      <c r="J360" s="34"/>
    </row>
    <row r="361" spans="4:10" s="1" customFormat="1">
      <c r="D361" s="45"/>
      <c r="E361" s="45"/>
      <c r="F361" s="45"/>
      <c r="G361" s="45"/>
      <c r="H361" s="119"/>
      <c r="I361" s="34"/>
      <c r="J361" s="34"/>
    </row>
    <row r="362" spans="4:10" s="1" customFormat="1">
      <c r="D362" s="45"/>
      <c r="E362" s="45"/>
      <c r="F362" s="45"/>
      <c r="G362" s="45"/>
      <c r="H362" s="119"/>
      <c r="I362" s="34"/>
      <c r="J362" s="34"/>
    </row>
    <row r="363" spans="4:10" s="1" customFormat="1">
      <c r="D363" s="45"/>
      <c r="E363" s="45"/>
      <c r="F363" s="45"/>
      <c r="G363" s="45"/>
      <c r="H363" s="119"/>
      <c r="I363" s="34"/>
      <c r="J363" s="34"/>
    </row>
    <row r="364" spans="4:10" s="1" customFormat="1">
      <c r="D364" s="45"/>
      <c r="E364" s="45"/>
      <c r="F364" s="45"/>
      <c r="G364" s="45"/>
      <c r="H364" s="119"/>
      <c r="I364" s="34"/>
      <c r="J364" s="34"/>
    </row>
    <row r="365" spans="4:10" s="1" customFormat="1">
      <c r="D365" s="45"/>
      <c r="E365" s="45"/>
      <c r="F365" s="45"/>
      <c r="G365" s="45"/>
      <c r="H365" s="119"/>
      <c r="I365" s="34"/>
      <c r="J365" s="34"/>
    </row>
    <row r="366" spans="4:10" s="1" customFormat="1">
      <c r="D366" s="45"/>
      <c r="E366" s="45"/>
      <c r="F366" s="45"/>
      <c r="G366" s="45"/>
      <c r="H366" s="119"/>
      <c r="I366" s="34"/>
      <c r="J366" s="34"/>
    </row>
    <row r="367" spans="4:10" s="1" customFormat="1">
      <c r="D367" s="45"/>
      <c r="E367" s="45"/>
      <c r="F367" s="45"/>
      <c r="G367" s="45"/>
      <c r="H367" s="119"/>
      <c r="I367" s="34"/>
      <c r="J367" s="34"/>
    </row>
    <row r="368" spans="4:10" s="1" customFormat="1">
      <c r="D368" s="45"/>
      <c r="E368" s="45"/>
      <c r="F368" s="45"/>
      <c r="G368" s="45"/>
      <c r="H368" s="119"/>
      <c r="I368" s="34"/>
      <c r="J368" s="34"/>
    </row>
    <row r="369" spans="4:10" s="1" customFormat="1">
      <c r="D369" s="45"/>
      <c r="E369" s="45"/>
      <c r="F369" s="45"/>
      <c r="G369" s="45"/>
      <c r="H369" s="119"/>
      <c r="I369" s="34"/>
      <c r="J369" s="34"/>
    </row>
    <row r="370" spans="4:10" s="1" customFormat="1">
      <c r="D370" s="45"/>
      <c r="E370" s="45"/>
      <c r="F370" s="45"/>
      <c r="G370" s="45"/>
      <c r="H370" s="119"/>
      <c r="I370" s="34"/>
      <c r="J370" s="34"/>
    </row>
    <row r="371" spans="4:10" s="1" customFormat="1">
      <c r="D371" s="45"/>
      <c r="E371" s="45"/>
      <c r="F371" s="45"/>
      <c r="G371" s="45"/>
      <c r="H371" s="119"/>
      <c r="I371" s="34"/>
      <c r="J371" s="34"/>
    </row>
    <row r="372" spans="4:10" s="1" customFormat="1">
      <c r="D372" s="45"/>
      <c r="E372" s="45"/>
      <c r="F372" s="45"/>
      <c r="G372" s="45"/>
      <c r="H372" s="119"/>
      <c r="I372" s="34"/>
      <c r="J372" s="34"/>
    </row>
    <row r="373" spans="4:10" s="1" customFormat="1">
      <c r="D373" s="45"/>
      <c r="E373" s="45"/>
      <c r="F373" s="45"/>
      <c r="G373" s="45"/>
      <c r="H373" s="119"/>
      <c r="I373" s="34"/>
      <c r="J373" s="34"/>
    </row>
    <row r="374" spans="4:10" s="1" customFormat="1">
      <c r="D374" s="45"/>
      <c r="E374" s="45"/>
      <c r="F374" s="45"/>
      <c r="G374" s="45"/>
      <c r="H374" s="119"/>
      <c r="I374" s="34"/>
      <c r="J374" s="34"/>
    </row>
    <row r="375" spans="4:10" s="1" customFormat="1">
      <c r="D375" s="45"/>
      <c r="E375" s="45"/>
      <c r="F375" s="45"/>
      <c r="G375" s="45"/>
      <c r="H375" s="119"/>
      <c r="I375" s="34"/>
      <c r="J375" s="34"/>
    </row>
    <row r="376" spans="4:10" s="1" customFormat="1">
      <c r="D376" s="45"/>
      <c r="E376" s="45"/>
      <c r="F376" s="45"/>
      <c r="G376" s="45"/>
      <c r="H376" s="119"/>
      <c r="I376" s="34"/>
      <c r="J376" s="34"/>
    </row>
    <row r="377" spans="4:10" s="1" customFormat="1">
      <c r="D377" s="45"/>
      <c r="E377" s="45"/>
      <c r="F377" s="45"/>
      <c r="G377" s="45"/>
      <c r="H377" s="119"/>
      <c r="I377" s="34"/>
      <c r="J377" s="34"/>
    </row>
    <row r="378" spans="4:10" s="1" customFormat="1">
      <c r="D378" s="45"/>
      <c r="E378" s="45"/>
      <c r="F378" s="45"/>
      <c r="G378" s="45"/>
      <c r="H378" s="119"/>
      <c r="I378" s="34"/>
      <c r="J378" s="34"/>
    </row>
    <row r="379" spans="4:10" s="1" customFormat="1">
      <c r="D379" s="45"/>
      <c r="E379" s="45"/>
      <c r="F379" s="45"/>
      <c r="G379" s="45"/>
      <c r="H379" s="119"/>
      <c r="I379" s="34"/>
      <c r="J379" s="34"/>
    </row>
    <row r="380" spans="4:10" s="1" customFormat="1">
      <c r="D380" s="45"/>
      <c r="E380" s="45"/>
      <c r="F380" s="45"/>
      <c r="G380" s="45"/>
      <c r="H380" s="119"/>
      <c r="I380" s="34"/>
      <c r="J380" s="34"/>
    </row>
    <row r="381" spans="4:10" s="1" customFormat="1">
      <c r="D381" s="45"/>
      <c r="E381" s="45"/>
      <c r="F381" s="45"/>
      <c r="G381" s="45"/>
      <c r="H381" s="119"/>
      <c r="I381" s="34"/>
      <c r="J381" s="34"/>
    </row>
    <row r="382" spans="4:10" s="1" customFormat="1">
      <c r="D382" s="45"/>
      <c r="E382" s="45"/>
      <c r="F382" s="45"/>
      <c r="G382" s="45"/>
      <c r="H382" s="119"/>
      <c r="I382" s="34"/>
      <c r="J382" s="34"/>
    </row>
    <row r="383" spans="4:10" s="1" customFormat="1">
      <c r="D383" s="45"/>
      <c r="E383" s="45"/>
      <c r="F383" s="45"/>
      <c r="G383" s="45"/>
      <c r="H383" s="119"/>
      <c r="I383" s="34"/>
      <c r="J383" s="34"/>
    </row>
    <row r="384" spans="4:10" s="1" customFormat="1">
      <c r="D384" s="45"/>
      <c r="E384" s="45"/>
      <c r="F384" s="45"/>
      <c r="G384" s="45"/>
      <c r="H384" s="119"/>
      <c r="I384" s="34"/>
      <c r="J384" s="34"/>
    </row>
    <row r="385" spans="4:10" s="1" customFormat="1">
      <c r="D385" s="45"/>
      <c r="E385" s="45"/>
      <c r="F385" s="45"/>
      <c r="G385" s="45"/>
      <c r="H385" s="119"/>
      <c r="I385" s="34"/>
      <c r="J385" s="34"/>
    </row>
    <row r="386" spans="4:10" s="1" customFormat="1">
      <c r="D386" s="45"/>
      <c r="E386" s="45"/>
      <c r="F386" s="45"/>
      <c r="G386" s="45"/>
      <c r="H386" s="119"/>
      <c r="I386" s="34"/>
      <c r="J386" s="34"/>
    </row>
    <row r="387" spans="4:10" s="1" customFormat="1">
      <c r="D387" s="45"/>
      <c r="E387" s="45"/>
      <c r="F387" s="45"/>
      <c r="G387" s="45"/>
      <c r="H387" s="119"/>
      <c r="I387" s="34"/>
      <c r="J387" s="34"/>
    </row>
    <row r="388" spans="4:10" s="1" customFormat="1">
      <c r="D388" s="45"/>
      <c r="E388" s="45"/>
      <c r="F388" s="45"/>
      <c r="G388" s="45"/>
      <c r="H388" s="119"/>
      <c r="I388" s="34"/>
      <c r="J388" s="34"/>
    </row>
    <row r="389" spans="4:10" s="1" customFormat="1">
      <c r="D389" s="45"/>
      <c r="E389" s="45"/>
      <c r="F389" s="45"/>
      <c r="G389" s="45"/>
      <c r="H389" s="119"/>
      <c r="I389" s="34"/>
      <c r="J389" s="34"/>
    </row>
    <row r="390" spans="4:10" s="1" customFormat="1">
      <c r="D390" s="45"/>
      <c r="E390" s="45"/>
      <c r="F390" s="45"/>
      <c r="G390" s="45"/>
      <c r="H390" s="119"/>
      <c r="I390" s="34"/>
      <c r="J390" s="34"/>
    </row>
    <row r="391" spans="4:10" s="1" customFormat="1">
      <c r="D391" s="45"/>
      <c r="E391" s="45"/>
      <c r="F391" s="45"/>
      <c r="G391" s="45"/>
      <c r="H391" s="119"/>
      <c r="I391" s="34"/>
      <c r="J391" s="34"/>
    </row>
    <row r="392" spans="4:10" s="1" customFormat="1">
      <c r="D392" s="45"/>
      <c r="E392" s="45"/>
      <c r="F392" s="45"/>
      <c r="G392" s="45"/>
      <c r="H392" s="119"/>
      <c r="I392" s="34"/>
      <c r="J392" s="34"/>
    </row>
    <row r="393" spans="4:10" s="1" customFormat="1">
      <c r="D393" s="45"/>
      <c r="E393" s="45"/>
      <c r="F393" s="45"/>
      <c r="G393" s="45"/>
      <c r="H393" s="119"/>
      <c r="I393" s="34"/>
      <c r="J393" s="34"/>
    </row>
    <row r="394" spans="4:10" s="1" customFormat="1">
      <c r="D394" s="45"/>
      <c r="E394" s="45"/>
      <c r="F394" s="45"/>
      <c r="G394" s="45"/>
      <c r="H394" s="119"/>
      <c r="I394" s="34"/>
      <c r="J394" s="34"/>
    </row>
    <row r="395" spans="4:10" s="1" customFormat="1">
      <c r="D395" s="45"/>
      <c r="E395" s="45"/>
      <c r="F395" s="45"/>
      <c r="G395" s="45"/>
      <c r="H395" s="119"/>
      <c r="I395" s="34"/>
      <c r="J395" s="34"/>
    </row>
    <row r="396" spans="4:10" s="1" customFormat="1">
      <c r="D396" s="45"/>
      <c r="E396" s="45"/>
      <c r="F396" s="45"/>
      <c r="G396" s="45"/>
      <c r="H396" s="119"/>
      <c r="I396" s="34"/>
      <c r="J396" s="34"/>
    </row>
    <row r="397" spans="4:10" s="1" customFormat="1">
      <c r="D397" s="45"/>
      <c r="E397" s="45"/>
      <c r="F397" s="45"/>
      <c r="G397" s="45"/>
      <c r="H397" s="119"/>
      <c r="I397" s="34"/>
      <c r="J397" s="34"/>
    </row>
    <row r="398" spans="4:10" s="1" customFormat="1">
      <c r="D398" s="45"/>
      <c r="E398" s="45"/>
      <c r="F398" s="45"/>
      <c r="G398" s="45"/>
      <c r="H398" s="119"/>
      <c r="I398" s="34"/>
      <c r="J398" s="34"/>
    </row>
    <row r="399" spans="4:10" s="1" customFormat="1">
      <c r="D399" s="45"/>
      <c r="E399" s="45"/>
      <c r="F399" s="45"/>
      <c r="G399" s="45"/>
      <c r="H399" s="119"/>
      <c r="I399" s="34"/>
      <c r="J399" s="34"/>
    </row>
    <row r="400" spans="4:10" s="1" customFormat="1">
      <c r="D400" s="45"/>
      <c r="E400" s="45"/>
      <c r="F400" s="45"/>
      <c r="G400" s="45"/>
      <c r="H400" s="119"/>
      <c r="I400" s="34"/>
      <c r="J400" s="34"/>
    </row>
    <row r="401" spans="4:10" s="1" customFormat="1">
      <c r="D401" s="45"/>
      <c r="E401" s="45"/>
      <c r="F401" s="45"/>
      <c r="G401" s="45"/>
      <c r="H401" s="119"/>
      <c r="I401" s="34"/>
      <c r="J401" s="34"/>
    </row>
    <row r="402" spans="4:10" s="1" customFormat="1">
      <c r="D402" s="45"/>
      <c r="E402" s="45"/>
      <c r="F402" s="45"/>
      <c r="G402" s="45"/>
      <c r="H402" s="119"/>
      <c r="I402" s="34"/>
      <c r="J402" s="34"/>
    </row>
    <row r="403" spans="4:10" s="1" customFormat="1">
      <c r="D403" s="45"/>
      <c r="E403" s="45"/>
      <c r="F403" s="45"/>
      <c r="G403" s="45"/>
      <c r="H403" s="119"/>
      <c r="I403" s="34"/>
      <c r="J403" s="34"/>
    </row>
    <row r="404" spans="4:10" s="1" customFormat="1">
      <c r="D404" s="45"/>
      <c r="E404" s="45"/>
      <c r="F404" s="45"/>
      <c r="G404" s="45"/>
      <c r="H404" s="119"/>
      <c r="I404" s="34"/>
      <c r="J404" s="34"/>
    </row>
    <row r="405" spans="4:10" s="1" customFormat="1">
      <c r="D405" s="45"/>
      <c r="E405" s="45"/>
      <c r="F405" s="45"/>
      <c r="G405" s="45"/>
      <c r="H405" s="119"/>
      <c r="I405" s="34"/>
      <c r="J405" s="34"/>
    </row>
    <row r="406" spans="4:10" s="1" customFormat="1">
      <c r="D406" s="45"/>
      <c r="E406" s="45"/>
      <c r="F406" s="45"/>
      <c r="G406" s="45"/>
      <c r="H406" s="119"/>
      <c r="I406" s="34"/>
      <c r="J406" s="34"/>
    </row>
    <row r="407" spans="4:10" s="1" customFormat="1">
      <c r="D407" s="45"/>
      <c r="E407" s="45"/>
      <c r="F407" s="45"/>
      <c r="G407" s="45"/>
      <c r="H407" s="119"/>
      <c r="I407" s="34"/>
      <c r="J407" s="34"/>
    </row>
    <row r="408" spans="4:10" s="1" customFormat="1">
      <c r="D408" s="45"/>
      <c r="E408" s="45"/>
      <c r="F408" s="45"/>
      <c r="G408" s="45"/>
      <c r="H408" s="119"/>
      <c r="I408" s="34"/>
      <c r="J408" s="34"/>
    </row>
    <row r="409" spans="4:10" s="1" customFormat="1">
      <c r="D409" s="45"/>
      <c r="E409" s="45"/>
      <c r="F409" s="45"/>
      <c r="G409" s="45"/>
      <c r="H409" s="119"/>
      <c r="I409" s="34"/>
      <c r="J409" s="34"/>
    </row>
    <row r="410" spans="4:10" s="1" customFormat="1">
      <c r="D410" s="45"/>
      <c r="E410" s="45"/>
      <c r="F410" s="45"/>
      <c r="G410" s="45"/>
      <c r="H410" s="119"/>
      <c r="I410" s="34"/>
      <c r="J410" s="34"/>
    </row>
    <row r="411" spans="4:10" s="1" customFormat="1">
      <c r="D411" s="45"/>
      <c r="E411" s="45"/>
      <c r="F411" s="45"/>
      <c r="G411" s="45"/>
      <c r="H411" s="119"/>
      <c r="I411" s="34"/>
      <c r="J411" s="34"/>
    </row>
    <row r="412" spans="4:10" s="1" customFormat="1">
      <c r="D412" s="45"/>
      <c r="E412" s="45"/>
      <c r="F412" s="45"/>
      <c r="G412" s="45"/>
      <c r="H412" s="119"/>
      <c r="I412" s="34"/>
      <c r="J412" s="34"/>
    </row>
    <row r="413" spans="4:10" s="1" customFormat="1">
      <c r="D413" s="45"/>
      <c r="E413" s="45"/>
      <c r="F413" s="45"/>
      <c r="G413" s="45"/>
      <c r="H413" s="119"/>
      <c r="I413" s="34"/>
      <c r="J413" s="34"/>
    </row>
    <row r="414" spans="4:10" s="1" customFormat="1">
      <c r="D414" s="45"/>
      <c r="E414" s="45"/>
      <c r="F414" s="45"/>
      <c r="G414" s="45"/>
      <c r="H414" s="119"/>
      <c r="I414" s="34"/>
      <c r="J414" s="34"/>
    </row>
    <row r="415" spans="4:10" s="1" customFormat="1">
      <c r="D415" s="45"/>
      <c r="E415" s="45"/>
      <c r="F415" s="45"/>
      <c r="G415" s="45"/>
      <c r="H415" s="119"/>
      <c r="I415" s="34"/>
      <c r="J415" s="34"/>
    </row>
    <row r="416" spans="4:10" s="1" customFormat="1">
      <c r="D416" s="45"/>
      <c r="E416" s="45"/>
      <c r="F416" s="45"/>
      <c r="G416" s="45"/>
      <c r="H416" s="119"/>
      <c r="I416" s="34"/>
      <c r="J416" s="34"/>
    </row>
    <row r="417" spans="3:12" s="1" customFormat="1">
      <c r="D417" s="45"/>
      <c r="E417" s="45"/>
      <c r="F417" s="45"/>
      <c r="G417" s="45"/>
      <c r="H417" s="119"/>
      <c r="I417" s="34"/>
      <c r="J417" s="34"/>
    </row>
    <row r="418" spans="3:12" s="1" customFormat="1">
      <c r="C418" s="4"/>
      <c r="D418" s="45"/>
      <c r="E418" s="45"/>
      <c r="F418" s="45"/>
      <c r="G418" s="45"/>
      <c r="H418" s="119"/>
      <c r="I418" s="34"/>
      <c r="J418" s="34"/>
    </row>
    <row r="419" spans="3:12" s="1" customFormat="1">
      <c r="C419" s="4"/>
      <c r="D419" s="45"/>
      <c r="E419" s="45"/>
      <c r="F419" s="45"/>
      <c r="G419" s="45"/>
      <c r="H419" s="119"/>
      <c r="I419" s="34"/>
      <c r="J419" s="34"/>
    </row>
    <row r="420" spans="3:12" s="1" customFormat="1">
      <c r="C420" s="4"/>
      <c r="D420" s="45"/>
      <c r="E420" s="45"/>
      <c r="F420" s="45"/>
      <c r="G420" s="45"/>
      <c r="H420" s="119"/>
      <c r="I420" s="34"/>
      <c r="J420" s="34"/>
    </row>
    <row r="421" spans="3:12" s="1" customFormat="1">
      <c r="C421" s="4"/>
      <c r="D421" s="46"/>
      <c r="E421" s="46"/>
      <c r="F421" s="46"/>
      <c r="G421" s="46"/>
      <c r="H421" s="24"/>
      <c r="I421" s="35"/>
      <c r="J421" s="35"/>
      <c r="K421" s="4"/>
      <c r="L421" s="10"/>
    </row>
    <row r="422" spans="3:12" s="1" customFormat="1">
      <c r="C422" s="4"/>
      <c r="D422" s="46"/>
      <c r="E422" s="46"/>
      <c r="F422" s="46"/>
      <c r="G422" s="46"/>
      <c r="H422" s="24"/>
      <c r="I422" s="35"/>
      <c r="J422" s="35"/>
      <c r="K422" s="4"/>
      <c r="L422" s="10"/>
    </row>
  </sheetData>
  <mergeCells count="178">
    <mergeCell ref="H2:H6"/>
    <mergeCell ref="H7:H11"/>
    <mergeCell ref="G24:G29"/>
    <mergeCell ref="H40:H45"/>
    <mergeCell ref="J98:J100"/>
    <mergeCell ref="K98:K100"/>
    <mergeCell ref="L98:L100"/>
    <mergeCell ref="J168:J169"/>
    <mergeCell ref="K168:K169"/>
    <mergeCell ref="L168:L169"/>
    <mergeCell ref="J153:J154"/>
    <mergeCell ref="K153:K154"/>
    <mergeCell ref="L153:L154"/>
    <mergeCell ref="J164:J165"/>
    <mergeCell ref="K164:K165"/>
    <mergeCell ref="L164:L165"/>
    <mergeCell ref="J166:J167"/>
    <mergeCell ref="K166:K167"/>
    <mergeCell ref="L166:L167"/>
    <mergeCell ref="J145:J146"/>
    <mergeCell ref="K145:K146"/>
    <mergeCell ref="L145:L146"/>
    <mergeCell ref="J149:J150"/>
    <mergeCell ref="K149:K150"/>
    <mergeCell ref="J70:J71"/>
    <mergeCell ref="K70:K71"/>
    <mergeCell ref="L70:L71"/>
    <mergeCell ref="J76:J77"/>
    <mergeCell ref="K76:K77"/>
    <mergeCell ref="L149:L150"/>
    <mergeCell ref="J151:J152"/>
    <mergeCell ref="K151:K152"/>
    <mergeCell ref="L151:L152"/>
    <mergeCell ref="L76:L77"/>
    <mergeCell ref="J104:J105"/>
    <mergeCell ref="K104:K105"/>
    <mergeCell ref="L104:L105"/>
    <mergeCell ref="J139:J140"/>
    <mergeCell ref="K139:K140"/>
    <mergeCell ref="L139:L140"/>
    <mergeCell ref="J20:J21"/>
    <mergeCell ref="K20:K21"/>
    <mergeCell ref="L20:L21"/>
    <mergeCell ref="J42:J43"/>
    <mergeCell ref="K42:K43"/>
    <mergeCell ref="L42:L43"/>
    <mergeCell ref="J48:J49"/>
    <mergeCell ref="K48:K49"/>
    <mergeCell ref="L48:L49"/>
    <mergeCell ref="J4:J5"/>
    <mergeCell ref="K4:K5"/>
    <mergeCell ref="L4:L5"/>
    <mergeCell ref="J9:J10"/>
    <mergeCell ref="K9:K10"/>
    <mergeCell ref="L9:L10"/>
    <mergeCell ref="J14:J15"/>
    <mergeCell ref="K14:K15"/>
    <mergeCell ref="L14:L15"/>
    <mergeCell ref="E137:E148"/>
    <mergeCell ref="H64:H65"/>
    <mergeCell ref="H66:H67"/>
    <mergeCell ref="H55:H57"/>
    <mergeCell ref="E68:E95"/>
    <mergeCell ref="H74:H79"/>
    <mergeCell ref="H96:H101"/>
    <mergeCell ref="F96:F106"/>
    <mergeCell ref="F80:F85"/>
    <mergeCell ref="H125:H126"/>
    <mergeCell ref="H109:H110"/>
    <mergeCell ref="H107:H108"/>
    <mergeCell ref="H80:H82"/>
    <mergeCell ref="G80:G85"/>
    <mergeCell ref="H102:H106"/>
    <mergeCell ref="H68:H73"/>
    <mergeCell ref="F68:F79"/>
    <mergeCell ref="G121:G126"/>
    <mergeCell ref="H121:H122"/>
    <mergeCell ref="H123:H124"/>
    <mergeCell ref="G137:G148"/>
    <mergeCell ref="F127:F136"/>
    <mergeCell ref="E121:E136"/>
    <mergeCell ref="F137:F148"/>
    <mergeCell ref="E158:E182"/>
    <mergeCell ref="H111:H112"/>
    <mergeCell ref="H113:H114"/>
    <mergeCell ref="H127:H128"/>
    <mergeCell ref="H129:H130"/>
    <mergeCell ref="H115:H116"/>
    <mergeCell ref="H117:H118"/>
    <mergeCell ref="H119:H120"/>
    <mergeCell ref="G111:G120"/>
    <mergeCell ref="F121:F126"/>
    <mergeCell ref="H177:H178"/>
    <mergeCell ref="G155:G157"/>
    <mergeCell ref="G173:G182"/>
    <mergeCell ref="F173:F182"/>
    <mergeCell ref="H179:H180"/>
    <mergeCell ref="H181:H182"/>
    <mergeCell ref="G170:G172"/>
    <mergeCell ref="H143:H148"/>
    <mergeCell ref="F155:F157"/>
    <mergeCell ref="F149:F154"/>
    <mergeCell ref="F166:F169"/>
    <mergeCell ref="H162:H163"/>
    <mergeCell ref="G158:G163"/>
    <mergeCell ref="F158:F163"/>
    <mergeCell ref="F107:F110"/>
    <mergeCell ref="H18:H23"/>
    <mergeCell ref="G12:G23"/>
    <mergeCell ref="H27:H29"/>
    <mergeCell ref="H24:H26"/>
    <mergeCell ref="H12:H17"/>
    <mergeCell ref="H30:H31"/>
    <mergeCell ref="H32:H33"/>
    <mergeCell ref="H34:H35"/>
    <mergeCell ref="G40:G51"/>
    <mergeCell ref="H86:H87"/>
    <mergeCell ref="H88:H89"/>
    <mergeCell ref="H90:H91"/>
    <mergeCell ref="H92:H93"/>
    <mergeCell ref="H83:H85"/>
    <mergeCell ref="H36:H37"/>
    <mergeCell ref="H38:H39"/>
    <mergeCell ref="H46:H51"/>
    <mergeCell ref="H94:H95"/>
    <mergeCell ref="H58:H59"/>
    <mergeCell ref="H60:H61"/>
    <mergeCell ref="H62:H63"/>
    <mergeCell ref="H52:H54"/>
    <mergeCell ref="G86:G95"/>
    <mergeCell ref="B2:B177"/>
    <mergeCell ref="A2:A177"/>
    <mergeCell ref="G2:G11"/>
    <mergeCell ref="F2:F11"/>
    <mergeCell ref="E2:E11"/>
    <mergeCell ref="F58:F67"/>
    <mergeCell ref="E12:E39"/>
    <mergeCell ref="F30:F39"/>
    <mergeCell ref="G30:G39"/>
    <mergeCell ref="F24:F29"/>
    <mergeCell ref="F40:F51"/>
    <mergeCell ref="E40:E51"/>
    <mergeCell ref="G68:G79"/>
    <mergeCell ref="G107:G110"/>
    <mergeCell ref="G52:G57"/>
    <mergeCell ref="G58:G67"/>
    <mergeCell ref="F86:F95"/>
    <mergeCell ref="F52:F57"/>
    <mergeCell ref="D2:D120"/>
    <mergeCell ref="E96:E120"/>
    <mergeCell ref="F111:F120"/>
    <mergeCell ref="E52:E67"/>
    <mergeCell ref="G96:G106"/>
    <mergeCell ref="F12:F23"/>
    <mergeCell ref="H173:H174"/>
    <mergeCell ref="H175:H176"/>
    <mergeCell ref="H149:H150"/>
    <mergeCell ref="H151:H152"/>
    <mergeCell ref="H158:H159"/>
    <mergeCell ref="H160:H161"/>
    <mergeCell ref="D121:D148"/>
    <mergeCell ref="H153:H154"/>
    <mergeCell ref="G149:G150"/>
    <mergeCell ref="G151:G154"/>
    <mergeCell ref="H131:H132"/>
    <mergeCell ref="H133:H134"/>
    <mergeCell ref="H135:H136"/>
    <mergeCell ref="G127:G136"/>
    <mergeCell ref="H137:H142"/>
    <mergeCell ref="D149:D182"/>
    <mergeCell ref="H164:H165"/>
    <mergeCell ref="H166:H167"/>
    <mergeCell ref="H168:H169"/>
    <mergeCell ref="G164:G165"/>
    <mergeCell ref="G166:G169"/>
    <mergeCell ref="F164:F165"/>
    <mergeCell ref="F170:F172"/>
    <mergeCell ref="E149:E157"/>
  </mergeCells>
  <phoneticPr fontId="3" type="noConversion"/>
  <dataValidations count="3">
    <dataValidation type="list" allowBlank="1" showInputMessage="1" showErrorMessage="1" sqref="J2:J4 J12:J14 J55:J56 J18:J20 J102:J104 J52:J53 J74:J76 J80:J81 J168 J155:J158 J143:J145 J149 J27:J28 J151 J153 J46:J48 J166 J170:J182 J164 J127:J139 J30:J42 J24:J25 J162 J160 J123 J86:J98 J83:J84 J108:J121 J125 J58:J70 J7:J9">
      <formula1>"Technical Service Training,warranty and extended warranty,Li-ion battery technology,Low failure rate,CQI,Wireless,Pump needs assessement,Spectrum LVP,UIP"</formula1>
    </dataValidation>
    <dataValidation type="list" allowBlank="1" showInputMessage="1" showErrorMessage="1" sqref="J101 J17 J23 J26 J29 J45 J51 J54 J57 J73 J79 J82 J85 J107 J142 J148">
      <formula1>"Technical Service Training,Warranty and extended warranty,Li-ion battery technology,Low failure rate,CQI,Wireless,Pump needs assessement,Spectrum LVP,UIP"</formula1>
    </dataValidation>
    <dataValidation type="list" allowBlank="1" showInputMessage="1" showErrorMessage="1" sqref="J6 J11 J16 J22 J44 J50 J72 J78 J106 J122 J124 J126 J141 J147 J161 J159 J163">
      <formula1>"Technical service training,Warranty and extended warranty,Li-ion battery technology,Low failure rate,CQI,Wireless,Pump needs assessement,Spectrum LVP,UIP"</formula1>
    </dataValidation>
  </dataValidations>
  <pageMargins left="0.75000000000000011" right="0.75000000000000011" top="0.98" bottom="0.98" header="0.51" footer="0.51"/>
  <pageSetup paperSize="3" scale="63" fitToHeight="5" orientation="landscape" horizontalDpi="2400" verticalDpi="2400"/>
  <headerFooter alignWithMargins="0">
    <oddHeader xml:space="preserve">&amp;L&amp;"Verdana,Bold"&amp;12Baxter - Fluid Systems App - BioMed&amp;"Verdana,Regular"&amp;10
Aug 15, 2014&amp;C </oddHeader>
    <oddFooter>&amp;R&amp;G</oddFooter>
  </headerFooter>
  <legacyDrawing r:id="rId1"/>
  <legacyDrawingHF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G399"/>
  <sheetViews>
    <sheetView topLeftCell="B1" zoomScale="75" zoomScaleNormal="75" zoomScalePageLayoutView="75" workbookViewId="0">
      <selection activeCell="L1" sqref="L1"/>
    </sheetView>
  </sheetViews>
  <sheetFormatPr baseColWidth="10" defaultColWidth="10.7109375" defaultRowHeight="13" x14ac:dyDescent="0"/>
  <cols>
    <col min="1" max="1" width="13.85546875" style="4" customWidth="1"/>
    <col min="2" max="2" width="18.42578125" style="5" customWidth="1"/>
    <col min="3" max="3" width="22.7109375" style="37" bestFit="1" customWidth="1"/>
    <col min="4" max="4" width="23.42578125" style="37" customWidth="1"/>
    <col min="5" max="5" width="25.42578125" style="38" customWidth="1"/>
    <col min="6" max="6" width="27.85546875" style="4" customWidth="1"/>
    <col min="7" max="7" width="39" style="37" customWidth="1"/>
    <col min="8" max="8" width="25.140625" style="33" customWidth="1"/>
    <col min="9" max="9" width="37.85546875" style="33" hidden="1" customWidth="1"/>
    <col min="10" max="10" width="37.85546875" style="33" customWidth="1"/>
    <col min="11" max="11" width="28.5703125" style="4" bestFit="1" customWidth="1"/>
    <col min="12" max="12" width="51.42578125" style="10" customWidth="1"/>
    <col min="13" max="13" width="14" style="1" customWidth="1"/>
    <col min="14" max="18" width="2.85546875" style="1" customWidth="1"/>
    <col min="19" max="27" width="3.7109375" style="1" customWidth="1"/>
    <col min="28" max="111" width="10.7109375" style="1"/>
    <col min="112" max="16384" width="10.7109375" style="4"/>
  </cols>
  <sheetData>
    <row r="1" spans="1:111" s="38" customFormat="1" ht="42">
      <c r="A1" s="2" t="s">
        <v>30</v>
      </c>
      <c r="B1" s="3" t="s">
        <v>50</v>
      </c>
      <c r="C1" s="3" t="s">
        <v>0</v>
      </c>
      <c r="D1" s="3" t="s">
        <v>1</v>
      </c>
      <c r="E1" s="3" t="s">
        <v>2</v>
      </c>
      <c r="F1" s="3" t="s">
        <v>3</v>
      </c>
      <c r="G1" s="3" t="s">
        <v>4</v>
      </c>
      <c r="H1" s="3" t="s">
        <v>5</v>
      </c>
      <c r="I1" s="3" t="s">
        <v>6</v>
      </c>
      <c r="J1" s="3" t="s">
        <v>6</v>
      </c>
      <c r="K1" s="3" t="s">
        <v>7</v>
      </c>
      <c r="L1" s="3" t="s">
        <v>31</v>
      </c>
      <c r="M1" s="3" t="s">
        <v>49</v>
      </c>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row>
    <row r="2" spans="1:111" s="72" customFormat="1" ht="26">
      <c r="A2" s="656" t="s">
        <v>8</v>
      </c>
      <c r="B2" s="770" t="s">
        <v>128</v>
      </c>
      <c r="C2" s="656" t="s">
        <v>21</v>
      </c>
      <c r="D2" s="770" t="s">
        <v>130</v>
      </c>
      <c r="E2" s="788" t="s">
        <v>135</v>
      </c>
      <c r="F2" s="788" t="s">
        <v>146</v>
      </c>
      <c r="G2" s="770" t="s">
        <v>151</v>
      </c>
      <c r="H2" s="792" t="s">
        <v>169</v>
      </c>
      <c r="I2" s="73" t="s">
        <v>72</v>
      </c>
      <c r="J2" s="69" t="str">
        <f>VLOOKUP(I2,'Baxter Solutions (BioMed &amp; IT)'!$B$13:$C$16,2,FALSE)</f>
        <v>Wireless</v>
      </c>
      <c r="K2" s="55" t="str">
        <f>VLOOKUP(J2,'Baxter Solutions (BioMed &amp; IT)'!$C$13:$E$16,2,FALSE)</f>
        <v>High availability and reliability</v>
      </c>
      <c r="L2" s="56" t="str">
        <f>VLOOKUP(J2,'Baxter Solutions (BioMed &amp; IT)'!$C$13:$E$16,3,FALSE)</f>
        <v>Get Connected, CIO Brochure, EMR Brochure, Wireless Implementation Process, V8 Committee Presentation, Battery Comparison Power In Your Hands, Accreditation Canada ROP Guidelines</v>
      </c>
      <c r="M2" s="56"/>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c r="DE2" s="71"/>
      <c r="DF2" s="71"/>
      <c r="DG2" s="71"/>
    </row>
    <row r="3" spans="1:111" s="72" customFormat="1" ht="52">
      <c r="A3" s="657"/>
      <c r="B3" s="790"/>
      <c r="C3" s="657"/>
      <c r="D3" s="790"/>
      <c r="E3" s="798"/>
      <c r="F3" s="798"/>
      <c r="G3" s="790"/>
      <c r="H3" s="799"/>
      <c r="I3" s="29" t="s">
        <v>9</v>
      </c>
      <c r="J3" s="69" t="str">
        <f>VLOOKUP(I3,'Baxter Solutions (BioMed &amp; IT)'!$B$13:$C$16,2,FALSE)</f>
        <v>Integration</v>
      </c>
      <c r="K3" s="55" t="str">
        <f>VLOOKUP(J3,'Baxter Solutions (BioMed &amp; IT)'!$C$13:$E$16,2,FALSE)</f>
        <v>Bi-directional communication with EMR, improve workflow, reduce latency of patient records, increase accuracy, eliminate manual charting</v>
      </c>
      <c r="L3" s="56" t="str">
        <f>VLOOKUP(J3,'Baxter Solutions (BioMed &amp; IT)'!$C$13:$E$16,3,FALSE)</f>
        <v>CIO Brochure, Intermountain Healthcare Video, Cerner Integration Video, EMR Brochure, V8 Committee Presentation, Battery Comparison Power In Your Hands, Accreditation Canada ROP Guidelines</v>
      </c>
      <c r="M3" s="56"/>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row>
    <row r="4" spans="1:111" s="72" customFormat="1" ht="26">
      <c r="A4" s="657"/>
      <c r="B4" s="790"/>
      <c r="C4" s="657"/>
      <c r="D4" s="790"/>
      <c r="E4" s="798"/>
      <c r="F4" s="798"/>
      <c r="G4" s="790"/>
      <c r="H4" s="792" t="s">
        <v>170</v>
      </c>
      <c r="I4" s="29" t="s">
        <v>72</v>
      </c>
      <c r="J4" s="69" t="str">
        <f>VLOOKUP(I4,'Baxter Solutions (BioMed &amp; IT)'!$B$13:$C$16,2,FALSE)</f>
        <v>Wireless</v>
      </c>
      <c r="K4" s="55" t="str">
        <f>VLOOKUP(J4,'Baxter Solutions (BioMed &amp; IT)'!$C$13:$E$16,2,FALSE)</f>
        <v>High availability and reliability</v>
      </c>
      <c r="L4" s="56" t="str">
        <f>VLOOKUP(J4,'Baxter Solutions (BioMed &amp; IT)'!$C$13:$E$16,3,FALSE)</f>
        <v>Get Connected, CIO Brochure, EMR Brochure, Wireless Implementation Process, V8 Committee Presentation, Battery Comparison Power In Your Hands, Accreditation Canada ROP Guidelines</v>
      </c>
      <c r="M4" s="56"/>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row>
    <row r="5" spans="1:111" s="72" customFormat="1" ht="52">
      <c r="A5" s="657"/>
      <c r="B5" s="790"/>
      <c r="C5" s="657"/>
      <c r="D5" s="790"/>
      <c r="E5" s="798"/>
      <c r="F5" s="798"/>
      <c r="G5" s="790"/>
      <c r="H5" s="799"/>
      <c r="I5" s="29" t="s">
        <v>9</v>
      </c>
      <c r="J5" s="69" t="str">
        <f>VLOOKUP(I5,'Baxter Solutions (BioMed &amp; IT)'!$B$13:$C$16,2,FALSE)</f>
        <v>Integration</v>
      </c>
      <c r="K5" s="55" t="str">
        <f>VLOOKUP(J5,'Baxter Solutions (BioMed &amp; IT)'!$C$13:$E$16,2,FALSE)</f>
        <v>Bi-directional communication with EMR, improve workflow, reduce latency of patient records, increase accuracy, eliminate manual charting</v>
      </c>
      <c r="L5" s="56" t="str">
        <f>VLOOKUP(J5,'Baxter Solutions (BioMed &amp; IT)'!$C$13:$E$16,3,FALSE)</f>
        <v>CIO Brochure, Intermountain Healthcare Video, Cerner Integration Video, EMR Brochure, V8 Committee Presentation, Battery Comparison Power In Your Hands, Accreditation Canada ROP Guidelines</v>
      </c>
      <c r="M5" s="56"/>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row>
    <row r="6" spans="1:111" s="72" customFormat="1" ht="26">
      <c r="A6" s="657"/>
      <c r="B6" s="790"/>
      <c r="C6" s="657"/>
      <c r="D6" s="790"/>
      <c r="E6" s="798"/>
      <c r="F6" s="798"/>
      <c r="G6" s="790"/>
      <c r="H6" s="792" t="s">
        <v>54</v>
      </c>
      <c r="I6" s="29" t="s">
        <v>72</v>
      </c>
      <c r="J6" s="69" t="str">
        <f>VLOOKUP(I6,'Baxter Solutions (BioMed &amp; IT)'!$B$13:$C$16,2,FALSE)</f>
        <v>Wireless</v>
      </c>
      <c r="K6" s="55" t="str">
        <f>VLOOKUP(J6,'Baxter Solutions (BioMed &amp; IT)'!$C$13:$E$16,2,FALSE)</f>
        <v>High availability and reliability</v>
      </c>
      <c r="L6" s="56" t="str">
        <f>VLOOKUP(J6,'Baxter Solutions (BioMed &amp; IT)'!$C$13:$E$16,3,FALSE)</f>
        <v>Get Connected, CIO Brochure, EMR Brochure, Wireless Implementation Process, V8 Committee Presentation, Battery Comparison Power In Your Hands, Accreditation Canada ROP Guidelines</v>
      </c>
      <c r="M6" s="56"/>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row>
    <row r="7" spans="1:111" s="72" customFormat="1" ht="52">
      <c r="A7" s="657"/>
      <c r="B7" s="790"/>
      <c r="C7" s="657"/>
      <c r="D7" s="790"/>
      <c r="E7" s="798"/>
      <c r="F7" s="798"/>
      <c r="G7" s="790"/>
      <c r="H7" s="799"/>
      <c r="I7" s="29" t="s">
        <v>9</v>
      </c>
      <c r="J7" s="69" t="str">
        <f>VLOOKUP(I7,'Baxter Solutions (BioMed &amp; IT)'!$B$13:$C$16,2,FALSE)</f>
        <v>Integration</v>
      </c>
      <c r="K7" s="55" t="str">
        <f>VLOOKUP(J7,'Baxter Solutions (BioMed &amp; IT)'!$C$13:$E$16,2,FALSE)</f>
        <v>Bi-directional communication with EMR, improve workflow, reduce latency of patient records, increase accuracy, eliminate manual charting</v>
      </c>
      <c r="L7" s="56" t="str">
        <f>VLOOKUP(J7,'Baxter Solutions (BioMed &amp; IT)'!$C$13:$E$16,3,FALSE)</f>
        <v>CIO Brochure, Intermountain Healthcare Video, Cerner Integration Video, EMR Brochure, V8 Committee Presentation, Battery Comparison Power In Your Hands, Accreditation Canada ROP Guidelines</v>
      </c>
      <c r="M7" s="56"/>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c r="CX7" s="71"/>
      <c r="CY7" s="71"/>
      <c r="CZ7" s="71"/>
      <c r="DA7" s="71"/>
      <c r="DB7" s="71"/>
      <c r="DC7" s="71"/>
      <c r="DD7" s="71"/>
      <c r="DE7" s="71"/>
      <c r="DF7" s="71"/>
      <c r="DG7" s="71"/>
    </row>
    <row r="8" spans="1:111" s="72" customFormat="1" ht="26">
      <c r="A8" s="657"/>
      <c r="B8" s="790"/>
      <c r="C8" s="427" t="s">
        <v>22</v>
      </c>
      <c r="D8" s="790"/>
      <c r="E8" s="770" t="s">
        <v>136</v>
      </c>
      <c r="F8" s="788" t="s">
        <v>146</v>
      </c>
      <c r="G8" s="770" t="s">
        <v>151</v>
      </c>
      <c r="H8" s="792" t="s">
        <v>169</v>
      </c>
      <c r="I8" s="29" t="s">
        <v>72</v>
      </c>
      <c r="J8" s="69" t="str">
        <f>VLOOKUP(I8,'Baxter Solutions (BioMed &amp; IT)'!$B$13:$C$16,2,FALSE)</f>
        <v>Wireless</v>
      </c>
      <c r="K8" s="55" t="str">
        <f>VLOOKUP(J8,'Baxter Solutions (BioMed &amp; IT)'!$C$13:$E$16,2,FALSE)</f>
        <v>High availability and reliability</v>
      </c>
      <c r="L8" s="56" t="str">
        <f>VLOOKUP(J8,'Baxter Solutions (BioMed &amp; IT)'!$C$13:$E$16,3,FALSE)</f>
        <v>Get Connected, CIO Brochure, EMR Brochure, Wireless Implementation Process, V8 Committee Presentation, Battery Comparison Power In Your Hands, Accreditation Canada ROP Guidelines</v>
      </c>
      <c r="M8" s="64"/>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c r="CD8" s="71"/>
      <c r="CE8" s="71"/>
      <c r="CF8" s="71"/>
      <c r="CG8" s="71"/>
      <c r="CH8" s="71"/>
      <c r="CI8" s="71"/>
      <c r="CJ8" s="71"/>
      <c r="CK8" s="71"/>
      <c r="CL8" s="71"/>
      <c r="CM8" s="71"/>
      <c r="CN8" s="71"/>
      <c r="CO8" s="71"/>
      <c r="CP8" s="71"/>
      <c r="CQ8" s="71"/>
      <c r="CR8" s="71"/>
      <c r="CS8" s="71"/>
      <c r="CT8" s="71"/>
      <c r="CU8" s="71"/>
      <c r="CV8" s="71"/>
      <c r="CW8" s="71"/>
      <c r="CX8" s="71"/>
      <c r="CY8" s="71"/>
      <c r="CZ8" s="71"/>
      <c r="DA8" s="71"/>
      <c r="DB8" s="71"/>
      <c r="DC8" s="71"/>
      <c r="DD8" s="71"/>
      <c r="DE8" s="71"/>
      <c r="DF8" s="71"/>
      <c r="DG8" s="71"/>
    </row>
    <row r="9" spans="1:111" s="72" customFormat="1" ht="52">
      <c r="A9" s="657"/>
      <c r="B9" s="790"/>
      <c r="C9" s="428"/>
      <c r="D9" s="790"/>
      <c r="E9" s="790"/>
      <c r="F9" s="798"/>
      <c r="G9" s="790"/>
      <c r="H9" s="799"/>
      <c r="I9" s="29" t="s">
        <v>9</v>
      </c>
      <c r="J9" s="69" t="str">
        <f>VLOOKUP(I9,'Baxter Solutions (BioMed &amp; IT)'!$B$13:$C$16,2,FALSE)</f>
        <v>Integration</v>
      </c>
      <c r="K9" s="55" t="str">
        <f>VLOOKUP(J9,'Baxter Solutions (BioMed &amp; IT)'!$C$13:$E$16,2,FALSE)</f>
        <v>Bi-directional communication with EMR, improve workflow, reduce latency of patient records, increase accuracy, eliminate manual charting</v>
      </c>
      <c r="L9" s="56" t="str">
        <f>VLOOKUP(J9,'Baxter Solutions (BioMed &amp; IT)'!$C$13:$E$16,3,FALSE)</f>
        <v>CIO Brochure, Intermountain Healthcare Video, Cerner Integration Video, EMR Brochure, V8 Committee Presentation, Battery Comparison Power In Your Hands, Accreditation Canada ROP Guidelines</v>
      </c>
      <c r="M9" s="65"/>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c r="CD9" s="71"/>
      <c r="CE9" s="71"/>
      <c r="CF9" s="71"/>
      <c r="CG9" s="71"/>
      <c r="CH9" s="71"/>
      <c r="CI9" s="71"/>
      <c r="CJ9" s="71"/>
      <c r="CK9" s="71"/>
      <c r="CL9" s="71"/>
      <c r="CM9" s="71"/>
      <c r="CN9" s="71"/>
      <c r="CO9" s="71"/>
      <c r="CP9" s="71"/>
      <c r="CQ9" s="71"/>
      <c r="CR9" s="71"/>
      <c r="CS9" s="71"/>
      <c r="CT9" s="71"/>
      <c r="CU9" s="71"/>
      <c r="CV9" s="71"/>
      <c r="CW9" s="71"/>
      <c r="CX9" s="71"/>
      <c r="CY9" s="71"/>
      <c r="CZ9" s="71"/>
      <c r="DA9" s="71"/>
      <c r="DB9" s="71"/>
      <c r="DC9" s="71"/>
      <c r="DD9" s="71"/>
      <c r="DE9" s="71"/>
      <c r="DF9" s="71"/>
      <c r="DG9" s="71"/>
    </row>
    <row r="10" spans="1:111" s="72" customFormat="1" ht="26">
      <c r="A10" s="657"/>
      <c r="B10" s="790"/>
      <c r="C10" s="428"/>
      <c r="D10" s="790"/>
      <c r="E10" s="790"/>
      <c r="F10" s="798"/>
      <c r="G10" s="790"/>
      <c r="H10" s="792" t="s">
        <v>170</v>
      </c>
      <c r="I10" s="29" t="s">
        <v>72</v>
      </c>
      <c r="J10" s="69" t="str">
        <f>VLOOKUP(I10,'Baxter Solutions (BioMed &amp; IT)'!$B$13:$C$16,2,FALSE)</f>
        <v>Wireless</v>
      </c>
      <c r="K10" s="55" t="str">
        <f>VLOOKUP(J10,'Baxter Solutions (BioMed &amp; IT)'!$C$13:$E$16,2,FALSE)</f>
        <v>High availability and reliability</v>
      </c>
      <c r="L10" s="56" t="str">
        <f>VLOOKUP(J10,'Baxter Solutions (BioMed &amp; IT)'!$C$13:$E$16,3,FALSE)</f>
        <v>Get Connected, CIO Brochure, EMR Brochure, Wireless Implementation Process, V8 Committee Presentation, Battery Comparison Power In Your Hands, Accreditation Canada ROP Guidelines</v>
      </c>
      <c r="M10" s="65"/>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CO10" s="71"/>
      <c r="CP10" s="71"/>
      <c r="CQ10" s="71"/>
      <c r="CR10" s="71"/>
      <c r="CS10" s="71"/>
      <c r="CT10" s="71"/>
      <c r="CU10" s="71"/>
      <c r="CV10" s="71"/>
      <c r="CW10" s="71"/>
      <c r="CX10" s="71"/>
      <c r="CY10" s="71"/>
      <c r="CZ10" s="71"/>
      <c r="DA10" s="71"/>
      <c r="DB10" s="71"/>
      <c r="DC10" s="71"/>
      <c r="DD10" s="71"/>
      <c r="DE10" s="71"/>
      <c r="DF10" s="71"/>
      <c r="DG10" s="71"/>
    </row>
    <row r="11" spans="1:111" s="72" customFormat="1" ht="52">
      <c r="A11" s="657"/>
      <c r="B11" s="790"/>
      <c r="C11" s="428"/>
      <c r="D11" s="790"/>
      <c r="E11" s="790"/>
      <c r="F11" s="798"/>
      <c r="G11" s="790"/>
      <c r="H11" s="799"/>
      <c r="I11" s="29" t="s">
        <v>9</v>
      </c>
      <c r="J11" s="69" t="str">
        <f>VLOOKUP(I11,'Baxter Solutions (BioMed &amp; IT)'!$B$13:$C$16,2,FALSE)</f>
        <v>Integration</v>
      </c>
      <c r="K11" s="55" t="str">
        <f>VLOOKUP(J11,'Baxter Solutions (BioMed &amp; IT)'!$C$13:$E$16,2,FALSE)</f>
        <v>Bi-directional communication with EMR, improve workflow, reduce latency of patient records, increase accuracy, eliminate manual charting</v>
      </c>
      <c r="L11" s="56" t="str">
        <f>VLOOKUP(J11,'Baxter Solutions (BioMed &amp; IT)'!$C$13:$E$16,3,FALSE)</f>
        <v>CIO Brochure, Intermountain Healthcare Video, Cerner Integration Video, EMR Brochure, V8 Committee Presentation, Battery Comparison Power In Your Hands, Accreditation Canada ROP Guidelines</v>
      </c>
      <c r="M11" s="65"/>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row>
    <row r="12" spans="1:111" s="72" customFormat="1" ht="26">
      <c r="A12" s="657"/>
      <c r="B12" s="790"/>
      <c r="C12" s="428"/>
      <c r="D12" s="790"/>
      <c r="E12" s="790"/>
      <c r="F12" s="798"/>
      <c r="G12" s="790"/>
      <c r="H12" s="792" t="s">
        <v>54</v>
      </c>
      <c r="I12" s="29" t="s">
        <v>72</v>
      </c>
      <c r="J12" s="69" t="str">
        <f>VLOOKUP(I12,'Baxter Solutions (BioMed &amp; IT)'!$B$13:$C$16,2,FALSE)</f>
        <v>Wireless</v>
      </c>
      <c r="K12" s="55" t="str">
        <f>VLOOKUP(J12,'Baxter Solutions (BioMed &amp; IT)'!$C$13:$E$16,2,FALSE)</f>
        <v>High availability and reliability</v>
      </c>
      <c r="L12" s="56" t="str">
        <f>VLOOKUP(J12,'Baxter Solutions (BioMed &amp; IT)'!$C$13:$E$16,3,FALSE)</f>
        <v>Get Connected, CIO Brochure, EMR Brochure, Wireless Implementation Process, V8 Committee Presentation, Battery Comparison Power In Your Hands, Accreditation Canada ROP Guidelines</v>
      </c>
      <c r="M12" s="65"/>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row>
    <row r="13" spans="1:111" s="72" customFormat="1" ht="52">
      <c r="A13" s="657"/>
      <c r="B13" s="790"/>
      <c r="C13" s="428"/>
      <c r="D13" s="790"/>
      <c r="E13" s="790"/>
      <c r="F13" s="798"/>
      <c r="G13" s="790"/>
      <c r="H13" s="799"/>
      <c r="I13" s="29" t="s">
        <v>9</v>
      </c>
      <c r="J13" s="69" t="str">
        <f>VLOOKUP(I13,'Baxter Solutions (BioMed &amp; IT)'!$B$13:$C$16,2,FALSE)</f>
        <v>Integration</v>
      </c>
      <c r="K13" s="55" t="str">
        <f>VLOOKUP(J13,'Baxter Solutions (BioMed &amp; IT)'!$C$13:$E$16,2,FALSE)</f>
        <v>Bi-directional communication with EMR, improve workflow, reduce latency of patient records, increase accuracy, eliminate manual charting</v>
      </c>
      <c r="L13" s="56" t="str">
        <f>VLOOKUP(J13,'Baxter Solutions (BioMed &amp; IT)'!$C$13:$E$16,3,FALSE)</f>
        <v>CIO Brochure, Intermountain Healthcare Video, Cerner Integration Video, EMR Brochure, V8 Committee Presentation, Battery Comparison Power In Your Hands, Accreditation Canada ROP Guidelines</v>
      </c>
      <c r="M13" s="66"/>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row>
    <row r="14" spans="1:111" s="72" customFormat="1" ht="39">
      <c r="A14" s="657"/>
      <c r="B14" s="790"/>
      <c r="C14" s="427" t="s">
        <v>23</v>
      </c>
      <c r="D14" s="790"/>
      <c r="E14" s="812" t="s">
        <v>137</v>
      </c>
      <c r="F14" s="788" t="s">
        <v>147</v>
      </c>
      <c r="G14" s="788" t="s">
        <v>152</v>
      </c>
      <c r="H14" s="29" t="s">
        <v>171</v>
      </c>
      <c r="I14" s="70" t="s">
        <v>10</v>
      </c>
      <c r="J14" s="69" t="str">
        <f>VLOOKUP(I14,'Baxter Solutions (BioMed &amp; IT)'!$B$13:$C$16,2,FALSE)</f>
        <v>UIP</v>
      </c>
      <c r="K14" s="55" t="str">
        <f>VLOOKUP(J14,'Baxter Solutions (BioMed &amp; IT)'!$C$13:$E$16,2,FALSE)</f>
        <v>Training/Education/Implementation and IT support</v>
      </c>
      <c r="L14" s="56" t="str">
        <f>VLOOKUP(J14,'Baxter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4" s="64"/>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row>
    <row r="15" spans="1:111" s="72" customFormat="1" ht="39">
      <c r="A15" s="657"/>
      <c r="B15" s="790"/>
      <c r="C15" s="428"/>
      <c r="D15" s="790"/>
      <c r="E15" s="813"/>
      <c r="F15" s="802"/>
      <c r="G15" s="798"/>
      <c r="H15" s="29" t="s">
        <v>172</v>
      </c>
      <c r="I15" s="70" t="s">
        <v>10</v>
      </c>
      <c r="J15" s="69" t="str">
        <f>VLOOKUP(I15,'Baxter Solutions (BioMed &amp; IT)'!$B$13:$C$16,2,FALSE)</f>
        <v>UIP</v>
      </c>
      <c r="K15" s="55" t="str">
        <f>VLOOKUP(J15,'Baxter Solutions (BioMed &amp; IT)'!$C$13:$E$16,2,FALSE)</f>
        <v>Training/Education/Implementation and IT support</v>
      </c>
      <c r="L15" s="56" t="str">
        <f>VLOOKUP(J15,'Baxter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5" s="65"/>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c r="CW15" s="71"/>
      <c r="CX15" s="71"/>
      <c r="CY15" s="71"/>
      <c r="CZ15" s="71"/>
      <c r="DA15" s="71"/>
      <c r="DB15" s="71"/>
      <c r="DC15" s="71"/>
      <c r="DD15" s="71"/>
      <c r="DE15" s="71"/>
      <c r="DF15" s="71"/>
      <c r="DG15" s="71"/>
    </row>
    <row r="16" spans="1:111" s="72" customFormat="1" ht="39">
      <c r="A16" s="657"/>
      <c r="B16" s="790"/>
      <c r="C16" s="428"/>
      <c r="D16" s="790"/>
      <c r="E16" s="813"/>
      <c r="F16" s="802"/>
      <c r="G16" s="798"/>
      <c r="H16" s="29" t="s">
        <v>173</v>
      </c>
      <c r="I16" s="70" t="s">
        <v>10</v>
      </c>
      <c r="J16" s="69" t="str">
        <f>VLOOKUP(I16,'Baxter Solutions (BioMed &amp; IT)'!$B$13:$C$16,2,FALSE)</f>
        <v>UIP</v>
      </c>
      <c r="K16" s="55" t="str">
        <f>VLOOKUP(J16,'Baxter Solutions (BioMed &amp; IT)'!$C$13:$E$16,2,FALSE)</f>
        <v>Training/Education/Implementation and IT support</v>
      </c>
      <c r="L16" s="56" t="str">
        <f>VLOOKUP(J16,'Baxter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6" s="65"/>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row>
    <row r="17" spans="1:111" s="72" customFormat="1" ht="39">
      <c r="A17" s="657"/>
      <c r="B17" s="790"/>
      <c r="C17" s="428"/>
      <c r="D17" s="790"/>
      <c r="E17" s="813"/>
      <c r="F17" s="802"/>
      <c r="G17" s="798"/>
      <c r="H17" s="29" t="s">
        <v>174</v>
      </c>
      <c r="I17" s="70" t="s">
        <v>10</v>
      </c>
      <c r="J17" s="69" t="str">
        <f>VLOOKUP(I17,'Baxter Solutions (BioMed &amp; IT)'!$B$13:$C$16,2,FALSE)</f>
        <v>UIP</v>
      </c>
      <c r="K17" s="55" t="str">
        <f>VLOOKUP(J17,'Baxter Solutions (BioMed &amp; IT)'!$C$13:$E$16,2,FALSE)</f>
        <v>Training/Education/Implementation and IT support</v>
      </c>
      <c r="L17" s="56" t="str">
        <f>VLOOKUP(J17,'Baxter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7" s="65"/>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c r="CD17" s="71"/>
      <c r="CE17" s="71"/>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row>
    <row r="18" spans="1:111" s="72" customFormat="1" ht="39">
      <c r="A18" s="657"/>
      <c r="B18" s="790"/>
      <c r="C18" s="429"/>
      <c r="D18" s="790"/>
      <c r="E18" s="813"/>
      <c r="F18" s="803"/>
      <c r="G18" s="789"/>
      <c r="H18" s="29" t="s">
        <v>56</v>
      </c>
      <c r="I18" s="70" t="s">
        <v>10</v>
      </c>
      <c r="J18" s="69" t="str">
        <f>VLOOKUP(I18,'Baxter Solutions (BioMed &amp; IT)'!$B$13:$C$16,2,FALSE)</f>
        <v>UIP</v>
      </c>
      <c r="K18" s="55" t="str">
        <f>VLOOKUP(J18,'Baxter Solutions (BioMed &amp; IT)'!$C$13:$E$16,2,FALSE)</f>
        <v>Training/Education/Implementation and IT support</v>
      </c>
      <c r="L18" s="56" t="str">
        <f>VLOOKUP(J18,'Baxter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8" s="66"/>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row>
    <row r="19" spans="1:111" s="72" customFormat="1" ht="52">
      <c r="A19" s="657"/>
      <c r="B19" s="790"/>
      <c r="C19" s="31" t="s">
        <v>24</v>
      </c>
      <c r="D19" s="790"/>
      <c r="E19" s="813"/>
      <c r="F19" s="29" t="s">
        <v>148</v>
      </c>
      <c r="G19" s="120" t="s">
        <v>153</v>
      </c>
      <c r="H19" s="29" t="s">
        <v>48</v>
      </c>
      <c r="I19" s="73" t="s">
        <v>9</v>
      </c>
      <c r="J19" s="69" t="str">
        <f>VLOOKUP(I19,'Baxter Solutions (BioMed &amp; IT)'!$B$13:$C$16,2,FALSE)</f>
        <v>Integration</v>
      </c>
      <c r="K19" s="55" t="str">
        <f>VLOOKUP(J19,'Baxter Solutions (BioMed &amp; IT)'!$C$13:$E$16,2,FALSE)</f>
        <v>Bi-directional communication with EMR, improve workflow, reduce latency of patient records, increase accuracy, eliminate manual charting</v>
      </c>
      <c r="L19" s="56" t="str">
        <f>VLOOKUP(J19,'Baxter Solutions (BioMed &amp; IT)'!$C$13:$E$16,3,FALSE)</f>
        <v>CIO Brochure, Intermountain Healthcare Video, Cerner Integration Video, EMR Brochure, V8 Committee Presentation, Battery Comparison Power In Your Hands, Accreditation Canada ROP Guidelines</v>
      </c>
      <c r="M19" s="15"/>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c r="CD19" s="71"/>
      <c r="CE19" s="71"/>
      <c r="CF19" s="71"/>
      <c r="CG19" s="71"/>
      <c r="CH19" s="71"/>
      <c r="CI19" s="71"/>
      <c r="CJ19" s="71"/>
      <c r="CK19" s="71"/>
      <c r="CL19" s="71"/>
      <c r="CM19" s="71"/>
      <c r="CN19" s="71"/>
      <c r="CO19" s="71"/>
      <c r="CP19" s="71"/>
      <c r="CQ19" s="71"/>
      <c r="CR19" s="71"/>
      <c r="CS19" s="71"/>
      <c r="CT19" s="71"/>
      <c r="CU19" s="71"/>
      <c r="CV19" s="71"/>
      <c r="CW19" s="71"/>
      <c r="CX19" s="71"/>
      <c r="CY19" s="71"/>
      <c r="CZ19" s="71"/>
      <c r="DA19" s="71"/>
      <c r="DB19" s="71"/>
      <c r="DC19" s="71"/>
      <c r="DD19" s="71"/>
      <c r="DE19" s="71"/>
      <c r="DF19" s="71"/>
      <c r="DG19" s="71"/>
    </row>
    <row r="20" spans="1:111" s="72" customFormat="1" ht="39">
      <c r="A20" s="657"/>
      <c r="B20" s="790"/>
      <c r="C20" s="427" t="s">
        <v>25</v>
      </c>
      <c r="D20" s="790"/>
      <c r="E20" s="780" t="s">
        <v>138</v>
      </c>
      <c r="F20" s="788" t="s">
        <v>162</v>
      </c>
      <c r="G20" s="788" t="s">
        <v>152</v>
      </c>
      <c r="H20" s="29" t="s">
        <v>171</v>
      </c>
      <c r="I20" s="70" t="s">
        <v>10</v>
      </c>
      <c r="J20" s="69" t="str">
        <f>VLOOKUP(I20,'Baxter Solutions (BioMed &amp; IT)'!$B$13:$C$16,2,FALSE)</f>
        <v>UIP</v>
      </c>
      <c r="K20" s="55" t="str">
        <f>VLOOKUP(J20,'Baxter Solutions (BioMed &amp; IT)'!$C$13:$E$16,2,FALSE)</f>
        <v>Training/Education/Implementation and IT support</v>
      </c>
      <c r="L20" s="56" t="str">
        <f>VLOOKUP(J20,'Baxter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0" s="64"/>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71"/>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c r="DD20" s="71"/>
      <c r="DE20" s="71"/>
      <c r="DF20" s="71"/>
      <c r="DG20" s="71"/>
    </row>
    <row r="21" spans="1:111" s="72" customFormat="1" ht="39">
      <c r="A21" s="657"/>
      <c r="B21" s="790"/>
      <c r="C21" s="428"/>
      <c r="D21" s="790"/>
      <c r="E21" s="781"/>
      <c r="F21" s="802"/>
      <c r="G21" s="798"/>
      <c r="H21" s="29" t="s">
        <v>172</v>
      </c>
      <c r="I21" s="70" t="s">
        <v>10</v>
      </c>
      <c r="J21" s="69" t="str">
        <f>VLOOKUP(I21,'Baxter Solutions (BioMed &amp; IT)'!$B$13:$C$16,2,FALSE)</f>
        <v>UIP</v>
      </c>
      <c r="K21" s="55" t="str">
        <f>VLOOKUP(J21,'Baxter Solutions (BioMed &amp; IT)'!$C$13:$E$16,2,FALSE)</f>
        <v>Training/Education/Implementation and IT support</v>
      </c>
      <c r="L21" s="56" t="str">
        <f>VLOOKUP(J21,'Baxter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1" s="65"/>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c r="BO21" s="71"/>
      <c r="BP21" s="71"/>
      <c r="BQ21" s="71"/>
      <c r="BR21" s="71"/>
      <c r="BS21" s="71"/>
      <c r="BT21" s="71"/>
      <c r="BU21" s="71"/>
      <c r="BV21" s="71"/>
      <c r="BW21" s="71"/>
      <c r="BX21" s="71"/>
      <c r="BY21" s="71"/>
      <c r="BZ21" s="71"/>
      <c r="CA21" s="71"/>
      <c r="CB21" s="71"/>
      <c r="CC21" s="71"/>
      <c r="CD21" s="71"/>
      <c r="CE21" s="71"/>
      <c r="CF21" s="71"/>
      <c r="CG21" s="71"/>
      <c r="CH21" s="71"/>
      <c r="CI21" s="71"/>
      <c r="CJ21" s="71"/>
      <c r="CK21" s="71"/>
      <c r="CL21" s="71"/>
      <c r="CM21" s="71"/>
      <c r="CN21" s="71"/>
      <c r="CO21" s="71"/>
      <c r="CP21" s="71"/>
      <c r="CQ21" s="71"/>
      <c r="CR21" s="71"/>
      <c r="CS21" s="71"/>
      <c r="CT21" s="71"/>
      <c r="CU21" s="71"/>
      <c r="CV21" s="71"/>
      <c r="CW21" s="71"/>
      <c r="CX21" s="71"/>
      <c r="CY21" s="71"/>
      <c r="CZ21" s="71"/>
      <c r="DA21" s="71"/>
      <c r="DB21" s="71"/>
      <c r="DC21" s="71"/>
      <c r="DD21" s="71"/>
      <c r="DE21" s="71"/>
      <c r="DF21" s="71"/>
      <c r="DG21" s="71"/>
    </row>
    <row r="22" spans="1:111" s="72" customFormat="1" ht="39">
      <c r="A22" s="657"/>
      <c r="B22" s="790"/>
      <c r="C22" s="428"/>
      <c r="D22" s="790"/>
      <c r="E22" s="781"/>
      <c r="F22" s="802"/>
      <c r="G22" s="798"/>
      <c r="H22" s="29" t="s">
        <v>173</v>
      </c>
      <c r="I22" s="70" t="s">
        <v>10</v>
      </c>
      <c r="J22" s="69" t="str">
        <f>VLOOKUP(I22,'Baxter Solutions (BioMed &amp; IT)'!$B$13:$C$16,2,FALSE)</f>
        <v>UIP</v>
      </c>
      <c r="K22" s="55" t="str">
        <f>VLOOKUP(J22,'Baxter Solutions (BioMed &amp; IT)'!$C$13:$E$16,2,FALSE)</f>
        <v>Training/Education/Implementation and IT support</v>
      </c>
      <c r="L22" s="56" t="str">
        <f>VLOOKUP(J22,'Baxter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2" s="65"/>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row>
    <row r="23" spans="1:111" s="72" customFormat="1" ht="39">
      <c r="A23" s="657"/>
      <c r="B23" s="790"/>
      <c r="C23" s="428"/>
      <c r="D23" s="790"/>
      <c r="E23" s="781"/>
      <c r="F23" s="802"/>
      <c r="G23" s="798"/>
      <c r="H23" s="29" t="s">
        <v>174</v>
      </c>
      <c r="I23" s="70" t="s">
        <v>10</v>
      </c>
      <c r="J23" s="69" t="str">
        <f>VLOOKUP(I23,'Baxter Solutions (BioMed &amp; IT)'!$B$13:$C$16,2,FALSE)</f>
        <v>UIP</v>
      </c>
      <c r="K23" s="55" t="str">
        <f>VLOOKUP(J23,'Baxter Solutions (BioMed &amp; IT)'!$C$13:$E$16,2,FALSE)</f>
        <v>Training/Education/Implementation and IT support</v>
      </c>
      <c r="L23" s="56" t="str">
        <f>VLOOKUP(J23,'Baxter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3" s="65"/>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row>
    <row r="24" spans="1:111" s="72" customFormat="1" ht="39">
      <c r="A24" s="657"/>
      <c r="B24" s="790"/>
      <c r="C24" s="429"/>
      <c r="D24" s="790"/>
      <c r="E24" s="781"/>
      <c r="F24" s="803"/>
      <c r="G24" s="789"/>
      <c r="H24" s="29" t="s">
        <v>56</v>
      </c>
      <c r="I24" s="70" t="s">
        <v>10</v>
      </c>
      <c r="J24" s="69" t="str">
        <f>VLOOKUP(I24,'Baxter Solutions (BioMed &amp; IT)'!$B$13:$C$16,2,FALSE)</f>
        <v>UIP</v>
      </c>
      <c r="K24" s="55" t="str">
        <f>VLOOKUP(J24,'Baxter Solutions (BioMed &amp; IT)'!$C$13:$E$16,2,FALSE)</f>
        <v>Training/Education/Implementation and IT support</v>
      </c>
      <c r="L24" s="56" t="str">
        <f>VLOOKUP(J24,'Baxter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4" s="66"/>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c r="CR24" s="71"/>
      <c r="CS24" s="71"/>
      <c r="CT24" s="71"/>
      <c r="CU24" s="71"/>
      <c r="CV24" s="71"/>
      <c r="CW24" s="71"/>
      <c r="CX24" s="71"/>
      <c r="CY24" s="71"/>
      <c r="CZ24" s="71"/>
      <c r="DA24" s="71"/>
      <c r="DB24" s="71"/>
      <c r="DC24" s="71"/>
      <c r="DD24" s="71"/>
      <c r="DE24" s="71"/>
      <c r="DF24" s="71"/>
      <c r="DG24" s="71"/>
    </row>
    <row r="25" spans="1:111" s="72" customFormat="1" ht="52">
      <c r="A25" s="657"/>
      <c r="B25" s="790"/>
      <c r="C25" s="427" t="s">
        <v>26</v>
      </c>
      <c r="D25" s="790"/>
      <c r="E25" s="781"/>
      <c r="F25" s="29" t="s">
        <v>148</v>
      </c>
      <c r="G25" s="120" t="s">
        <v>153</v>
      </c>
      <c r="H25" s="29" t="s">
        <v>48</v>
      </c>
      <c r="I25" s="73" t="s">
        <v>9</v>
      </c>
      <c r="J25" s="69" t="str">
        <f>VLOOKUP(I25,'Baxter Solutions (BioMed &amp; IT)'!$B$13:$C$16,2,FALSE)</f>
        <v>Integration</v>
      </c>
      <c r="K25" s="55" t="str">
        <f>VLOOKUP(J25,'Baxter Solutions (BioMed &amp; IT)'!$C$13:$E$16,2,FALSE)</f>
        <v>Bi-directional communication with EMR, improve workflow, reduce latency of patient records, increase accuracy, eliminate manual charting</v>
      </c>
      <c r="L25" s="56" t="str">
        <f>VLOOKUP(J25,'Baxter Solutions (BioMed &amp; IT)'!$C$13:$E$16,3,FALSE)</f>
        <v>CIO Brochure, Intermountain Healthcare Video, Cerner Integration Video, EMR Brochure, V8 Committee Presentation, Battery Comparison Power In Your Hands, Accreditation Canada ROP Guidelines</v>
      </c>
      <c r="M25" s="16"/>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row>
    <row r="26" spans="1:111" s="72" customFormat="1" ht="39">
      <c r="A26" s="657"/>
      <c r="B26" s="790"/>
      <c r="C26" s="428"/>
      <c r="D26" s="790"/>
      <c r="E26" s="788" t="s">
        <v>139</v>
      </c>
      <c r="F26" s="788" t="s">
        <v>162</v>
      </c>
      <c r="G26" s="788" t="s">
        <v>152</v>
      </c>
      <c r="H26" s="29" t="s">
        <v>171</v>
      </c>
      <c r="I26" s="70" t="s">
        <v>10</v>
      </c>
      <c r="J26" s="69" t="str">
        <f>VLOOKUP(I26,'Baxter Solutions (BioMed &amp; IT)'!$B$13:$C$16,2,FALSE)</f>
        <v>UIP</v>
      </c>
      <c r="K26" s="55" t="str">
        <f>VLOOKUP(J26,'Baxter Solutions (BioMed &amp; IT)'!$C$13:$E$16,2,FALSE)</f>
        <v>Training/Education/Implementation and IT support</v>
      </c>
      <c r="L26" s="56" t="str">
        <f>VLOOKUP(J26,'Baxter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6" s="64"/>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row>
    <row r="27" spans="1:111" s="72" customFormat="1" ht="39">
      <c r="A27" s="657"/>
      <c r="B27" s="790"/>
      <c r="C27" s="428"/>
      <c r="D27" s="790"/>
      <c r="E27" s="802"/>
      <c r="F27" s="802"/>
      <c r="G27" s="798"/>
      <c r="H27" s="29" t="s">
        <v>172</v>
      </c>
      <c r="I27" s="70" t="s">
        <v>10</v>
      </c>
      <c r="J27" s="69" t="str">
        <f>VLOOKUP(I27,'Baxter Solutions (BioMed &amp; IT)'!$B$13:$C$16,2,FALSE)</f>
        <v>UIP</v>
      </c>
      <c r="K27" s="55" t="str">
        <f>VLOOKUP(J27,'Baxter Solutions (BioMed &amp; IT)'!$C$13:$E$16,2,FALSE)</f>
        <v>Training/Education/Implementation and IT support</v>
      </c>
      <c r="L27" s="56" t="str">
        <f>VLOOKUP(J27,'Baxter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7" s="65"/>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71"/>
      <c r="CF27" s="71"/>
      <c r="CG27" s="71"/>
      <c r="CH27" s="71"/>
      <c r="CI27" s="71"/>
      <c r="CJ27" s="71"/>
      <c r="CK27" s="71"/>
      <c r="CL27" s="71"/>
      <c r="CM27" s="71"/>
      <c r="CN27" s="71"/>
      <c r="CO27" s="71"/>
      <c r="CP27" s="71"/>
      <c r="CQ27" s="71"/>
      <c r="CR27" s="71"/>
      <c r="CS27" s="71"/>
      <c r="CT27" s="71"/>
      <c r="CU27" s="71"/>
      <c r="CV27" s="71"/>
      <c r="CW27" s="71"/>
      <c r="CX27" s="71"/>
      <c r="CY27" s="71"/>
      <c r="CZ27" s="71"/>
      <c r="DA27" s="71"/>
      <c r="DB27" s="71"/>
      <c r="DC27" s="71"/>
      <c r="DD27" s="71"/>
      <c r="DE27" s="71"/>
      <c r="DF27" s="71"/>
      <c r="DG27" s="71"/>
    </row>
    <row r="28" spans="1:111" s="72" customFormat="1" ht="39">
      <c r="A28" s="657"/>
      <c r="B28" s="790"/>
      <c r="C28" s="428"/>
      <c r="D28" s="790"/>
      <c r="E28" s="802"/>
      <c r="F28" s="802"/>
      <c r="G28" s="798"/>
      <c r="H28" s="29" t="s">
        <v>173</v>
      </c>
      <c r="I28" s="70" t="s">
        <v>10</v>
      </c>
      <c r="J28" s="69" t="str">
        <f>VLOOKUP(I28,'Baxter Solutions (BioMed &amp; IT)'!$B$13:$C$16,2,FALSE)</f>
        <v>UIP</v>
      </c>
      <c r="K28" s="55" t="str">
        <f>VLOOKUP(J28,'Baxter Solutions (BioMed &amp; IT)'!$C$13:$E$16,2,FALSE)</f>
        <v>Training/Education/Implementation and IT support</v>
      </c>
      <c r="L28" s="56" t="str">
        <f>VLOOKUP(J28,'Baxter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8" s="65"/>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71"/>
      <c r="CF28" s="71"/>
      <c r="CG28" s="71"/>
      <c r="CH28" s="71"/>
      <c r="CI28" s="71"/>
      <c r="CJ28" s="71"/>
      <c r="CK28" s="71"/>
      <c r="CL28" s="71"/>
      <c r="CM28" s="71"/>
      <c r="CN28" s="71"/>
      <c r="CO28" s="71"/>
      <c r="CP28" s="71"/>
      <c r="CQ28" s="71"/>
      <c r="CR28" s="71"/>
      <c r="CS28" s="71"/>
      <c r="CT28" s="71"/>
      <c r="CU28" s="71"/>
      <c r="CV28" s="71"/>
      <c r="CW28" s="71"/>
      <c r="CX28" s="71"/>
      <c r="CY28" s="71"/>
      <c r="CZ28" s="71"/>
      <c r="DA28" s="71"/>
      <c r="DB28" s="71"/>
      <c r="DC28" s="71"/>
      <c r="DD28" s="71"/>
      <c r="DE28" s="71"/>
      <c r="DF28" s="71"/>
      <c r="DG28" s="71"/>
    </row>
    <row r="29" spans="1:111" s="72" customFormat="1" ht="39">
      <c r="A29" s="657"/>
      <c r="B29" s="790"/>
      <c r="C29" s="429"/>
      <c r="D29" s="790"/>
      <c r="E29" s="802"/>
      <c r="F29" s="802"/>
      <c r="G29" s="798"/>
      <c r="H29" s="29" t="s">
        <v>174</v>
      </c>
      <c r="I29" s="70" t="s">
        <v>10</v>
      </c>
      <c r="J29" s="69" t="str">
        <f>VLOOKUP(I29,'Baxter Solutions (BioMed &amp; IT)'!$B$13:$C$16,2,FALSE)</f>
        <v>UIP</v>
      </c>
      <c r="K29" s="55" t="str">
        <f>VLOOKUP(J29,'Baxter Solutions (BioMed &amp; IT)'!$C$13:$E$16,2,FALSE)</f>
        <v>Training/Education/Implementation and IT support</v>
      </c>
      <c r="L29" s="56" t="str">
        <f>VLOOKUP(J29,'Baxter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9" s="65"/>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c r="BS29" s="71"/>
      <c r="BT29" s="71"/>
      <c r="BU29" s="71"/>
      <c r="BV29" s="71"/>
      <c r="BW29" s="71"/>
      <c r="BX29" s="71"/>
      <c r="BY29" s="71"/>
      <c r="BZ29" s="71"/>
      <c r="CA29" s="71"/>
      <c r="CB29" s="71"/>
      <c r="CC29" s="71"/>
      <c r="CD29" s="71"/>
      <c r="CE29" s="71"/>
      <c r="CF29" s="71"/>
      <c r="CG29" s="71"/>
      <c r="CH29" s="71"/>
      <c r="CI29" s="71"/>
      <c r="CJ29" s="71"/>
      <c r="CK29" s="71"/>
      <c r="CL29" s="71"/>
      <c r="CM29" s="71"/>
      <c r="CN29" s="71"/>
      <c r="CO29" s="71"/>
      <c r="CP29" s="71"/>
      <c r="CQ29" s="71"/>
      <c r="CR29" s="71"/>
      <c r="CS29" s="71"/>
      <c r="CT29" s="71"/>
      <c r="CU29" s="71"/>
      <c r="CV29" s="71"/>
      <c r="CW29" s="71"/>
      <c r="CX29" s="71"/>
      <c r="CY29" s="71"/>
      <c r="CZ29" s="71"/>
      <c r="DA29" s="71"/>
      <c r="DB29" s="71"/>
      <c r="DC29" s="71"/>
      <c r="DD29" s="71"/>
      <c r="DE29" s="71"/>
      <c r="DF29" s="71"/>
      <c r="DG29" s="71"/>
    </row>
    <row r="30" spans="1:111" s="72" customFormat="1" ht="39">
      <c r="A30" s="657"/>
      <c r="B30" s="790"/>
      <c r="C30" s="427" t="s">
        <v>27</v>
      </c>
      <c r="D30" s="790"/>
      <c r="E30" s="802"/>
      <c r="F30" s="803"/>
      <c r="G30" s="789"/>
      <c r="H30" s="29" t="s">
        <v>56</v>
      </c>
      <c r="I30" s="70" t="s">
        <v>10</v>
      </c>
      <c r="J30" s="69" t="str">
        <f>VLOOKUP(I30,'Baxter Solutions (BioMed &amp; IT)'!$B$13:$C$16,2,FALSE)</f>
        <v>UIP</v>
      </c>
      <c r="K30" s="55" t="str">
        <f>VLOOKUP(J30,'Baxter Solutions (BioMed &amp; IT)'!$C$13:$E$16,2,FALSE)</f>
        <v>Training/Education/Implementation and IT support</v>
      </c>
      <c r="L30" s="56" t="str">
        <f>VLOOKUP(J30,'Baxter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0" s="66"/>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c r="BS30" s="71"/>
      <c r="BT30" s="71"/>
      <c r="BU30" s="71"/>
      <c r="BV30" s="71"/>
      <c r="BW30" s="71"/>
      <c r="BX30" s="71"/>
      <c r="BY30" s="71"/>
      <c r="BZ30" s="71"/>
      <c r="CA30" s="71"/>
      <c r="CB30" s="71"/>
      <c r="CC30" s="71"/>
      <c r="CD30" s="71"/>
      <c r="CE30" s="71"/>
      <c r="CF30" s="71"/>
      <c r="CG30" s="71"/>
      <c r="CH30" s="71"/>
      <c r="CI30" s="71"/>
      <c r="CJ30" s="71"/>
      <c r="CK30" s="71"/>
      <c r="CL30" s="71"/>
      <c r="CM30" s="71"/>
      <c r="CN30" s="71"/>
      <c r="CO30" s="71"/>
      <c r="CP30" s="71"/>
      <c r="CQ30" s="71"/>
      <c r="CR30" s="71"/>
      <c r="CS30" s="71"/>
      <c r="CT30" s="71"/>
      <c r="CU30" s="71"/>
      <c r="CV30" s="71"/>
      <c r="CW30" s="71"/>
      <c r="CX30" s="71"/>
      <c r="CY30" s="71"/>
      <c r="CZ30" s="71"/>
      <c r="DA30" s="71"/>
      <c r="DB30" s="71"/>
      <c r="DC30" s="71"/>
      <c r="DD30" s="71"/>
      <c r="DE30" s="71"/>
      <c r="DF30" s="71"/>
      <c r="DG30" s="71"/>
    </row>
    <row r="31" spans="1:111" s="72" customFormat="1" ht="26">
      <c r="A31" s="657"/>
      <c r="B31" s="790"/>
      <c r="C31" s="428"/>
      <c r="D31" s="790"/>
      <c r="E31" s="802"/>
      <c r="F31" s="788" t="s">
        <v>163</v>
      </c>
      <c r="G31" s="788" t="s">
        <v>154</v>
      </c>
      <c r="H31" s="792" t="s">
        <v>175</v>
      </c>
      <c r="I31" s="29" t="s">
        <v>72</v>
      </c>
      <c r="J31" s="69" t="str">
        <f>VLOOKUP(I31,'Baxter Solutions (BioMed &amp; IT)'!$B$13:$C$16,2,FALSE)</f>
        <v>Wireless</v>
      </c>
      <c r="K31" s="55" t="str">
        <f>VLOOKUP(J31,'Baxter Solutions (BioMed &amp; IT)'!$C$13:$E$16,2,FALSE)</f>
        <v>High availability and reliability</v>
      </c>
      <c r="L31" s="56" t="str">
        <f>VLOOKUP(J31,'Baxter Solutions (BioMed &amp; IT)'!$C$13:$E$16,3,FALSE)</f>
        <v>Get Connected, CIO Brochure, EMR Brochure, Wireless Implementation Process, V8 Committee Presentation, Battery Comparison Power In Your Hands, Accreditation Canada ROP Guidelines</v>
      </c>
      <c r="M31" s="64"/>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row>
    <row r="32" spans="1:111" s="72" customFormat="1" ht="52">
      <c r="A32" s="657"/>
      <c r="B32" s="790"/>
      <c r="C32" s="428"/>
      <c r="D32" s="790"/>
      <c r="E32" s="802"/>
      <c r="F32" s="798"/>
      <c r="G32" s="798"/>
      <c r="H32" s="793"/>
      <c r="I32" s="73" t="s">
        <v>9</v>
      </c>
      <c r="J32" s="69" t="str">
        <f>VLOOKUP(I32,'Baxter Solutions (BioMed &amp; IT)'!$B$13:$C$16,2,FALSE)</f>
        <v>Integration</v>
      </c>
      <c r="K32" s="55" t="str">
        <f>VLOOKUP(J32,'Baxter Solutions (BioMed &amp; IT)'!$C$13:$E$16,2,FALSE)</f>
        <v>Bi-directional communication with EMR, improve workflow, reduce latency of patient records, increase accuracy, eliminate manual charting</v>
      </c>
      <c r="L32" s="56" t="str">
        <f>VLOOKUP(J32,'Baxter Solutions (BioMed &amp; IT)'!$C$13:$E$16,3,FALSE)</f>
        <v>CIO Brochure, Intermountain Healthcare Video, Cerner Integration Video, EMR Brochure, V8 Committee Presentation, Battery Comparison Power In Your Hands, Accreditation Canada ROP Guidelines</v>
      </c>
      <c r="M32" s="65"/>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c r="BQ32" s="71"/>
      <c r="BR32" s="71"/>
      <c r="BS32" s="71"/>
      <c r="BT32" s="71"/>
      <c r="BU32" s="71"/>
      <c r="BV32" s="71"/>
      <c r="BW32" s="71"/>
      <c r="BX32" s="71"/>
      <c r="BY32" s="71"/>
      <c r="BZ32" s="71"/>
      <c r="CA32" s="71"/>
      <c r="CB32" s="71"/>
      <c r="CC32" s="71"/>
      <c r="CD32" s="71"/>
      <c r="CE32" s="71"/>
      <c r="CF32" s="71"/>
      <c r="CG32" s="71"/>
      <c r="CH32" s="71"/>
      <c r="CI32" s="71"/>
      <c r="CJ32" s="71"/>
      <c r="CK32" s="71"/>
      <c r="CL32" s="71"/>
      <c r="CM32" s="71"/>
      <c r="CN32" s="71"/>
      <c r="CO32" s="71"/>
      <c r="CP32" s="71"/>
      <c r="CQ32" s="71"/>
      <c r="CR32" s="71"/>
      <c r="CS32" s="71"/>
      <c r="CT32" s="71"/>
      <c r="CU32" s="71"/>
      <c r="CV32" s="71"/>
      <c r="CW32" s="71"/>
      <c r="CX32" s="71"/>
      <c r="CY32" s="71"/>
      <c r="CZ32" s="71"/>
      <c r="DA32" s="71"/>
      <c r="DB32" s="71"/>
      <c r="DC32" s="71"/>
      <c r="DD32" s="71"/>
      <c r="DE32" s="71"/>
      <c r="DF32" s="71"/>
      <c r="DG32" s="71"/>
    </row>
    <row r="33" spans="1:111" s="72" customFormat="1" ht="26">
      <c r="A33" s="657"/>
      <c r="B33" s="790"/>
      <c r="C33" s="429"/>
      <c r="D33" s="790"/>
      <c r="E33" s="802"/>
      <c r="F33" s="798"/>
      <c r="G33" s="798"/>
      <c r="H33" s="792" t="s">
        <v>55</v>
      </c>
      <c r="I33" s="29" t="s">
        <v>72</v>
      </c>
      <c r="J33" s="69" t="str">
        <f>VLOOKUP(I33,'Baxter Solutions (BioMed &amp; IT)'!$B$13:$C$16,2,FALSE)</f>
        <v>Wireless</v>
      </c>
      <c r="K33" s="55" t="str">
        <f>VLOOKUP(J33,'Baxter Solutions (BioMed &amp; IT)'!$C$13:$E$16,2,FALSE)</f>
        <v>High availability and reliability</v>
      </c>
      <c r="L33" s="56" t="str">
        <f>VLOOKUP(J33,'Baxter Solutions (BioMed &amp; IT)'!$C$13:$E$16,3,FALSE)</f>
        <v>Get Connected, CIO Brochure, EMR Brochure, Wireless Implementation Process, V8 Committee Presentation, Battery Comparison Power In Your Hands, Accreditation Canada ROP Guidelines</v>
      </c>
      <c r="M33" s="65"/>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c r="BQ33" s="71"/>
      <c r="BR33" s="71"/>
      <c r="BS33" s="71"/>
      <c r="BT33" s="71"/>
      <c r="BU33" s="71"/>
      <c r="BV33" s="71"/>
      <c r="BW33" s="71"/>
      <c r="BX33" s="71"/>
      <c r="BY33" s="71"/>
      <c r="BZ33" s="71"/>
      <c r="CA33" s="71"/>
      <c r="CB33" s="71"/>
      <c r="CC33" s="71"/>
      <c r="CD33" s="71"/>
      <c r="CE33" s="71"/>
      <c r="CF33" s="71"/>
      <c r="CG33" s="71"/>
      <c r="CH33" s="71"/>
      <c r="CI33" s="71"/>
      <c r="CJ33" s="71"/>
      <c r="CK33" s="71"/>
      <c r="CL33" s="71"/>
      <c r="CM33" s="71"/>
      <c r="CN33" s="71"/>
      <c r="CO33" s="71"/>
      <c r="CP33" s="71"/>
      <c r="CQ33" s="71"/>
      <c r="CR33" s="71"/>
      <c r="CS33" s="71"/>
      <c r="CT33" s="71"/>
      <c r="CU33" s="71"/>
      <c r="CV33" s="71"/>
      <c r="CW33" s="71"/>
      <c r="CX33" s="71"/>
      <c r="CY33" s="71"/>
      <c r="CZ33" s="71"/>
      <c r="DA33" s="71"/>
      <c r="DB33" s="71"/>
      <c r="DC33" s="71"/>
      <c r="DD33" s="71"/>
      <c r="DE33" s="71"/>
      <c r="DF33" s="71"/>
      <c r="DG33" s="71"/>
    </row>
    <row r="34" spans="1:111" s="72" customFormat="1" ht="52">
      <c r="A34" s="657"/>
      <c r="B34" s="790"/>
      <c r="C34" s="842" t="s">
        <v>99</v>
      </c>
      <c r="D34" s="790"/>
      <c r="E34" s="802"/>
      <c r="F34" s="789"/>
      <c r="G34" s="789"/>
      <c r="H34" s="794"/>
      <c r="I34" s="73" t="s">
        <v>9</v>
      </c>
      <c r="J34" s="69" t="str">
        <f>VLOOKUP(I34,'Baxter Solutions (BioMed &amp; IT)'!$B$13:$C$16,2,FALSE)</f>
        <v>Integration</v>
      </c>
      <c r="K34" s="55" t="str">
        <f>VLOOKUP(J34,'Baxter Solutions (BioMed &amp; IT)'!$C$13:$E$16,2,FALSE)</f>
        <v>Bi-directional communication with EMR, improve workflow, reduce latency of patient records, increase accuracy, eliminate manual charting</v>
      </c>
      <c r="L34" s="56" t="str">
        <f>VLOOKUP(J34,'Baxter Solutions (BioMed &amp; IT)'!$C$13:$E$16,3,FALSE)</f>
        <v>CIO Brochure, Intermountain Healthcare Video, Cerner Integration Video, EMR Brochure, V8 Committee Presentation, Battery Comparison Power In Your Hands, Accreditation Canada ROP Guidelines</v>
      </c>
      <c r="M34" s="66"/>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c r="BQ34" s="71"/>
      <c r="BR34" s="71"/>
      <c r="BS34" s="71"/>
      <c r="BT34" s="71"/>
      <c r="BU34" s="71"/>
      <c r="BV34" s="71"/>
      <c r="BW34" s="71"/>
      <c r="BX34" s="71"/>
      <c r="BY34" s="71"/>
      <c r="BZ34" s="71"/>
      <c r="CA34" s="71"/>
      <c r="CB34" s="71"/>
      <c r="CC34" s="71"/>
      <c r="CD34" s="71"/>
      <c r="CE34" s="71"/>
      <c r="CF34" s="71"/>
      <c r="CG34" s="71"/>
      <c r="CH34" s="71"/>
      <c r="CI34" s="71"/>
      <c r="CJ34" s="71"/>
      <c r="CK34" s="71"/>
      <c r="CL34" s="71"/>
      <c r="CM34" s="71"/>
      <c r="CN34" s="71"/>
      <c r="CO34" s="71"/>
      <c r="CP34" s="71"/>
      <c r="CQ34" s="71"/>
      <c r="CR34" s="71"/>
      <c r="CS34" s="71"/>
      <c r="CT34" s="71"/>
      <c r="CU34" s="71"/>
      <c r="CV34" s="71"/>
      <c r="CW34" s="71"/>
      <c r="CX34" s="71"/>
      <c r="CY34" s="71"/>
      <c r="CZ34" s="71"/>
      <c r="DA34" s="71"/>
      <c r="DB34" s="71"/>
      <c r="DC34" s="71"/>
      <c r="DD34" s="71"/>
      <c r="DE34" s="71"/>
      <c r="DF34" s="71"/>
      <c r="DG34" s="71"/>
    </row>
    <row r="35" spans="1:111" s="72" customFormat="1" ht="26">
      <c r="A35" s="657"/>
      <c r="B35" s="790"/>
      <c r="C35" s="843"/>
      <c r="D35" s="790"/>
      <c r="E35" s="802"/>
      <c r="F35" s="788" t="s">
        <v>164</v>
      </c>
      <c r="G35" s="788" t="s">
        <v>155</v>
      </c>
      <c r="H35" s="792" t="s">
        <v>51</v>
      </c>
      <c r="I35" s="29" t="s">
        <v>72</v>
      </c>
      <c r="J35" s="69" t="str">
        <f>VLOOKUP(I35,'Baxter Solutions (BioMed &amp; IT)'!$B$13:$C$16,2,FALSE)</f>
        <v>Wireless</v>
      </c>
      <c r="K35" s="55" t="str">
        <f>VLOOKUP(J35,'Baxter Solutions (BioMed &amp; IT)'!$C$13:$E$16,2,FALSE)</f>
        <v>High availability and reliability</v>
      </c>
      <c r="L35" s="56" t="str">
        <f>VLOOKUP(J35,'Baxter Solutions (BioMed &amp; IT)'!$C$13:$E$16,3,FALSE)</f>
        <v>Get Connected, CIO Brochure, EMR Brochure, Wireless Implementation Process, V8 Committee Presentation, Battery Comparison Power In Your Hands, Accreditation Canada ROP Guidelines</v>
      </c>
      <c r="M35" s="64"/>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1"/>
      <c r="BS35" s="71"/>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c r="DC35" s="71"/>
      <c r="DD35" s="71"/>
      <c r="DE35" s="71"/>
      <c r="DF35" s="71"/>
      <c r="DG35" s="71"/>
    </row>
    <row r="36" spans="1:111" s="72" customFormat="1" ht="52">
      <c r="A36" s="657"/>
      <c r="B36" s="790"/>
      <c r="C36" s="843"/>
      <c r="D36" s="790"/>
      <c r="E36" s="802"/>
      <c r="F36" s="798"/>
      <c r="G36" s="798"/>
      <c r="H36" s="793"/>
      <c r="I36" s="73" t="s">
        <v>9</v>
      </c>
      <c r="J36" s="69" t="str">
        <f>VLOOKUP(I36,'Baxter Solutions (BioMed &amp; IT)'!$B$13:$C$16,2,FALSE)</f>
        <v>Integration</v>
      </c>
      <c r="K36" s="55" t="str">
        <f>VLOOKUP(J36,'Baxter Solutions (BioMed &amp; IT)'!$C$13:$E$16,2,FALSE)</f>
        <v>Bi-directional communication with EMR, improve workflow, reduce latency of patient records, increase accuracy, eliminate manual charting</v>
      </c>
      <c r="L36" s="56" t="str">
        <f>VLOOKUP(J36,'Baxter Solutions (BioMed &amp; IT)'!$C$13:$E$16,3,FALSE)</f>
        <v>CIO Brochure, Intermountain Healthcare Video, Cerner Integration Video, EMR Brochure, V8 Committee Presentation, Battery Comparison Power In Your Hands, Accreditation Canada ROP Guidelines</v>
      </c>
      <c r="M36" s="65"/>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c r="BQ36" s="71"/>
      <c r="BR36" s="71"/>
      <c r="BS36" s="71"/>
      <c r="BT36" s="71"/>
      <c r="BU36" s="71"/>
      <c r="BV36" s="71"/>
      <c r="BW36" s="71"/>
      <c r="BX36" s="71"/>
      <c r="BY36" s="71"/>
      <c r="BZ36" s="71"/>
      <c r="CA36" s="71"/>
      <c r="CB36" s="71"/>
      <c r="CC36" s="71"/>
      <c r="CD36" s="71"/>
      <c r="CE36" s="71"/>
      <c r="CF36" s="71"/>
      <c r="CG36" s="71"/>
      <c r="CH36" s="71"/>
      <c r="CI36" s="71"/>
      <c r="CJ36" s="71"/>
      <c r="CK36" s="71"/>
      <c r="CL36" s="71"/>
      <c r="CM36" s="71"/>
      <c r="CN36" s="71"/>
      <c r="CO36" s="71"/>
      <c r="CP36" s="71"/>
      <c r="CQ36" s="71"/>
      <c r="CR36" s="71"/>
      <c r="CS36" s="71"/>
      <c r="CT36" s="71"/>
      <c r="CU36" s="71"/>
      <c r="CV36" s="71"/>
      <c r="CW36" s="71"/>
      <c r="CX36" s="71"/>
      <c r="CY36" s="71"/>
      <c r="CZ36" s="71"/>
      <c r="DA36" s="71"/>
      <c r="DB36" s="71"/>
      <c r="DC36" s="71"/>
      <c r="DD36" s="71"/>
      <c r="DE36" s="71"/>
      <c r="DF36" s="71"/>
      <c r="DG36" s="71"/>
    </row>
    <row r="37" spans="1:111" s="72" customFormat="1" ht="26">
      <c r="A37" s="657"/>
      <c r="B37" s="790"/>
      <c r="C37" s="844"/>
      <c r="D37" s="790"/>
      <c r="E37" s="802"/>
      <c r="F37" s="798"/>
      <c r="G37" s="798"/>
      <c r="H37" s="792" t="s">
        <v>56</v>
      </c>
      <c r="I37" s="29" t="s">
        <v>72</v>
      </c>
      <c r="J37" s="69" t="str">
        <f>VLOOKUP(I37,'Baxter Solutions (BioMed &amp; IT)'!$B$13:$C$16,2,FALSE)</f>
        <v>Wireless</v>
      </c>
      <c r="K37" s="55" t="str">
        <f>VLOOKUP(J37,'Baxter Solutions (BioMed &amp; IT)'!$C$13:$E$16,2,FALSE)</f>
        <v>High availability and reliability</v>
      </c>
      <c r="L37" s="56" t="str">
        <f>VLOOKUP(J37,'Baxter Solutions (BioMed &amp; IT)'!$C$13:$E$16,3,FALSE)</f>
        <v>Get Connected, CIO Brochure, EMR Brochure, Wireless Implementation Process, V8 Committee Presentation, Battery Comparison Power In Your Hands, Accreditation Canada ROP Guidelines</v>
      </c>
      <c r="M37" s="65"/>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71"/>
      <c r="CU37" s="71"/>
      <c r="CV37" s="71"/>
      <c r="CW37" s="71"/>
      <c r="CX37" s="71"/>
      <c r="CY37" s="71"/>
      <c r="CZ37" s="71"/>
      <c r="DA37" s="71"/>
      <c r="DB37" s="71"/>
      <c r="DC37" s="71"/>
      <c r="DD37" s="71"/>
      <c r="DE37" s="71"/>
      <c r="DF37" s="71"/>
      <c r="DG37" s="71"/>
    </row>
    <row r="38" spans="1:111" s="72" customFormat="1" ht="52">
      <c r="A38" s="657"/>
      <c r="B38" s="790"/>
      <c r="C38" s="427" t="s">
        <v>28</v>
      </c>
      <c r="D38" s="790"/>
      <c r="E38" s="802"/>
      <c r="F38" s="789"/>
      <c r="G38" s="789"/>
      <c r="H38" s="794"/>
      <c r="I38" s="73" t="s">
        <v>9</v>
      </c>
      <c r="J38" s="69" t="str">
        <f>VLOOKUP(I38,'Baxter Solutions (BioMed &amp; IT)'!$B$13:$C$16,2,FALSE)</f>
        <v>Integration</v>
      </c>
      <c r="K38" s="55" t="str">
        <f>VLOOKUP(J38,'Baxter Solutions (BioMed &amp; IT)'!$C$13:$E$16,2,FALSE)</f>
        <v>Bi-directional communication with EMR, improve workflow, reduce latency of patient records, increase accuracy, eliminate manual charting</v>
      </c>
      <c r="L38" s="56" t="str">
        <f>VLOOKUP(J38,'Baxter Solutions (BioMed &amp; IT)'!$C$13:$E$16,3,FALSE)</f>
        <v>CIO Brochure, Intermountain Healthcare Video, Cerner Integration Video, EMR Brochure, V8 Committee Presentation, Battery Comparison Power In Your Hands, Accreditation Canada ROP Guidelines</v>
      </c>
      <c r="M38" s="66"/>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c r="CW38" s="71"/>
      <c r="CX38" s="71"/>
      <c r="CY38" s="71"/>
      <c r="CZ38" s="71"/>
      <c r="DA38" s="71"/>
      <c r="DB38" s="71"/>
      <c r="DC38" s="71"/>
      <c r="DD38" s="71"/>
      <c r="DE38" s="71"/>
      <c r="DF38" s="71"/>
      <c r="DG38" s="71"/>
    </row>
    <row r="39" spans="1:111" s="72" customFormat="1" ht="26">
      <c r="A39" s="657"/>
      <c r="B39" s="790"/>
      <c r="C39" s="428"/>
      <c r="D39" s="790"/>
      <c r="E39" s="802"/>
      <c r="F39" s="788" t="s">
        <v>165</v>
      </c>
      <c r="G39" s="788" t="s">
        <v>156</v>
      </c>
      <c r="H39" s="792" t="s">
        <v>176</v>
      </c>
      <c r="I39" s="73" t="s">
        <v>72</v>
      </c>
      <c r="J39" s="69" t="str">
        <f>VLOOKUP(I39,'Baxter Solutions (BioMed &amp; IT)'!$B$13:$C$16,2,FALSE)</f>
        <v>Wireless</v>
      </c>
      <c r="K39" s="55" t="str">
        <f>VLOOKUP(J39,'Baxter Solutions (BioMed &amp; IT)'!$C$13:$E$16,2,FALSE)</f>
        <v>High availability and reliability</v>
      </c>
      <c r="L39" s="56" t="str">
        <f>VLOOKUP(J39,'Baxter Solutions (BioMed &amp; IT)'!$C$13:$E$16,3,FALSE)</f>
        <v>Get Connected, CIO Brochure, EMR Brochure, Wireless Implementation Process, V8 Committee Presentation, Battery Comparison Power In Your Hands, Accreditation Canada ROP Guidelines</v>
      </c>
      <c r="M39" s="64"/>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c r="BN39" s="71"/>
      <c r="BO39" s="71"/>
      <c r="BP39" s="71"/>
      <c r="BQ39" s="71"/>
      <c r="BR39" s="71"/>
      <c r="BS39" s="71"/>
      <c r="BT39" s="71"/>
      <c r="BU39" s="71"/>
      <c r="BV39" s="71"/>
      <c r="BW39" s="71"/>
      <c r="BX39" s="71"/>
      <c r="BY39" s="71"/>
      <c r="BZ39" s="71"/>
      <c r="CA39" s="71"/>
      <c r="CB39" s="71"/>
      <c r="CC39" s="71"/>
      <c r="CD39" s="71"/>
      <c r="CE39" s="71"/>
      <c r="CF39" s="71"/>
      <c r="CG39" s="71"/>
      <c r="CH39" s="71"/>
      <c r="CI39" s="71"/>
      <c r="CJ39" s="71"/>
      <c r="CK39" s="71"/>
      <c r="CL39" s="71"/>
      <c r="CM39" s="71"/>
      <c r="CN39" s="71"/>
      <c r="CO39" s="71"/>
      <c r="CP39" s="71"/>
      <c r="CQ39" s="71"/>
      <c r="CR39" s="71"/>
      <c r="CS39" s="71"/>
      <c r="CT39" s="71"/>
      <c r="CU39" s="71"/>
      <c r="CV39" s="71"/>
      <c r="CW39" s="71"/>
      <c r="CX39" s="71"/>
      <c r="CY39" s="71"/>
      <c r="CZ39" s="71"/>
      <c r="DA39" s="71"/>
      <c r="DB39" s="71"/>
      <c r="DC39" s="71"/>
      <c r="DD39" s="71"/>
      <c r="DE39" s="71"/>
      <c r="DF39" s="71"/>
      <c r="DG39" s="71"/>
    </row>
    <row r="40" spans="1:111" s="72" customFormat="1" ht="52">
      <c r="A40" s="657"/>
      <c r="B40" s="790"/>
      <c r="C40" s="428"/>
      <c r="D40" s="790"/>
      <c r="E40" s="802"/>
      <c r="F40" s="798"/>
      <c r="G40" s="798"/>
      <c r="H40" s="793"/>
      <c r="I40" s="73" t="s">
        <v>9</v>
      </c>
      <c r="J40" s="69" t="str">
        <f>VLOOKUP(I40,'Baxter Solutions (BioMed &amp; IT)'!$B$13:$C$16,2,FALSE)</f>
        <v>Integration</v>
      </c>
      <c r="K40" s="55" t="str">
        <f>VLOOKUP(J40,'Baxter Solutions (BioMed &amp; IT)'!$C$13:$E$16,2,FALSE)</f>
        <v>Bi-directional communication with EMR, improve workflow, reduce latency of patient records, increase accuracy, eliminate manual charting</v>
      </c>
      <c r="L40" s="56" t="str">
        <f>VLOOKUP(J40,'Baxter Solutions (BioMed &amp; IT)'!$C$13:$E$16,3,FALSE)</f>
        <v>CIO Brochure, Intermountain Healthcare Video, Cerner Integration Video, EMR Brochure, V8 Committee Presentation, Battery Comparison Power In Your Hands, Accreditation Canada ROP Guidelines</v>
      </c>
      <c r="M40" s="65"/>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row>
    <row r="41" spans="1:111" s="72" customFormat="1" ht="26">
      <c r="A41" s="657"/>
      <c r="B41" s="790"/>
      <c r="C41" s="428"/>
      <c r="D41" s="790"/>
      <c r="E41" s="802"/>
      <c r="F41" s="798"/>
      <c r="G41" s="798"/>
      <c r="H41" s="792" t="s">
        <v>177</v>
      </c>
      <c r="I41" s="73" t="s">
        <v>72</v>
      </c>
      <c r="J41" s="69" t="str">
        <f>VLOOKUP(I41,'Baxter Solutions (BioMed &amp; IT)'!$B$13:$C$16,2,FALSE)</f>
        <v>Wireless</v>
      </c>
      <c r="K41" s="55" t="str">
        <f>VLOOKUP(J41,'Baxter Solutions (BioMed &amp; IT)'!$C$13:$E$16,2,FALSE)</f>
        <v>High availability and reliability</v>
      </c>
      <c r="L41" s="56" t="str">
        <f>VLOOKUP(J41,'Baxter Solutions (BioMed &amp; IT)'!$C$13:$E$16,3,FALSE)</f>
        <v>Get Connected, CIO Brochure, EMR Brochure, Wireless Implementation Process, V8 Committee Presentation, Battery Comparison Power In Your Hands, Accreditation Canada ROP Guidelines</v>
      </c>
      <c r="M41" s="65"/>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row>
    <row r="42" spans="1:111" s="72" customFormat="1" ht="52">
      <c r="A42" s="657"/>
      <c r="B42" s="790"/>
      <c r="C42" s="428"/>
      <c r="D42" s="790"/>
      <c r="E42" s="802"/>
      <c r="F42" s="798"/>
      <c r="G42" s="798"/>
      <c r="H42" s="793"/>
      <c r="I42" s="73" t="s">
        <v>9</v>
      </c>
      <c r="J42" s="69" t="str">
        <f>VLOOKUP(I42,'Baxter Solutions (BioMed &amp; IT)'!$B$13:$C$16,2,FALSE)</f>
        <v>Integration</v>
      </c>
      <c r="K42" s="55" t="str">
        <f>VLOOKUP(J42,'Baxter Solutions (BioMed &amp; IT)'!$C$13:$E$16,2,FALSE)</f>
        <v>Bi-directional communication with EMR, improve workflow, reduce latency of patient records, increase accuracy, eliminate manual charting</v>
      </c>
      <c r="L42" s="56" t="str">
        <f>VLOOKUP(J42,'Baxter Solutions (BioMed &amp; IT)'!$C$13:$E$16,3,FALSE)</f>
        <v>CIO Brochure, Intermountain Healthcare Video, Cerner Integration Video, EMR Brochure, V8 Committee Presentation, Battery Comparison Power In Your Hands, Accreditation Canada ROP Guidelines</v>
      </c>
      <c r="M42" s="65"/>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row>
    <row r="43" spans="1:111" s="72" customFormat="1" ht="26">
      <c r="A43" s="657"/>
      <c r="B43" s="790"/>
      <c r="C43" s="429"/>
      <c r="D43" s="790"/>
      <c r="E43" s="802"/>
      <c r="F43" s="798"/>
      <c r="G43" s="798"/>
      <c r="H43" s="792" t="s">
        <v>51</v>
      </c>
      <c r="I43" s="73" t="s">
        <v>72</v>
      </c>
      <c r="J43" s="69" t="str">
        <f>VLOOKUP(I43,'Baxter Solutions (BioMed &amp; IT)'!$B$13:$C$16,2,FALSE)</f>
        <v>Wireless</v>
      </c>
      <c r="K43" s="55" t="str">
        <f>VLOOKUP(J43,'Baxter Solutions (BioMed &amp; IT)'!$C$13:$E$16,2,FALSE)</f>
        <v>High availability and reliability</v>
      </c>
      <c r="L43" s="56" t="str">
        <f>VLOOKUP(J43,'Baxter Solutions (BioMed &amp; IT)'!$C$13:$E$16,3,FALSE)</f>
        <v>Get Connected, CIO Brochure, EMR Brochure, Wireless Implementation Process, V8 Committee Presentation, Battery Comparison Power In Your Hands, Accreditation Canada ROP Guidelines</v>
      </c>
      <c r="M43" s="65"/>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row>
    <row r="44" spans="1:111" s="72" customFormat="1" ht="52">
      <c r="A44" s="657"/>
      <c r="B44" s="790"/>
      <c r="C44" s="427" t="s">
        <v>29</v>
      </c>
      <c r="D44" s="790"/>
      <c r="E44" s="802"/>
      <c r="F44" s="789"/>
      <c r="G44" s="789"/>
      <c r="H44" s="794"/>
      <c r="I44" s="73" t="s">
        <v>9</v>
      </c>
      <c r="J44" s="69" t="str">
        <f>VLOOKUP(I44,'Baxter Solutions (BioMed &amp; IT)'!$B$13:$C$16,2,FALSE)</f>
        <v>Integration</v>
      </c>
      <c r="K44" s="55" t="str">
        <f>VLOOKUP(J44,'Baxter Solutions (BioMed &amp; IT)'!$C$13:$E$16,2,FALSE)</f>
        <v>Bi-directional communication with EMR, improve workflow, reduce latency of patient records, increase accuracy, eliminate manual charting</v>
      </c>
      <c r="L44" s="56" t="str">
        <f>VLOOKUP(J44,'Baxter Solutions (BioMed &amp; IT)'!$C$13:$E$16,3,FALSE)</f>
        <v>CIO Brochure, Intermountain Healthcare Video, Cerner Integration Video, EMR Brochure, V8 Committee Presentation, Battery Comparison Power In Your Hands, Accreditation Canada ROP Guidelines</v>
      </c>
      <c r="M44" s="66"/>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row>
    <row r="45" spans="1:111" s="72" customFormat="1" ht="26" customHeight="1">
      <c r="A45" s="657"/>
      <c r="B45" s="790"/>
      <c r="C45" s="428"/>
      <c r="D45" s="790"/>
      <c r="E45" s="802"/>
      <c r="F45" s="788" t="s">
        <v>149</v>
      </c>
      <c r="G45" s="788" t="s">
        <v>157</v>
      </c>
      <c r="H45" s="792" t="s">
        <v>178</v>
      </c>
      <c r="I45" s="29" t="s">
        <v>72</v>
      </c>
      <c r="J45" s="792" t="str">
        <f>VLOOKUP(I45,'Baxter Solutions (BioMed &amp; IT)'!$B$13:$C$16,2,FALSE)</f>
        <v>Wireless</v>
      </c>
      <c r="K45" s="845" t="str">
        <f>VLOOKUP(J45,'Baxter Solutions (BioMed &amp; IT)'!$C$13:$E$16,2,FALSE)</f>
        <v>High availability and reliability</v>
      </c>
      <c r="L45" s="758" t="str">
        <f>VLOOKUP(J45,'Baxter Solutions (BioMed &amp; IT)'!$C$13:$E$16,3,FALSE)</f>
        <v>Get Connected, CIO Brochure, EMR Brochure, Wireless Implementation Process, V8 Committee Presentation, Battery Comparison Power In Your Hands, Accreditation Canada ROP Guidelines</v>
      </c>
      <c r="M45" s="64"/>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row>
    <row r="46" spans="1:111" s="72" customFormat="1">
      <c r="A46" s="657"/>
      <c r="B46" s="790"/>
      <c r="C46" s="428"/>
      <c r="D46" s="790"/>
      <c r="E46" s="802"/>
      <c r="F46" s="798"/>
      <c r="G46" s="798"/>
      <c r="H46" s="799"/>
      <c r="I46" s="74" t="s">
        <v>77</v>
      </c>
      <c r="J46" s="793"/>
      <c r="K46" s="846"/>
      <c r="L46" s="759"/>
      <c r="M46" s="65"/>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row>
    <row r="47" spans="1:111" s="72" customFormat="1" ht="52">
      <c r="A47" s="657"/>
      <c r="B47" s="790"/>
      <c r="C47" s="428"/>
      <c r="D47" s="790"/>
      <c r="E47" s="802"/>
      <c r="F47" s="798"/>
      <c r="G47" s="798"/>
      <c r="H47" s="793"/>
      <c r="I47" s="74" t="s">
        <v>9</v>
      </c>
      <c r="J47" s="69" t="str">
        <f>VLOOKUP(I47,'Baxter Solutions (BioMed &amp; IT)'!$B$13:$C$16,2,FALSE)</f>
        <v>Integration</v>
      </c>
      <c r="K47" s="55" t="str">
        <f>VLOOKUP(J47,'Baxter Solutions (BioMed &amp; IT)'!$C$13:$E$16,2,FALSE)</f>
        <v>Bi-directional communication with EMR, improve workflow, reduce latency of patient records, increase accuracy, eliminate manual charting</v>
      </c>
      <c r="L47" s="56" t="str">
        <f>VLOOKUP(J47,'Baxter Solutions (BioMed &amp; IT)'!$C$13:$E$16,3,FALSE)</f>
        <v>CIO Brochure, Intermountain Healthcare Video, Cerner Integration Video, EMR Brochure, V8 Committee Presentation, Battery Comparison Power In Your Hands, Accreditation Canada ROP Guidelines</v>
      </c>
      <c r="M47" s="65"/>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row>
    <row r="48" spans="1:111" s="72" customFormat="1">
      <c r="A48" s="657"/>
      <c r="B48" s="790"/>
      <c r="C48" s="428"/>
      <c r="D48" s="790"/>
      <c r="E48" s="802"/>
      <c r="F48" s="798"/>
      <c r="G48" s="798"/>
      <c r="H48" s="792" t="s">
        <v>179</v>
      </c>
      <c r="I48" s="29" t="s">
        <v>72</v>
      </c>
      <c r="J48" s="792" t="str">
        <f>VLOOKUP(I48,'Baxter Solutions (BioMed &amp; IT)'!$B$13:$C$16,2,FALSE)</f>
        <v>Wireless</v>
      </c>
      <c r="K48" s="845" t="str">
        <f>VLOOKUP(J48,'Baxter Solutions (BioMed &amp; IT)'!$C$13:$E$16,2,FALSE)</f>
        <v>High availability and reliability</v>
      </c>
      <c r="L48" s="758" t="str">
        <f>VLOOKUP(J48,'Baxter Solutions (BioMed &amp; IT)'!$C$13:$E$16,3,FALSE)</f>
        <v>Get Connected, CIO Brochure, EMR Brochure, Wireless Implementation Process, V8 Committee Presentation, Battery Comparison Power In Your Hands, Accreditation Canada ROP Guidelines</v>
      </c>
      <c r="M48" s="65"/>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row>
    <row r="49" spans="1:111" s="72" customFormat="1">
      <c r="A49" s="657"/>
      <c r="B49" s="790"/>
      <c r="C49" s="428"/>
      <c r="D49" s="790"/>
      <c r="E49" s="802"/>
      <c r="F49" s="798"/>
      <c r="G49" s="798"/>
      <c r="H49" s="799"/>
      <c r="I49" s="49" t="s">
        <v>73</v>
      </c>
      <c r="J49" s="793"/>
      <c r="K49" s="846"/>
      <c r="L49" s="759"/>
      <c r="M49" s="65"/>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row>
    <row r="50" spans="1:111" s="72" customFormat="1" ht="52">
      <c r="A50" s="657"/>
      <c r="B50" s="790"/>
      <c r="C50" s="428"/>
      <c r="D50" s="790"/>
      <c r="E50" s="802"/>
      <c r="F50" s="798"/>
      <c r="G50" s="798"/>
      <c r="H50" s="793"/>
      <c r="I50" s="74" t="s">
        <v>9</v>
      </c>
      <c r="J50" s="69" t="str">
        <f>VLOOKUP(I50,'Baxter Solutions (BioMed &amp; IT)'!$B$13:$C$16,2,FALSE)</f>
        <v>Integration</v>
      </c>
      <c r="K50" s="55" t="str">
        <f>VLOOKUP(J50,'Baxter Solutions (BioMed &amp; IT)'!$C$13:$E$16,2,FALSE)</f>
        <v>Bi-directional communication with EMR, improve workflow, reduce latency of patient records, increase accuracy, eliminate manual charting</v>
      </c>
      <c r="L50" s="56" t="str">
        <f>VLOOKUP(J50,'Baxter Solutions (BioMed &amp; IT)'!$C$13:$E$16,3,FALSE)</f>
        <v>CIO Brochure, Intermountain Healthcare Video, Cerner Integration Video, EMR Brochure, V8 Committee Presentation, Battery Comparison Power In Your Hands, Accreditation Canada ROP Guidelines</v>
      </c>
      <c r="M50" s="65"/>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c r="CS50" s="71"/>
      <c r="CT50" s="71"/>
      <c r="CU50" s="71"/>
      <c r="CV50" s="71"/>
      <c r="CW50" s="71"/>
      <c r="CX50" s="71"/>
      <c r="CY50" s="71"/>
      <c r="CZ50" s="71"/>
      <c r="DA50" s="71"/>
      <c r="DB50" s="71"/>
      <c r="DC50" s="71"/>
      <c r="DD50" s="71"/>
      <c r="DE50" s="71"/>
      <c r="DF50" s="71"/>
      <c r="DG50" s="71"/>
    </row>
    <row r="51" spans="1:111" s="72" customFormat="1">
      <c r="A51" s="657"/>
      <c r="B51" s="790"/>
      <c r="C51" s="428"/>
      <c r="D51" s="790"/>
      <c r="E51" s="802"/>
      <c r="F51" s="798"/>
      <c r="G51" s="798"/>
      <c r="H51" s="728" t="s">
        <v>180</v>
      </c>
      <c r="I51" s="29" t="s">
        <v>72</v>
      </c>
      <c r="J51" s="792" t="str">
        <f>VLOOKUP(I51,'Baxter Solutions (BioMed &amp; IT)'!$B$13:$C$16,2,FALSE)</f>
        <v>Wireless</v>
      </c>
      <c r="K51" s="845" t="str">
        <f>VLOOKUP(J51,'Baxter Solutions (BioMed &amp; IT)'!$C$13:$E$16,2,FALSE)</f>
        <v>High availability and reliability</v>
      </c>
      <c r="L51" s="758" t="str">
        <f>VLOOKUP(J51,'Baxter Solutions (BioMed &amp; IT)'!$C$13:$E$16,3,FALSE)</f>
        <v>Get Connected, CIO Brochure, EMR Brochure, Wireless Implementation Process, V8 Committee Presentation, Battery Comparison Power In Your Hands, Accreditation Canada ROP Guidelines</v>
      </c>
      <c r="M51" s="65"/>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row>
    <row r="52" spans="1:111" s="72" customFormat="1">
      <c r="A52" s="657"/>
      <c r="B52" s="790"/>
      <c r="C52" s="428"/>
      <c r="D52" s="790"/>
      <c r="E52" s="802"/>
      <c r="F52" s="798"/>
      <c r="G52" s="798"/>
      <c r="H52" s="769"/>
      <c r="I52" s="49" t="s">
        <v>73</v>
      </c>
      <c r="J52" s="793"/>
      <c r="K52" s="846"/>
      <c r="L52" s="759"/>
      <c r="M52" s="65"/>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row>
    <row r="53" spans="1:111" s="72" customFormat="1" ht="52">
      <c r="A53" s="657"/>
      <c r="B53" s="790"/>
      <c r="C53" s="428"/>
      <c r="D53" s="790"/>
      <c r="E53" s="802"/>
      <c r="F53" s="798"/>
      <c r="G53" s="798"/>
      <c r="H53" s="775"/>
      <c r="I53" s="74" t="s">
        <v>9</v>
      </c>
      <c r="J53" s="69" t="str">
        <f>VLOOKUP(I53,'Baxter Solutions (BioMed &amp; IT)'!$B$13:$C$16,2,FALSE)</f>
        <v>Integration</v>
      </c>
      <c r="K53" s="55" t="str">
        <f>VLOOKUP(J53,'Baxter Solutions (BioMed &amp; IT)'!$C$13:$E$16,2,FALSE)</f>
        <v>Bi-directional communication with EMR, improve workflow, reduce latency of patient records, increase accuracy, eliminate manual charting</v>
      </c>
      <c r="L53" s="56" t="str">
        <f>VLOOKUP(J53,'Baxter Solutions (BioMed &amp; IT)'!$C$13:$E$16,3,FALSE)</f>
        <v>CIO Brochure, Intermountain Healthcare Video, Cerner Integration Video, EMR Brochure, V8 Committee Presentation, Battery Comparison Power In Your Hands, Accreditation Canada ROP Guidelines</v>
      </c>
      <c r="M53" s="65"/>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row>
    <row r="54" spans="1:111" s="72" customFormat="1">
      <c r="A54" s="657"/>
      <c r="B54" s="790"/>
      <c r="C54" s="428"/>
      <c r="D54" s="790"/>
      <c r="E54" s="802"/>
      <c r="F54" s="798"/>
      <c r="G54" s="798"/>
      <c r="H54" s="792" t="s">
        <v>56</v>
      </c>
      <c r="I54" s="29" t="s">
        <v>72</v>
      </c>
      <c r="J54" s="792" t="str">
        <f>VLOOKUP(I54,'Baxter Solutions (BioMed &amp; IT)'!$B$13:$C$16,2,FALSE)</f>
        <v>Wireless</v>
      </c>
      <c r="K54" s="845" t="str">
        <f>VLOOKUP(J54,'Baxter Solutions (BioMed &amp; IT)'!$C$13:$E$16,2,FALSE)</f>
        <v>High availability and reliability</v>
      </c>
      <c r="L54" s="758" t="str">
        <f>VLOOKUP(J54,'Baxter Solutions (BioMed &amp; IT)'!$C$13:$E$16,3,FALSE)</f>
        <v>Get Connected, CIO Brochure, EMR Brochure, Wireless Implementation Process, V8 Committee Presentation, Battery Comparison Power In Your Hands, Accreditation Canada ROP Guidelines</v>
      </c>
      <c r="M54" s="65"/>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row>
    <row r="55" spans="1:111" s="72" customFormat="1">
      <c r="A55" s="657"/>
      <c r="B55" s="790"/>
      <c r="C55" s="429"/>
      <c r="D55" s="790"/>
      <c r="E55" s="802"/>
      <c r="F55" s="798"/>
      <c r="G55" s="798"/>
      <c r="H55" s="800"/>
      <c r="I55" s="49" t="s">
        <v>73</v>
      </c>
      <c r="J55" s="793"/>
      <c r="K55" s="846"/>
      <c r="L55" s="759"/>
      <c r="M55" s="65"/>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row>
    <row r="56" spans="1:111" s="72" customFormat="1" ht="52">
      <c r="A56" s="657"/>
      <c r="B56" s="790"/>
      <c r="C56" s="427"/>
      <c r="D56" s="790"/>
      <c r="E56" s="803"/>
      <c r="F56" s="789"/>
      <c r="G56" s="789"/>
      <c r="H56" s="794"/>
      <c r="I56" s="74" t="s">
        <v>9</v>
      </c>
      <c r="J56" s="69" t="str">
        <f>VLOOKUP(I56,'Baxter Solutions (BioMed &amp; IT)'!$B$13:$C$16,2,FALSE)</f>
        <v>Integration</v>
      </c>
      <c r="K56" s="55" t="str">
        <f>VLOOKUP(J56,'Baxter Solutions (BioMed &amp; IT)'!$C$13:$E$16,2,FALSE)</f>
        <v>Bi-directional communication with EMR, improve workflow, reduce latency of patient records, increase accuracy, eliminate manual charting</v>
      </c>
      <c r="L56" s="56" t="str">
        <f>VLOOKUP(J56,'Baxter Solutions (BioMed &amp; IT)'!$C$13:$E$16,3,FALSE)</f>
        <v>CIO Brochure, Intermountain Healthcare Video, Cerner Integration Video, EMR Brochure, V8 Committee Presentation, Battery Comparison Power In Your Hands, Accreditation Canada ROP Guidelines</v>
      </c>
      <c r="M56" s="66"/>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row>
    <row r="57" spans="1:111" s="72" customFormat="1" ht="26">
      <c r="A57" s="657"/>
      <c r="B57" s="790"/>
      <c r="C57" s="428"/>
      <c r="D57" s="790"/>
      <c r="E57" s="788" t="s">
        <v>140</v>
      </c>
      <c r="F57" s="770" t="s">
        <v>166</v>
      </c>
      <c r="G57" s="770" t="s">
        <v>151</v>
      </c>
      <c r="H57" s="784" t="s">
        <v>169</v>
      </c>
      <c r="I57" s="19" t="s">
        <v>72</v>
      </c>
      <c r="J57" s="69" t="str">
        <f>VLOOKUP(I57,'Baxter Solutions (BioMed &amp; IT)'!$B$13:$C$16,2,FALSE)</f>
        <v>Wireless</v>
      </c>
      <c r="K57" s="55" t="str">
        <f>VLOOKUP(J57,'Baxter Solutions (BioMed &amp; IT)'!$C$13:$E$16,2,FALSE)</f>
        <v>High availability and reliability</v>
      </c>
      <c r="L57" s="56" t="str">
        <f>VLOOKUP(J57,'Baxter Solutions (BioMed &amp; IT)'!$C$13:$E$16,3,FALSE)</f>
        <v>Get Connected, CIO Brochure, EMR Brochure, Wireless Implementation Process, V8 Committee Presentation, Battery Comparison Power In Your Hands, Accreditation Canada ROP Guidelines</v>
      </c>
      <c r="M57" s="64"/>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row>
    <row r="58" spans="1:111" s="72" customFormat="1" ht="52">
      <c r="A58" s="657"/>
      <c r="B58" s="790"/>
      <c r="C58" s="428"/>
      <c r="D58" s="790"/>
      <c r="E58" s="798"/>
      <c r="F58" s="771"/>
      <c r="G58" s="773"/>
      <c r="H58" s="785"/>
      <c r="I58" s="19" t="s">
        <v>9</v>
      </c>
      <c r="J58" s="69" t="str">
        <f>VLOOKUP(I58,'Baxter Solutions (BioMed &amp; IT)'!$B$13:$C$16,2,FALSE)</f>
        <v>Integration</v>
      </c>
      <c r="K58" s="55" t="str">
        <f>VLOOKUP(J58,'Baxter Solutions (BioMed &amp; IT)'!$C$13:$E$16,2,FALSE)</f>
        <v>Bi-directional communication with EMR, improve workflow, reduce latency of patient records, increase accuracy, eliminate manual charting</v>
      </c>
      <c r="L58" s="56" t="str">
        <f>VLOOKUP(J58,'Baxter Solutions (BioMed &amp; IT)'!$C$13:$E$16,3,FALSE)</f>
        <v>CIO Brochure, Intermountain Healthcare Video, Cerner Integration Video, EMR Brochure, V8 Committee Presentation, Battery Comparison Power In Your Hands, Accreditation Canada ROP Guidelines</v>
      </c>
      <c r="M58" s="65"/>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row>
    <row r="59" spans="1:111" s="72" customFormat="1" ht="26">
      <c r="A59" s="657"/>
      <c r="B59" s="790"/>
      <c r="C59" s="428"/>
      <c r="D59" s="790"/>
      <c r="E59" s="798"/>
      <c r="F59" s="771"/>
      <c r="G59" s="773"/>
      <c r="H59" s="784" t="s">
        <v>170</v>
      </c>
      <c r="I59" s="19" t="s">
        <v>72</v>
      </c>
      <c r="J59" s="69" t="str">
        <f>VLOOKUP(I59,'Baxter Solutions (BioMed &amp; IT)'!$B$13:$C$16,2,FALSE)</f>
        <v>Wireless</v>
      </c>
      <c r="K59" s="55" t="str">
        <f>VLOOKUP(J59,'Baxter Solutions (BioMed &amp; IT)'!$C$13:$E$16,2,FALSE)</f>
        <v>High availability and reliability</v>
      </c>
      <c r="L59" s="56" t="str">
        <f>VLOOKUP(J59,'Baxter Solutions (BioMed &amp; IT)'!$C$13:$E$16,3,FALSE)</f>
        <v>Get Connected, CIO Brochure, EMR Brochure, Wireless Implementation Process, V8 Committee Presentation, Battery Comparison Power In Your Hands, Accreditation Canada ROP Guidelines</v>
      </c>
      <c r="M59" s="65"/>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V59" s="71"/>
      <c r="CW59" s="71"/>
      <c r="CX59" s="71"/>
      <c r="CY59" s="71"/>
      <c r="CZ59" s="71"/>
      <c r="DA59" s="71"/>
      <c r="DB59" s="71"/>
      <c r="DC59" s="71"/>
      <c r="DD59" s="71"/>
      <c r="DE59" s="71"/>
      <c r="DF59" s="71"/>
      <c r="DG59" s="71"/>
    </row>
    <row r="60" spans="1:111" s="72" customFormat="1" ht="52">
      <c r="A60" s="657"/>
      <c r="B60" s="790"/>
      <c r="C60" s="428"/>
      <c r="D60" s="790"/>
      <c r="E60" s="798"/>
      <c r="F60" s="771"/>
      <c r="G60" s="773"/>
      <c r="H60" s="785"/>
      <c r="I60" s="19" t="s">
        <v>9</v>
      </c>
      <c r="J60" s="69" t="str">
        <f>VLOOKUP(I60,'Baxter Solutions (BioMed &amp; IT)'!$B$13:$C$16,2,FALSE)</f>
        <v>Integration</v>
      </c>
      <c r="K60" s="55" t="str">
        <f>VLOOKUP(J60,'Baxter Solutions (BioMed &amp; IT)'!$C$13:$E$16,2,FALSE)</f>
        <v>Bi-directional communication with EMR, improve workflow, reduce latency of patient records, increase accuracy, eliminate manual charting</v>
      </c>
      <c r="L60" s="56" t="str">
        <f>VLOOKUP(J60,'Baxter Solutions (BioMed &amp; IT)'!$C$13:$E$16,3,FALSE)</f>
        <v>CIO Brochure, Intermountain Healthcare Video, Cerner Integration Video, EMR Brochure, V8 Committee Presentation, Battery Comparison Power In Your Hands, Accreditation Canada ROP Guidelines</v>
      </c>
      <c r="M60" s="65"/>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row>
    <row r="61" spans="1:111" s="72" customFormat="1" ht="26">
      <c r="A61" s="657"/>
      <c r="B61" s="790"/>
      <c r="C61" s="429"/>
      <c r="D61" s="790"/>
      <c r="E61" s="798"/>
      <c r="F61" s="771"/>
      <c r="G61" s="773"/>
      <c r="H61" s="784" t="s">
        <v>54</v>
      </c>
      <c r="I61" s="19" t="s">
        <v>72</v>
      </c>
      <c r="J61" s="69" t="str">
        <f>VLOOKUP(I61,'Baxter Solutions (BioMed &amp; IT)'!$B$13:$C$16,2,FALSE)</f>
        <v>Wireless</v>
      </c>
      <c r="K61" s="55" t="str">
        <f>VLOOKUP(J61,'Baxter Solutions (BioMed &amp; IT)'!$C$13:$E$16,2,FALSE)</f>
        <v>High availability and reliability</v>
      </c>
      <c r="L61" s="56" t="str">
        <f>VLOOKUP(J61,'Baxter Solutions (BioMed &amp; IT)'!$C$13:$E$16,3,FALSE)</f>
        <v>Get Connected, CIO Brochure, EMR Brochure, Wireless Implementation Process, V8 Committee Presentation, Battery Comparison Power In Your Hands, Accreditation Canada ROP Guidelines</v>
      </c>
      <c r="M61" s="65"/>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c r="CV61" s="71"/>
      <c r="CW61" s="71"/>
      <c r="CX61" s="71"/>
      <c r="CY61" s="71"/>
      <c r="CZ61" s="71"/>
      <c r="DA61" s="71"/>
      <c r="DB61" s="71"/>
      <c r="DC61" s="71"/>
      <c r="DD61" s="71"/>
      <c r="DE61" s="71"/>
      <c r="DF61" s="71"/>
      <c r="DG61" s="71"/>
    </row>
    <row r="62" spans="1:111" s="72" customFormat="1" ht="52">
      <c r="A62" s="657"/>
      <c r="B62" s="790"/>
      <c r="C62" s="427"/>
      <c r="D62" s="790"/>
      <c r="E62" s="798"/>
      <c r="F62" s="772"/>
      <c r="G62" s="774"/>
      <c r="H62" s="785"/>
      <c r="I62" s="19" t="s">
        <v>9</v>
      </c>
      <c r="J62" s="69" t="str">
        <f>VLOOKUP(I62,'Baxter Solutions (BioMed &amp; IT)'!$B$13:$C$16,2,FALSE)</f>
        <v>Integration</v>
      </c>
      <c r="K62" s="55" t="str">
        <f>VLOOKUP(J62,'Baxter Solutions (BioMed &amp; IT)'!$C$13:$E$16,2,FALSE)</f>
        <v>Bi-directional communication with EMR, improve workflow, reduce latency of patient records, increase accuracy, eliminate manual charting</v>
      </c>
      <c r="L62" s="56" t="str">
        <f>VLOOKUP(J62,'Baxter Solutions (BioMed &amp; IT)'!$C$13:$E$16,3,FALSE)</f>
        <v>CIO Brochure, Intermountain Healthcare Video, Cerner Integration Video, EMR Brochure, V8 Committee Presentation, Battery Comparison Power In Your Hands, Accreditation Canada ROP Guidelines</v>
      </c>
      <c r="M62" s="66"/>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c r="CF62" s="71"/>
      <c r="CG62" s="71"/>
      <c r="CH62" s="71"/>
      <c r="CI62" s="71"/>
      <c r="CJ62" s="71"/>
      <c r="CK62" s="71"/>
      <c r="CL62" s="71"/>
      <c r="CM62" s="71"/>
      <c r="CN62" s="71"/>
      <c r="CO62" s="71"/>
      <c r="CP62" s="71"/>
      <c r="CQ62" s="71"/>
      <c r="CR62" s="71"/>
      <c r="CS62" s="71"/>
      <c r="CT62" s="71"/>
      <c r="CU62" s="71"/>
      <c r="CV62" s="71"/>
      <c r="CW62" s="71"/>
      <c r="CX62" s="71"/>
      <c r="CY62" s="71"/>
      <c r="CZ62" s="71"/>
      <c r="DA62" s="71"/>
      <c r="DB62" s="71"/>
      <c r="DC62" s="71"/>
      <c r="DD62" s="71"/>
      <c r="DE62" s="71"/>
      <c r="DF62" s="71"/>
      <c r="DG62" s="71"/>
    </row>
    <row r="63" spans="1:111" s="72" customFormat="1" ht="39">
      <c r="A63" s="657"/>
      <c r="B63" s="790"/>
      <c r="C63" s="429"/>
      <c r="D63" s="790"/>
      <c r="E63" s="798"/>
      <c r="F63" s="788" t="s">
        <v>150</v>
      </c>
      <c r="G63" s="788" t="s">
        <v>158</v>
      </c>
      <c r="H63" s="29" t="s">
        <v>181</v>
      </c>
      <c r="I63" s="70" t="s">
        <v>10</v>
      </c>
      <c r="J63" s="69" t="str">
        <f>VLOOKUP(I63,'Baxter Solutions (BioMed &amp; IT)'!$B$13:$C$16,2,FALSE)</f>
        <v>UIP</v>
      </c>
      <c r="K63" s="55" t="str">
        <f>VLOOKUP(J63,'Baxter Solutions (BioMed &amp; IT)'!$C$13:$E$16,2,FALSE)</f>
        <v>Training/Education/Implementation and IT support</v>
      </c>
      <c r="L63" s="56" t="str">
        <f>VLOOKUP(J63,'Baxter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63" s="64"/>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row>
    <row r="64" spans="1:111" s="72" customFormat="1" ht="39">
      <c r="A64" s="657"/>
      <c r="B64" s="790"/>
      <c r="C64" s="427"/>
      <c r="D64" s="790"/>
      <c r="E64" s="798"/>
      <c r="F64" s="789"/>
      <c r="G64" s="789"/>
      <c r="H64" s="29" t="s">
        <v>57</v>
      </c>
      <c r="I64" s="70" t="s">
        <v>10</v>
      </c>
      <c r="J64" s="69" t="str">
        <f>VLOOKUP(I64,'Baxter Solutions (BioMed &amp; IT)'!$B$13:$C$16,2,FALSE)</f>
        <v>UIP</v>
      </c>
      <c r="K64" s="55" t="str">
        <f>VLOOKUP(J64,'Baxter Solutions (BioMed &amp; IT)'!$C$13:$E$16,2,FALSE)</f>
        <v>Training/Education/Implementation and IT support</v>
      </c>
      <c r="L64" s="56" t="str">
        <f>VLOOKUP(J64,'Baxter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64" s="66"/>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row>
    <row r="65" spans="1:111" s="72" customFormat="1">
      <c r="A65" s="657"/>
      <c r="B65" s="790"/>
      <c r="C65" s="428"/>
      <c r="D65" s="790"/>
      <c r="E65" s="798"/>
      <c r="F65" s="788" t="s">
        <v>149</v>
      </c>
      <c r="G65" s="788" t="s">
        <v>157</v>
      </c>
      <c r="H65" s="792" t="s">
        <v>178</v>
      </c>
      <c r="I65" s="29" t="s">
        <v>72</v>
      </c>
      <c r="J65" s="792" t="str">
        <f>VLOOKUP(I65,'Baxter Solutions (BioMed &amp; IT)'!$B$13:$C$16,2,FALSE)</f>
        <v>Wireless</v>
      </c>
      <c r="K65" s="845" t="str">
        <f>VLOOKUP(J65,'Baxter Solutions (BioMed &amp; IT)'!$C$13:$E$16,2,FALSE)</f>
        <v>High availability and reliability</v>
      </c>
      <c r="L65" s="758" t="str">
        <f>VLOOKUP(J65,'Baxter Solutions (BioMed &amp; IT)'!$C$13:$E$16,3,FALSE)</f>
        <v>Get Connected, CIO Brochure, EMR Brochure, Wireless Implementation Process, V8 Committee Presentation, Battery Comparison Power In Your Hands, Accreditation Canada ROP Guidelines</v>
      </c>
      <c r="M65" s="64"/>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c r="BO65" s="71"/>
      <c r="BP65" s="71"/>
      <c r="BQ65" s="71"/>
      <c r="BR65" s="71"/>
      <c r="BS65" s="71"/>
      <c r="BT65" s="71"/>
      <c r="BU65" s="71"/>
      <c r="BV65" s="71"/>
      <c r="BW65" s="71"/>
      <c r="BX65" s="71"/>
      <c r="BY65" s="71"/>
      <c r="BZ65" s="71"/>
      <c r="CA65" s="71"/>
      <c r="CB65" s="71"/>
      <c r="CC65" s="71"/>
      <c r="CD65" s="71"/>
      <c r="CE65" s="71"/>
      <c r="CF65" s="71"/>
      <c r="CG65" s="71"/>
      <c r="CH65" s="71"/>
      <c r="CI65" s="71"/>
      <c r="CJ65" s="71"/>
      <c r="CK65" s="71"/>
      <c r="CL65" s="71"/>
      <c r="CM65" s="71"/>
      <c r="CN65" s="71"/>
      <c r="CO65" s="71"/>
      <c r="CP65" s="71"/>
      <c r="CQ65" s="71"/>
      <c r="CR65" s="71"/>
      <c r="CS65" s="71"/>
      <c r="CT65" s="71"/>
      <c r="CU65" s="71"/>
      <c r="CV65" s="71"/>
      <c r="CW65" s="71"/>
      <c r="CX65" s="71"/>
      <c r="CY65" s="71"/>
      <c r="CZ65" s="71"/>
      <c r="DA65" s="71"/>
      <c r="DB65" s="71"/>
      <c r="DC65" s="71"/>
      <c r="DD65" s="71"/>
      <c r="DE65" s="71"/>
      <c r="DF65" s="71"/>
      <c r="DG65" s="71"/>
    </row>
    <row r="66" spans="1:111" s="72" customFormat="1">
      <c r="A66" s="657"/>
      <c r="B66" s="790"/>
      <c r="C66" s="428"/>
      <c r="D66" s="790"/>
      <c r="E66" s="798"/>
      <c r="F66" s="798"/>
      <c r="G66" s="798"/>
      <c r="H66" s="799"/>
      <c r="I66" s="49" t="s">
        <v>73</v>
      </c>
      <c r="J66" s="793"/>
      <c r="K66" s="846"/>
      <c r="L66" s="759"/>
      <c r="M66" s="65"/>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row>
    <row r="67" spans="1:111" s="72" customFormat="1" ht="52">
      <c r="A67" s="657"/>
      <c r="B67" s="790"/>
      <c r="C67" s="428"/>
      <c r="D67" s="790"/>
      <c r="E67" s="798"/>
      <c r="F67" s="798"/>
      <c r="G67" s="798"/>
      <c r="H67" s="793"/>
      <c r="I67" s="74" t="s">
        <v>9</v>
      </c>
      <c r="J67" s="69" t="str">
        <f>VLOOKUP(I67,'Baxter Solutions (BioMed &amp; IT)'!$B$13:$C$16,2,FALSE)</f>
        <v>Integration</v>
      </c>
      <c r="K67" s="55" t="str">
        <f>VLOOKUP(J67,'Baxter Solutions (BioMed &amp; IT)'!$C$13:$E$16,2,FALSE)</f>
        <v>Bi-directional communication with EMR, improve workflow, reduce latency of patient records, increase accuracy, eliminate manual charting</v>
      </c>
      <c r="L67" s="56" t="str">
        <f>VLOOKUP(J67,'Baxter Solutions (BioMed &amp; IT)'!$C$13:$E$16,3,FALSE)</f>
        <v>CIO Brochure, Intermountain Healthcare Video, Cerner Integration Video, EMR Brochure, V8 Committee Presentation, Battery Comparison Power In Your Hands, Accreditation Canada ROP Guidelines</v>
      </c>
      <c r="M67" s="65"/>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row>
    <row r="68" spans="1:111" s="72" customFormat="1">
      <c r="A68" s="657"/>
      <c r="B68" s="790"/>
      <c r="C68" s="428"/>
      <c r="D68" s="790"/>
      <c r="E68" s="798"/>
      <c r="F68" s="798"/>
      <c r="G68" s="798"/>
      <c r="H68" s="792" t="s">
        <v>179</v>
      </c>
      <c r="I68" s="29" t="s">
        <v>72</v>
      </c>
      <c r="J68" s="792" t="str">
        <f>VLOOKUP(I68,'Baxter Solutions (BioMed &amp; IT)'!$B$13:$C$16,2,FALSE)</f>
        <v>Wireless</v>
      </c>
      <c r="K68" s="845" t="str">
        <f>VLOOKUP(J68,'Baxter Solutions (BioMed &amp; IT)'!$C$13:$E$16,2,FALSE)</f>
        <v>High availability and reliability</v>
      </c>
      <c r="L68" s="758" t="str">
        <f>VLOOKUP(J68,'Baxter Solutions (BioMed &amp; IT)'!$C$13:$E$16,3,FALSE)</f>
        <v>Get Connected, CIO Brochure, EMR Brochure, Wireless Implementation Process, V8 Committee Presentation, Battery Comparison Power In Your Hands, Accreditation Canada ROP Guidelines</v>
      </c>
      <c r="M68" s="65"/>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row>
    <row r="69" spans="1:111" s="72" customFormat="1">
      <c r="A69" s="657"/>
      <c r="B69" s="790"/>
      <c r="C69" s="428"/>
      <c r="D69" s="790"/>
      <c r="E69" s="798"/>
      <c r="F69" s="798"/>
      <c r="G69" s="798"/>
      <c r="H69" s="799"/>
      <c r="I69" s="49" t="s">
        <v>73</v>
      </c>
      <c r="J69" s="793"/>
      <c r="K69" s="846"/>
      <c r="L69" s="759"/>
      <c r="M69" s="65"/>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row>
    <row r="70" spans="1:111" s="72" customFormat="1" ht="52">
      <c r="A70" s="657"/>
      <c r="B70" s="790"/>
      <c r="C70" s="428"/>
      <c r="D70" s="790"/>
      <c r="E70" s="798"/>
      <c r="F70" s="798"/>
      <c r="G70" s="798"/>
      <c r="H70" s="793"/>
      <c r="I70" s="74" t="s">
        <v>9</v>
      </c>
      <c r="J70" s="69" t="str">
        <f>VLOOKUP(I70,'Baxter Solutions (BioMed &amp; IT)'!$B$13:$C$16,2,FALSE)</f>
        <v>Integration</v>
      </c>
      <c r="K70" s="55" t="str">
        <f>VLOOKUP(J70,'Baxter Solutions (BioMed &amp; IT)'!$C$13:$E$16,2,FALSE)</f>
        <v>Bi-directional communication with EMR, improve workflow, reduce latency of patient records, increase accuracy, eliminate manual charting</v>
      </c>
      <c r="L70" s="56" t="str">
        <f>VLOOKUP(J70,'Baxter Solutions (BioMed &amp; IT)'!$C$13:$E$16,3,FALSE)</f>
        <v>CIO Brochure, Intermountain Healthcare Video, Cerner Integration Video, EMR Brochure, V8 Committee Presentation, Battery Comparison Power In Your Hands, Accreditation Canada ROP Guidelines</v>
      </c>
      <c r="M70" s="65"/>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row>
    <row r="71" spans="1:111" s="72" customFormat="1">
      <c r="A71" s="657"/>
      <c r="B71" s="790"/>
      <c r="C71" s="428"/>
      <c r="D71" s="790"/>
      <c r="E71" s="798"/>
      <c r="F71" s="798"/>
      <c r="G71" s="798"/>
      <c r="H71" s="728" t="s">
        <v>180</v>
      </c>
      <c r="I71" s="29" t="s">
        <v>72</v>
      </c>
      <c r="J71" s="792" t="str">
        <f>VLOOKUP(I71,'Baxter Solutions (BioMed &amp; IT)'!$B$13:$C$16,2,FALSE)</f>
        <v>Wireless</v>
      </c>
      <c r="K71" s="845" t="str">
        <f>VLOOKUP(J71,'Baxter Solutions (BioMed &amp; IT)'!$C$13:$E$16,2,FALSE)</f>
        <v>High availability and reliability</v>
      </c>
      <c r="L71" s="758" t="str">
        <f>VLOOKUP(J71,'Baxter Solutions (BioMed &amp; IT)'!$C$13:$E$16,3,FALSE)</f>
        <v>Get Connected, CIO Brochure, EMR Brochure, Wireless Implementation Process, V8 Committee Presentation, Battery Comparison Power In Your Hands, Accreditation Canada ROP Guidelines</v>
      </c>
      <c r="M71" s="65"/>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row>
    <row r="72" spans="1:111" s="72" customFormat="1">
      <c r="A72" s="657"/>
      <c r="B72" s="790"/>
      <c r="C72" s="428"/>
      <c r="D72" s="790"/>
      <c r="E72" s="798"/>
      <c r="F72" s="798"/>
      <c r="G72" s="798"/>
      <c r="H72" s="769"/>
      <c r="I72" s="49" t="s">
        <v>73</v>
      </c>
      <c r="J72" s="793"/>
      <c r="K72" s="846"/>
      <c r="L72" s="759"/>
      <c r="M72" s="65"/>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row>
    <row r="73" spans="1:111" s="72" customFormat="1" ht="52">
      <c r="A73" s="657"/>
      <c r="B73" s="790"/>
      <c r="C73" s="428"/>
      <c r="D73" s="790"/>
      <c r="E73" s="798"/>
      <c r="F73" s="798"/>
      <c r="G73" s="798"/>
      <c r="H73" s="775"/>
      <c r="I73" s="74" t="s">
        <v>9</v>
      </c>
      <c r="J73" s="69" t="str">
        <f>VLOOKUP(I73,'Baxter Solutions (BioMed &amp; IT)'!$B$13:$C$16,2,FALSE)</f>
        <v>Integration</v>
      </c>
      <c r="K73" s="55" t="str">
        <f>VLOOKUP(J73,'Baxter Solutions (BioMed &amp; IT)'!$C$13:$E$16,2,FALSE)</f>
        <v>Bi-directional communication with EMR, improve workflow, reduce latency of patient records, increase accuracy, eliminate manual charting</v>
      </c>
      <c r="L73" s="56" t="str">
        <f>VLOOKUP(J73,'Baxter Solutions (BioMed &amp; IT)'!$C$13:$E$16,3,FALSE)</f>
        <v>CIO Brochure, Intermountain Healthcare Video, Cerner Integration Video, EMR Brochure, V8 Committee Presentation, Battery Comparison Power In Your Hands, Accreditation Canada ROP Guidelines</v>
      </c>
      <c r="M73" s="65"/>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row>
    <row r="74" spans="1:111" s="72" customFormat="1">
      <c r="A74" s="657"/>
      <c r="B74" s="790"/>
      <c r="C74" s="428"/>
      <c r="D74" s="790"/>
      <c r="E74" s="798"/>
      <c r="F74" s="798"/>
      <c r="G74" s="798"/>
      <c r="H74" s="792" t="s">
        <v>56</v>
      </c>
      <c r="I74" s="29" t="s">
        <v>72</v>
      </c>
      <c r="J74" s="792" t="str">
        <f>VLOOKUP(I74,'Baxter Solutions (BioMed &amp; IT)'!$B$13:$C$16,2,FALSE)</f>
        <v>Wireless</v>
      </c>
      <c r="K74" s="845" t="str">
        <f>VLOOKUP(J74,'Baxter Solutions (BioMed &amp; IT)'!$C$13:$E$16,2,FALSE)</f>
        <v>High availability and reliability</v>
      </c>
      <c r="L74" s="758" t="str">
        <f>VLOOKUP(J74,'Baxter Solutions (BioMed &amp; IT)'!$C$13:$E$16,3,FALSE)</f>
        <v>Get Connected, CIO Brochure, EMR Brochure, Wireless Implementation Process, V8 Committee Presentation, Battery Comparison Power In Your Hands, Accreditation Canada ROP Guidelines</v>
      </c>
      <c r="M74" s="65"/>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row>
    <row r="75" spans="1:111" s="72" customFormat="1">
      <c r="A75" s="657"/>
      <c r="B75" s="790"/>
      <c r="C75" s="429"/>
      <c r="D75" s="790"/>
      <c r="E75" s="798"/>
      <c r="F75" s="798"/>
      <c r="G75" s="798"/>
      <c r="H75" s="800"/>
      <c r="I75" s="49" t="s">
        <v>73</v>
      </c>
      <c r="J75" s="793"/>
      <c r="K75" s="846"/>
      <c r="L75" s="759"/>
      <c r="M75" s="65"/>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row>
    <row r="76" spans="1:111" s="72" customFormat="1" ht="52">
      <c r="A76" s="657"/>
      <c r="B76" s="790"/>
      <c r="C76" s="427"/>
      <c r="D76" s="791"/>
      <c r="E76" s="789"/>
      <c r="F76" s="789"/>
      <c r="G76" s="789"/>
      <c r="H76" s="794"/>
      <c r="I76" s="74" t="s">
        <v>9</v>
      </c>
      <c r="J76" s="69" t="str">
        <f>VLOOKUP(I76,'Baxter Solutions (BioMed &amp; IT)'!$B$13:$C$16,2,FALSE)</f>
        <v>Integration</v>
      </c>
      <c r="K76" s="55" t="str">
        <f>VLOOKUP(J76,'Baxter Solutions (BioMed &amp; IT)'!$C$13:$E$16,2,FALSE)</f>
        <v>Bi-directional communication with EMR, improve workflow, reduce latency of patient records, increase accuracy, eliminate manual charting</v>
      </c>
      <c r="L76" s="56" t="str">
        <f>VLOOKUP(J76,'Baxter Solutions (BioMed &amp; IT)'!$C$13:$E$16,3,FALSE)</f>
        <v>CIO Brochure, Intermountain Healthcare Video, Cerner Integration Video, EMR Brochure, V8 Committee Presentation, Battery Comparison Power In Your Hands, Accreditation Canada ROP Guidelines</v>
      </c>
      <c r="M76" s="66"/>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row>
    <row r="77" spans="1:111" s="72" customFormat="1" ht="26">
      <c r="A77" s="657"/>
      <c r="B77" s="790"/>
      <c r="C77" s="428"/>
      <c r="D77" s="763" t="s">
        <v>131</v>
      </c>
      <c r="E77" s="763" t="s">
        <v>135</v>
      </c>
      <c r="F77" s="770" t="s">
        <v>166</v>
      </c>
      <c r="G77" s="770" t="s">
        <v>159</v>
      </c>
      <c r="H77" s="778" t="s">
        <v>169</v>
      </c>
      <c r="I77" s="20" t="s">
        <v>72</v>
      </c>
      <c r="J77" s="69" t="str">
        <f>VLOOKUP(I77,'Baxter Solutions (BioMed &amp; IT)'!$B$13:$C$16,2,FALSE)</f>
        <v>Wireless</v>
      </c>
      <c r="K77" s="55" t="str">
        <f>VLOOKUP(J77,'Baxter Solutions (BioMed &amp; IT)'!$C$13:$E$16,2,FALSE)</f>
        <v>High availability and reliability</v>
      </c>
      <c r="L77" s="56" t="str">
        <f>VLOOKUP(J77,'Baxter Solutions (BioMed &amp; IT)'!$C$13:$E$16,3,FALSE)</f>
        <v>Get Connected, CIO Brochure, EMR Brochure, Wireless Implementation Process, V8 Committee Presentation, Battery Comparison Power In Your Hands, Accreditation Canada ROP Guidelines</v>
      </c>
      <c r="M77" s="64"/>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row>
    <row r="78" spans="1:111" s="72" customFormat="1" ht="52">
      <c r="A78" s="657"/>
      <c r="B78" s="790"/>
      <c r="C78" s="428"/>
      <c r="D78" s="765"/>
      <c r="E78" s="765"/>
      <c r="F78" s="790"/>
      <c r="G78" s="773"/>
      <c r="H78" s="779"/>
      <c r="I78" s="20" t="s">
        <v>9</v>
      </c>
      <c r="J78" s="69" t="str">
        <f>VLOOKUP(I78,'Baxter Solutions (BioMed &amp; IT)'!$B$13:$C$16,2,FALSE)</f>
        <v>Integration</v>
      </c>
      <c r="K78" s="55" t="str">
        <f>VLOOKUP(J78,'Baxter Solutions (BioMed &amp; IT)'!$C$13:$E$16,2,FALSE)</f>
        <v>Bi-directional communication with EMR, improve workflow, reduce latency of patient records, increase accuracy, eliminate manual charting</v>
      </c>
      <c r="L78" s="56" t="str">
        <f>VLOOKUP(J78,'Baxter Solutions (BioMed &amp; IT)'!$C$13:$E$16,3,FALSE)</f>
        <v>CIO Brochure, Intermountain Healthcare Video, Cerner Integration Video, EMR Brochure, V8 Committee Presentation, Battery Comparison Power In Your Hands, Accreditation Canada ROP Guidelines</v>
      </c>
      <c r="M78" s="65"/>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row>
    <row r="79" spans="1:111" s="72" customFormat="1" ht="26">
      <c r="A79" s="657"/>
      <c r="B79" s="790"/>
      <c r="C79" s="428"/>
      <c r="D79" s="765"/>
      <c r="E79" s="765"/>
      <c r="F79" s="790"/>
      <c r="G79" s="773"/>
      <c r="H79" s="778" t="s">
        <v>170</v>
      </c>
      <c r="I79" s="20" t="s">
        <v>72</v>
      </c>
      <c r="J79" s="69" t="str">
        <f>VLOOKUP(I79,'Baxter Solutions (BioMed &amp; IT)'!$B$13:$C$16,2,FALSE)</f>
        <v>Wireless</v>
      </c>
      <c r="K79" s="55" t="str">
        <f>VLOOKUP(J79,'Baxter Solutions (BioMed &amp; IT)'!$C$13:$E$16,2,FALSE)</f>
        <v>High availability and reliability</v>
      </c>
      <c r="L79" s="56" t="str">
        <f>VLOOKUP(J79,'Baxter Solutions (BioMed &amp; IT)'!$C$13:$E$16,3,FALSE)</f>
        <v>Get Connected, CIO Brochure, EMR Brochure, Wireless Implementation Process, V8 Committee Presentation, Battery Comparison Power In Your Hands, Accreditation Canada ROP Guidelines</v>
      </c>
      <c r="M79" s="65"/>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row>
    <row r="80" spans="1:111" s="72" customFormat="1" ht="52">
      <c r="A80" s="657"/>
      <c r="B80" s="790"/>
      <c r="C80" s="428"/>
      <c r="D80" s="765"/>
      <c r="E80" s="765"/>
      <c r="F80" s="790"/>
      <c r="G80" s="773"/>
      <c r="H80" s="779"/>
      <c r="I80" s="20" t="s">
        <v>9</v>
      </c>
      <c r="J80" s="69" t="str">
        <f>VLOOKUP(I80,'Baxter Solutions (BioMed &amp; IT)'!$B$13:$C$16,2,FALSE)</f>
        <v>Integration</v>
      </c>
      <c r="K80" s="55" t="str">
        <f>VLOOKUP(J80,'Baxter Solutions (BioMed &amp; IT)'!$C$13:$E$16,2,FALSE)</f>
        <v>Bi-directional communication with EMR, improve workflow, reduce latency of patient records, increase accuracy, eliminate manual charting</v>
      </c>
      <c r="L80" s="56" t="str">
        <f>VLOOKUP(J80,'Baxter Solutions (BioMed &amp; IT)'!$C$13:$E$16,3,FALSE)</f>
        <v>CIO Brochure, Intermountain Healthcare Video, Cerner Integration Video, EMR Brochure, V8 Committee Presentation, Battery Comparison Power In Your Hands, Accreditation Canada ROP Guidelines</v>
      </c>
      <c r="M80" s="65"/>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row>
    <row r="81" spans="1:111" s="72" customFormat="1" ht="26">
      <c r="A81" s="657"/>
      <c r="B81" s="790"/>
      <c r="C81" s="429"/>
      <c r="D81" s="765"/>
      <c r="E81" s="765"/>
      <c r="F81" s="790"/>
      <c r="G81" s="773"/>
      <c r="H81" s="778" t="s">
        <v>54</v>
      </c>
      <c r="I81" s="20" t="s">
        <v>72</v>
      </c>
      <c r="J81" s="69" t="str">
        <f>VLOOKUP(I81,'Baxter Solutions (BioMed &amp; IT)'!$B$13:$C$16,2,FALSE)</f>
        <v>Wireless</v>
      </c>
      <c r="K81" s="55" t="str">
        <f>VLOOKUP(J81,'Baxter Solutions (BioMed &amp; IT)'!$C$13:$E$16,2,FALSE)</f>
        <v>High availability and reliability</v>
      </c>
      <c r="L81" s="56" t="str">
        <f>VLOOKUP(J81,'Baxter Solutions (BioMed &amp; IT)'!$C$13:$E$16,3,FALSE)</f>
        <v>Get Connected, CIO Brochure, EMR Brochure, Wireless Implementation Process, V8 Committee Presentation, Battery Comparison Power In Your Hands, Accreditation Canada ROP Guidelines</v>
      </c>
      <c r="M81" s="65"/>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row>
    <row r="82" spans="1:111" s="72" customFormat="1" ht="52">
      <c r="A82" s="657"/>
      <c r="B82" s="790"/>
      <c r="C82" s="801"/>
      <c r="D82" s="765"/>
      <c r="E82" s="764"/>
      <c r="F82" s="791"/>
      <c r="G82" s="774"/>
      <c r="H82" s="779"/>
      <c r="I82" s="20" t="s">
        <v>9</v>
      </c>
      <c r="J82" s="69" t="str">
        <f>VLOOKUP(I82,'Baxter Solutions (BioMed &amp; IT)'!$B$13:$C$16,2,FALSE)</f>
        <v>Integration</v>
      </c>
      <c r="K82" s="55" t="str">
        <f>VLOOKUP(J82,'Baxter Solutions (BioMed &amp; IT)'!$C$13:$E$16,2,FALSE)</f>
        <v>Bi-directional communication with EMR, improve workflow, reduce latency of patient records, increase accuracy, eliminate manual charting</v>
      </c>
      <c r="L82" s="56" t="str">
        <f>VLOOKUP(J82,'Baxter Solutions (BioMed &amp; IT)'!$C$13:$E$16,3,FALSE)</f>
        <v>CIO Brochure, Intermountain Healthcare Video, Cerner Integration Video, EMR Brochure, V8 Committee Presentation, Battery Comparison Power In Your Hands, Accreditation Canada ROP Guidelines</v>
      </c>
      <c r="M82" s="66"/>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row>
    <row r="83" spans="1:111" s="72" customFormat="1" ht="39">
      <c r="A83" s="657"/>
      <c r="B83" s="790"/>
      <c r="C83" s="657"/>
      <c r="D83" s="765"/>
      <c r="E83" s="763" t="s">
        <v>137</v>
      </c>
      <c r="F83" s="763" t="s">
        <v>162</v>
      </c>
      <c r="G83" s="763" t="s">
        <v>152</v>
      </c>
      <c r="H83" s="21" t="s">
        <v>171</v>
      </c>
      <c r="I83" s="75" t="s">
        <v>10</v>
      </c>
      <c r="J83" s="69" t="str">
        <f>VLOOKUP(I83,'Baxter Solutions (BioMed &amp; IT)'!$B$13:$C$16,2,FALSE)</f>
        <v>UIP</v>
      </c>
      <c r="K83" s="55" t="str">
        <f>VLOOKUP(J83,'Baxter Solutions (BioMed &amp; IT)'!$C$13:$E$16,2,FALSE)</f>
        <v>Training/Education/Implementation and IT support</v>
      </c>
      <c r="L83" s="56" t="str">
        <f>VLOOKUP(J83,'Baxter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83" s="76"/>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row>
    <row r="84" spans="1:111" s="72" customFormat="1" ht="39">
      <c r="A84" s="657"/>
      <c r="B84" s="790"/>
      <c r="C84" s="657"/>
      <c r="D84" s="765"/>
      <c r="E84" s="782"/>
      <c r="F84" s="782"/>
      <c r="G84" s="765"/>
      <c r="H84" s="21" t="s">
        <v>172</v>
      </c>
      <c r="I84" s="75" t="s">
        <v>10</v>
      </c>
      <c r="J84" s="69" t="str">
        <f>VLOOKUP(I84,'Baxter Solutions (BioMed &amp; IT)'!$B$13:$C$16,2,FALSE)</f>
        <v>UIP</v>
      </c>
      <c r="K84" s="55" t="str">
        <f>VLOOKUP(J84,'Baxter Solutions (BioMed &amp; IT)'!$C$13:$E$16,2,FALSE)</f>
        <v>Training/Education/Implementation and IT support</v>
      </c>
      <c r="L84" s="56" t="str">
        <f>VLOOKUP(J84,'Baxter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84" s="77"/>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row>
    <row r="85" spans="1:111" s="72" customFormat="1" ht="39">
      <c r="A85" s="657"/>
      <c r="B85" s="790"/>
      <c r="C85" s="657"/>
      <c r="D85" s="765"/>
      <c r="E85" s="782"/>
      <c r="F85" s="782"/>
      <c r="G85" s="765"/>
      <c r="H85" s="21" t="s">
        <v>173</v>
      </c>
      <c r="I85" s="75" t="s">
        <v>10</v>
      </c>
      <c r="J85" s="69" t="str">
        <f>VLOOKUP(I85,'Baxter Solutions (BioMed &amp; IT)'!$B$13:$C$16,2,FALSE)</f>
        <v>UIP</v>
      </c>
      <c r="K85" s="55" t="str">
        <f>VLOOKUP(J85,'Baxter Solutions (BioMed &amp; IT)'!$C$13:$E$16,2,FALSE)</f>
        <v>Training/Education/Implementation and IT support</v>
      </c>
      <c r="L85" s="56" t="str">
        <f>VLOOKUP(J85,'Baxter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85" s="77"/>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row>
    <row r="86" spans="1:111" s="72" customFormat="1" ht="39">
      <c r="A86" s="657"/>
      <c r="B86" s="790"/>
      <c r="C86" s="658"/>
      <c r="D86" s="765"/>
      <c r="E86" s="782"/>
      <c r="F86" s="782"/>
      <c r="G86" s="765"/>
      <c r="H86" s="21" t="s">
        <v>174</v>
      </c>
      <c r="I86" s="75" t="s">
        <v>10</v>
      </c>
      <c r="J86" s="69" t="str">
        <f>VLOOKUP(I86,'Baxter Solutions (BioMed &amp; IT)'!$B$13:$C$16,2,FALSE)</f>
        <v>UIP</v>
      </c>
      <c r="K86" s="55" t="str">
        <f>VLOOKUP(J86,'Baxter Solutions (BioMed &amp; IT)'!$C$13:$E$16,2,FALSE)</f>
        <v>Training/Education/Implementation and IT support</v>
      </c>
      <c r="L86" s="56" t="str">
        <f>VLOOKUP(J86,'Baxter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86" s="77"/>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row>
    <row r="87" spans="1:111" s="72" customFormat="1" ht="39">
      <c r="A87" s="657"/>
      <c r="B87" s="790"/>
      <c r="C87" s="68"/>
      <c r="D87" s="765"/>
      <c r="E87" s="782"/>
      <c r="F87" s="783"/>
      <c r="G87" s="764"/>
      <c r="H87" s="21" t="s">
        <v>56</v>
      </c>
      <c r="I87" s="75" t="s">
        <v>10</v>
      </c>
      <c r="J87" s="69" t="str">
        <f>VLOOKUP(I87,'Baxter Solutions (BioMed &amp; IT)'!$B$13:$C$16,2,FALSE)</f>
        <v>UIP</v>
      </c>
      <c r="K87" s="55" t="str">
        <f>VLOOKUP(J87,'Baxter Solutions (BioMed &amp; IT)'!$C$13:$E$16,2,FALSE)</f>
        <v>Training/Education/Implementation and IT support</v>
      </c>
      <c r="L87" s="56" t="str">
        <f>VLOOKUP(J87,'Baxter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87" s="79"/>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row>
    <row r="88" spans="1:111" s="72" customFormat="1" ht="52">
      <c r="A88" s="657"/>
      <c r="B88" s="790"/>
      <c r="C88" s="801"/>
      <c r="D88" s="765"/>
      <c r="E88" s="783"/>
      <c r="F88" s="21" t="s">
        <v>148</v>
      </c>
      <c r="G88" s="121" t="s">
        <v>153</v>
      </c>
      <c r="H88" s="21" t="s">
        <v>48</v>
      </c>
      <c r="I88" s="78" t="s">
        <v>9</v>
      </c>
      <c r="J88" s="69" t="str">
        <f>VLOOKUP(I88,'Baxter Solutions (BioMed &amp; IT)'!$B$13:$C$16,2,FALSE)</f>
        <v>Integration</v>
      </c>
      <c r="K88" s="55" t="str">
        <f>VLOOKUP(J88,'Baxter Solutions (BioMed &amp; IT)'!$C$13:$E$16,2,FALSE)</f>
        <v>Bi-directional communication with EMR, improve workflow, reduce latency of patient records, increase accuracy, eliminate manual charting</v>
      </c>
      <c r="L88" s="56" t="str">
        <f>VLOOKUP(J88,'Baxter Solutions (BioMed &amp; IT)'!$C$13:$E$16,3,FALSE)</f>
        <v>CIO Brochure, Intermountain Healthcare Video, Cerner Integration Video, EMR Brochure, V8 Committee Presentation, Battery Comparison Power In Your Hands, Accreditation Canada ROP Guidelines</v>
      </c>
      <c r="M88" s="80"/>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row>
    <row r="89" spans="1:111" s="72" customFormat="1" ht="39">
      <c r="A89" s="657"/>
      <c r="B89" s="790"/>
      <c r="C89" s="657"/>
      <c r="D89" s="765"/>
      <c r="E89" s="780" t="s">
        <v>141</v>
      </c>
      <c r="F89" s="763" t="s">
        <v>162</v>
      </c>
      <c r="G89" s="763" t="s">
        <v>152</v>
      </c>
      <c r="H89" s="21" t="s">
        <v>171</v>
      </c>
      <c r="I89" s="75" t="s">
        <v>10</v>
      </c>
      <c r="J89" s="69" t="str">
        <f>VLOOKUP(I89,'Baxter Solutions (BioMed &amp; IT)'!$B$13:$C$16,2,FALSE)</f>
        <v>UIP</v>
      </c>
      <c r="K89" s="55" t="str">
        <f>VLOOKUP(J89,'Baxter Solutions (BioMed &amp; IT)'!$C$13:$E$16,2,FALSE)</f>
        <v>Training/Education/Implementation and IT support</v>
      </c>
      <c r="L89" s="56" t="str">
        <f>VLOOKUP(J89,'Baxter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89" s="76"/>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row>
    <row r="90" spans="1:111" s="72" customFormat="1" ht="39">
      <c r="A90" s="657"/>
      <c r="B90" s="790"/>
      <c r="C90" s="657"/>
      <c r="D90" s="765"/>
      <c r="E90" s="781"/>
      <c r="F90" s="782"/>
      <c r="G90" s="765"/>
      <c r="H90" s="21" t="s">
        <v>172</v>
      </c>
      <c r="I90" s="75" t="s">
        <v>10</v>
      </c>
      <c r="J90" s="69" t="str">
        <f>VLOOKUP(I90,'Baxter Solutions (BioMed &amp; IT)'!$B$13:$C$16,2,FALSE)</f>
        <v>UIP</v>
      </c>
      <c r="K90" s="55" t="str">
        <f>VLOOKUP(J90,'Baxter Solutions (BioMed &amp; IT)'!$C$13:$E$16,2,FALSE)</f>
        <v>Training/Education/Implementation and IT support</v>
      </c>
      <c r="L90" s="56" t="str">
        <f>VLOOKUP(J90,'Baxter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90" s="77"/>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row>
    <row r="91" spans="1:111" s="72" customFormat="1" ht="39">
      <c r="A91" s="657"/>
      <c r="B91" s="790"/>
      <c r="C91" s="657"/>
      <c r="D91" s="765"/>
      <c r="E91" s="781"/>
      <c r="F91" s="782"/>
      <c r="G91" s="765"/>
      <c r="H91" s="21" t="s">
        <v>173</v>
      </c>
      <c r="I91" s="75" t="s">
        <v>10</v>
      </c>
      <c r="J91" s="69" t="str">
        <f>VLOOKUP(I91,'Baxter Solutions (BioMed &amp; IT)'!$B$13:$C$16,2,FALSE)</f>
        <v>UIP</v>
      </c>
      <c r="K91" s="55" t="str">
        <f>VLOOKUP(J91,'Baxter Solutions (BioMed &amp; IT)'!$C$13:$E$16,2,FALSE)</f>
        <v>Training/Education/Implementation and IT support</v>
      </c>
      <c r="L91" s="56" t="str">
        <f>VLOOKUP(J91,'Baxter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91" s="77"/>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row>
    <row r="92" spans="1:111" s="72" customFormat="1" ht="39">
      <c r="A92" s="657"/>
      <c r="B92" s="790"/>
      <c r="C92" s="658"/>
      <c r="D92" s="765"/>
      <c r="E92" s="781"/>
      <c r="F92" s="782"/>
      <c r="G92" s="765"/>
      <c r="H92" s="21" t="s">
        <v>174</v>
      </c>
      <c r="I92" s="75" t="s">
        <v>10</v>
      </c>
      <c r="J92" s="69" t="str">
        <f>VLOOKUP(I92,'Baxter Solutions (BioMed &amp; IT)'!$B$13:$C$16,2,FALSE)</f>
        <v>UIP</v>
      </c>
      <c r="K92" s="55" t="str">
        <f>VLOOKUP(J92,'Baxter Solutions (BioMed &amp; IT)'!$C$13:$E$16,2,FALSE)</f>
        <v>Training/Education/Implementation and IT support</v>
      </c>
      <c r="L92" s="56" t="str">
        <f>VLOOKUP(J92,'Baxter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92" s="77"/>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row>
    <row r="93" spans="1:111" s="72" customFormat="1" ht="39">
      <c r="A93" s="657"/>
      <c r="B93" s="790"/>
      <c r="C93" s="68"/>
      <c r="D93" s="765"/>
      <c r="E93" s="781"/>
      <c r="F93" s="783"/>
      <c r="G93" s="764"/>
      <c r="H93" s="21" t="s">
        <v>56</v>
      </c>
      <c r="I93" s="75" t="s">
        <v>10</v>
      </c>
      <c r="J93" s="69" t="str">
        <f>VLOOKUP(I93,'Baxter Solutions (BioMed &amp; IT)'!$B$13:$C$16,2,FALSE)</f>
        <v>UIP</v>
      </c>
      <c r="K93" s="55" t="str">
        <f>VLOOKUP(J93,'Baxter Solutions (BioMed &amp; IT)'!$C$13:$E$16,2,FALSE)</f>
        <v>Training/Education/Implementation and IT support</v>
      </c>
      <c r="L93" s="56" t="str">
        <f>VLOOKUP(J93,'Baxter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93" s="79"/>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row>
    <row r="94" spans="1:111" s="72" customFormat="1" ht="52">
      <c r="A94" s="657"/>
      <c r="B94" s="790"/>
      <c r="C94" s="801"/>
      <c r="D94" s="765"/>
      <c r="E94" s="781"/>
      <c r="F94" s="21" t="s">
        <v>148</v>
      </c>
      <c r="G94" s="121" t="s">
        <v>153</v>
      </c>
      <c r="H94" s="21" t="s">
        <v>48</v>
      </c>
      <c r="I94" s="78" t="s">
        <v>9</v>
      </c>
      <c r="J94" s="69" t="str">
        <f>VLOOKUP(I94,'Baxter Solutions (BioMed &amp; IT)'!$B$13:$C$16,2,FALSE)</f>
        <v>Integration</v>
      </c>
      <c r="K94" s="55" t="str">
        <f>VLOOKUP(J94,'Baxter Solutions (BioMed &amp; IT)'!$C$13:$E$16,2,FALSE)</f>
        <v>Bi-directional communication with EMR, improve workflow, reduce latency of patient records, increase accuracy, eliminate manual charting</v>
      </c>
      <c r="L94" s="56" t="str">
        <f>VLOOKUP(J94,'Baxter Solutions (BioMed &amp; IT)'!$C$13:$E$16,3,FALSE)</f>
        <v>CIO Brochure, Intermountain Healthcare Video, Cerner Integration Video, EMR Brochure, V8 Committee Presentation, Battery Comparison Power In Your Hands, Accreditation Canada ROP Guidelines</v>
      </c>
      <c r="M94" s="80"/>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row>
    <row r="95" spans="1:111" s="72" customFormat="1" ht="26">
      <c r="A95" s="657"/>
      <c r="B95" s="790"/>
      <c r="C95" s="658"/>
      <c r="D95" s="765"/>
      <c r="E95" s="763" t="s">
        <v>142</v>
      </c>
      <c r="F95" s="763" t="s">
        <v>167</v>
      </c>
      <c r="G95" s="763" t="s">
        <v>160</v>
      </c>
      <c r="H95" s="21" t="s">
        <v>182</v>
      </c>
      <c r="I95" s="21" t="s">
        <v>73</v>
      </c>
      <c r="J95" s="114" t="s">
        <v>77</v>
      </c>
      <c r="K95" s="114" t="s">
        <v>78</v>
      </c>
      <c r="L95" s="114" t="s">
        <v>550</v>
      </c>
      <c r="M95" s="76"/>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row>
    <row r="96" spans="1:111" s="72" customFormat="1" ht="26">
      <c r="A96" s="657"/>
      <c r="B96" s="790"/>
      <c r="C96" s="801"/>
      <c r="D96" s="765"/>
      <c r="E96" s="764"/>
      <c r="F96" s="764"/>
      <c r="G96" s="764"/>
      <c r="H96" s="21" t="s">
        <v>58</v>
      </c>
      <c r="I96" s="81" t="s">
        <v>84</v>
      </c>
      <c r="J96" s="110" t="s">
        <v>77</v>
      </c>
      <c r="K96" s="111" t="s">
        <v>78</v>
      </c>
      <c r="L96" s="114" t="s">
        <v>550</v>
      </c>
      <c r="M96" s="79"/>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row>
    <row r="97" spans="1:111" s="72" customFormat="1" ht="39">
      <c r="A97" s="657"/>
      <c r="B97" s="790"/>
      <c r="C97" s="658"/>
      <c r="D97" s="765"/>
      <c r="E97" s="763" t="s">
        <v>143</v>
      </c>
      <c r="F97" s="763" t="s">
        <v>150</v>
      </c>
      <c r="G97" s="763" t="s">
        <v>158</v>
      </c>
      <c r="H97" s="21" t="s">
        <v>181</v>
      </c>
      <c r="I97" s="75" t="s">
        <v>10</v>
      </c>
      <c r="J97" s="69" t="str">
        <f>VLOOKUP(I97,'Baxter Solutions (BioMed &amp; IT)'!$B$13:$C$16,2,FALSE)</f>
        <v>UIP</v>
      </c>
      <c r="K97" s="55" t="str">
        <f>VLOOKUP(J97,'Baxter Solutions (BioMed &amp; IT)'!$C$13:$E$16,2,FALSE)</f>
        <v>Training/Education/Implementation and IT support</v>
      </c>
      <c r="L97" s="56" t="str">
        <f>VLOOKUP(J97,'Baxter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97" s="76"/>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row>
    <row r="98" spans="1:111" s="72" customFormat="1" ht="39">
      <c r="A98" s="657"/>
      <c r="B98" s="790"/>
      <c r="C98" s="801"/>
      <c r="D98" s="765"/>
      <c r="E98" s="764"/>
      <c r="F98" s="764"/>
      <c r="G98" s="764"/>
      <c r="H98" s="21" t="s">
        <v>57</v>
      </c>
      <c r="I98" s="75" t="s">
        <v>10</v>
      </c>
      <c r="J98" s="69" t="str">
        <f>VLOOKUP(I98,'Baxter Solutions (BioMed &amp; IT)'!$B$13:$C$16,2,FALSE)</f>
        <v>UIP</v>
      </c>
      <c r="K98" s="55" t="str">
        <f>VLOOKUP(J98,'Baxter Solutions (BioMed &amp; IT)'!$C$13:$E$16,2,FALSE)</f>
        <v>Training/Education/Implementation and IT support</v>
      </c>
      <c r="L98" s="56" t="str">
        <f>VLOOKUP(J98,'Baxter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98" s="79"/>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row>
    <row r="99" spans="1:111" s="72" customFormat="1" ht="39">
      <c r="A99" s="657"/>
      <c r="B99" s="790"/>
      <c r="C99" s="657"/>
      <c r="D99" s="765"/>
      <c r="E99" s="763" t="s">
        <v>139</v>
      </c>
      <c r="F99" s="763" t="s">
        <v>162</v>
      </c>
      <c r="G99" s="763" t="s">
        <v>152</v>
      </c>
      <c r="H99" s="21" t="s">
        <v>171</v>
      </c>
      <c r="I99" s="75" t="s">
        <v>10</v>
      </c>
      <c r="J99" s="69" t="str">
        <f>VLOOKUP(I99,'Baxter Solutions (BioMed &amp; IT)'!$B$13:$C$16,2,FALSE)</f>
        <v>UIP</v>
      </c>
      <c r="K99" s="55" t="str">
        <f>VLOOKUP(J99,'Baxter Solutions (BioMed &amp; IT)'!$C$13:$E$16,2,FALSE)</f>
        <v>Training/Education/Implementation and IT support</v>
      </c>
      <c r="L99" s="56" t="str">
        <f>VLOOKUP(J99,'Baxter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99" s="76"/>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row>
    <row r="100" spans="1:111" s="72" customFormat="1" ht="39">
      <c r="A100" s="657"/>
      <c r="B100" s="790"/>
      <c r="C100" s="657"/>
      <c r="D100" s="765"/>
      <c r="E100" s="765"/>
      <c r="F100" s="782"/>
      <c r="G100" s="765"/>
      <c r="H100" s="21" t="s">
        <v>172</v>
      </c>
      <c r="I100" s="75" t="s">
        <v>10</v>
      </c>
      <c r="J100" s="69" t="str">
        <f>VLOOKUP(I100,'Baxter Solutions (BioMed &amp; IT)'!$B$13:$C$16,2,FALSE)</f>
        <v>UIP</v>
      </c>
      <c r="K100" s="55" t="str">
        <f>VLOOKUP(J100,'Baxter Solutions (BioMed &amp; IT)'!$C$13:$E$16,2,FALSE)</f>
        <v>Training/Education/Implementation and IT support</v>
      </c>
      <c r="L100" s="56" t="str">
        <f>VLOOKUP(J100,'Baxter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00" s="77"/>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row>
    <row r="101" spans="1:111" s="72" customFormat="1" ht="39">
      <c r="A101" s="657"/>
      <c r="B101" s="790"/>
      <c r="C101" s="657"/>
      <c r="D101" s="765"/>
      <c r="E101" s="765"/>
      <c r="F101" s="782"/>
      <c r="G101" s="765"/>
      <c r="H101" s="21" t="s">
        <v>173</v>
      </c>
      <c r="I101" s="75" t="s">
        <v>10</v>
      </c>
      <c r="J101" s="69" t="str">
        <f>VLOOKUP(I101,'Baxter Solutions (BioMed &amp; IT)'!$B$13:$C$16,2,FALSE)</f>
        <v>UIP</v>
      </c>
      <c r="K101" s="55" t="str">
        <f>VLOOKUP(J101,'Baxter Solutions (BioMed &amp; IT)'!$C$13:$E$16,2,FALSE)</f>
        <v>Training/Education/Implementation and IT support</v>
      </c>
      <c r="L101" s="56" t="str">
        <f>VLOOKUP(J101,'Baxter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01" s="77"/>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row>
    <row r="102" spans="1:111" s="72" customFormat="1" ht="39">
      <c r="A102" s="657"/>
      <c r="B102" s="790"/>
      <c r="C102" s="658"/>
      <c r="D102" s="765"/>
      <c r="E102" s="765"/>
      <c r="F102" s="782"/>
      <c r="G102" s="765"/>
      <c r="H102" s="21" t="s">
        <v>174</v>
      </c>
      <c r="I102" s="75" t="s">
        <v>10</v>
      </c>
      <c r="J102" s="69" t="str">
        <f>VLOOKUP(I102,'Baxter Solutions (BioMed &amp; IT)'!$B$13:$C$16,2,FALSE)</f>
        <v>UIP</v>
      </c>
      <c r="K102" s="55" t="str">
        <f>VLOOKUP(J102,'Baxter Solutions (BioMed &amp; IT)'!$C$13:$E$16,2,FALSE)</f>
        <v>Training/Education/Implementation and IT support</v>
      </c>
      <c r="L102" s="56" t="str">
        <f>VLOOKUP(J102,'Baxter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02" s="77"/>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row>
    <row r="103" spans="1:111" s="72" customFormat="1" ht="39">
      <c r="A103" s="657"/>
      <c r="B103" s="790"/>
      <c r="C103" s="801"/>
      <c r="D103" s="765"/>
      <c r="E103" s="765"/>
      <c r="F103" s="783"/>
      <c r="G103" s="764"/>
      <c r="H103" s="21" t="s">
        <v>56</v>
      </c>
      <c r="I103" s="75" t="s">
        <v>10</v>
      </c>
      <c r="J103" s="69" t="str">
        <f>VLOOKUP(I103,'Baxter Solutions (BioMed &amp; IT)'!$B$13:$C$16,2,FALSE)</f>
        <v>UIP</v>
      </c>
      <c r="K103" s="55" t="str">
        <f>VLOOKUP(J103,'Baxter Solutions (BioMed &amp; IT)'!$C$13:$E$16,2,FALSE)</f>
        <v>Training/Education/Implementation and IT support</v>
      </c>
      <c r="L103" s="56" t="str">
        <f>VLOOKUP(J103,'Baxter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03" s="79"/>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row>
    <row r="104" spans="1:111" s="72" customFormat="1" ht="26">
      <c r="A104" s="657"/>
      <c r="B104" s="790"/>
      <c r="C104" s="657"/>
      <c r="D104" s="765"/>
      <c r="E104" s="765"/>
      <c r="F104" s="763" t="s">
        <v>163</v>
      </c>
      <c r="G104" s="763" t="s">
        <v>154</v>
      </c>
      <c r="H104" s="766" t="s">
        <v>175</v>
      </c>
      <c r="I104" s="21" t="s">
        <v>72</v>
      </c>
      <c r="J104" s="69" t="str">
        <f>VLOOKUP(I104,'Baxter Solutions (BioMed &amp; IT)'!$B$13:$C$16,2,FALSE)</f>
        <v>Wireless</v>
      </c>
      <c r="K104" s="55" t="str">
        <f>VLOOKUP(J104,'Baxter Solutions (BioMed &amp; IT)'!$C$13:$E$16,2,FALSE)</f>
        <v>High availability and reliability</v>
      </c>
      <c r="L104" s="56" t="str">
        <f>VLOOKUP(J104,'Baxter Solutions (BioMed &amp; IT)'!$C$13:$E$16,3,FALSE)</f>
        <v>Get Connected, CIO Brochure, EMR Brochure, Wireless Implementation Process, V8 Committee Presentation, Battery Comparison Power In Your Hands, Accreditation Canada ROP Guidelines</v>
      </c>
      <c r="M104" s="76"/>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row>
    <row r="105" spans="1:111" s="72" customFormat="1" ht="52">
      <c r="A105" s="657"/>
      <c r="B105" s="790"/>
      <c r="C105" s="657"/>
      <c r="D105" s="765"/>
      <c r="E105" s="765"/>
      <c r="F105" s="765"/>
      <c r="G105" s="765"/>
      <c r="H105" s="768"/>
      <c r="I105" s="78" t="s">
        <v>9</v>
      </c>
      <c r="J105" s="69" t="str">
        <f>VLOOKUP(I105,'Baxter Solutions (BioMed &amp; IT)'!$B$13:$C$16,2,FALSE)</f>
        <v>Integration</v>
      </c>
      <c r="K105" s="55" t="str">
        <f>VLOOKUP(J105,'Baxter Solutions (BioMed &amp; IT)'!$C$13:$E$16,2,FALSE)</f>
        <v>Bi-directional communication with EMR, improve workflow, reduce latency of patient records, increase accuracy, eliminate manual charting</v>
      </c>
      <c r="L105" s="56" t="str">
        <f>VLOOKUP(J105,'Baxter Solutions (BioMed &amp; IT)'!$C$13:$E$16,3,FALSE)</f>
        <v>CIO Brochure, Intermountain Healthcare Video, Cerner Integration Video, EMR Brochure, V8 Committee Presentation, Battery Comparison Power In Your Hands, Accreditation Canada ROP Guidelines</v>
      </c>
      <c r="M105" s="77"/>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row>
    <row r="106" spans="1:111" s="72" customFormat="1" ht="26">
      <c r="A106" s="657"/>
      <c r="B106" s="790"/>
      <c r="C106" s="658"/>
      <c r="D106" s="765"/>
      <c r="E106" s="765"/>
      <c r="F106" s="765"/>
      <c r="G106" s="765"/>
      <c r="H106" s="766" t="s">
        <v>55</v>
      </c>
      <c r="I106" s="21" t="s">
        <v>72</v>
      </c>
      <c r="J106" s="69" t="str">
        <f>VLOOKUP(I106,'Baxter Solutions (BioMed &amp; IT)'!$B$13:$C$16,2,FALSE)</f>
        <v>Wireless</v>
      </c>
      <c r="K106" s="55" t="str">
        <f>VLOOKUP(J106,'Baxter Solutions (BioMed &amp; IT)'!$C$13:$E$16,2,FALSE)</f>
        <v>High availability and reliability</v>
      </c>
      <c r="L106" s="56" t="str">
        <f>VLOOKUP(J106,'Baxter Solutions (BioMed &amp; IT)'!$C$13:$E$16,3,FALSE)</f>
        <v>Get Connected, CIO Brochure, EMR Brochure, Wireless Implementation Process, V8 Committee Presentation, Battery Comparison Power In Your Hands, Accreditation Canada ROP Guidelines</v>
      </c>
      <c r="M106" s="77"/>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row>
    <row r="107" spans="1:111" s="72" customFormat="1" ht="52">
      <c r="A107" s="657"/>
      <c r="B107" s="790"/>
      <c r="C107" s="801"/>
      <c r="D107" s="765"/>
      <c r="E107" s="765"/>
      <c r="F107" s="764"/>
      <c r="G107" s="764"/>
      <c r="H107" s="777"/>
      <c r="I107" s="78" t="s">
        <v>9</v>
      </c>
      <c r="J107" s="69" t="str">
        <f>VLOOKUP(I107,'Baxter Solutions (BioMed &amp; IT)'!$B$13:$C$16,2,FALSE)</f>
        <v>Integration</v>
      </c>
      <c r="K107" s="55" t="str">
        <f>VLOOKUP(J107,'Baxter Solutions (BioMed &amp; IT)'!$C$13:$E$16,2,FALSE)</f>
        <v>Bi-directional communication with EMR, improve workflow, reduce latency of patient records, increase accuracy, eliminate manual charting</v>
      </c>
      <c r="L107" s="56" t="str">
        <f>VLOOKUP(J107,'Baxter Solutions (BioMed &amp; IT)'!$C$13:$E$16,3,FALSE)</f>
        <v>CIO Brochure, Intermountain Healthcare Video, Cerner Integration Video, EMR Brochure, V8 Committee Presentation, Battery Comparison Power In Your Hands, Accreditation Canada ROP Guidelines</v>
      </c>
      <c r="M107" s="79"/>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row>
    <row r="108" spans="1:111" s="72" customFormat="1" ht="26">
      <c r="A108" s="657"/>
      <c r="B108" s="790"/>
      <c r="C108" s="657"/>
      <c r="D108" s="765"/>
      <c r="E108" s="765"/>
      <c r="F108" s="763" t="s">
        <v>164</v>
      </c>
      <c r="G108" s="763" t="s">
        <v>155</v>
      </c>
      <c r="H108" s="766" t="s">
        <v>51</v>
      </c>
      <c r="I108" s="21" t="s">
        <v>72</v>
      </c>
      <c r="J108" s="69" t="str">
        <f>VLOOKUP(I108,'Baxter Solutions (BioMed &amp; IT)'!$B$13:$C$16,2,FALSE)</f>
        <v>Wireless</v>
      </c>
      <c r="K108" s="55" t="str">
        <f>VLOOKUP(J108,'Baxter Solutions (BioMed &amp; IT)'!$C$13:$E$16,2,FALSE)</f>
        <v>High availability and reliability</v>
      </c>
      <c r="L108" s="56" t="str">
        <f>VLOOKUP(J108,'Baxter Solutions (BioMed &amp; IT)'!$C$13:$E$16,3,FALSE)</f>
        <v>Get Connected, CIO Brochure, EMR Brochure, Wireless Implementation Process, V8 Committee Presentation, Battery Comparison Power In Your Hands, Accreditation Canada ROP Guidelines</v>
      </c>
      <c r="M108" s="76"/>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row>
    <row r="109" spans="1:111" s="72" customFormat="1" ht="52">
      <c r="A109" s="657"/>
      <c r="B109" s="790"/>
      <c r="C109" s="657"/>
      <c r="D109" s="765"/>
      <c r="E109" s="765"/>
      <c r="F109" s="765"/>
      <c r="G109" s="765"/>
      <c r="H109" s="768"/>
      <c r="I109" s="78" t="s">
        <v>9</v>
      </c>
      <c r="J109" s="69" t="str">
        <f>VLOOKUP(I109,'Baxter Solutions (BioMed &amp; IT)'!$B$13:$C$16,2,FALSE)</f>
        <v>Integration</v>
      </c>
      <c r="K109" s="55" t="str">
        <f>VLOOKUP(J109,'Baxter Solutions (BioMed &amp; IT)'!$C$13:$E$16,2,FALSE)</f>
        <v>Bi-directional communication with EMR, improve workflow, reduce latency of patient records, increase accuracy, eliminate manual charting</v>
      </c>
      <c r="L109" s="56" t="str">
        <f>VLOOKUP(J109,'Baxter Solutions (BioMed &amp; IT)'!$C$13:$E$16,3,FALSE)</f>
        <v>CIO Brochure, Intermountain Healthcare Video, Cerner Integration Video, EMR Brochure, V8 Committee Presentation, Battery Comparison Power In Your Hands, Accreditation Canada ROP Guidelines</v>
      </c>
      <c r="M109" s="77"/>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row>
    <row r="110" spans="1:111" s="72" customFormat="1" ht="26">
      <c r="A110" s="657"/>
      <c r="B110" s="790"/>
      <c r="C110" s="658"/>
      <c r="D110" s="765"/>
      <c r="E110" s="765"/>
      <c r="F110" s="765"/>
      <c r="G110" s="765"/>
      <c r="H110" s="766" t="s">
        <v>56</v>
      </c>
      <c r="I110" s="21" t="s">
        <v>72</v>
      </c>
      <c r="J110" s="69" t="str">
        <f>VLOOKUP(I110,'Baxter Solutions (BioMed &amp; IT)'!$B$13:$C$16,2,FALSE)</f>
        <v>Wireless</v>
      </c>
      <c r="K110" s="55" t="str">
        <f>VLOOKUP(J110,'Baxter Solutions (BioMed &amp; IT)'!$C$13:$E$16,2,FALSE)</f>
        <v>High availability and reliability</v>
      </c>
      <c r="L110" s="56" t="str">
        <f>VLOOKUP(J110,'Baxter Solutions (BioMed &amp; IT)'!$C$13:$E$16,3,FALSE)</f>
        <v>Get Connected, CIO Brochure, EMR Brochure, Wireless Implementation Process, V8 Committee Presentation, Battery Comparison Power In Your Hands, Accreditation Canada ROP Guidelines</v>
      </c>
      <c r="M110" s="77"/>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c r="AU110" s="71"/>
      <c r="AV110" s="71"/>
      <c r="AW110" s="71"/>
      <c r="AX110" s="71"/>
      <c r="AY110" s="71"/>
      <c r="AZ110" s="71"/>
      <c r="BA110" s="71"/>
      <c r="BB110" s="71"/>
      <c r="BC110" s="71"/>
      <c r="BD110" s="71"/>
      <c r="BE110" s="71"/>
      <c r="BF110" s="71"/>
      <c r="BG110" s="71"/>
      <c r="BH110" s="71"/>
      <c r="BI110" s="71"/>
      <c r="BJ110" s="71"/>
      <c r="BK110" s="71"/>
      <c r="BL110" s="71"/>
      <c r="BM110" s="71"/>
      <c r="BN110" s="71"/>
      <c r="BO110" s="71"/>
      <c r="BP110" s="71"/>
      <c r="BQ110" s="71"/>
      <c r="BR110" s="71"/>
      <c r="BS110" s="71"/>
      <c r="BT110" s="71"/>
      <c r="BU110" s="71"/>
      <c r="BV110" s="71"/>
      <c r="BW110" s="71"/>
      <c r="BX110" s="71"/>
      <c r="BY110" s="71"/>
      <c r="BZ110" s="71"/>
      <c r="CA110" s="71"/>
      <c r="CB110" s="71"/>
      <c r="CC110" s="71"/>
      <c r="CD110" s="71"/>
      <c r="CE110" s="71"/>
      <c r="CF110" s="71"/>
      <c r="CG110" s="71"/>
      <c r="CH110" s="71"/>
      <c r="CI110" s="71"/>
      <c r="CJ110" s="71"/>
      <c r="CK110" s="71"/>
      <c r="CL110" s="71"/>
      <c r="CM110" s="71"/>
      <c r="CN110" s="71"/>
      <c r="CO110" s="71"/>
      <c r="CP110" s="71"/>
      <c r="CQ110" s="71"/>
      <c r="CR110" s="71"/>
      <c r="CS110" s="71"/>
      <c r="CT110" s="71"/>
      <c r="CU110" s="71"/>
      <c r="CV110" s="71"/>
      <c r="CW110" s="71"/>
      <c r="CX110" s="71"/>
      <c r="CY110" s="71"/>
      <c r="CZ110" s="71"/>
      <c r="DA110" s="71"/>
      <c r="DB110" s="71"/>
      <c r="DC110" s="71"/>
      <c r="DD110" s="71"/>
      <c r="DE110" s="71"/>
      <c r="DF110" s="71"/>
      <c r="DG110" s="71"/>
    </row>
    <row r="111" spans="1:111" s="72" customFormat="1" ht="52">
      <c r="A111" s="657"/>
      <c r="B111" s="790"/>
      <c r="C111" s="801"/>
      <c r="D111" s="765"/>
      <c r="E111" s="765"/>
      <c r="F111" s="764"/>
      <c r="G111" s="764"/>
      <c r="H111" s="777"/>
      <c r="I111" s="78" t="s">
        <v>9</v>
      </c>
      <c r="J111" s="69" t="str">
        <f>VLOOKUP(I111,'Baxter Solutions (BioMed &amp; IT)'!$B$13:$C$16,2,FALSE)</f>
        <v>Integration</v>
      </c>
      <c r="K111" s="55" t="str">
        <f>VLOOKUP(J111,'Baxter Solutions (BioMed &amp; IT)'!$C$13:$E$16,2,FALSE)</f>
        <v>Bi-directional communication with EMR, improve workflow, reduce latency of patient records, increase accuracy, eliminate manual charting</v>
      </c>
      <c r="L111" s="56" t="str">
        <f>VLOOKUP(J111,'Baxter Solutions (BioMed &amp; IT)'!$C$13:$E$16,3,FALSE)</f>
        <v>CIO Brochure, Intermountain Healthcare Video, Cerner Integration Video, EMR Brochure, V8 Committee Presentation, Battery Comparison Power In Your Hands, Accreditation Canada ROP Guidelines</v>
      </c>
      <c r="M111" s="79"/>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71"/>
      <c r="AY111" s="71"/>
      <c r="AZ111" s="71"/>
      <c r="BA111" s="71"/>
      <c r="BB111" s="71"/>
      <c r="BC111" s="71"/>
      <c r="BD111" s="71"/>
      <c r="BE111" s="71"/>
      <c r="BF111" s="71"/>
      <c r="BG111" s="71"/>
      <c r="BH111" s="71"/>
      <c r="BI111" s="71"/>
      <c r="BJ111" s="71"/>
      <c r="BK111" s="71"/>
      <c r="BL111" s="71"/>
      <c r="BM111" s="71"/>
      <c r="BN111" s="71"/>
      <c r="BO111" s="71"/>
      <c r="BP111" s="71"/>
      <c r="BQ111" s="71"/>
      <c r="BR111" s="71"/>
      <c r="BS111" s="71"/>
      <c r="BT111" s="71"/>
      <c r="BU111" s="71"/>
      <c r="BV111" s="71"/>
      <c r="BW111" s="71"/>
      <c r="BX111" s="71"/>
      <c r="BY111" s="71"/>
      <c r="BZ111" s="71"/>
      <c r="CA111" s="71"/>
      <c r="CB111" s="71"/>
      <c r="CC111" s="71"/>
      <c r="CD111" s="71"/>
      <c r="CE111" s="71"/>
      <c r="CF111" s="71"/>
      <c r="CG111" s="71"/>
      <c r="CH111" s="71"/>
      <c r="CI111" s="71"/>
      <c r="CJ111" s="71"/>
      <c r="CK111" s="71"/>
      <c r="CL111" s="71"/>
      <c r="CM111" s="71"/>
      <c r="CN111" s="71"/>
      <c r="CO111" s="71"/>
      <c r="CP111" s="71"/>
      <c r="CQ111" s="71"/>
      <c r="CR111" s="71"/>
      <c r="CS111" s="71"/>
      <c r="CT111" s="71"/>
      <c r="CU111" s="71"/>
      <c r="CV111" s="71"/>
      <c r="CW111" s="71"/>
      <c r="CX111" s="71"/>
      <c r="CY111" s="71"/>
      <c r="CZ111" s="71"/>
      <c r="DA111" s="71"/>
      <c r="DB111" s="71"/>
      <c r="DC111" s="71"/>
      <c r="DD111" s="71"/>
      <c r="DE111" s="71"/>
      <c r="DF111" s="71"/>
      <c r="DG111" s="71"/>
    </row>
    <row r="112" spans="1:111" s="72" customFormat="1" ht="26">
      <c r="A112" s="657"/>
      <c r="B112" s="790"/>
      <c r="C112" s="657"/>
      <c r="D112" s="765"/>
      <c r="E112" s="765"/>
      <c r="F112" s="763" t="s">
        <v>165</v>
      </c>
      <c r="G112" s="763" t="s">
        <v>156</v>
      </c>
      <c r="H112" s="766" t="s">
        <v>176</v>
      </c>
      <c r="I112" s="21" t="s">
        <v>72</v>
      </c>
      <c r="J112" s="69" t="str">
        <f>VLOOKUP(I112,'Baxter Solutions (BioMed &amp; IT)'!$B$13:$C$16,2,FALSE)</f>
        <v>Wireless</v>
      </c>
      <c r="K112" s="55" t="str">
        <f>VLOOKUP(J112,'Baxter Solutions (BioMed &amp; IT)'!$C$13:$E$16,2,FALSE)</f>
        <v>High availability and reliability</v>
      </c>
      <c r="L112" s="56" t="str">
        <f>VLOOKUP(J112,'Baxter Solutions (BioMed &amp; IT)'!$C$13:$E$16,3,FALSE)</f>
        <v>Get Connected, CIO Brochure, EMR Brochure, Wireless Implementation Process, V8 Committee Presentation, Battery Comparison Power In Your Hands, Accreditation Canada ROP Guidelines</v>
      </c>
      <c r="M112" s="76"/>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row>
    <row r="113" spans="1:111" s="72" customFormat="1" ht="52">
      <c r="A113" s="657"/>
      <c r="B113" s="790"/>
      <c r="C113" s="657"/>
      <c r="D113" s="765"/>
      <c r="E113" s="765"/>
      <c r="F113" s="765"/>
      <c r="G113" s="765"/>
      <c r="H113" s="768"/>
      <c r="I113" s="78" t="s">
        <v>9</v>
      </c>
      <c r="J113" s="69" t="str">
        <f>VLOOKUP(I113,'Baxter Solutions (BioMed &amp; IT)'!$B$13:$C$16,2,FALSE)</f>
        <v>Integration</v>
      </c>
      <c r="K113" s="55" t="str">
        <f>VLOOKUP(J113,'Baxter Solutions (BioMed &amp; IT)'!$C$13:$E$16,2,FALSE)</f>
        <v>Bi-directional communication with EMR, improve workflow, reduce latency of patient records, increase accuracy, eliminate manual charting</v>
      </c>
      <c r="L113" s="56" t="str">
        <f>VLOOKUP(J113,'Baxter Solutions (BioMed &amp; IT)'!$C$13:$E$16,3,FALSE)</f>
        <v>CIO Brochure, Intermountain Healthcare Video, Cerner Integration Video, EMR Brochure, V8 Committee Presentation, Battery Comparison Power In Your Hands, Accreditation Canada ROP Guidelines</v>
      </c>
      <c r="M113" s="77"/>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c r="AQ113" s="71"/>
      <c r="AR113" s="71"/>
      <c r="AS113" s="71"/>
      <c r="AT113" s="71"/>
      <c r="AU113" s="71"/>
      <c r="AV113" s="71"/>
      <c r="AW113" s="71"/>
      <c r="AX113" s="71"/>
      <c r="AY113" s="71"/>
      <c r="AZ113" s="71"/>
      <c r="BA113" s="71"/>
      <c r="BB113" s="71"/>
      <c r="BC113" s="71"/>
      <c r="BD113" s="71"/>
      <c r="BE113" s="71"/>
      <c r="BF113" s="71"/>
      <c r="BG113" s="71"/>
      <c r="BH113" s="71"/>
      <c r="BI113" s="71"/>
      <c r="BJ113" s="71"/>
      <c r="BK113" s="71"/>
      <c r="BL113" s="71"/>
      <c r="BM113" s="71"/>
      <c r="BN113" s="71"/>
      <c r="BO113" s="71"/>
      <c r="BP113" s="71"/>
      <c r="BQ113" s="71"/>
      <c r="BR113" s="71"/>
      <c r="BS113" s="71"/>
      <c r="BT113" s="71"/>
      <c r="BU113" s="71"/>
      <c r="BV113" s="71"/>
      <c r="BW113" s="71"/>
      <c r="BX113" s="71"/>
      <c r="BY113" s="71"/>
      <c r="BZ113" s="71"/>
      <c r="CA113" s="71"/>
      <c r="CB113" s="71"/>
      <c r="CC113" s="71"/>
      <c r="CD113" s="71"/>
      <c r="CE113" s="71"/>
      <c r="CF113" s="71"/>
      <c r="CG113" s="71"/>
      <c r="CH113" s="71"/>
      <c r="CI113" s="71"/>
      <c r="CJ113" s="71"/>
      <c r="CK113" s="71"/>
      <c r="CL113" s="71"/>
      <c r="CM113" s="71"/>
      <c r="CN113" s="71"/>
      <c r="CO113" s="71"/>
      <c r="CP113" s="71"/>
      <c r="CQ113" s="71"/>
      <c r="CR113" s="71"/>
      <c r="CS113" s="71"/>
      <c r="CT113" s="71"/>
      <c r="CU113" s="71"/>
      <c r="CV113" s="71"/>
      <c r="CW113" s="71"/>
      <c r="CX113" s="71"/>
      <c r="CY113" s="71"/>
      <c r="CZ113" s="71"/>
      <c r="DA113" s="71"/>
      <c r="DB113" s="71"/>
      <c r="DC113" s="71"/>
      <c r="DD113" s="71"/>
      <c r="DE113" s="71"/>
      <c r="DF113" s="71"/>
      <c r="DG113" s="71"/>
    </row>
    <row r="114" spans="1:111" s="72" customFormat="1" ht="26">
      <c r="A114" s="657"/>
      <c r="B114" s="790"/>
      <c r="C114" s="657"/>
      <c r="D114" s="765"/>
      <c r="E114" s="765"/>
      <c r="F114" s="765"/>
      <c r="G114" s="765"/>
      <c r="H114" s="766" t="s">
        <v>177</v>
      </c>
      <c r="I114" s="21" t="s">
        <v>72</v>
      </c>
      <c r="J114" s="69" t="str">
        <f>VLOOKUP(I114,'Baxter Solutions (BioMed &amp; IT)'!$B$13:$C$16,2,FALSE)</f>
        <v>Wireless</v>
      </c>
      <c r="K114" s="55" t="str">
        <f>VLOOKUP(J114,'Baxter Solutions (BioMed &amp; IT)'!$C$13:$E$16,2,FALSE)</f>
        <v>High availability and reliability</v>
      </c>
      <c r="L114" s="56" t="str">
        <f>VLOOKUP(J114,'Baxter Solutions (BioMed &amp; IT)'!$C$13:$E$16,3,FALSE)</f>
        <v>Get Connected, CIO Brochure, EMR Brochure, Wireless Implementation Process, V8 Committee Presentation, Battery Comparison Power In Your Hands, Accreditation Canada ROP Guidelines</v>
      </c>
      <c r="M114" s="77"/>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c r="BM114" s="71"/>
      <c r="BN114" s="71"/>
      <c r="BO114" s="71"/>
      <c r="BP114" s="71"/>
      <c r="BQ114" s="71"/>
      <c r="BR114" s="71"/>
      <c r="BS114" s="71"/>
      <c r="BT114" s="71"/>
      <c r="BU114" s="71"/>
      <c r="BV114" s="71"/>
      <c r="BW114" s="71"/>
      <c r="BX114" s="71"/>
      <c r="BY114" s="71"/>
      <c r="BZ114" s="71"/>
      <c r="CA114" s="71"/>
      <c r="CB114" s="71"/>
      <c r="CC114" s="71"/>
      <c r="CD114" s="71"/>
      <c r="CE114" s="71"/>
      <c r="CF114" s="71"/>
      <c r="CG114" s="71"/>
      <c r="CH114" s="71"/>
      <c r="CI114" s="71"/>
      <c r="CJ114" s="71"/>
      <c r="CK114" s="71"/>
      <c r="CL114" s="71"/>
      <c r="CM114" s="71"/>
      <c r="CN114" s="71"/>
      <c r="CO114" s="71"/>
      <c r="CP114" s="71"/>
      <c r="CQ114" s="71"/>
      <c r="CR114" s="71"/>
      <c r="CS114" s="71"/>
      <c r="CT114" s="71"/>
      <c r="CU114" s="71"/>
      <c r="CV114" s="71"/>
      <c r="CW114" s="71"/>
      <c r="CX114" s="71"/>
      <c r="CY114" s="71"/>
      <c r="CZ114" s="71"/>
      <c r="DA114" s="71"/>
      <c r="DB114" s="71"/>
      <c r="DC114" s="71"/>
      <c r="DD114" s="71"/>
      <c r="DE114" s="71"/>
      <c r="DF114" s="71"/>
      <c r="DG114" s="71"/>
    </row>
    <row r="115" spans="1:111" s="72" customFormat="1" ht="52">
      <c r="A115" s="657"/>
      <c r="B115" s="790"/>
      <c r="C115" s="657"/>
      <c r="D115" s="765"/>
      <c r="E115" s="765"/>
      <c r="F115" s="765"/>
      <c r="G115" s="765"/>
      <c r="H115" s="768"/>
      <c r="I115" s="78" t="s">
        <v>9</v>
      </c>
      <c r="J115" s="69" t="str">
        <f>VLOOKUP(I115,'Baxter Solutions (BioMed &amp; IT)'!$B$13:$C$16,2,FALSE)</f>
        <v>Integration</v>
      </c>
      <c r="K115" s="55" t="str">
        <f>VLOOKUP(J115,'Baxter Solutions (BioMed &amp; IT)'!$C$13:$E$16,2,FALSE)</f>
        <v>Bi-directional communication with EMR, improve workflow, reduce latency of patient records, increase accuracy, eliminate manual charting</v>
      </c>
      <c r="L115" s="56" t="str">
        <f>VLOOKUP(J115,'Baxter Solutions (BioMed &amp; IT)'!$C$13:$E$16,3,FALSE)</f>
        <v>CIO Brochure, Intermountain Healthcare Video, Cerner Integration Video, EMR Brochure, V8 Committee Presentation, Battery Comparison Power In Your Hands, Accreditation Canada ROP Guidelines</v>
      </c>
      <c r="M115" s="77"/>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row>
    <row r="116" spans="1:111" s="72" customFormat="1" ht="26">
      <c r="A116" s="657"/>
      <c r="B116" s="790"/>
      <c r="C116" s="658"/>
      <c r="D116" s="765"/>
      <c r="E116" s="765"/>
      <c r="F116" s="765"/>
      <c r="G116" s="765"/>
      <c r="H116" s="766" t="s">
        <v>51</v>
      </c>
      <c r="I116" s="21" t="s">
        <v>72</v>
      </c>
      <c r="J116" s="69" t="str">
        <f>VLOOKUP(I116,'Baxter Solutions (BioMed &amp; IT)'!$B$13:$C$16,2,FALSE)</f>
        <v>Wireless</v>
      </c>
      <c r="K116" s="55" t="str">
        <f>VLOOKUP(J116,'Baxter Solutions (BioMed &amp; IT)'!$C$13:$E$16,2,FALSE)</f>
        <v>High availability and reliability</v>
      </c>
      <c r="L116" s="56" t="str">
        <f>VLOOKUP(J116,'Baxter Solutions (BioMed &amp; IT)'!$C$13:$E$16,3,FALSE)</f>
        <v>Get Connected, CIO Brochure, EMR Brochure, Wireless Implementation Process, V8 Committee Presentation, Battery Comparison Power In Your Hands, Accreditation Canada ROP Guidelines</v>
      </c>
      <c r="M116" s="77"/>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c r="AU116" s="71"/>
      <c r="AV116" s="71"/>
      <c r="AW116" s="71"/>
      <c r="AX116" s="71"/>
      <c r="AY116" s="71"/>
      <c r="AZ116" s="71"/>
      <c r="BA116" s="71"/>
      <c r="BB116" s="71"/>
      <c r="BC116" s="71"/>
      <c r="BD116" s="71"/>
      <c r="BE116" s="71"/>
      <c r="BF116" s="71"/>
      <c r="BG116" s="71"/>
      <c r="BH116" s="71"/>
      <c r="BI116" s="71"/>
      <c r="BJ116" s="71"/>
      <c r="BK116" s="71"/>
      <c r="BL116" s="71"/>
      <c r="BM116" s="71"/>
      <c r="BN116" s="71"/>
      <c r="BO116" s="71"/>
      <c r="BP116" s="71"/>
      <c r="BQ116" s="71"/>
      <c r="BR116" s="71"/>
      <c r="BS116" s="71"/>
      <c r="BT116" s="71"/>
      <c r="BU116" s="71"/>
      <c r="BV116" s="71"/>
      <c r="BW116" s="71"/>
      <c r="BX116" s="71"/>
      <c r="BY116" s="71"/>
      <c r="BZ116" s="71"/>
      <c r="CA116" s="71"/>
      <c r="CB116" s="71"/>
      <c r="CC116" s="71"/>
      <c r="CD116" s="71"/>
      <c r="CE116" s="71"/>
      <c r="CF116" s="71"/>
      <c r="CG116" s="71"/>
      <c r="CH116" s="71"/>
      <c r="CI116" s="71"/>
      <c r="CJ116" s="71"/>
      <c r="CK116" s="71"/>
      <c r="CL116" s="71"/>
      <c r="CM116" s="71"/>
      <c r="CN116" s="71"/>
      <c r="CO116" s="71"/>
      <c r="CP116" s="71"/>
      <c r="CQ116" s="71"/>
      <c r="CR116" s="71"/>
      <c r="CS116" s="71"/>
      <c r="CT116" s="71"/>
      <c r="CU116" s="71"/>
      <c r="CV116" s="71"/>
      <c r="CW116" s="71"/>
      <c r="CX116" s="71"/>
      <c r="CY116" s="71"/>
      <c r="CZ116" s="71"/>
      <c r="DA116" s="71"/>
      <c r="DB116" s="71"/>
      <c r="DC116" s="71"/>
      <c r="DD116" s="71"/>
      <c r="DE116" s="71"/>
      <c r="DF116" s="71"/>
      <c r="DG116" s="71"/>
    </row>
    <row r="117" spans="1:111" s="72" customFormat="1" ht="52">
      <c r="A117" s="657"/>
      <c r="B117" s="790"/>
      <c r="C117" s="801"/>
      <c r="D117" s="765"/>
      <c r="E117" s="765"/>
      <c r="F117" s="764"/>
      <c r="G117" s="764"/>
      <c r="H117" s="777"/>
      <c r="I117" s="78" t="s">
        <v>9</v>
      </c>
      <c r="J117" s="69" t="str">
        <f>VLOOKUP(I117,'Baxter Solutions (BioMed &amp; IT)'!$B$13:$C$16,2,FALSE)</f>
        <v>Integration</v>
      </c>
      <c r="K117" s="55" t="str">
        <f>VLOOKUP(J117,'Baxter Solutions (BioMed &amp; IT)'!$C$13:$E$16,2,FALSE)</f>
        <v>Bi-directional communication with EMR, improve workflow, reduce latency of patient records, increase accuracy, eliminate manual charting</v>
      </c>
      <c r="L117" s="56" t="str">
        <f>VLOOKUP(J117,'Baxter Solutions (BioMed &amp; IT)'!$C$13:$E$16,3,FALSE)</f>
        <v>CIO Brochure, Intermountain Healthcare Video, Cerner Integration Video, EMR Brochure, V8 Committee Presentation, Battery Comparison Power In Your Hands, Accreditation Canada ROP Guidelines</v>
      </c>
      <c r="M117" s="79"/>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row>
    <row r="118" spans="1:111" s="72" customFormat="1">
      <c r="A118" s="657"/>
      <c r="B118" s="790"/>
      <c r="C118" s="657"/>
      <c r="D118" s="765"/>
      <c r="E118" s="765"/>
      <c r="F118" s="763" t="s">
        <v>149</v>
      </c>
      <c r="G118" s="763" t="s">
        <v>157</v>
      </c>
      <c r="H118" s="766" t="s">
        <v>178</v>
      </c>
      <c r="I118" s="21" t="s">
        <v>72</v>
      </c>
      <c r="J118" s="792" t="str">
        <f>VLOOKUP(I118,'Baxter Solutions (BioMed &amp; IT)'!$B$13:$C$16,2,FALSE)</f>
        <v>Wireless</v>
      </c>
      <c r="K118" s="845" t="str">
        <f>VLOOKUP(J118,'Baxter Solutions (BioMed &amp; IT)'!$C$13:$E$16,2,FALSE)</f>
        <v>High availability and reliability</v>
      </c>
      <c r="L118" s="758" t="str">
        <f>VLOOKUP(J118,'Baxter Solutions (BioMed &amp; IT)'!$C$13:$E$16,3,FALSE)</f>
        <v>Get Connected, CIO Brochure, EMR Brochure, Wireless Implementation Process, V8 Committee Presentation, Battery Comparison Power In Your Hands, Accreditation Canada ROP Guidelines</v>
      </c>
      <c r="M118" s="76"/>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row>
    <row r="119" spans="1:111" s="72" customFormat="1">
      <c r="A119" s="657"/>
      <c r="B119" s="790"/>
      <c r="C119" s="657"/>
      <c r="D119" s="765"/>
      <c r="E119" s="765"/>
      <c r="F119" s="765"/>
      <c r="G119" s="765"/>
      <c r="H119" s="767"/>
      <c r="I119" s="21" t="s">
        <v>73</v>
      </c>
      <c r="J119" s="793"/>
      <c r="K119" s="846"/>
      <c r="L119" s="759"/>
      <c r="M119" s="77"/>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row>
    <row r="120" spans="1:111" s="72" customFormat="1" ht="52">
      <c r="A120" s="657"/>
      <c r="B120" s="790"/>
      <c r="C120" s="657"/>
      <c r="D120" s="765"/>
      <c r="E120" s="765"/>
      <c r="F120" s="765"/>
      <c r="G120" s="765"/>
      <c r="H120" s="768"/>
      <c r="I120" s="78" t="s">
        <v>9</v>
      </c>
      <c r="J120" s="69" t="str">
        <f>VLOOKUP(I120,'Baxter Solutions (BioMed &amp; IT)'!$B$13:$C$16,2,FALSE)</f>
        <v>Integration</v>
      </c>
      <c r="K120" s="55" t="str">
        <f>VLOOKUP(J120,'Baxter Solutions (BioMed &amp; IT)'!$C$13:$E$16,2,FALSE)</f>
        <v>Bi-directional communication with EMR, improve workflow, reduce latency of patient records, increase accuracy, eliminate manual charting</v>
      </c>
      <c r="L120" s="56" t="str">
        <f>VLOOKUP(J120,'Baxter Solutions (BioMed &amp; IT)'!$C$13:$E$16,3,FALSE)</f>
        <v>CIO Brochure, Intermountain Healthcare Video, Cerner Integration Video, EMR Brochure, V8 Committee Presentation, Battery Comparison Power In Your Hands, Accreditation Canada ROP Guidelines</v>
      </c>
      <c r="M120" s="77"/>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row>
    <row r="121" spans="1:111" s="72" customFormat="1">
      <c r="A121" s="657"/>
      <c r="B121" s="790"/>
      <c r="C121" s="657"/>
      <c r="D121" s="765"/>
      <c r="E121" s="765"/>
      <c r="F121" s="765"/>
      <c r="G121" s="765"/>
      <c r="H121" s="766" t="s">
        <v>179</v>
      </c>
      <c r="I121" s="21" t="s">
        <v>72</v>
      </c>
      <c r="J121" s="792" t="str">
        <f>VLOOKUP(I121,'Baxter Solutions (BioMed &amp; IT)'!$B$13:$C$16,2,FALSE)</f>
        <v>Wireless</v>
      </c>
      <c r="K121" s="845" t="str">
        <f>VLOOKUP(J121,'Baxter Solutions (BioMed &amp; IT)'!$C$13:$E$16,2,FALSE)</f>
        <v>High availability and reliability</v>
      </c>
      <c r="L121" s="758" t="str">
        <f>VLOOKUP(J121,'Baxter Solutions (BioMed &amp; IT)'!$C$13:$E$16,3,FALSE)</f>
        <v>Get Connected, CIO Brochure, EMR Brochure, Wireless Implementation Process, V8 Committee Presentation, Battery Comparison Power In Your Hands, Accreditation Canada ROP Guidelines</v>
      </c>
      <c r="M121" s="77"/>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1"/>
      <c r="BL121" s="71"/>
      <c r="BM121" s="71"/>
      <c r="BN121" s="71"/>
      <c r="BO121" s="71"/>
      <c r="BP121" s="71"/>
      <c r="BQ121" s="71"/>
      <c r="BR121" s="71"/>
      <c r="BS121" s="71"/>
      <c r="BT121" s="71"/>
      <c r="BU121" s="71"/>
      <c r="BV121" s="71"/>
      <c r="BW121" s="71"/>
      <c r="BX121" s="71"/>
      <c r="BY121" s="71"/>
      <c r="BZ121" s="71"/>
      <c r="CA121" s="71"/>
      <c r="CB121" s="71"/>
      <c r="CC121" s="71"/>
      <c r="CD121" s="71"/>
      <c r="CE121" s="71"/>
      <c r="CF121" s="71"/>
      <c r="CG121" s="71"/>
      <c r="CH121" s="71"/>
      <c r="CI121" s="71"/>
      <c r="CJ121" s="71"/>
      <c r="CK121" s="71"/>
      <c r="CL121" s="71"/>
      <c r="CM121" s="71"/>
      <c r="CN121" s="71"/>
      <c r="CO121" s="71"/>
      <c r="CP121" s="71"/>
      <c r="CQ121" s="71"/>
      <c r="CR121" s="71"/>
      <c r="CS121" s="71"/>
      <c r="CT121" s="71"/>
      <c r="CU121" s="71"/>
      <c r="CV121" s="71"/>
      <c r="CW121" s="71"/>
      <c r="CX121" s="71"/>
      <c r="CY121" s="71"/>
      <c r="CZ121" s="71"/>
      <c r="DA121" s="71"/>
      <c r="DB121" s="71"/>
      <c r="DC121" s="71"/>
      <c r="DD121" s="71"/>
      <c r="DE121" s="71"/>
      <c r="DF121" s="71"/>
      <c r="DG121" s="71"/>
    </row>
    <row r="122" spans="1:111" s="72" customFormat="1">
      <c r="A122" s="657"/>
      <c r="B122" s="790"/>
      <c r="C122" s="657"/>
      <c r="D122" s="765"/>
      <c r="E122" s="765"/>
      <c r="F122" s="765"/>
      <c r="G122" s="765"/>
      <c r="H122" s="767"/>
      <c r="I122" s="21" t="s">
        <v>73</v>
      </c>
      <c r="J122" s="793"/>
      <c r="K122" s="846"/>
      <c r="L122" s="759"/>
      <c r="M122" s="77"/>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1"/>
      <c r="BE122" s="71"/>
      <c r="BF122" s="71"/>
      <c r="BG122" s="71"/>
      <c r="BH122" s="71"/>
      <c r="BI122" s="71"/>
      <c r="BJ122" s="71"/>
      <c r="BK122" s="71"/>
      <c r="BL122" s="71"/>
      <c r="BM122" s="71"/>
      <c r="BN122" s="71"/>
      <c r="BO122" s="71"/>
      <c r="BP122" s="71"/>
      <c r="BQ122" s="71"/>
      <c r="BR122" s="71"/>
      <c r="BS122" s="71"/>
      <c r="BT122" s="71"/>
      <c r="BU122" s="71"/>
      <c r="BV122" s="71"/>
      <c r="BW122" s="71"/>
      <c r="BX122" s="71"/>
      <c r="BY122" s="71"/>
      <c r="BZ122" s="71"/>
      <c r="CA122" s="71"/>
      <c r="CB122" s="71"/>
      <c r="CC122" s="71"/>
      <c r="CD122" s="71"/>
      <c r="CE122" s="71"/>
      <c r="CF122" s="71"/>
      <c r="CG122" s="71"/>
      <c r="CH122" s="71"/>
      <c r="CI122" s="71"/>
      <c r="CJ122" s="71"/>
      <c r="CK122" s="71"/>
      <c r="CL122" s="71"/>
      <c r="CM122" s="71"/>
      <c r="CN122" s="71"/>
      <c r="CO122" s="71"/>
      <c r="CP122" s="71"/>
      <c r="CQ122" s="71"/>
      <c r="CR122" s="71"/>
      <c r="CS122" s="71"/>
      <c r="CT122" s="71"/>
      <c r="CU122" s="71"/>
      <c r="CV122" s="71"/>
      <c r="CW122" s="71"/>
      <c r="CX122" s="71"/>
      <c r="CY122" s="71"/>
      <c r="CZ122" s="71"/>
      <c r="DA122" s="71"/>
      <c r="DB122" s="71"/>
      <c r="DC122" s="71"/>
      <c r="DD122" s="71"/>
      <c r="DE122" s="71"/>
      <c r="DF122" s="71"/>
      <c r="DG122" s="71"/>
    </row>
    <row r="123" spans="1:111" s="72" customFormat="1" ht="52">
      <c r="A123" s="657"/>
      <c r="B123" s="790"/>
      <c r="C123" s="657"/>
      <c r="D123" s="765"/>
      <c r="E123" s="765"/>
      <c r="F123" s="765"/>
      <c r="G123" s="765"/>
      <c r="H123" s="768"/>
      <c r="I123" s="78" t="s">
        <v>9</v>
      </c>
      <c r="J123" s="69" t="str">
        <f>VLOOKUP(I123,'Baxter Solutions (BioMed &amp; IT)'!$B$13:$C$16,2,FALSE)</f>
        <v>Integration</v>
      </c>
      <c r="K123" s="55" t="str">
        <f>VLOOKUP(J123,'Baxter Solutions (BioMed &amp; IT)'!$C$13:$E$16,2,FALSE)</f>
        <v>Bi-directional communication with EMR, improve workflow, reduce latency of patient records, increase accuracy, eliminate manual charting</v>
      </c>
      <c r="L123" s="56" t="str">
        <f>VLOOKUP(J123,'Baxter Solutions (BioMed &amp; IT)'!$C$13:$E$16,3,FALSE)</f>
        <v>CIO Brochure, Intermountain Healthcare Video, Cerner Integration Video, EMR Brochure, V8 Committee Presentation, Battery Comparison Power In Your Hands, Accreditation Canada ROP Guidelines</v>
      </c>
      <c r="M123" s="77"/>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c r="BJ123" s="71"/>
      <c r="BK123" s="71"/>
      <c r="BL123" s="71"/>
      <c r="BM123" s="71"/>
      <c r="BN123" s="71"/>
      <c r="BO123" s="71"/>
      <c r="BP123" s="71"/>
      <c r="BQ123" s="71"/>
      <c r="BR123" s="71"/>
      <c r="BS123" s="71"/>
      <c r="BT123" s="71"/>
      <c r="BU123" s="71"/>
      <c r="BV123" s="71"/>
      <c r="BW123" s="71"/>
      <c r="BX123" s="71"/>
      <c r="BY123" s="71"/>
      <c r="BZ123" s="71"/>
      <c r="CA123" s="71"/>
      <c r="CB123" s="71"/>
      <c r="CC123" s="71"/>
      <c r="CD123" s="71"/>
      <c r="CE123" s="71"/>
      <c r="CF123" s="71"/>
      <c r="CG123" s="71"/>
      <c r="CH123" s="71"/>
      <c r="CI123" s="71"/>
      <c r="CJ123" s="71"/>
      <c r="CK123" s="71"/>
      <c r="CL123" s="71"/>
      <c r="CM123" s="71"/>
      <c r="CN123" s="71"/>
      <c r="CO123" s="71"/>
      <c r="CP123" s="71"/>
      <c r="CQ123" s="71"/>
      <c r="CR123" s="71"/>
      <c r="CS123" s="71"/>
      <c r="CT123" s="71"/>
      <c r="CU123" s="71"/>
      <c r="CV123" s="71"/>
      <c r="CW123" s="71"/>
      <c r="CX123" s="71"/>
      <c r="CY123" s="71"/>
      <c r="CZ123" s="71"/>
      <c r="DA123" s="71"/>
      <c r="DB123" s="71"/>
      <c r="DC123" s="71"/>
      <c r="DD123" s="71"/>
      <c r="DE123" s="71"/>
      <c r="DF123" s="71"/>
      <c r="DG123" s="71"/>
    </row>
    <row r="124" spans="1:111" s="72" customFormat="1">
      <c r="A124" s="657"/>
      <c r="B124" s="790"/>
      <c r="C124" s="657"/>
      <c r="D124" s="765"/>
      <c r="E124" s="765"/>
      <c r="F124" s="765"/>
      <c r="G124" s="765"/>
      <c r="H124" s="728" t="s">
        <v>180</v>
      </c>
      <c r="I124" s="21" t="s">
        <v>72</v>
      </c>
      <c r="J124" s="792" t="str">
        <f>VLOOKUP(I124,'Baxter Solutions (BioMed &amp; IT)'!$B$13:$C$16,2,FALSE)</f>
        <v>Wireless</v>
      </c>
      <c r="K124" s="845" t="str">
        <f>VLOOKUP(J124,'Baxter Solutions (BioMed &amp; IT)'!$C$13:$E$16,2,FALSE)</f>
        <v>High availability and reliability</v>
      </c>
      <c r="L124" s="758" t="str">
        <f>VLOOKUP(J124,'Baxter Solutions (BioMed &amp; IT)'!$C$13:$E$16,3,FALSE)</f>
        <v>Get Connected, CIO Brochure, EMR Brochure, Wireless Implementation Process, V8 Committee Presentation, Battery Comparison Power In Your Hands, Accreditation Canada ROP Guidelines</v>
      </c>
      <c r="M124" s="77"/>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c r="CI124" s="71"/>
      <c r="CJ124" s="71"/>
      <c r="CK124" s="71"/>
      <c r="CL124" s="71"/>
      <c r="CM124" s="71"/>
      <c r="CN124" s="71"/>
      <c r="CO124" s="71"/>
      <c r="CP124" s="71"/>
      <c r="CQ124" s="71"/>
      <c r="CR124" s="71"/>
      <c r="CS124" s="71"/>
      <c r="CT124" s="71"/>
      <c r="CU124" s="71"/>
      <c r="CV124" s="71"/>
      <c r="CW124" s="71"/>
      <c r="CX124" s="71"/>
      <c r="CY124" s="71"/>
      <c r="CZ124" s="71"/>
      <c r="DA124" s="71"/>
      <c r="DB124" s="71"/>
      <c r="DC124" s="71"/>
      <c r="DD124" s="71"/>
      <c r="DE124" s="71"/>
      <c r="DF124" s="71"/>
      <c r="DG124" s="71"/>
    </row>
    <row r="125" spans="1:111" s="72" customFormat="1">
      <c r="A125" s="657"/>
      <c r="B125" s="790"/>
      <c r="C125" s="657"/>
      <c r="D125" s="765"/>
      <c r="E125" s="765"/>
      <c r="F125" s="765"/>
      <c r="G125" s="765"/>
      <c r="H125" s="769"/>
      <c r="I125" s="21" t="s">
        <v>73</v>
      </c>
      <c r="J125" s="793"/>
      <c r="K125" s="846"/>
      <c r="L125" s="759"/>
      <c r="M125" s="77"/>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c r="AQ125" s="71"/>
      <c r="AR125" s="71"/>
      <c r="AS125" s="71"/>
      <c r="AT125" s="71"/>
      <c r="AU125" s="71"/>
      <c r="AV125" s="71"/>
      <c r="AW125" s="71"/>
      <c r="AX125" s="71"/>
      <c r="AY125" s="71"/>
      <c r="AZ125" s="71"/>
      <c r="BA125" s="71"/>
      <c r="BB125" s="71"/>
      <c r="BC125" s="71"/>
      <c r="BD125" s="71"/>
      <c r="BE125" s="71"/>
      <c r="BF125" s="71"/>
      <c r="BG125" s="71"/>
      <c r="BH125" s="71"/>
      <c r="BI125" s="71"/>
      <c r="BJ125" s="71"/>
      <c r="BK125" s="71"/>
      <c r="BL125" s="71"/>
      <c r="BM125" s="71"/>
      <c r="BN125" s="71"/>
      <c r="BO125" s="71"/>
      <c r="BP125" s="71"/>
      <c r="BQ125" s="71"/>
      <c r="BR125" s="71"/>
      <c r="BS125" s="71"/>
      <c r="BT125" s="71"/>
      <c r="BU125" s="71"/>
      <c r="BV125" s="71"/>
      <c r="BW125" s="71"/>
      <c r="BX125" s="71"/>
      <c r="BY125" s="71"/>
      <c r="BZ125" s="71"/>
      <c r="CA125" s="71"/>
      <c r="CB125" s="71"/>
      <c r="CC125" s="71"/>
      <c r="CD125" s="71"/>
      <c r="CE125" s="71"/>
      <c r="CF125" s="71"/>
      <c r="CG125" s="71"/>
      <c r="CH125" s="71"/>
      <c r="CI125" s="71"/>
      <c r="CJ125" s="71"/>
      <c r="CK125" s="71"/>
      <c r="CL125" s="71"/>
      <c r="CM125" s="71"/>
      <c r="CN125" s="71"/>
      <c r="CO125" s="71"/>
      <c r="CP125" s="71"/>
      <c r="CQ125" s="71"/>
      <c r="CR125" s="71"/>
      <c r="CS125" s="71"/>
      <c r="CT125" s="71"/>
      <c r="CU125" s="71"/>
      <c r="CV125" s="71"/>
      <c r="CW125" s="71"/>
      <c r="CX125" s="71"/>
      <c r="CY125" s="71"/>
      <c r="CZ125" s="71"/>
      <c r="DA125" s="71"/>
      <c r="DB125" s="71"/>
      <c r="DC125" s="71"/>
      <c r="DD125" s="71"/>
      <c r="DE125" s="71"/>
      <c r="DF125" s="71"/>
      <c r="DG125" s="71"/>
    </row>
    <row r="126" spans="1:111" s="72" customFormat="1" ht="52">
      <c r="A126" s="657"/>
      <c r="B126" s="790"/>
      <c r="C126" s="657"/>
      <c r="D126" s="765"/>
      <c r="E126" s="765"/>
      <c r="F126" s="765"/>
      <c r="G126" s="765"/>
      <c r="H126" s="769"/>
      <c r="I126" s="78" t="s">
        <v>9</v>
      </c>
      <c r="J126" s="69" t="str">
        <f>VLOOKUP(I126,'Baxter Solutions (BioMed &amp; IT)'!$B$13:$C$16,2,FALSE)</f>
        <v>Integration</v>
      </c>
      <c r="K126" s="55" t="str">
        <f>VLOOKUP(J126,'Baxter Solutions (BioMed &amp; IT)'!$C$13:$E$16,2,FALSE)</f>
        <v>Bi-directional communication with EMR, improve workflow, reduce latency of patient records, increase accuracy, eliminate manual charting</v>
      </c>
      <c r="L126" s="56" t="str">
        <f>VLOOKUP(J126,'Baxter Solutions (BioMed &amp; IT)'!$C$13:$E$16,3,FALSE)</f>
        <v>CIO Brochure, Intermountain Healthcare Video, Cerner Integration Video, EMR Brochure, V8 Committee Presentation, Battery Comparison Power In Your Hands, Accreditation Canada ROP Guidelines</v>
      </c>
      <c r="M126" s="77"/>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row>
    <row r="127" spans="1:111" s="72" customFormat="1">
      <c r="A127" s="657"/>
      <c r="B127" s="790"/>
      <c r="C127" s="657"/>
      <c r="D127" s="765"/>
      <c r="E127" s="765"/>
      <c r="F127" s="765"/>
      <c r="G127" s="765"/>
      <c r="H127" s="766" t="s">
        <v>56</v>
      </c>
      <c r="I127" s="21" t="s">
        <v>72</v>
      </c>
      <c r="J127" s="792" t="str">
        <f>VLOOKUP(I127,'Baxter Solutions (BioMed &amp; IT)'!$B$13:$C$16,2,FALSE)</f>
        <v>Wireless</v>
      </c>
      <c r="K127" s="845" t="str">
        <f>VLOOKUP(J127,'Baxter Solutions (BioMed &amp; IT)'!$C$13:$E$16,2,FALSE)</f>
        <v>High availability and reliability</v>
      </c>
      <c r="L127" s="758" t="str">
        <f>VLOOKUP(J127,'Baxter Solutions (BioMed &amp; IT)'!$C$13:$E$16,3,FALSE)</f>
        <v>Get Connected, CIO Brochure, EMR Brochure, Wireless Implementation Process, V8 Committee Presentation, Battery Comparison Power In Your Hands, Accreditation Canada ROP Guidelines</v>
      </c>
      <c r="M127" s="77"/>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row>
    <row r="128" spans="1:111" s="72" customFormat="1">
      <c r="A128" s="657"/>
      <c r="B128" s="790"/>
      <c r="C128" s="658"/>
      <c r="D128" s="765"/>
      <c r="E128" s="765"/>
      <c r="F128" s="765"/>
      <c r="G128" s="765"/>
      <c r="H128" s="767"/>
      <c r="I128" s="21" t="s">
        <v>73</v>
      </c>
      <c r="J128" s="793"/>
      <c r="K128" s="846"/>
      <c r="L128" s="759"/>
      <c r="M128" s="77"/>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row>
    <row r="129" spans="1:111" s="72" customFormat="1" ht="52">
      <c r="A129" s="657"/>
      <c r="B129" s="790"/>
      <c r="C129" s="801"/>
      <c r="D129" s="765"/>
      <c r="E129" s="764"/>
      <c r="F129" s="764"/>
      <c r="G129" s="764"/>
      <c r="H129" s="768"/>
      <c r="I129" s="78" t="s">
        <v>9</v>
      </c>
      <c r="J129" s="69" t="str">
        <f>VLOOKUP(I129,'Baxter Solutions (BioMed &amp; IT)'!$B$13:$C$16,2,FALSE)</f>
        <v>Integration</v>
      </c>
      <c r="K129" s="55" t="str">
        <f>VLOOKUP(J129,'Baxter Solutions (BioMed &amp; IT)'!$C$13:$E$16,2,FALSE)</f>
        <v>Bi-directional communication with EMR, improve workflow, reduce latency of patient records, increase accuracy, eliminate manual charting</v>
      </c>
      <c r="L129" s="56" t="str">
        <f>VLOOKUP(J129,'Baxter Solutions (BioMed &amp; IT)'!$C$13:$E$16,3,FALSE)</f>
        <v>CIO Brochure, Intermountain Healthcare Video, Cerner Integration Video, EMR Brochure, V8 Committee Presentation, Battery Comparison Power In Your Hands, Accreditation Canada ROP Guidelines</v>
      </c>
      <c r="M129" s="79"/>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row>
    <row r="130" spans="1:111" s="72" customFormat="1" ht="39">
      <c r="A130" s="657"/>
      <c r="B130" s="790"/>
      <c r="C130" s="658"/>
      <c r="D130" s="765"/>
      <c r="E130" s="763" t="s">
        <v>144</v>
      </c>
      <c r="F130" s="763" t="s">
        <v>150</v>
      </c>
      <c r="G130" s="763" t="s">
        <v>158</v>
      </c>
      <c r="H130" s="21" t="s">
        <v>181</v>
      </c>
      <c r="I130" s="75" t="s">
        <v>10</v>
      </c>
      <c r="J130" s="69" t="str">
        <f>VLOOKUP(I130,'Baxter Solutions (BioMed &amp; IT)'!$B$13:$C$16,2,FALSE)</f>
        <v>UIP</v>
      </c>
      <c r="K130" s="55" t="str">
        <f>VLOOKUP(J130,'Baxter Solutions (BioMed &amp; IT)'!$C$13:$E$16,2,FALSE)</f>
        <v>Training/Education/Implementation and IT support</v>
      </c>
      <c r="L130" s="56" t="str">
        <f>VLOOKUP(J130,'Baxter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30" s="76"/>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row>
    <row r="131" spans="1:111" s="72" customFormat="1" ht="39">
      <c r="A131" s="657"/>
      <c r="B131" s="790"/>
      <c r="C131" s="801"/>
      <c r="D131" s="765"/>
      <c r="E131" s="764"/>
      <c r="F131" s="764"/>
      <c r="G131" s="764"/>
      <c r="H131" s="130" t="s">
        <v>57</v>
      </c>
      <c r="I131" s="75" t="s">
        <v>10</v>
      </c>
      <c r="J131" s="69" t="str">
        <f>VLOOKUP(I131,'Baxter Solutions (BioMed &amp; IT)'!$B$13:$C$16,2,FALSE)</f>
        <v>UIP</v>
      </c>
      <c r="K131" s="55" t="str">
        <f>VLOOKUP(J131,'Baxter Solutions (BioMed &amp; IT)'!$C$13:$E$16,2,FALSE)</f>
        <v>Training/Education/Implementation and IT support</v>
      </c>
      <c r="L131" s="56" t="str">
        <f>VLOOKUP(J131,'Baxter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31" s="79"/>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row>
    <row r="132" spans="1:111" s="72" customFormat="1" ht="26">
      <c r="A132" s="657"/>
      <c r="B132" s="790"/>
      <c r="C132" s="657"/>
      <c r="D132" s="765"/>
      <c r="E132" s="763" t="s">
        <v>140</v>
      </c>
      <c r="F132" s="770" t="s">
        <v>166</v>
      </c>
      <c r="G132" s="770" t="s">
        <v>151</v>
      </c>
      <c r="H132" s="778" t="s">
        <v>169</v>
      </c>
      <c r="I132" s="20" t="s">
        <v>72</v>
      </c>
      <c r="J132" s="69" t="str">
        <f>VLOOKUP(I132,'Baxter Solutions (BioMed &amp; IT)'!$B$13:$C$16,2,FALSE)</f>
        <v>Wireless</v>
      </c>
      <c r="K132" s="55" t="str">
        <f>VLOOKUP(J132,'Baxter Solutions (BioMed &amp; IT)'!$C$13:$E$16,2,FALSE)</f>
        <v>High availability and reliability</v>
      </c>
      <c r="L132" s="56" t="str">
        <f>VLOOKUP(J132,'Baxter Solutions (BioMed &amp; IT)'!$C$13:$E$16,3,FALSE)</f>
        <v>Get Connected, CIO Brochure, EMR Brochure, Wireless Implementation Process, V8 Committee Presentation, Battery Comparison Power In Your Hands, Accreditation Canada ROP Guidelines</v>
      </c>
      <c r="M132" s="76"/>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row>
    <row r="133" spans="1:111" s="72" customFormat="1" ht="52">
      <c r="A133" s="657"/>
      <c r="B133" s="790"/>
      <c r="C133" s="657"/>
      <c r="D133" s="765"/>
      <c r="E133" s="765"/>
      <c r="F133" s="771"/>
      <c r="G133" s="773"/>
      <c r="H133" s="779"/>
      <c r="I133" s="20" t="s">
        <v>9</v>
      </c>
      <c r="J133" s="69" t="str">
        <f>VLOOKUP(I133,'Baxter Solutions (BioMed &amp; IT)'!$B$13:$C$16,2,FALSE)</f>
        <v>Integration</v>
      </c>
      <c r="K133" s="55" t="str">
        <f>VLOOKUP(J133,'Baxter Solutions (BioMed &amp; IT)'!$C$13:$E$16,2,FALSE)</f>
        <v>Bi-directional communication with EMR, improve workflow, reduce latency of patient records, increase accuracy, eliminate manual charting</v>
      </c>
      <c r="L133" s="56" t="str">
        <f>VLOOKUP(J133,'Baxter Solutions (BioMed &amp; IT)'!$C$13:$E$16,3,FALSE)</f>
        <v>CIO Brochure, Intermountain Healthcare Video, Cerner Integration Video, EMR Brochure, V8 Committee Presentation, Battery Comparison Power In Your Hands, Accreditation Canada ROP Guidelines</v>
      </c>
      <c r="M133" s="77"/>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row>
    <row r="134" spans="1:111" s="72" customFormat="1" ht="26">
      <c r="A134" s="657"/>
      <c r="B134" s="790"/>
      <c r="C134" s="657"/>
      <c r="D134" s="765"/>
      <c r="E134" s="765"/>
      <c r="F134" s="771"/>
      <c r="G134" s="773"/>
      <c r="H134" s="778" t="s">
        <v>170</v>
      </c>
      <c r="I134" s="20" t="s">
        <v>72</v>
      </c>
      <c r="J134" s="69" t="str">
        <f>VLOOKUP(I134,'Baxter Solutions (BioMed &amp; IT)'!$B$13:$C$16,2,FALSE)</f>
        <v>Wireless</v>
      </c>
      <c r="K134" s="55" t="str">
        <f>VLOOKUP(J134,'Baxter Solutions (BioMed &amp; IT)'!$C$13:$E$16,2,FALSE)</f>
        <v>High availability and reliability</v>
      </c>
      <c r="L134" s="56" t="str">
        <f>VLOOKUP(J134,'Baxter Solutions (BioMed &amp; IT)'!$C$13:$E$16,3,FALSE)</f>
        <v>Get Connected, CIO Brochure, EMR Brochure, Wireless Implementation Process, V8 Committee Presentation, Battery Comparison Power In Your Hands, Accreditation Canada ROP Guidelines</v>
      </c>
      <c r="M134" s="77"/>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1"/>
      <c r="BL134" s="71"/>
      <c r="BM134" s="71"/>
      <c r="BN134" s="71"/>
      <c r="BO134" s="71"/>
      <c r="BP134" s="71"/>
      <c r="BQ134" s="71"/>
      <c r="BR134" s="71"/>
      <c r="BS134" s="71"/>
      <c r="BT134" s="71"/>
      <c r="BU134" s="71"/>
      <c r="BV134" s="71"/>
      <c r="BW134" s="71"/>
      <c r="BX134" s="71"/>
      <c r="BY134" s="71"/>
      <c r="BZ134" s="71"/>
      <c r="CA134" s="71"/>
      <c r="CB134" s="71"/>
      <c r="CC134" s="71"/>
      <c r="CD134" s="71"/>
      <c r="CE134" s="71"/>
      <c r="CF134" s="71"/>
      <c r="CG134" s="71"/>
      <c r="CH134" s="71"/>
      <c r="CI134" s="71"/>
      <c r="CJ134" s="71"/>
      <c r="CK134" s="71"/>
      <c r="CL134" s="71"/>
      <c r="CM134" s="71"/>
      <c r="CN134" s="71"/>
      <c r="CO134" s="71"/>
      <c r="CP134" s="71"/>
      <c r="CQ134" s="71"/>
      <c r="CR134" s="71"/>
      <c r="CS134" s="71"/>
      <c r="CT134" s="71"/>
      <c r="CU134" s="71"/>
      <c r="CV134" s="71"/>
      <c r="CW134" s="71"/>
      <c r="CX134" s="71"/>
      <c r="CY134" s="71"/>
      <c r="CZ134" s="71"/>
      <c r="DA134" s="71"/>
      <c r="DB134" s="71"/>
      <c r="DC134" s="71"/>
      <c r="DD134" s="71"/>
      <c r="DE134" s="71"/>
      <c r="DF134" s="71"/>
      <c r="DG134" s="71"/>
    </row>
    <row r="135" spans="1:111" s="72" customFormat="1" ht="52">
      <c r="A135" s="657"/>
      <c r="B135" s="790"/>
      <c r="C135" s="657"/>
      <c r="D135" s="765"/>
      <c r="E135" s="765"/>
      <c r="F135" s="771"/>
      <c r="G135" s="773"/>
      <c r="H135" s="779"/>
      <c r="I135" s="20" t="s">
        <v>9</v>
      </c>
      <c r="J135" s="69" t="str">
        <f>VLOOKUP(I135,'Baxter Solutions (BioMed &amp; IT)'!$B$13:$C$16,2,FALSE)</f>
        <v>Integration</v>
      </c>
      <c r="K135" s="55" t="str">
        <f>VLOOKUP(J135,'Baxter Solutions (BioMed &amp; IT)'!$C$13:$E$16,2,FALSE)</f>
        <v>Bi-directional communication with EMR, improve workflow, reduce latency of patient records, increase accuracy, eliminate manual charting</v>
      </c>
      <c r="L135" s="56" t="str">
        <f>VLOOKUP(J135,'Baxter Solutions (BioMed &amp; IT)'!$C$13:$E$16,3,FALSE)</f>
        <v>CIO Brochure, Intermountain Healthcare Video, Cerner Integration Video, EMR Brochure, V8 Committee Presentation, Battery Comparison Power In Your Hands, Accreditation Canada ROP Guidelines</v>
      </c>
      <c r="M135" s="77"/>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1"/>
      <c r="BL135" s="71"/>
      <c r="BM135" s="71"/>
      <c r="BN135" s="71"/>
      <c r="BO135" s="71"/>
      <c r="BP135" s="71"/>
      <c r="BQ135" s="71"/>
      <c r="BR135" s="71"/>
      <c r="BS135" s="71"/>
      <c r="BT135" s="71"/>
      <c r="BU135" s="71"/>
      <c r="BV135" s="71"/>
      <c r="BW135" s="71"/>
      <c r="BX135" s="71"/>
      <c r="BY135" s="71"/>
      <c r="BZ135" s="71"/>
      <c r="CA135" s="71"/>
      <c r="CB135" s="71"/>
      <c r="CC135" s="71"/>
      <c r="CD135" s="71"/>
      <c r="CE135" s="71"/>
      <c r="CF135" s="71"/>
      <c r="CG135" s="71"/>
      <c r="CH135" s="71"/>
      <c r="CI135" s="71"/>
      <c r="CJ135" s="71"/>
      <c r="CK135" s="71"/>
      <c r="CL135" s="71"/>
      <c r="CM135" s="71"/>
      <c r="CN135" s="71"/>
      <c r="CO135" s="71"/>
      <c r="CP135" s="71"/>
      <c r="CQ135" s="71"/>
      <c r="CR135" s="71"/>
      <c r="CS135" s="71"/>
      <c r="CT135" s="71"/>
      <c r="CU135" s="71"/>
      <c r="CV135" s="71"/>
      <c r="CW135" s="71"/>
      <c r="CX135" s="71"/>
      <c r="CY135" s="71"/>
      <c r="CZ135" s="71"/>
      <c r="DA135" s="71"/>
      <c r="DB135" s="71"/>
      <c r="DC135" s="71"/>
      <c r="DD135" s="71"/>
      <c r="DE135" s="71"/>
      <c r="DF135" s="71"/>
      <c r="DG135" s="71"/>
    </row>
    <row r="136" spans="1:111" s="72" customFormat="1" ht="26">
      <c r="A136" s="657"/>
      <c r="B136" s="790"/>
      <c r="C136" s="658"/>
      <c r="D136" s="765"/>
      <c r="E136" s="765"/>
      <c r="F136" s="771"/>
      <c r="G136" s="773"/>
      <c r="H136" s="778" t="s">
        <v>54</v>
      </c>
      <c r="I136" s="20" t="s">
        <v>72</v>
      </c>
      <c r="J136" s="69" t="str">
        <f>VLOOKUP(I136,'Baxter Solutions (BioMed &amp; IT)'!$B$13:$C$16,2,FALSE)</f>
        <v>Wireless</v>
      </c>
      <c r="K136" s="55" t="str">
        <f>VLOOKUP(J136,'Baxter Solutions (BioMed &amp; IT)'!$C$13:$E$16,2,FALSE)</f>
        <v>High availability and reliability</v>
      </c>
      <c r="L136" s="56" t="str">
        <f>VLOOKUP(J136,'Baxter Solutions (BioMed &amp; IT)'!$C$13:$E$16,3,FALSE)</f>
        <v>Get Connected, CIO Brochure, EMR Brochure, Wireless Implementation Process, V8 Committee Presentation, Battery Comparison Power In Your Hands, Accreditation Canada ROP Guidelines</v>
      </c>
      <c r="M136" s="77"/>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c r="BL136" s="71"/>
      <c r="BM136" s="71"/>
      <c r="BN136" s="71"/>
      <c r="BO136" s="71"/>
      <c r="BP136" s="71"/>
      <c r="BQ136" s="71"/>
      <c r="BR136" s="71"/>
      <c r="BS136" s="71"/>
      <c r="BT136" s="71"/>
      <c r="BU136" s="71"/>
      <c r="BV136" s="71"/>
      <c r="BW136" s="71"/>
      <c r="BX136" s="71"/>
      <c r="BY136" s="71"/>
      <c r="BZ136" s="71"/>
      <c r="CA136" s="71"/>
      <c r="CB136" s="71"/>
      <c r="CC136" s="71"/>
      <c r="CD136" s="71"/>
      <c r="CE136" s="71"/>
      <c r="CF136" s="71"/>
      <c r="CG136" s="71"/>
      <c r="CH136" s="71"/>
      <c r="CI136" s="71"/>
      <c r="CJ136" s="71"/>
      <c r="CK136" s="71"/>
      <c r="CL136" s="71"/>
      <c r="CM136" s="71"/>
      <c r="CN136" s="71"/>
      <c r="CO136" s="71"/>
      <c r="CP136" s="71"/>
      <c r="CQ136" s="71"/>
      <c r="CR136" s="71"/>
      <c r="CS136" s="71"/>
      <c r="CT136" s="71"/>
      <c r="CU136" s="71"/>
      <c r="CV136" s="71"/>
      <c r="CW136" s="71"/>
      <c r="CX136" s="71"/>
      <c r="CY136" s="71"/>
      <c r="CZ136" s="71"/>
      <c r="DA136" s="71"/>
      <c r="DB136" s="71"/>
      <c r="DC136" s="71"/>
      <c r="DD136" s="71"/>
      <c r="DE136" s="71"/>
      <c r="DF136" s="71"/>
      <c r="DG136" s="71"/>
    </row>
    <row r="137" spans="1:111" s="72" customFormat="1" ht="52">
      <c r="A137" s="657"/>
      <c r="B137" s="790"/>
      <c r="C137" s="801"/>
      <c r="D137" s="765"/>
      <c r="E137" s="765"/>
      <c r="F137" s="772"/>
      <c r="G137" s="774"/>
      <c r="H137" s="779"/>
      <c r="I137" s="20" t="s">
        <v>9</v>
      </c>
      <c r="J137" s="69" t="str">
        <f>VLOOKUP(I137,'Baxter Solutions (BioMed &amp; IT)'!$B$13:$C$16,2,FALSE)</f>
        <v>Integration</v>
      </c>
      <c r="K137" s="55" t="str">
        <f>VLOOKUP(J137,'Baxter Solutions (BioMed &amp; IT)'!$C$13:$E$16,2,FALSE)</f>
        <v>Bi-directional communication with EMR, improve workflow, reduce latency of patient records, increase accuracy, eliminate manual charting</v>
      </c>
      <c r="L137" s="56" t="str">
        <f>VLOOKUP(J137,'Baxter Solutions (BioMed &amp; IT)'!$C$13:$E$16,3,FALSE)</f>
        <v>CIO Brochure, Intermountain Healthcare Video, Cerner Integration Video, EMR Brochure, V8 Committee Presentation, Battery Comparison Power In Your Hands, Accreditation Canada ROP Guidelines</v>
      </c>
      <c r="M137" s="79"/>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c r="BL137" s="71"/>
      <c r="BM137" s="71"/>
      <c r="BN137" s="71"/>
      <c r="BO137" s="71"/>
      <c r="BP137" s="71"/>
      <c r="BQ137" s="71"/>
      <c r="BR137" s="71"/>
      <c r="BS137" s="71"/>
      <c r="BT137" s="71"/>
      <c r="BU137" s="71"/>
      <c r="BV137" s="71"/>
      <c r="BW137" s="71"/>
      <c r="BX137" s="71"/>
      <c r="BY137" s="71"/>
      <c r="BZ137" s="71"/>
      <c r="CA137" s="71"/>
      <c r="CB137" s="71"/>
      <c r="CC137" s="71"/>
      <c r="CD137" s="71"/>
      <c r="CE137" s="71"/>
      <c r="CF137" s="71"/>
      <c r="CG137" s="71"/>
      <c r="CH137" s="71"/>
      <c r="CI137" s="71"/>
      <c r="CJ137" s="71"/>
      <c r="CK137" s="71"/>
      <c r="CL137" s="71"/>
      <c r="CM137" s="71"/>
      <c r="CN137" s="71"/>
      <c r="CO137" s="71"/>
      <c r="CP137" s="71"/>
      <c r="CQ137" s="71"/>
      <c r="CR137" s="71"/>
      <c r="CS137" s="71"/>
      <c r="CT137" s="71"/>
      <c r="CU137" s="71"/>
      <c r="CV137" s="71"/>
      <c r="CW137" s="71"/>
      <c r="CX137" s="71"/>
      <c r="CY137" s="71"/>
      <c r="CZ137" s="71"/>
      <c r="DA137" s="71"/>
      <c r="DB137" s="71"/>
      <c r="DC137" s="71"/>
      <c r="DD137" s="71"/>
      <c r="DE137" s="71"/>
      <c r="DF137" s="71"/>
      <c r="DG137" s="71"/>
    </row>
    <row r="138" spans="1:111" s="72" customFormat="1" ht="39">
      <c r="A138" s="657"/>
      <c r="B138" s="790"/>
      <c r="C138" s="658"/>
      <c r="D138" s="765"/>
      <c r="E138" s="765"/>
      <c r="F138" s="763" t="s">
        <v>150</v>
      </c>
      <c r="G138" s="763" t="s">
        <v>158</v>
      </c>
      <c r="H138" s="21" t="s">
        <v>181</v>
      </c>
      <c r="I138" s="75" t="s">
        <v>10</v>
      </c>
      <c r="J138" s="69" t="str">
        <f>VLOOKUP(I138,'Baxter Solutions (BioMed &amp; IT)'!$B$13:$C$16,2,FALSE)</f>
        <v>UIP</v>
      </c>
      <c r="K138" s="55" t="str">
        <f>VLOOKUP(J138,'Baxter Solutions (BioMed &amp; IT)'!$C$13:$E$16,2,FALSE)</f>
        <v>Training/Education/Implementation and IT support</v>
      </c>
      <c r="L138" s="56" t="str">
        <f>VLOOKUP(J138,'Baxter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38" s="76"/>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1"/>
      <c r="BL138" s="71"/>
      <c r="BM138" s="71"/>
      <c r="BN138" s="71"/>
      <c r="BO138" s="71"/>
      <c r="BP138" s="71"/>
      <c r="BQ138" s="71"/>
      <c r="BR138" s="71"/>
      <c r="BS138" s="71"/>
      <c r="BT138" s="71"/>
      <c r="BU138" s="71"/>
      <c r="BV138" s="71"/>
      <c r="BW138" s="71"/>
      <c r="BX138" s="71"/>
      <c r="BY138" s="71"/>
      <c r="BZ138" s="71"/>
      <c r="CA138" s="71"/>
      <c r="CB138" s="71"/>
      <c r="CC138" s="71"/>
      <c r="CD138" s="71"/>
      <c r="CE138" s="71"/>
      <c r="CF138" s="71"/>
      <c r="CG138" s="71"/>
      <c r="CH138" s="71"/>
      <c r="CI138" s="71"/>
      <c r="CJ138" s="71"/>
      <c r="CK138" s="71"/>
      <c r="CL138" s="71"/>
      <c r="CM138" s="71"/>
      <c r="CN138" s="71"/>
      <c r="CO138" s="71"/>
      <c r="CP138" s="71"/>
      <c r="CQ138" s="71"/>
      <c r="CR138" s="71"/>
      <c r="CS138" s="71"/>
      <c r="CT138" s="71"/>
      <c r="CU138" s="71"/>
      <c r="CV138" s="71"/>
      <c r="CW138" s="71"/>
      <c r="CX138" s="71"/>
      <c r="CY138" s="71"/>
      <c r="CZ138" s="71"/>
      <c r="DA138" s="71"/>
      <c r="DB138" s="71"/>
      <c r="DC138" s="71"/>
      <c r="DD138" s="71"/>
      <c r="DE138" s="71"/>
      <c r="DF138" s="71"/>
      <c r="DG138" s="71"/>
    </row>
    <row r="139" spans="1:111" s="72" customFormat="1" ht="39">
      <c r="A139" s="657"/>
      <c r="B139" s="790"/>
      <c r="C139" s="801"/>
      <c r="D139" s="765"/>
      <c r="E139" s="765"/>
      <c r="F139" s="764"/>
      <c r="G139" s="764"/>
      <c r="H139" s="21" t="s">
        <v>57</v>
      </c>
      <c r="I139" s="75" t="s">
        <v>10</v>
      </c>
      <c r="J139" s="69" t="str">
        <f>VLOOKUP(I139,'Baxter Solutions (BioMed &amp; IT)'!$B$13:$C$16,2,FALSE)</f>
        <v>UIP</v>
      </c>
      <c r="K139" s="55" t="str">
        <f>VLOOKUP(J139,'Baxter Solutions (BioMed &amp; IT)'!$C$13:$E$16,2,FALSE)</f>
        <v>Training/Education/Implementation and IT support</v>
      </c>
      <c r="L139" s="56" t="str">
        <f>VLOOKUP(J139,'Baxter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39" s="79"/>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c r="BL139" s="71"/>
      <c r="BM139" s="71"/>
      <c r="BN139" s="71"/>
      <c r="BO139" s="71"/>
      <c r="BP139" s="71"/>
      <c r="BQ139" s="71"/>
      <c r="BR139" s="71"/>
      <c r="BS139" s="71"/>
      <c r="BT139" s="71"/>
      <c r="BU139" s="71"/>
      <c r="BV139" s="71"/>
      <c r="BW139" s="71"/>
      <c r="BX139" s="71"/>
      <c r="BY139" s="71"/>
      <c r="BZ139" s="71"/>
      <c r="CA139" s="71"/>
      <c r="CB139" s="71"/>
      <c r="CC139" s="71"/>
      <c r="CD139" s="71"/>
      <c r="CE139" s="71"/>
      <c r="CF139" s="71"/>
      <c r="CG139" s="71"/>
      <c r="CH139" s="71"/>
      <c r="CI139" s="71"/>
      <c r="CJ139" s="71"/>
      <c r="CK139" s="71"/>
      <c r="CL139" s="71"/>
      <c r="CM139" s="71"/>
      <c r="CN139" s="71"/>
      <c r="CO139" s="71"/>
      <c r="CP139" s="71"/>
      <c r="CQ139" s="71"/>
      <c r="CR139" s="71"/>
      <c r="CS139" s="71"/>
      <c r="CT139" s="71"/>
      <c r="CU139" s="71"/>
      <c r="CV139" s="71"/>
      <c r="CW139" s="71"/>
      <c r="CX139" s="71"/>
      <c r="CY139" s="71"/>
      <c r="CZ139" s="71"/>
      <c r="DA139" s="71"/>
      <c r="DB139" s="71"/>
      <c r="DC139" s="71"/>
      <c r="DD139" s="71"/>
      <c r="DE139" s="71"/>
      <c r="DF139" s="71"/>
      <c r="DG139" s="71"/>
    </row>
    <row r="140" spans="1:111" s="72" customFormat="1">
      <c r="A140" s="657"/>
      <c r="B140" s="790"/>
      <c r="C140" s="657"/>
      <c r="D140" s="765"/>
      <c r="E140" s="765"/>
      <c r="F140" s="763" t="s">
        <v>149</v>
      </c>
      <c r="G140" s="763" t="s">
        <v>157</v>
      </c>
      <c r="H140" s="766" t="s">
        <v>178</v>
      </c>
      <c r="I140" s="21" t="s">
        <v>72</v>
      </c>
      <c r="J140" s="792" t="str">
        <f>VLOOKUP(I140,'Baxter Solutions (BioMed &amp; IT)'!$B$13:$C$16,2,FALSE)</f>
        <v>Wireless</v>
      </c>
      <c r="K140" s="845" t="str">
        <f>VLOOKUP(J140,'Baxter Solutions (BioMed &amp; IT)'!$C$13:$E$16,2,FALSE)</f>
        <v>High availability and reliability</v>
      </c>
      <c r="L140" s="758" t="str">
        <f>VLOOKUP(J140,'Baxter Solutions (BioMed &amp; IT)'!$C$13:$E$16,3,FALSE)</f>
        <v>Get Connected, CIO Brochure, EMR Brochure, Wireless Implementation Process, V8 Committee Presentation, Battery Comparison Power In Your Hands, Accreditation Canada ROP Guidelines</v>
      </c>
      <c r="M140" s="76"/>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row>
    <row r="141" spans="1:111" s="72" customFormat="1">
      <c r="A141" s="657"/>
      <c r="B141" s="790"/>
      <c r="C141" s="657"/>
      <c r="D141" s="765"/>
      <c r="E141" s="765"/>
      <c r="F141" s="765"/>
      <c r="G141" s="765"/>
      <c r="H141" s="767"/>
      <c r="I141" s="21" t="s">
        <v>73</v>
      </c>
      <c r="J141" s="793"/>
      <c r="K141" s="846"/>
      <c r="L141" s="759"/>
      <c r="M141" s="77"/>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row>
    <row r="142" spans="1:111" s="72" customFormat="1" ht="52">
      <c r="A142" s="657"/>
      <c r="B142" s="790"/>
      <c r="C142" s="657"/>
      <c r="D142" s="765"/>
      <c r="E142" s="765"/>
      <c r="F142" s="765"/>
      <c r="G142" s="765"/>
      <c r="H142" s="768"/>
      <c r="I142" s="78" t="s">
        <v>9</v>
      </c>
      <c r="J142" s="69" t="str">
        <f>VLOOKUP(I142,'Baxter Solutions (BioMed &amp; IT)'!$B$13:$C$16,2,FALSE)</f>
        <v>Integration</v>
      </c>
      <c r="K142" s="55" t="str">
        <f>VLOOKUP(J142,'Baxter Solutions (BioMed &amp; IT)'!$C$13:$E$16,2,FALSE)</f>
        <v>Bi-directional communication with EMR, improve workflow, reduce latency of patient records, increase accuracy, eliminate manual charting</v>
      </c>
      <c r="L142" s="56" t="str">
        <f>VLOOKUP(J142,'Baxter Solutions (BioMed &amp; IT)'!$C$13:$E$16,3,FALSE)</f>
        <v>CIO Brochure, Intermountain Healthcare Video, Cerner Integration Video, EMR Brochure, V8 Committee Presentation, Battery Comparison Power In Your Hands, Accreditation Canada ROP Guidelines</v>
      </c>
      <c r="M142" s="77"/>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row>
    <row r="143" spans="1:111" s="72" customFormat="1">
      <c r="A143" s="657"/>
      <c r="B143" s="790"/>
      <c r="C143" s="657"/>
      <c r="D143" s="765"/>
      <c r="E143" s="765"/>
      <c r="F143" s="765"/>
      <c r="G143" s="765"/>
      <c r="H143" s="766" t="s">
        <v>179</v>
      </c>
      <c r="I143" s="21" t="s">
        <v>72</v>
      </c>
      <c r="J143" s="792" t="str">
        <f>VLOOKUP(I143,'Baxter Solutions (BioMed &amp; IT)'!$B$13:$C$16,2,FALSE)</f>
        <v>Wireless</v>
      </c>
      <c r="K143" s="845" t="str">
        <f>VLOOKUP(J143,'Baxter Solutions (BioMed &amp; IT)'!$C$13:$E$16,2,FALSE)</f>
        <v>High availability and reliability</v>
      </c>
      <c r="L143" s="758" t="str">
        <f>VLOOKUP(J143,'Baxter Solutions (BioMed &amp; IT)'!$C$13:$E$16,3,FALSE)</f>
        <v>Get Connected, CIO Brochure, EMR Brochure, Wireless Implementation Process, V8 Committee Presentation, Battery Comparison Power In Your Hands, Accreditation Canada ROP Guidelines</v>
      </c>
      <c r="M143" s="77"/>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row>
    <row r="144" spans="1:111" s="72" customFormat="1">
      <c r="A144" s="657"/>
      <c r="B144" s="790"/>
      <c r="C144" s="657"/>
      <c r="D144" s="765"/>
      <c r="E144" s="765"/>
      <c r="F144" s="765"/>
      <c r="G144" s="765"/>
      <c r="H144" s="767"/>
      <c r="I144" s="21" t="s">
        <v>73</v>
      </c>
      <c r="J144" s="793"/>
      <c r="K144" s="846"/>
      <c r="L144" s="759"/>
      <c r="M144" s="77"/>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row>
    <row r="145" spans="1:111" s="72" customFormat="1" ht="52">
      <c r="A145" s="657"/>
      <c r="B145" s="790"/>
      <c r="C145" s="657"/>
      <c r="D145" s="765"/>
      <c r="E145" s="765"/>
      <c r="F145" s="765"/>
      <c r="G145" s="765"/>
      <c r="H145" s="768"/>
      <c r="I145" s="78" t="s">
        <v>9</v>
      </c>
      <c r="J145" s="69" t="str">
        <f>VLOOKUP(I145,'Baxter Solutions (BioMed &amp; IT)'!$B$13:$C$16,2,FALSE)</f>
        <v>Integration</v>
      </c>
      <c r="K145" s="55" t="str">
        <f>VLOOKUP(J145,'Baxter Solutions (BioMed &amp; IT)'!$C$13:$E$16,2,FALSE)</f>
        <v>Bi-directional communication with EMR, improve workflow, reduce latency of patient records, increase accuracy, eliminate manual charting</v>
      </c>
      <c r="L145" s="56" t="str">
        <f>VLOOKUP(J145,'Baxter Solutions (BioMed &amp; IT)'!$C$13:$E$16,3,FALSE)</f>
        <v>CIO Brochure, Intermountain Healthcare Video, Cerner Integration Video, EMR Brochure, V8 Committee Presentation, Battery Comparison Power In Your Hands, Accreditation Canada ROP Guidelines</v>
      </c>
      <c r="M145" s="77"/>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row>
    <row r="146" spans="1:111" s="72" customFormat="1">
      <c r="A146" s="657"/>
      <c r="B146" s="790"/>
      <c r="C146" s="657"/>
      <c r="D146" s="765"/>
      <c r="E146" s="765"/>
      <c r="F146" s="765"/>
      <c r="G146" s="765"/>
      <c r="H146" s="728" t="s">
        <v>183</v>
      </c>
      <c r="I146" s="21" t="s">
        <v>72</v>
      </c>
      <c r="J146" s="792" t="str">
        <f>VLOOKUP(I146,'Baxter Solutions (BioMed &amp; IT)'!$B$13:$C$16,2,FALSE)</f>
        <v>Wireless</v>
      </c>
      <c r="K146" s="845" t="str">
        <f>VLOOKUP(J146,'Baxter Solutions (BioMed &amp; IT)'!$C$13:$E$16,2,FALSE)</f>
        <v>High availability and reliability</v>
      </c>
      <c r="L146" s="758" t="str">
        <f>VLOOKUP(J146,'Baxter Solutions (BioMed &amp; IT)'!$C$13:$E$16,3,FALSE)</f>
        <v>Get Connected, CIO Brochure, EMR Brochure, Wireless Implementation Process, V8 Committee Presentation, Battery Comparison Power In Your Hands, Accreditation Canada ROP Guidelines</v>
      </c>
      <c r="M146" s="77"/>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row>
    <row r="147" spans="1:111" s="72" customFormat="1">
      <c r="A147" s="657"/>
      <c r="B147" s="790"/>
      <c r="C147" s="657"/>
      <c r="D147" s="765"/>
      <c r="E147" s="765"/>
      <c r="F147" s="765"/>
      <c r="G147" s="765"/>
      <c r="H147" s="769"/>
      <c r="I147" s="21" t="s">
        <v>73</v>
      </c>
      <c r="J147" s="793"/>
      <c r="K147" s="846"/>
      <c r="L147" s="759"/>
      <c r="M147" s="77"/>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row>
    <row r="148" spans="1:111" s="72" customFormat="1" ht="52">
      <c r="A148" s="657"/>
      <c r="B148" s="790"/>
      <c r="C148" s="657"/>
      <c r="D148" s="765"/>
      <c r="E148" s="765"/>
      <c r="F148" s="765"/>
      <c r="G148" s="765"/>
      <c r="H148" s="775"/>
      <c r="I148" s="78" t="s">
        <v>9</v>
      </c>
      <c r="J148" s="69" t="str">
        <f>VLOOKUP(I148,'Baxter Solutions (BioMed &amp; IT)'!$B$13:$C$16,2,FALSE)</f>
        <v>Integration</v>
      </c>
      <c r="K148" s="55" t="str">
        <f>VLOOKUP(J148,'Baxter Solutions (BioMed &amp; IT)'!$C$13:$E$16,2,FALSE)</f>
        <v>Bi-directional communication with EMR, improve workflow, reduce latency of patient records, increase accuracy, eliminate manual charting</v>
      </c>
      <c r="L148" s="56" t="str">
        <f>VLOOKUP(J148,'Baxter Solutions (BioMed &amp; IT)'!$C$13:$E$16,3,FALSE)</f>
        <v>CIO Brochure, Intermountain Healthcare Video, Cerner Integration Video, EMR Brochure, V8 Committee Presentation, Battery Comparison Power In Your Hands, Accreditation Canada ROP Guidelines</v>
      </c>
      <c r="M148" s="77"/>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row>
    <row r="149" spans="1:111" s="72" customFormat="1">
      <c r="A149" s="657"/>
      <c r="B149" s="790"/>
      <c r="C149" s="657"/>
      <c r="D149" s="765"/>
      <c r="E149" s="765"/>
      <c r="F149" s="765"/>
      <c r="G149" s="765"/>
      <c r="H149" s="766" t="s">
        <v>56</v>
      </c>
      <c r="I149" s="21" t="s">
        <v>72</v>
      </c>
      <c r="J149" s="792" t="str">
        <f>VLOOKUP(I149,'Baxter Solutions (BioMed &amp; IT)'!$B$13:$C$16,2,FALSE)</f>
        <v>Wireless</v>
      </c>
      <c r="K149" s="845" t="str">
        <f>VLOOKUP(J149,'Baxter Solutions (BioMed &amp; IT)'!$C$13:$E$16,2,FALSE)</f>
        <v>High availability and reliability</v>
      </c>
      <c r="L149" s="758" t="str">
        <f>VLOOKUP(J149,'Baxter Solutions (BioMed &amp; IT)'!$C$13:$E$16,3,FALSE)</f>
        <v>Get Connected, CIO Brochure, EMR Brochure, Wireless Implementation Process, V8 Committee Presentation, Battery Comparison Power In Your Hands, Accreditation Canada ROP Guidelines</v>
      </c>
      <c r="M149" s="77"/>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row>
    <row r="150" spans="1:111" s="72" customFormat="1">
      <c r="A150" s="657"/>
      <c r="B150" s="790"/>
      <c r="C150" s="658"/>
      <c r="D150" s="765"/>
      <c r="E150" s="765"/>
      <c r="F150" s="765"/>
      <c r="G150" s="765"/>
      <c r="H150" s="776"/>
      <c r="I150" s="21" t="s">
        <v>73</v>
      </c>
      <c r="J150" s="793"/>
      <c r="K150" s="846"/>
      <c r="L150" s="759"/>
      <c r="M150" s="77"/>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row>
    <row r="151" spans="1:111" s="72" customFormat="1" ht="52">
      <c r="A151" s="657"/>
      <c r="B151" s="790"/>
      <c r="C151" s="801"/>
      <c r="D151" s="764"/>
      <c r="E151" s="764"/>
      <c r="F151" s="764"/>
      <c r="G151" s="764"/>
      <c r="H151" s="777"/>
      <c r="I151" s="78" t="s">
        <v>9</v>
      </c>
      <c r="J151" s="69" t="str">
        <f>VLOOKUP(I151,'Baxter Solutions (BioMed &amp; IT)'!$B$13:$C$16,2,FALSE)</f>
        <v>Integration</v>
      </c>
      <c r="K151" s="55" t="str">
        <f>VLOOKUP(J151,'Baxter Solutions (BioMed &amp; IT)'!$C$13:$E$16,2,FALSE)</f>
        <v>Bi-directional communication with EMR, improve workflow, reduce latency of patient records, increase accuracy, eliminate manual charting</v>
      </c>
      <c r="L151" s="56" t="str">
        <f>VLOOKUP(J151,'Baxter Solutions (BioMed &amp; IT)'!$C$13:$E$16,3,FALSE)</f>
        <v>CIO Brochure, Intermountain Healthcare Video, Cerner Integration Video, EMR Brochure, V8 Committee Presentation, Battery Comparison Power In Your Hands, Accreditation Canada ROP Guidelines</v>
      </c>
      <c r="M151" s="79"/>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row>
    <row r="152" spans="1:111" s="72" customFormat="1" ht="39">
      <c r="A152" s="657"/>
      <c r="B152" s="790"/>
      <c r="C152" s="657"/>
      <c r="D152" s="834" t="s">
        <v>132</v>
      </c>
      <c r="E152" s="780" t="s">
        <v>141</v>
      </c>
      <c r="F152" s="834" t="s">
        <v>162</v>
      </c>
      <c r="G152" s="834" t="s">
        <v>152</v>
      </c>
      <c r="H152" s="22" t="s">
        <v>171</v>
      </c>
      <c r="I152" s="82" t="s">
        <v>10</v>
      </c>
      <c r="J152" s="69" t="str">
        <f>VLOOKUP(I152,'Baxter Solutions (BioMed &amp; IT)'!$B$13:$C$16,2,FALSE)</f>
        <v>UIP</v>
      </c>
      <c r="K152" s="55" t="str">
        <f>VLOOKUP(J152,'Baxter Solutions (BioMed &amp; IT)'!$C$13:$E$16,2,FALSE)</f>
        <v>Training/Education/Implementation and IT support</v>
      </c>
      <c r="L152" s="56" t="str">
        <f>VLOOKUP(J152,'Baxter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52" s="76"/>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row>
    <row r="153" spans="1:111" s="72" customFormat="1" ht="39">
      <c r="A153" s="657"/>
      <c r="B153" s="790"/>
      <c r="C153" s="657"/>
      <c r="D153" s="835"/>
      <c r="E153" s="781"/>
      <c r="F153" s="840"/>
      <c r="G153" s="835"/>
      <c r="H153" s="22" t="s">
        <v>172</v>
      </c>
      <c r="I153" s="82" t="s">
        <v>10</v>
      </c>
      <c r="J153" s="69" t="str">
        <f>VLOOKUP(I153,'Baxter Solutions (BioMed &amp; IT)'!$B$13:$C$16,2,FALSE)</f>
        <v>UIP</v>
      </c>
      <c r="K153" s="55" t="str">
        <f>VLOOKUP(J153,'Baxter Solutions (BioMed &amp; IT)'!$C$13:$E$16,2,FALSE)</f>
        <v>Training/Education/Implementation and IT support</v>
      </c>
      <c r="L153" s="56" t="str">
        <f>VLOOKUP(J153,'Baxter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53" s="77"/>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row>
    <row r="154" spans="1:111" s="72" customFormat="1" ht="39">
      <c r="A154" s="657"/>
      <c r="B154" s="790"/>
      <c r="C154" s="657"/>
      <c r="D154" s="835"/>
      <c r="E154" s="781"/>
      <c r="F154" s="840"/>
      <c r="G154" s="835"/>
      <c r="H154" s="22" t="s">
        <v>173</v>
      </c>
      <c r="I154" s="82" t="s">
        <v>10</v>
      </c>
      <c r="J154" s="69" t="str">
        <f>VLOOKUP(I154,'Baxter Solutions (BioMed &amp; IT)'!$B$13:$C$16,2,FALSE)</f>
        <v>UIP</v>
      </c>
      <c r="K154" s="55" t="str">
        <f>VLOOKUP(J154,'Baxter Solutions (BioMed &amp; IT)'!$C$13:$E$16,2,FALSE)</f>
        <v>Training/Education/Implementation and IT support</v>
      </c>
      <c r="L154" s="56" t="str">
        <f>VLOOKUP(J154,'Baxter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54" s="77"/>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row>
    <row r="155" spans="1:111" s="72" customFormat="1" ht="39">
      <c r="A155" s="657"/>
      <c r="B155" s="790"/>
      <c r="C155" s="658"/>
      <c r="D155" s="835"/>
      <c r="E155" s="781"/>
      <c r="F155" s="840"/>
      <c r="G155" s="835"/>
      <c r="H155" s="22" t="s">
        <v>174</v>
      </c>
      <c r="I155" s="82" t="s">
        <v>10</v>
      </c>
      <c r="J155" s="69" t="str">
        <f>VLOOKUP(I155,'Baxter Solutions (BioMed &amp; IT)'!$B$13:$C$16,2,FALSE)</f>
        <v>UIP</v>
      </c>
      <c r="K155" s="55" t="str">
        <f>VLOOKUP(J155,'Baxter Solutions (BioMed &amp; IT)'!$C$13:$E$16,2,FALSE)</f>
        <v>Training/Education/Implementation and IT support</v>
      </c>
      <c r="L155" s="56" t="str">
        <f>VLOOKUP(J155,'Baxter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55" s="77"/>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row>
    <row r="156" spans="1:111" s="72" customFormat="1" ht="39">
      <c r="A156" s="657"/>
      <c r="B156" s="790"/>
      <c r="C156" s="68"/>
      <c r="D156" s="835"/>
      <c r="E156" s="781"/>
      <c r="F156" s="841"/>
      <c r="G156" s="836"/>
      <c r="H156" s="22" t="s">
        <v>56</v>
      </c>
      <c r="I156" s="82" t="s">
        <v>10</v>
      </c>
      <c r="J156" s="69" t="str">
        <f>VLOOKUP(I156,'Baxter Solutions (BioMed &amp; IT)'!$B$13:$C$16,2,FALSE)</f>
        <v>UIP</v>
      </c>
      <c r="K156" s="55" t="str">
        <f>VLOOKUP(J156,'Baxter Solutions (BioMed &amp; IT)'!$C$13:$E$16,2,FALSE)</f>
        <v>Training/Education/Implementation and IT support</v>
      </c>
      <c r="L156" s="56" t="str">
        <f>VLOOKUP(J156,'Baxter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56" s="79"/>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row>
    <row r="157" spans="1:111" s="72" customFormat="1" ht="52">
      <c r="A157" s="657"/>
      <c r="B157" s="790"/>
      <c r="C157" s="801"/>
      <c r="D157" s="835"/>
      <c r="E157" s="781"/>
      <c r="F157" s="22" t="s">
        <v>148</v>
      </c>
      <c r="G157" s="122" t="s">
        <v>153</v>
      </c>
      <c r="H157" s="22" t="s">
        <v>48</v>
      </c>
      <c r="I157" s="83" t="s">
        <v>9</v>
      </c>
      <c r="J157" s="69" t="str">
        <f>VLOOKUP(I157,'Baxter Solutions (BioMed &amp; IT)'!$B$13:$C$16,2,FALSE)</f>
        <v>Integration</v>
      </c>
      <c r="K157" s="55" t="str">
        <f>VLOOKUP(J157,'Baxter Solutions (BioMed &amp; IT)'!$C$13:$E$16,2,FALSE)</f>
        <v>Bi-directional communication with EMR, improve workflow, reduce latency of patient records, increase accuracy, eliminate manual charting</v>
      </c>
      <c r="L157" s="56" t="str">
        <f>VLOOKUP(J157,'Baxter Solutions (BioMed &amp; IT)'!$C$13:$E$16,3,FALSE)</f>
        <v>CIO Brochure, Intermountain Healthcare Video, Cerner Integration Video, EMR Brochure, V8 Committee Presentation, Battery Comparison Power In Your Hands, Accreditation Canada ROP Guidelines</v>
      </c>
      <c r="M157" s="80"/>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row>
    <row r="158" spans="1:111" s="72" customFormat="1" ht="26">
      <c r="A158" s="657"/>
      <c r="B158" s="790"/>
      <c r="C158" s="657"/>
      <c r="D158" s="835"/>
      <c r="E158" s="834" t="s">
        <v>139</v>
      </c>
      <c r="F158" s="834" t="s">
        <v>164</v>
      </c>
      <c r="G158" s="834" t="s">
        <v>155</v>
      </c>
      <c r="H158" s="837" t="s">
        <v>51</v>
      </c>
      <c r="I158" s="22" t="s">
        <v>72</v>
      </c>
      <c r="J158" s="69" t="str">
        <f>VLOOKUP(I158,'Baxter Solutions (BioMed &amp; IT)'!$B$13:$C$16,2,FALSE)</f>
        <v>Wireless</v>
      </c>
      <c r="K158" s="55" t="str">
        <f>VLOOKUP(J158,'Baxter Solutions (BioMed &amp; IT)'!$C$13:$E$16,2,FALSE)</f>
        <v>High availability and reliability</v>
      </c>
      <c r="L158" s="56" t="str">
        <f>VLOOKUP(J158,'Baxter Solutions (BioMed &amp; IT)'!$C$13:$E$16,3,FALSE)</f>
        <v>Get Connected, CIO Brochure, EMR Brochure, Wireless Implementation Process, V8 Committee Presentation, Battery Comparison Power In Your Hands, Accreditation Canada ROP Guidelines</v>
      </c>
      <c r="M158" s="76"/>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row>
    <row r="159" spans="1:111" s="72" customFormat="1" ht="52">
      <c r="A159" s="657"/>
      <c r="B159" s="790"/>
      <c r="C159" s="657"/>
      <c r="D159" s="835"/>
      <c r="E159" s="835"/>
      <c r="F159" s="835"/>
      <c r="G159" s="835"/>
      <c r="H159" s="838"/>
      <c r="I159" s="83" t="s">
        <v>9</v>
      </c>
      <c r="J159" s="69" t="str">
        <f>VLOOKUP(I159,'Baxter Solutions (BioMed &amp; IT)'!$B$13:$C$16,2,FALSE)</f>
        <v>Integration</v>
      </c>
      <c r="K159" s="55" t="str">
        <f>VLOOKUP(J159,'Baxter Solutions (BioMed &amp; IT)'!$C$13:$E$16,2,FALSE)</f>
        <v>Bi-directional communication with EMR, improve workflow, reduce latency of patient records, increase accuracy, eliminate manual charting</v>
      </c>
      <c r="L159" s="56" t="str">
        <f>VLOOKUP(J159,'Baxter Solutions (BioMed &amp; IT)'!$C$13:$E$16,3,FALSE)</f>
        <v>CIO Brochure, Intermountain Healthcare Video, Cerner Integration Video, EMR Brochure, V8 Committee Presentation, Battery Comparison Power In Your Hands, Accreditation Canada ROP Guidelines</v>
      </c>
      <c r="M159" s="77"/>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row>
    <row r="160" spans="1:111" s="72" customFormat="1" ht="26">
      <c r="A160" s="657"/>
      <c r="B160" s="790"/>
      <c r="C160" s="658"/>
      <c r="D160" s="835"/>
      <c r="E160" s="835"/>
      <c r="F160" s="835"/>
      <c r="G160" s="835"/>
      <c r="H160" s="837" t="s">
        <v>56</v>
      </c>
      <c r="I160" s="22" t="s">
        <v>72</v>
      </c>
      <c r="J160" s="69" t="str">
        <f>VLOOKUP(I160,'Baxter Solutions (BioMed &amp; IT)'!$B$13:$C$16,2,FALSE)</f>
        <v>Wireless</v>
      </c>
      <c r="K160" s="55" t="str">
        <f>VLOOKUP(J160,'Baxter Solutions (BioMed &amp; IT)'!$C$13:$E$16,2,FALSE)</f>
        <v>High availability and reliability</v>
      </c>
      <c r="L160" s="56" t="str">
        <f>VLOOKUP(J160,'Baxter Solutions (BioMed &amp; IT)'!$C$13:$E$16,3,FALSE)</f>
        <v>Get Connected, CIO Brochure, EMR Brochure, Wireless Implementation Process, V8 Committee Presentation, Battery Comparison Power In Your Hands, Accreditation Canada ROP Guidelines</v>
      </c>
      <c r="M160" s="77"/>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row>
    <row r="161" spans="1:111" s="72" customFormat="1" ht="52">
      <c r="A161" s="657"/>
      <c r="B161" s="790"/>
      <c r="C161" s="801"/>
      <c r="D161" s="836"/>
      <c r="E161" s="836"/>
      <c r="F161" s="836"/>
      <c r="G161" s="836"/>
      <c r="H161" s="839"/>
      <c r="I161" s="83" t="s">
        <v>9</v>
      </c>
      <c r="J161" s="69" t="str">
        <f>VLOOKUP(I161,'Baxter Solutions (BioMed &amp; IT)'!$B$13:$C$16,2,FALSE)</f>
        <v>Integration</v>
      </c>
      <c r="K161" s="55" t="str">
        <f>VLOOKUP(J161,'Baxter Solutions (BioMed &amp; IT)'!$C$13:$E$16,2,FALSE)</f>
        <v>Bi-directional communication with EMR, improve workflow, reduce latency of patient records, increase accuracy, eliminate manual charting</v>
      </c>
      <c r="L161" s="56" t="str">
        <f>VLOOKUP(J161,'Baxter Solutions (BioMed &amp; IT)'!$C$13:$E$16,3,FALSE)</f>
        <v>CIO Brochure, Intermountain Healthcare Video, Cerner Integration Video, EMR Brochure, V8 Committee Presentation, Battery Comparison Power In Your Hands, Accreditation Canada ROP Guidelines</v>
      </c>
      <c r="M161" s="79"/>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row>
    <row r="162" spans="1:111" s="72" customFormat="1" ht="26">
      <c r="A162" s="657"/>
      <c r="B162" s="790"/>
      <c r="C162" s="657"/>
      <c r="D162" s="825" t="s">
        <v>133</v>
      </c>
      <c r="E162" s="825" t="s">
        <v>139</v>
      </c>
      <c r="F162" s="825" t="s">
        <v>165</v>
      </c>
      <c r="G162" s="825" t="s">
        <v>156</v>
      </c>
      <c r="H162" s="828" t="s">
        <v>176</v>
      </c>
      <c r="I162" s="50" t="s">
        <v>72</v>
      </c>
      <c r="J162" s="69" t="str">
        <f>VLOOKUP(I162,'Baxter Solutions (BioMed &amp; IT)'!$B$13:$C$16,2,FALSE)</f>
        <v>Wireless</v>
      </c>
      <c r="K162" s="55" t="str">
        <f>VLOOKUP(J162,'Baxter Solutions (BioMed &amp; IT)'!$C$13:$E$16,2,FALSE)</f>
        <v>High availability and reliability</v>
      </c>
      <c r="L162" s="56" t="str">
        <f>VLOOKUP(J162,'Baxter Solutions (BioMed &amp; IT)'!$C$13:$E$16,3,FALSE)</f>
        <v>Get Connected, CIO Brochure, EMR Brochure, Wireless Implementation Process, V8 Committee Presentation, Battery Comparison Power In Your Hands, Accreditation Canada ROP Guidelines</v>
      </c>
      <c r="M162" s="76"/>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row>
    <row r="163" spans="1:111" s="72" customFormat="1" ht="52">
      <c r="A163" s="657"/>
      <c r="B163" s="790"/>
      <c r="C163" s="657"/>
      <c r="D163" s="826"/>
      <c r="E163" s="826"/>
      <c r="F163" s="826"/>
      <c r="G163" s="826"/>
      <c r="H163" s="829"/>
      <c r="I163" s="84" t="s">
        <v>9</v>
      </c>
      <c r="J163" s="69" t="str">
        <f>VLOOKUP(I163,'Baxter Solutions (BioMed &amp; IT)'!$B$13:$C$16,2,FALSE)</f>
        <v>Integration</v>
      </c>
      <c r="K163" s="55" t="str">
        <f>VLOOKUP(J163,'Baxter Solutions (BioMed &amp; IT)'!$C$13:$E$16,2,FALSE)</f>
        <v>Bi-directional communication with EMR, improve workflow, reduce latency of patient records, increase accuracy, eliminate manual charting</v>
      </c>
      <c r="L163" s="56" t="str">
        <f>VLOOKUP(J163,'Baxter Solutions (BioMed &amp; IT)'!$C$13:$E$16,3,FALSE)</f>
        <v>CIO Brochure, Intermountain Healthcare Video, Cerner Integration Video, EMR Brochure, V8 Committee Presentation, Battery Comparison Power In Your Hands, Accreditation Canada ROP Guidelines</v>
      </c>
      <c r="M163" s="77"/>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row>
    <row r="164" spans="1:111" s="72" customFormat="1" ht="26">
      <c r="A164" s="657"/>
      <c r="B164" s="790"/>
      <c r="C164" s="657"/>
      <c r="D164" s="826"/>
      <c r="E164" s="826"/>
      <c r="F164" s="826"/>
      <c r="G164" s="826"/>
      <c r="H164" s="828" t="s">
        <v>177</v>
      </c>
      <c r="I164" s="50" t="s">
        <v>72</v>
      </c>
      <c r="J164" s="69" t="str">
        <f>VLOOKUP(I164,'Baxter Solutions (BioMed &amp; IT)'!$B$13:$C$16,2,FALSE)</f>
        <v>Wireless</v>
      </c>
      <c r="K164" s="55" t="str">
        <f>VLOOKUP(J164,'Baxter Solutions (BioMed &amp; IT)'!$C$13:$E$16,2,FALSE)</f>
        <v>High availability and reliability</v>
      </c>
      <c r="L164" s="56" t="str">
        <f>VLOOKUP(J164,'Baxter Solutions (BioMed &amp; IT)'!$C$13:$E$16,3,FALSE)</f>
        <v>Get Connected, CIO Brochure, EMR Brochure, Wireless Implementation Process, V8 Committee Presentation, Battery Comparison Power In Your Hands, Accreditation Canada ROP Guidelines</v>
      </c>
      <c r="M164" s="77"/>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row>
    <row r="165" spans="1:111" s="72" customFormat="1" ht="52">
      <c r="A165" s="657"/>
      <c r="B165" s="790"/>
      <c r="C165" s="657"/>
      <c r="D165" s="826"/>
      <c r="E165" s="826"/>
      <c r="F165" s="826"/>
      <c r="G165" s="826"/>
      <c r="H165" s="829"/>
      <c r="I165" s="84" t="s">
        <v>9</v>
      </c>
      <c r="J165" s="69" t="str">
        <f>VLOOKUP(I165,'Baxter Solutions (BioMed &amp; IT)'!$B$13:$C$16,2,FALSE)</f>
        <v>Integration</v>
      </c>
      <c r="K165" s="55" t="str">
        <f>VLOOKUP(J165,'Baxter Solutions (BioMed &amp; IT)'!$C$13:$E$16,2,FALSE)</f>
        <v>Bi-directional communication with EMR, improve workflow, reduce latency of patient records, increase accuracy, eliminate manual charting</v>
      </c>
      <c r="L165" s="56" t="str">
        <f>VLOOKUP(J165,'Baxter Solutions (BioMed &amp; IT)'!$C$13:$E$16,3,FALSE)</f>
        <v>CIO Brochure, Intermountain Healthcare Video, Cerner Integration Video, EMR Brochure, V8 Committee Presentation, Battery Comparison Power In Your Hands, Accreditation Canada ROP Guidelines</v>
      </c>
      <c r="M165" s="77"/>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row>
    <row r="166" spans="1:111" s="72" customFormat="1" ht="26">
      <c r="A166" s="657"/>
      <c r="B166" s="790"/>
      <c r="C166" s="658"/>
      <c r="D166" s="826"/>
      <c r="E166" s="826"/>
      <c r="F166" s="826"/>
      <c r="G166" s="826"/>
      <c r="H166" s="828" t="s">
        <v>51</v>
      </c>
      <c r="I166" s="50" t="s">
        <v>72</v>
      </c>
      <c r="J166" s="69" t="str">
        <f>VLOOKUP(I166,'Baxter Solutions (BioMed &amp; IT)'!$B$13:$C$16,2,FALSE)</f>
        <v>Wireless</v>
      </c>
      <c r="K166" s="55" t="str">
        <f>VLOOKUP(J166,'Baxter Solutions (BioMed &amp; IT)'!$C$13:$E$16,2,FALSE)</f>
        <v>High availability and reliability</v>
      </c>
      <c r="L166" s="56" t="str">
        <f>VLOOKUP(J166,'Baxter Solutions (BioMed &amp; IT)'!$C$13:$E$16,3,FALSE)</f>
        <v>Get Connected, CIO Brochure, EMR Brochure, Wireless Implementation Process, V8 Committee Presentation, Battery Comparison Power In Your Hands, Accreditation Canada ROP Guidelines</v>
      </c>
      <c r="M166" s="77"/>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row>
    <row r="167" spans="1:111" s="72" customFormat="1" ht="52">
      <c r="A167" s="657"/>
      <c r="B167" s="790"/>
      <c r="C167" s="801"/>
      <c r="D167" s="827"/>
      <c r="E167" s="827"/>
      <c r="F167" s="827"/>
      <c r="G167" s="827"/>
      <c r="H167" s="830"/>
      <c r="I167" s="84" t="s">
        <v>9</v>
      </c>
      <c r="J167" s="69" t="str">
        <f>VLOOKUP(I167,'Baxter Solutions (BioMed &amp; IT)'!$B$13:$C$16,2,FALSE)</f>
        <v>Integration</v>
      </c>
      <c r="K167" s="55" t="str">
        <f>VLOOKUP(J167,'Baxter Solutions (BioMed &amp; IT)'!$C$13:$E$16,2,FALSE)</f>
        <v>Bi-directional communication with EMR, improve workflow, reduce latency of patient records, increase accuracy, eliminate manual charting</v>
      </c>
      <c r="L167" s="56" t="str">
        <f>VLOOKUP(J167,'Baxter Solutions (BioMed &amp; IT)'!$C$13:$E$16,3,FALSE)</f>
        <v>CIO Brochure, Intermountain Healthcare Video, Cerner Integration Video, EMR Brochure, V8 Committee Presentation, Battery Comparison Power In Your Hands, Accreditation Canada ROP Guidelines</v>
      </c>
      <c r="M167" s="79"/>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row>
    <row r="168" spans="1:111" s="72" customFormat="1" ht="26">
      <c r="A168" s="657"/>
      <c r="B168" s="790"/>
      <c r="C168" s="657"/>
      <c r="D168" s="822" t="s">
        <v>134</v>
      </c>
      <c r="E168" s="822" t="s">
        <v>135</v>
      </c>
      <c r="F168" s="822" t="s">
        <v>146</v>
      </c>
      <c r="G168" s="770" t="s">
        <v>151</v>
      </c>
      <c r="H168" s="809" t="s">
        <v>169</v>
      </c>
      <c r="I168" s="17" t="s">
        <v>72</v>
      </c>
      <c r="J168" s="69" t="str">
        <f>VLOOKUP(I168,'Baxter Solutions (BioMed &amp; IT)'!$B$13:$C$16,2,FALSE)</f>
        <v>Wireless</v>
      </c>
      <c r="K168" s="55" t="str">
        <f>VLOOKUP(J168,'Baxter Solutions (BioMed &amp; IT)'!$C$13:$E$16,2,FALSE)</f>
        <v>High availability and reliability</v>
      </c>
      <c r="L168" s="56" t="str">
        <f>VLOOKUP(J168,'Baxter Solutions (BioMed &amp; IT)'!$C$13:$E$16,3,FALSE)</f>
        <v>Get Connected, CIO Brochure, EMR Brochure, Wireless Implementation Process, V8 Committee Presentation, Battery Comparison Power In Your Hands, Accreditation Canada ROP Guidelines</v>
      </c>
      <c r="M168" s="76"/>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row>
    <row r="169" spans="1:111" s="72" customFormat="1" ht="52">
      <c r="A169" s="657"/>
      <c r="B169" s="790"/>
      <c r="C169" s="657"/>
      <c r="D169" s="831"/>
      <c r="E169" s="823"/>
      <c r="F169" s="823"/>
      <c r="G169" s="773"/>
      <c r="H169" s="810"/>
      <c r="I169" s="17" t="s">
        <v>9</v>
      </c>
      <c r="J169" s="69" t="str">
        <f>VLOOKUP(I169,'Baxter Solutions (BioMed &amp; IT)'!$B$13:$C$16,2,FALSE)</f>
        <v>Integration</v>
      </c>
      <c r="K169" s="55" t="str">
        <f>VLOOKUP(J169,'Baxter Solutions (BioMed &amp; IT)'!$C$13:$E$16,2,FALSE)</f>
        <v>Bi-directional communication with EMR, improve workflow, reduce latency of patient records, increase accuracy, eliminate manual charting</v>
      </c>
      <c r="L169" s="56" t="str">
        <f>VLOOKUP(J169,'Baxter Solutions (BioMed &amp; IT)'!$C$13:$E$16,3,FALSE)</f>
        <v>CIO Brochure, Intermountain Healthcare Video, Cerner Integration Video, EMR Brochure, V8 Committee Presentation, Battery Comparison Power In Your Hands, Accreditation Canada ROP Guidelines</v>
      </c>
      <c r="M169" s="77"/>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row>
    <row r="170" spans="1:111" s="72" customFormat="1" ht="26">
      <c r="A170" s="657"/>
      <c r="B170" s="790"/>
      <c r="C170" s="657"/>
      <c r="D170" s="831"/>
      <c r="E170" s="823"/>
      <c r="F170" s="823"/>
      <c r="G170" s="773"/>
      <c r="H170" s="809" t="s">
        <v>170</v>
      </c>
      <c r="I170" s="17" t="s">
        <v>72</v>
      </c>
      <c r="J170" s="69" t="str">
        <f>VLOOKUP(I170,'Baxter Solutions (BioMed &amp; IT)'!$B$13:$C$16,2,FALSE)</f>
        <v>Wireless</v>
      </c>
      <c r="K170" s="55" t="str">
        <f>VLOOKUP(J170,'Baxter Solutions (BioMed &amp; IT)'!$C$13:$E$16,2,FALSE)</f>
        <v>High availability and reliability</v>
      </c>
      <c r="L170" s="56" t="str">
        <f>VLOOKUP(J170,'Baxter Solutions (BioMed &amp; IT)'!$C$13:$E$16,3,FALSE)</f>
        <v>Get Connected, CIO Brochure, EMR Brochure, Wireless Implementation Process, V8 Committee Presentation, Battery Comparison Power In Your Hands, Accreditation Canada ROP Guidelines</v>
      </c>
      <c r="M170" s="77"/>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row>
    <row r="171" spans="1:111" s="72" customFormat="1" ht="52">
      <c r="A171" s="657"/>
      <c r="B171" s="790"/>
      <c r="C171" s="657"/>
      <c r="D171" s="831"/>
      <c r="E171" s="823"/>
      <c r="F171" s="823"/>
      <c r="G171" s="773"/>
      <c r="H171" s="810"/>
      <c r="I171" s="17" t="s">
        <v>9</v>
      </c>
      <c r="J171" s="69" t="str">
        <f>VLOOKUP(I171,'Baxter Solutions (BioMed &amp; IT)'!$B$13:$C$16,2,FALSE)</f>
        <v>Integration</v>
      </c>
      <c r="K171" s="55" t="str">
        <f>VLOOKUP(J171,'Baxter Solutions (BioMed &amp; IT)'!$C$13:$E$16,2,FALSE)</f>
        <v>Bi-directional communication with EMR, improve workflow, reduce latency of patient records, increase accuracy, eliminate manual charting</v>
      </c>
      <c r="L171" s="56" t="str">
        <f>VLOOKUP(J171,'Baxter Solutions (BioMed &amp; IT)'!$C$13:$E$16,3,FALSE)</f>
        <v>CIO Brochure, Intermountain Healthcare Video, Cerner Integration Video, EMR Brochure, V8 Committee Presentation, Battery Comparison Power In Your Hands, Accreditation Canada ROP Guidelines</v>
      </c>
      <c r="M171" s="77"/>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row>
    <row r="172" spans="1:111" s="72" customFormat="1" ht="26">
      <c r="A172" s="657"/>
      <c r="B172" s="790"/>
      <c r="C172" s="658"/>
      <c r="D172" s="831"/>
      <c r="E172" s="823"/>
      <c r="F172" s="823"/>
      <c r="G172" s="773"/>
      <c r="H172" s="809" t="s">
        <v>54</v>
      </c>
      <c r="I172" s="17" t="s">
        <v>72</v>
      </c>
      <c r="J172" s="69" t="str">
        <f>VLOOKUP(I172,'Baxter Solutions (BioMed &amp; IT)'!$B$13:$C$16,2,FALSE)</f>
        <v>Wireless</v>
      </c>
      <c r="K172" s="55" t="str">
        <f>VLOOKUP(J172,'Baxter Solutions (BioMed &amp; IT)'!$C$13:$E$16,2,FALSE)</f>
        <v>High availability and reliability</v>
      </c>
      <c r="L172" s="56" t="str">
        <f>VLOOKUP(J172,'Baxter Solutions (BioMed &amp; IT)'!$C$13:$E$16,3,FALSE)</f>
        <v>Get Connected, CIO Brochure, EMR Brochure, Wireless Implementation Process, V8 Committee Presentation, Battery Comparison Power In Your Hands, Accreditation Canada ROP Guidelines</v>
      </c>
      <c r="M172" s="77"/>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row>
    <row r="173" spans="1:111" s="72" customFormat="1" ht="52">
      <c r="A173" s="657"/>
      <c r="B173" s="790"/>
      <c r="C173" s="801"/>
      <c r="D173" s="831"/>
      <c r="E173" s="824"/>
      <c r="F173" s="824"/>
      <c r="G173" s="774"/>
      <c r="H173" s="810"/>
      <c r="I173" s="17" t="s">
        <v>9</v>
      </c>
      <c r="J173" s="69" t="str">
        <f>VLOOKUP(I173,'Baxter Solutions (BioMed &amp; IT)'!$B$13:$C$16,2,FALSE)</f>
        <v>Integration</v>
      </c>
      <c r="K173" s="55" t="str">
        <f>VLOOKUP(J173,'Baxter Solutions (BioMed &amp; IT)'!$C$13:$E$16,2,FALSE)</f>
        <v>Bi-directional communication with EMR, improve workflow, reduce latency of patient records, increase accuracy, eliminate manual charting</v>
      </c>
      <c r="L173" s="56" t="str">
        <f>VLOOKUP(J173,'Baxter Solutions (BioMed &amp; IT)'!$C$13:$E$16,3,FALSE)</f>
        <v>CIO Brochure, Intermountain Healthcare Video, Cerner Integration Video, EMR Brochure, V8 Committee Presentation, Battery Comparison Power In Your Hands, Accreditation Canada ROP Guidelines</v>
      </c>
      <c r="M173" s="79"/>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row>
    <row r="174" spans="1:111" s="72" customFormat="1" ht="39">
      <c r="A174" s="657"/>
      <c r="B174" s="790"/>
      <c r="C174" s="657"/>
      <c r="D174" s="831"/>
      <c r="E174" s="780" t="s">
        <v>138</v>
      </c>
      <c r="F174" s="822" t="s">
        <v>162</v>
      </c>
      <c r="G174" s="822" t="s">
        <v>152</v>
      </c>
      <c r="H174" s="18" t="s">
        <v>171</v>
      </c>
      <c r="I174" s="85" t="s">
        <v>10</v>
      </c>
      <c r="J174" s="69" t="str">
        <f>VLOOKUP(I174,'Baxter Solutions (BioMed &amp; IT)'!$B$13:$C$16,2,FALSE)</f>
        <v>UIP</v>
      </c>
      <c r="K174" s="55" t="str">
        <f>VLOOKUP(J174,'Baxter Solutions (BioMed &amp; IT)'!$C$13:$E$16,2,FALSE)</f>
        <v>Training/Education/Implementation and IT support</v>
      </c>
      <c r="L174" s="56" t="str">
        <f>VLOOKUP(J174,'Baxter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74" s="76"/>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row>
    <row r="175" spans="1:111" s="72" customFormat="1" ht="39">
      <c r="A175" s="657"/>
      <c r="B175" s="790"/>
      <c r="C175" s="657"/>
      <c r="D175" s="831"/>
      <c r="E175" s="781"/>
      <c r="F175" s="831"/>
      <c r="G175" s="823"/>
      <c r="H175" s="18" t="s">
        <v>172</v>
      </c>
      <c r="I175" s="85" t="s">
        <v>10</v>
      </c>
      <c r="J175" s="69" t="str">
        <f>VLOOKUP(I175,'Baxter Solutions (BioMed &amp; IT)'!$B$13:$C$16,2,FALSE)</f>
        <v>UIP</v>
      </c>
      <c r="K175" s="55" t="str">
        <f>VLOOKUP(J175,'Baxter Solutions (BioMed &amp; IT)'!$C$13:$E$16,2,FALSE)</f>
        <v>Training/Education/Implementation and IT support</v>
      </c>
      <c r="L175" s="56" t="str">
        <f>VLOOKUP(J175,'Baxter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75" s="77"/>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row>
    <row r="176" spans="1:111" s="72" customFormat="1" ht="39">
      <c r="A176" s="657"/>
      <c r="B176" s="790"/>
      <c r="C176" s="657"/>
      <c r="D176" s="831"/>
      <c r="E176" s="781"/>
      <c r="F176" s="831"/>
      <c r="G176" s="823"/>
      <c r="H176" s="18" t="s">
        <v>173</v>
      </c>
      <c r="I176" s="85" t="s">
        <v>10</v>
      </c>
      <c r="J176" s="69" t="str">
        <f>VLOOKUP(I176,'Baxter Solutions (BioMed &amp; IT)'!$B$13:$C$16,2,FALSE)</f>
        <v>UIP</v>
      </c>
      <c r="K176" s="55" t="str">
        <f>VLOOKUP(J176,'Baxter Solutions (BioMed &amp; IT)'!$C$13:$E$16,2,FALSE)</f>
        <v>Training/Education/Implementation and IT support</v>
      </c>
      <c r="L176" s="56" t="str">
        <f>VLOOKUP(J176,'Baxter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76" s="77"/>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row>
    <row r="177" spans="1:111" s="72" customFormat="1" ht="39">
      <c r="A177" s="657"/>
      <c r="B177" s="790"/>
      <c r="C177" s="658"/>
      <c r="D177" s="831"/>
      <c r="E177" s="781"/>
      <c r="F177" s="831"/>
      <c r="G177" s="823"/>
      <c r="H177" s="18" t="s">
        <v>174</v>
      </c>
      <c r="I177" s="85" t="s">
        <v>10</v>
      </c>
      <c r="J177" s="69" t="str">
        <f>VLOOKUP(I177,'Baxter Solutions (BioMed &amp; IT)'!$B$13:$C$16,2,FALSE)</f>
        <v>UIP</v>
      </c>
      <c r="K177" s="55" t="str">
        <f>VLOOKUP(J177,'Baxter Solutions (BioMed &amp; IT)'!$C$13:$E$16,2,FALSE)</f>
        <v>Training/Education/Implementation and IT support</v>
      </c>
      <c r="L177" s="56" t="str">
        <f>VLOOKUP(J177,'Baxter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77" s="77"/>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row>
    <row r="178" spans="1:111" s="72" customFormat="1" ht="39">
      <c r="A178" s="657"/>
      <c r="B178" s="790"/>
      <c r="C178" s="68"/>
      <c r="D178" s="831"/>
      <c r="E178" s="781"/>
      <c r="F178" s="832"/>
      <c r="G178" s="824"/>
      <c r="H178" s="18" t="s">
        <v>56</v>
      </c>
      <c r="I178" s="85" t="s">
        <v>10</v>
      </c>
      <c r="J178" s="69" t="str">
        <f>VLOOKUP(I178,'Baxter Solutions (BioMed &amp; IT)'!$B$13:$C$16,2,FALSE)</f>
        <v>UIP</v>
      </c>
      <c r="K178" s="55" t="str">
        <f>VLOOKUP(J178,'Baxter Solutions (BioMed &amp; IT)'!$C$13:$E$16,2,FALSE)</f>
        <v>Training/Education/Implementation and IT support</v>
      </c>
      <c r="L178" s="56" t="str">
        <f>VLOOKUP(J178,'Baxter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78" s="79"/>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row>
    <row r="179" spans="1:111" s="72" customFormat="1" ht="52">
      <c r="A179" s="657"/>
      <c r="B179" s="790"/>
      <c r="C179" s="801"/>
      <c r="D179" s="831"/>
      <c r="E179" s="781"/>
      <c r="F179" s="18" t="s">
        <v>148</v>
      </c>
      <c r="G179" s="123" t="s">
        <v>153</v>
      </c>
      <c r="H179" s="18" t="s">
        <v>48</v>
      </c>
      <c r="I179" s="86" t="s">
        <v>9</v>
      </c>
      <c r="J179" s="69" t="str">
        <f>VLOOKUP(I179,'Baxter Solutions (BioMed &amp; IT)'!$B$13:$C$16,2,FALSE)</f>
        <v>Integration</v>
      </c>
      <c r="K179" s="55" t="str">
        <f>VLOOKUP(J179,'Baxter Solutions (BioMed &amp; IT)'!$C$13:$E$16,2,FALSE)</f>
        <v>Bi-directional communication with EMR, improve workflow, reduce latency of patient records, increase accuracy, eliminate manual charting</v>
      </c>
      <c r="L179" s="56" t="str">
        <f>VLOOKUP(J179,'Baxter Solutions (BioMed &amp; IT)'!$C$13:$E$16,3,FALSE)</f>
        <v>CIO Brochure, Intermountain Healthcare Video, Cerner Integration Video, EMR Brochure, V8 Committee Presentation, Battery Comparison Power In Your Hands, Accreditation Canada ROP Guidelines</v>
      </c>
      <c r="M179" s="80"/>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row>
    <row r="180" spans="1:111" s="72" customFormat="1" ht="39">
      <c r="A180" s="657"/>
      <c r="B180" s="790"/>
      <c r="C180" s="658"/>
      <c r="D180" s="831"/>
      <c r="E180" s="822" t="s">
        <v>143</v>
      </c>
      <c r="F180" s="822" t="s">
        <v>150</v>
      </c>
      <c r="G180" s="822" t="s">
        <v>158</v>
      </c>
      <c r="H180" s="18" t="s">
        <v>181</v>
      </c>
      <c r="I180" s="67" t="s">
        <v>10</v>
      </c>
      <c r="J180" s="69" t="str">
        <f>VLOOKUP(I180,'Baxter Solutions (BioMed &amp; IT)'!$B$13:$C$16,2,FALSE)</f>
        <v>UIP</v>
      </c>
      <c r="K180" s="55" t="str">
        <f>VLOOKUP(J180,'Baxter Solutions (BioMed &amp; IT)'!$C$13:$E$16,2,FALSE)</f>
        <v>Training/Education/Implementation and IT support</v>
      </c>
      <c r="L180" s="56" t="str">
        <f>VLOOKUP(J180,'Baxter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80" s="76"/>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c r="AK180" s="71"/>
      <c r="AL180" s="71"/>
      <c r="AM180" s="71"/>
      <c r="AN180" s="71"/>
      <c r="AO180" s="71"/>
      <c r="AP180" s="71"/>
      <c r="AQ180" s="71"/>
      <c r="AR180" s="71"/>
      <c r="AS180" s="71"/>
      <c r="AT180" s="71"/>
      <c r="AU180" s="71"/>
      <c r="AV180" s="71"/>
      <c r="AW180" s="71"/>
      <c r="AX180" s="71"/>
      <c r="AY180" s="71"/>
      <c r="AZ180" s="71"/>
      <c r="BA180" s="71"/>
      <c r="BB180" s="71"/>
      <c r="BC180" s="71"/>
      <c r="BD180" s="71"/>
      <c r="BE180" s="71"/>
      <c r="BF180" s="71"/>
      <c r="BG180" s="71"/>
      <c r="BH180" s="71"/>
      <c r="BI180" s="71"/>
      <c r="BJ180" s="71"/>
      <c r="BK180" s="71"/>
      <c r="BL180" s="71"/>
      <c r="BM180" s="71"/>
      <c r="BN180" s="71"/>
      <c r="BO180" s="71"/>
      <c r="BP180" s="71"/>
      <c r="BQ180" s="71"/>
      <c r="BR180" s="71"/>
      <c r="BS180" s="71"/>
      <c r="BT180" s="71"/>
      <c r="BU180" s="71"/>
      <c r="BV180" s="71"/>
      <c r="BW180" s="71"/>
      <c r="BX180" s="71"/>
      <c r="BY180" s="71"/>
      <c r="BZ180" s="71"/>
      <c r="CA180" s="71"/>
      <c r="CB180" s="71"/>
      <c r="CC180" s="71"/>
      <c r="CD180" s="71"/>
      <c r="CE180" s="71"/>
      <c r="CF180" s="71"/>
      <c r="CG180" s="71"/>
      <c r="CH180" s="71"/>
      <c r="CI180" s="71"/>
      <c r="CJ180" s="71"/>
      <c r="CK180" s="71"/>
      <c r="CL180" s="71"/>
      <c r="CM180" s="71"/>
      <c r="CN180" s="71"/>
      <c r="CO180" s="71"/>
      <c r="CP180" s="71"/>
      <c r="CQ180" s="71"/>
      <c r="CR180" s="71"/>
      <c r="CS180" s="71"/>
      <c r="CT180" s="71"/>
      <c r="CU180" s="71"/>
      <c r="CV180" s="71"/>
      <c r="CW180" s="71"/>
      <c r="CX180" s="71"/>
      <c r="CY180" s="71"/>
      <c r="CZ180" s="71"/>
      <c r="DA180" s="71"/>
      <c r="DB180" s="71"/>
      <c r="DC180" s="71"/>
      <c r="DD180" s="71"/>
      <c r="DE180" s="71"/>
      <c r="DF180" s="71"/>
      <c r="DG180" s="71"/>
    </row>
    <row r="181" spans="1:111" s="72" customFormat="1" ht="39">
      <c r="A181" s="657"/>
      <c r="B181" s="790"/>
      <c r="C181" s="801"/>
      <c r="D181" s="831"/>
      <c r="E181" s="824"/>
      <c r="F181" s="824"/>
      <c r="G181" s="824"/>
      <c r="H181" s="18" t="s">
        <v>57</v>
      </c>
      <c r="I181" s="67" t="s">
        <v>10</v>
      </c>
      <c r="J181" s="69" t="str">
        <f>VLOOKUP(I181,'Baxter Solutions (BioMed &amp; IT)'!$B$13:$C$16,2,FALSE)</f>
        <v>UIP</v>
      </c>
      <c r="K181" s="55" t="str">
        <f>VLOOKUP(J181,'Baxter Solutions (BioMed &amp; IT)'!$C$13:$E$16,2,FALSE)</f>
        <v>Training/Education/Implementation and IT support</v>
      </c>
      <c r="L181" s="56" t="str">
        <f>VLOOKUP(J181,'Baxter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181" s="79"/>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c r="CW181" s="71"/>
      <c r="CX181" s="71"/>
      <c r="CY181" s="71"/>
      <c r="CZ181" s="71"/>
      <c r="DA181" s="71"/>
      <c r="DB181" s="71"/>
      <c r="DC181" s="71"/>
      <c r="DD181" s="71"/>
      <c r="DE181" s="71"/>
      <c r="DF181" s="71"/>
      <c r="DG181" s="71"/>
    </row>
    <row r="182" spans="1:111" s="72" customFormat="1">
      <c r="A182" s="657"/>
      <c r="B182" s="790"/>
      <c r="C182" s="657"/>
      <c r="D182" s="831"/>
      <c r="E182" s="822" t="s">
        <v>145</v>
      </c>
      <c r="F182" s="822" t="s">
        <v>149</v>
      </c>
      <c r="G182" s="822" t="s">
        <v>157</v>
      </c>
      <c r="H182" s="804" t="s">
        <v>178</v>
      </c>
      <c r="I182" s="18" t="s">
        <v>72</v>
      </c>
      <c r="J182" s="792" t="str">
        <f>VLOOKUP(I182,'Baxter Solutions (BioMed &amp; IT)'!$B$13:$C$16,2,FALSE)</f>
        <v>Wireless</v>
      </c>
      <c r="K182" s="845" t="str">
        <f>VLOOKUP(J182,'Baxter Solutions (BioMed &amp; IT)'!$C$13:$E$16,2,FALSE)</f>
        <v>High availability and reliability</v>
      </c>
      <c r="L182" s="758" t="str">
        <f>VLOOKUP(J182,'Baxter Solutions (BioMed &amp; IT)'!$C$13:$E$16,3,FALSE)</f>
        <v>Get Connected, CIO Brochure, EMR Brochure, Wireless Implementation Process, V8 Committee Presentation, Battery Comparison Power In Your Hands, Accreditation Canada ROP Guidelines</v>
      </c>
      <c r="M182" s="76"/>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row>
    <row r="183" spans="1:111" s="72" customFormat="1">
      <c r="A183" s="657"/>
      <c r="B183" s="790"/>
      <c r="C183" s="657"/>
      <c r="D183" s="831"/>
      <c r="E183" s="823"/>
      <c r="F183" s="823"/>
      <c r="G183" s="823"/>
      <c r="H183" s="805"/>
      <c r="I183" s="18" t="s">
        <v>73</v>
      </c>
      <c r="J183" s="793"/>
      <c r="K183" s="846"/>
      <c r="L183" s="759"/>
      <c r="M183" s="77"/>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row>
    <row r="184" spans="1:111" s="72" customFormat="1" ht="52">
      <c r="A184" s="657"/>
      <c r="B184" s="790"/>
      <c r="C184" s="657"/>
      <c r="D184" s="831"/>
      <c r="E184" s="823"/>
      <c r="F184" s="823"/>
      <c r="G184" s="823"/>
      <c r="H184" s="806"/>
      <c r="I184" s="86" t="s">
        <v>9</v>
      </c>
      <c r="J184" s="69" t="str">
        <f>VLOOKUP(I184,'Baxter Solutions (BioMed &amp; IT)'!$B$13:$C$16,2,FALSE)</f>
        <v>Integration</v>
      </c>
      <c r="K184" s="55" t="str">
        <f>VLOOKUP(J184,'Baxter Solutions (BioMed &amp; IT)'!$C$13:$E$16,2,FALSE)</f>
        <v>Bi-directional communication with EMR, improve workflow, reduce latency of patient records, increase accuracy, eliminate manual charting</v>
      </c>
      <c r="L184" s="56" t="str">
        <f>VLOOKUP(J184,'Baxter Solutions (BioMed &amp; IT)'!$C$13:$E$16,3,FALSE)</f>
        <v>CIO Brochure, Intermountain Healthcare Video, Cerner Integration Video, EMR Brochure, V8 Committee Presentation, Battery Comparison Power In Your Hands, Accreditation Canada ROP Guidelines</v>
      </c>
      <c r="M184" s="77"/>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row>
    <row r="185" spans="1:111" s="72" customFormat="1">
      <c r="A185" s="657"/>
      <c r="B185" s="790"/>
      <c r="C185" s="657"/>
      <c r="D185" s="831"/>
      <c r="E185" s="823"/>
      <c r="F185" s="823"/>
      <c r="G185" s="823"/>
      <c r="H185" s="804" t="s">
        <v>179</v>
      </c>
      <c r="I185" s="18" t="s">
        <v>72</v>
      </c>
      <c r="J185" s="792" t="str">
        <f>VLOOKUP(I185,'Baxter Solutions (BioMed &amp; IT)'!$B$13:$C$16,2,FALSE)</f>
        <v>Wireless</v>
      </c>
      <c r="K185" s="845" t="str">
        <f>VLOOKUP(J185,'Baxter Solutions (BioMed &amp; IT)'!$C$13:$E$16,2,FALSE)</f>
        <v>High availability and reliability</v>
      </c>
      <c r="L185" s="758" t="str">
        <f>VLOOKUP(J185,'Baxter Solutions (BioMed &amp; IT)'!$C$13:$E$16,3,FALSE)</f>
        <v>Get Connected, CIO Brochure, EMR Brochure, Wireless Implementation Process, V8 Committee Presentation, Battery Comparison Power In Your Hands, Accreditation Canada ROP Guidelines</v>
      </c>
      <c r="M185" s="77"/>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row>
    <row r="186" spans="1:111" s="72" customFormat="1">
      <c r="A186" s="657"/>
      <c r="B186" s="790"/>
      <c r="C186" s="657"/>
      <c r="D186" s="831"/>
      <c r="E186" s="823"/>
      <c r="F186" s="823"/>
      <c r="G186" s="823"/>
      <c r="H186" s="805"/>
      <c r="I186" s="18" t="s">
        <v>73</v>
      </c>
      <c r="J186" s="793"/>
      <c r="K186" s="846"/>
      <c r="L186" s="759"/>
      <c r="M186" s="77"/>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c r="CW186" s="71"/>
      <c r="CX186" s="71"/>
      <c r="CY186" s="71"/>
      <c r="CZ186" s="71"/>
      <c r="DA186" s="71"/>
      <c r="DB186" s="71"/>
      <c r="DC186" s="71"/>
      <c r="DD186" s="71"/>
      <c r="DE186" s="71"/>
      <c r="DF186" s="71"/>
      <c r="DG186" s="71"/>
    </row>
    <row r="187" spans="1:111" s="72" customFormat="1" ht="52">
      <c r="A187" s="657"/>
      <c r="B187" s="790"/>
      <c r="C187" s="657"/>
      <c r="D187" s="831"/>
      <c r="E187" s="823"/>
      <c r="F187" s="823"/>
      <c r="G187" s="823"/>
      <c r="H187" s="806"/>
      <c r="I187" s="86" t="s">
        <v>9</v>
      </c>
      <c r="J187" s="69" t="str">
        <f>VLOOKUP(I187,'Baxter Solutions (BioMed &amp; IT)'!$B$13:$C$16,2,FALSE)</f>
        <v>Integration</v>
      </c>
      <c r="K187" s="55" t="str">
        <f>VLOOKUP(J187,'Baxter Solutions (BioMed &amp; IT)'!$C$13:$E$16,2,FALSE)</f>
        <v>Bi-directional communication with EMR, improve workflow, reduce latency of patient records, increase accuracy, eliminate manual charting</v>
      </c>
      <c r="L187" s="56" t="str">
        <f>VLOOKUP(J187,'Baxter Solutions (BioMed &amp; IT)'!$C$13:$E$16,3,FALSE)</f>
        <v>CIO Brochure, Intermountain Healthcare Video, Cerner Integration Video, EMR Brochure, V8 Committee Presentation, Battery Comparison Power In Your Hands, Accreditation Canada ROP Guidelines</v>
      </c>
      <c r="M187" s="77"/>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c r="CW187" s="71"/>
      <c r="CX187" s="71"/>
      <c r="CY187" s="71"/>
      <c r="CZ187" s="71"/>
      <c r="DA187" s="71"/>
      <c r="DB187" s="71"/>
      <c r="DC187" s="71"/>
      <c r="DD187" s="71"/>
      <c r="DE187" s="71"/>
      <c r="DF187" s="71"/>
      <c r="DG187" s="71"/>
    </row>
    <row r="188" spans="1:111" s="72" customFormat="1">
      <c r="A188" s="657"/>
      <c r="B188" s="790"/>
      <c r="C188" s="657"/>
      <c r="D188" s="831"/>
      <c r="E188" s="823"/>
      <c r="F188" s="823"/>
      <c r="G188" s="823"/>
      <c r="H188" s="804" t="s">
        <v>180</v>
      </c>
      <c r="I188" s="18" t="s">
        <v>72</v>
      </c>
      <c r="J188" s="792" t="str">
        <f>VLOOKUP(I188,'Baxter Solutions (BioMed &amp; IT)'!$B$13:$C$16,2,FALSE)</f>
        <v>Wireless</v>
      </c>
      <c r="K188" s="845" t="str">
        <f>VLOOKUP(J188,'Baxter Solutions (BioMed &amp; IT)'!$C$13:$E$16,2,FALSE)</f>
        <v>High availability and reliability</v>
      </c>
      <c r="L188" s="758" t="str">
        <f>VLOOKUP(J188,'Baxter Solutions (BioMed &amp; IT)'!$C$13:$E$16,3,FALSE)</f>
        <v>Get Connected, CIO Brochure, EMR Brochure, Wireless Implementation Process, V8 Committee Presentation, Battery Comparison Power In Your Hands, Accreditation Canada ROP Guidelines</v>
      </c>
      <c r="M188" s="77"/>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c r="CW188" s="71"/>
      <c r="CX188" s="71"/>
      <c r="CY188" s="71"/>
      <c r="CZ188" s="71"/>
      <c r="DA188" s="71"/>
      <c r="DB188" s="71"/>
      <c r="DC188" s="71"/>
      <c r="DD188" s="71"/>
      <c r="DE188" s="71"/>
      <c r="DF188" s="71"/>
      <c r="DG188" s="71"/>
    </row>
    <row r="189" spans="1:111" s="72" customFormat="1">
      <c r="A189" s="657"/>
      <c r="B189" s="790"/>
      <c r="C189" s="657"/>
      <c r="D189" s="831"/>
      <c r="E189" s="823"/>
      <c r="F189" s="823"/>
      <c r="G189" s="823"/>
      <c r="H189" s="805"/>
      <c r="I189" s="18" t="s">
        <v>73</v>
      </c>
      <c r="J189" s="793"/>
      <c r="K189" s="846"/>
      <c r="L189" s="759"/>
      <c r="M189" s="77"/>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c r="CW189" s="71"/>
      <c r="CX189" s="71"/>
      <c r="CY189" s="71"/>
      <c r="CZ189" s="71"/>
      <c r="DA189" s="71"/>
      <c r="DB189" s="71"/>
      <c r="DC189" s="71"/>
      <c r="DD189" s="71"/>
      <c r="DE189" s="71"/>
      <c r="DF189" s="71"/>
      <c r="DG189" s="71"/>
    </row>
    <row r="190" spans="1:111" s="72" customFormat="1" ht="52">
      <c r="A190" s="657"/>
      <c r="B190" s="790"/>
      <c r="C190" s="657"/>
      <c r="D190" s="831"/>
      <c r="E190" s="823"/>
      <c r="F190" s="823"/>
      <c r="G190" s="823"/>
      <c r="H190" s="806"/>
      <c r="I190" s="86" t="s">
        <v>9</v>
      </c>
      <c r="J190" s="69" t="str">
        <f>VLOOKUP(I190,'Baxter Solutions (BioMed &amp; IT)'!$B$13:$C$16,2,FALSE)</f>
        <v>Integration</v>
      </c>
      <c r="K190" s="55" t="str">
        <f>VLOOKUP(J190,'Baxter Solutions (BioMed &amp; IT)'!$C$13:$E$16,2,FALSE)</f>
        <v>Bi-directional communication with EMR, improve workflow, reduce latency of patient records, increase accuracy, eliminate manual charting</v>
      </c>
      <c r="L190" s="56" t="str">
        <f>VLOOKUP(J190,'Baxter Solutions (BioMed &amp; IT)'!$C$13:$E$16,3,FALSE)</f>
        <v>CIO Brochure, Intermountain Healthcare Video, Cerner Integration Video, EMR Brochure, V8 Committee Presentation, Battery Comparison Power In Your Hands, Accreditation Canada ROP Guidelines</v>
      </c>
      <c r="M190" s="77"/>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c r="CW190" s="71"/>
      <c r="CX190" s="71"/>
      <c r="CY190" s="71"/>
      <c r="CZ190" s="71"/>
      <c r="DA190" s="71"/>
      <c r="DB190" s="71"/>
      <c r="DC190" s="71"/>
      <c r="DD190" s="71"/>
      <c r="DE190" s="71"/>
      <c r="DF190" s="71"/>
      <c r="DG190" s="71"/>
    </row>
    <row r="191" spans="1:111" s="72" customFormat="1">
      <c r="A191" s="657"/>
      <c r="B191" s="790"/>
      <c r="C191" s="657"/>
      <c r="D191" s="831"/>
      <c r="E191" s="823"/>
      <c r="F191" s="823"/>
      <c r="G191" s="823"/>
      <c r="H191" s="804" t="s">
        <v>56</v>
      </c>
      <c r="I191" s="18" t="s">
        <v>72</v>
      </c>
      <c r="J191" s="792" t="str">
        <f>VLOOKUP(I191,'Baxter Solutions (BioMed &amp; IT)'!$B$13:$C$16,2,FALSE)</f>
        <v>Wireless</v>
      </c>
      <c r="K191" s="845" t="str">
        <f>VLOOKUP(J191,'Baxter Solutions (BioMed &amp; IT)'!$C$13:$E$16,2,FALSE)</f>
        <v>High availability and reliability</v>
      </c>
      <c r="L191" s="758" t="str">
        <f>VLOOKUP(J191,'Baxter Solutions (BioMed &amp; IT)'!$C$13:$E$16,3,FALSE)</f>
        <v>Get Connected, CIO Brochure, EMR Brochure, Wireless Implementation Process, V8 Committee Presentation, Battery Comparison Power In Your Hands, Accreditation Canada ROP Guidelines</v>
      </c>
      <c r="M191" s="77"/>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c r="CW191" s="71"/>
      <c r="CX191" s="71"/>
      <c r="CY191" s="71"/>
      <c r="CZ191" s="71"/>
      <c r="DA191" s="71"/>
      <c r="DB191" s="71"/>
      <c r="DC191" s="71"/>
      <c r="DD191" s="71"/>
      <c r="DE191" s="71"/>
      <c r="DF191" s="71"/>
      <c r="DG191" s="71"/>
    </row>
    <row r="192" spans="1:111" s="72" customFormat="1">
      <c r="A192" s="657"/>
      <c r="B192" s="790"/>
      <c r="C192" s="658"/>
      <c r="D192" s="831"/>
      <c r="E192" s="823"/>
      <c r="F192" s="823"/>
      <c r="G192" s="823"/>
      <c r="H192" s="807"/>
      <c r="I192" s="18" t="s">
        <v>73</v>
      </c>
      <c r="J192" s="793"/>
      <c r="K192" s="846"/>
      <c r="L192" s="759"/>
      <c r="M192" s="77"/>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c r="CW192" s="71"/>
      <c r="CX192" s="71"/>
      <c r="CY192" s="71"/>
      <c r="CZ192" s="71"/>
      <c r="DA192" s="71"/>
      <c r="DB192" s="71"/>
      <c r="DC192" s="71"/>
      <c r="DD192" s="71"/>
      <c r="DE192" s="71"/>
      <c r="DF192" s="71"/>
      <c r="DG192" s="71"/>
    </row>
    <row r="193" spans="1:111" s="72" customFormat="1" ht="52">
      <c r="A193" s="657"/>
      <c r="B193" s="790"/>
      <c r="C193" s="801"/>
      <c r="D193" s="831"/>
      <c r="E193" s="824"/>
      <c r="F193" s="824"/>
      <c r="G193" s="824"/>
      <c r="H193" s="808"/>
      <c r="I193" s="86" t="s">
        <v>9</v>
      </c>
      <c r="J193" s="69" t="str">
        <f>VLOOKUP(I193,'Baxter Solutions (BioMed &amp; IT)'!$B$13:$C$16,2,FALSE)</f>
        <v>Integration</v>
      </c>
      <c r="K193" s="55" t="str">
        <f>VLOOKUP(J193,'Baxter Solutions (BioMed &amp; IT)'!$C$13:$E$16,2,FALSE)</f>
        <v>Bi-directional communication with EMR, improve workflow, reduce latency of patient records, increase accuracy, eliminate manual charting</v>
      </c>
      <c r="L193" s="56" t="str">
        <f>VLOOKUP(J193,'Baxter Solutions (BioMed &amp; IT)'!$C$13:$E$16,3,FALSE)</f>
        <v>CIO Brochure, Intermountain Healthcare Video, Cerner Integration Video, EMR Brochure, V8 Committee Presentation, Battery Comparison Power In Your Hands, Accreditation Canada ROP Guidelines</v>
      </c>
      <c r="M193" s="79"/>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c r="CW193" s="71"/>
      <c r="CX193" s="71"/>
      <c r="CY193" s="71"/>
      <c r="CZ193" s="71"/>
      <c r="DA193" s="71"/>
      <c r="DB193" s="71"/>
      <c r="DC193" s="71"/>
      <c r="DD193" s="71"/>
      <c r="DE193" s="71"/>
      <c r="DF193" s="71"/>
      <c r="DG193" s="71"/>
    </row>
    <row r="194" spans="1:111" s="72" customFormat="1">
      <c r="A194" s="657"/>
      <c r="B194" s="790"/>
      <c r="C194" s="657"/>
      <c r="D194" s="831"/>
      <c r="E194" s="822" t="s">
        <v>139</v>
      </c>
      <c r="F194" s="822" t="s">
        <v>149</v>
      </c>
      <c r="G194" s="822" t="s">
        <v>157</v>
      </c>
      <c r="H194" s="804" t="s">
        <v>178</v>
      </c>
      <c r="I194" s="18" t="s">
        <v>72</v>
      </c>
      <c r="J194" s="792" t="str">
        <f>VLOOKUP(I194,'Baxter Solutions (BioMed &amp; IT)'!$B$13:$C$16,2,FALSE)</f>
        <v>Wireless</v>
      </c>
      <c r="K194" s="845" t="str">
        <f>VLOOKUP(J194,'Baxter Solutions (BioMed &amp; IT)'!$C$13:$E$16,2,FALSE)</f>
        <v>High availability and reliability</v>
      </c>
      <c r="L194" s="758" t="str">
        <f>VLOOKUP(J194,'Baxter Solutions (BioMed &amp; IT)'!$C$13:$E$16,3,FALSE)</f>
        <v>Get Connected, CIO Brochure, EMR Brochure, Wireless Implementation Process, V8 Committee Presentation, Battery Comparison Power In Your Hands, Accreditation Canada ROP Guidelines</v>
      </c>
      <c r="M194" s="76"/>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c r="CW194" s="71"/>
      <c r="CX194" s="71"/>
      <c r="CY194" s="71"/>
      <c r="CZ194" s="71"/>
      <c r="DA194" s="71"/>
      <c r="DB194" s="71"/>
      <c r="DC194" s="71"/>
      <c r="DD194" s="71"/>
      <c r="DE194" s="71"/>
      <c r="DF194" s="71"/>
      <c r="DG194" s="71"/>
    </row>
    <row r="195" spans="1:111" s="72" customFormat="1">
      <c r="A195" s="657"/>
      <c r="B195" s="790"/>
      <c r="C195" s="657"/>
      <c r="D195" s="831"/>
      <c r="E195" s="823"/>
      <c r="F195" s="823"/>
      <c r="G195" s="823"/>
      <c r="H195" s="805"/>
      <c r="I195" s="18" t="s">
        <v>73</v>
      </c>
      <c r="J195" s="793"/>
      <c r="K195" s="846"/>
      <c r="L195" s="759"/>
      <c r="M195" s="77"/>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row>
    <row r="196" spans="1:111" s="72" customFormat="1" ht="52">
      <c r="A196" s="657"/>
      <c r="B196" s="790"/>
      <c r="C196" s="657"/>
      <c r="D196" s="831"/>
      <c r="E196" s="823"/>
      <c r="F196" s="823"/>
      <c r="G196" s="823"/>
      <c r="H196" s="806"/>
      <c r="I196" s="86" t="s">
        <v>9</v>
      </c>
      <c r="J196" s="69" t="str">
        <f>VLOOKUP(I196,'Baxter Solutions (BioMed &amp; IT)'!$B$13:$C$16,2,FALSE)</f>
        <v>Integration</v>
      </c>
      <c r="K196" s="55" t="str">
        <f>VLOOKUP(J196,'Baxter Solutions (BioMed &amp; IT)'!$C$13:$E$16,2,FALSE)</f>
        <v>Bi-directional communication with EMR, improve workflow, reduce latency of patient records, increase accuracy, eliminate manual charting</v>
      </c>
      <c r="L196" s="56" t="str">
        <f>VLOOKUP(J196,'Baxter Solutions (BioMed &amp; IT)'!$C$13:$E$16,3,FALSE)</f>
        <v>CIO Brochure, Intermountain Healthcare Video, Cerner Integration Video, EMR Brochure, V8 Committee Presentation, Battery Comparison Power In Your Hands, Accreditation Canada ROP Guidelines</v>
      </c>
      <c r="M196" s="77"/>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c r="CI196" s="71"/>
      <c r="CJ196" s="71"/>
      <c r="CK196" s="71"/>
      <c r="CL196" s="71"/>
      <c r="CM196" s="71"/>
      <c r="CN196" s="71"/>
      <c r="CO196" s="71"/>
      <c r="CP196" s="71"/>
      <c r="CQ196" s="71"/>
      <c r="CR196" s="71"/>
      <c r="CS196" s="71"/>
      <c r="CT196" s="71"/>
      <c r="CU196" s="71"/>
      <c r="CV196" s="71"/>
      <c r="CW196" s="71"/>
      <c r="CX196" s="71"/>
      <c r="CY196" s="71"/>
      <c r="CZ196" s="71"/>
      <c r="DA196" s="71"/>
      <c r="DB196" s="71"/>
      <c r="DC196" s="71"/>
      <c r="DD196" s="71"/>
      <c r="DE196" s="71"/>
      <c r="DF196" s="71"/>
      <c r="DG196" s="71"/>
    </row>
    <row r="197" spans="1:111" s="72" customFormat="1">
      <c r="A197" s="657"/>
      <c r="B197" s="790"/>
      <c r="C197" s="657"/>
      <c r="D197" s="831"/>
      <c r="E197" s="823"/>
      <c r="F197" s="823"/>
      <c r="G197" s="823"/>
      <c r="H197" s="804" t="s">
        <v>179</v>
      </c>
      <c r="I197" s="18" t="s">
        <v>72</v>
      </c>
      <c r="J197" s="792" t="str">
        <f>VLOOKUP(I197,'Baxter Solutions (BioMed &amp; IT)'!$B$13:$C$16,2,FALSE)</f>
        <v>Wireless</v>
      </c>
      <c r="K197" s="845" t="str">
        <f>VLOOKUP(J197,'Baxter Solutions (BioMed &amp; IT)'!$C$13:$E$16,2,FALSE)</f>
        <v>High availability and reliability</v>
      </c>
      <c r="L197" s="758" t="str">
        <f>VLOOKUP(J197,'Baxter Solutions (BioMed &amp; IT)'!$C$13:$E$16,3,FALSE)</f>
        <v>Get Connected, CIO Brochure, EMR Brochure, Wireless Implementation Process, V8 Committee Presentation, Battery Comparison Power In Your Hands, Accreditation Canada ROP Guidelines</v>
      </c>
      <c r="M197" s="77"/>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c r="CI197" s="71"/>
      <c r="CJ197" s="71"/>
      <c r="CK197" s="71"/>
      <c r="CL197" s="71"/>
      <c r="CM197" s="71"/>
      <c r="CN197" s="71"/>
      <c r="CO197" s="71"/>
      <c r="CP197" s="71"/>
      <c r="CQ197" s="71"/>
      <c r="CR197" s="71"/>
      <c r="CS197" s="71"/>
      <c r="CT197" s="71"/>
      <c r="CU197" s="71"/>
      <c r="CV197" s="71"/>
      <c r="CW197" s="71"/>
      <c r="CX197" s="71"/>
      <c r="CY197" s="71"/>
      <c r="CZ197" s="71"/>
      <c r="DA197" s="71"/>
      <c r="DB197" s="71"/>
      <c r="DC197" s="71"/>
      <c r="DD197" s="71"/>
      <c r="DE197" s="71"/>
      <c r="DF197" s="71"/>
      <c r="DG197" s="71"/>
    </row>
    <row r="198" spans="1:111" s="72" customFormat="1">
      <c r="A198" s="657"/>
      <c r="B198" s="790"/>
      <c r="C198" s="657"/>
      <c r="D198" s="831"/>
      <c r="E198" s="823"/>
      <c r="F198" s="823"/>
      <c r="G198" s="823"/>
      <c r="H198" s="805"/>
      <c r="I198" s="18" t="s">
        <v>73</v>
      </c>
      <c r="J198" s="793"/>
      <c r="K198" s="846"/>
      <c r="L198" s="759"/>
      <c r="M198" s="77"/>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c r="CI198" s="71"/>
      <c r="CJ198" s="71"/>
      <c r="CK198" s="71"/>
      <c r="CL198" s="71"/>
      <c r="CM198" s="71"/>
      <c r="CN198" s="71"/>
      <c r="CO198" s="71"/>
      <c r="CP198" s="71"/>
      <c r="CQ198" s="71"/>
      <c r="CR198" s="71"/>
      <c r="CS198" s="71"/>
      <c r="CT198" s="71"/>
      <c r="CU198" s="71"/>
      <c r="CV198" s="71"/>
      <c r="CW198" s="71"/>
      <c r="CX198" s="71"/>
      <c r="CY198" s="71"/>
      <c r="CZ198" s="71"/>
      <c r="DA198" s="71"/>
      <c r="DB198" s="71"/>
      <c r="DC198" s="71"/>
      <c r="DD198" s="71"/>
      <c r="DE198" s="71"/>
      <c r="DF198" s="71"/>
      <c r="DG198" s="71"/>
    </row>
    <row r="199" spans="1:111" s="72" customFormat="1" ht="52">
      <c r="A199" s="657"/>
      <c r="B199" s="790"/>
      <c r="C199" s="657"/>
      <c r="D199" s="831"/>
      <c r="E199" s="823"/>
      <c r="F199" s="823"/>
      <c r="G199" s="823"/>
      <c r="H199" s="806"/>
      <c r="I199" s="86" t="s">
        <v>9</v>
      </c>
      <c r="J199" s="69" t="str">
        <f>VLOOKUP(I199,'Baxter Solutions (BioMed &amp; IT)'!$B$13:$C$16,2,FALSE)</f>
        <v>Integration</v>
      </c>
      <c r="K199" s="55" t="str">
        <f>VLOOKUP(J199,'Baxter Solutions (BioMed &amp; IT)'!$C$13:$E$16,2,FALSE)</f>
        <v>Bi-directional communication with EMR, improve workflow, reduce latency of patient records, increase accuracy, eliminate manual charting</v>
      </c>
      <c r="L199" s="56" t="str">
        <f>VLOOKUP(J199,'Baxter Solutions (BioMed &amp; IT)'!$C$13:$E$16,3,FALSE)</f>
        <v>CIO Brochure, Intermountain Healthcare Video, Cerner Integration Video, EMR Brochure, V8 Committee Presentation, Battery Comparison Power In Your Hands, Accreditation Canada ROP Guidelines</v>
      </c>
      <c r="M199" s="77"/>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c r="CW199" s="71"/>
      <c r="CX199" s="71"/>
      <c r="CY199" s="71"/>
      <c r="CZ199" s="71"/>
      <c r="DA199" s="71"/>
      <c r="DB199" s="71"/>
      <c r="DC199" s="71"/>
      <c r="DD199" s="71"/>
      <c r="DE199" s="71"/>
      <c r="DF199" s="71"/>
      <c r="DG199" s="71"/>
    </row>
    <row r="200" spans="1:111" s="72" customFormat="1">
      <c r="A200" s="657"/>
      <c r="B200" s="790"/>
      <c r="C200" s="657"/>
      <c r="D200" s="831"/>
      <c r="E200" s="823"/>
      <c r="F200" s="823"/>
      <c r="G200" s="823"/>
      <c r="H200" s="728" t="s">
        <v>183</v>
      </c>
      <c r="I200" s="18" t="s">
        <v>72</v>
      </c>
      <c r="J200" s="792" t="str">
        <f>VLOOKUP(I200,'Baxter Solutions (BioMed &amp; IT)'!$B$13:$C$16,2,FALSE)</f>
        <v>Wireless</v>
      </c>
      <c r="K200" s="845" t="str">
        <f>VLOOKUP(J200,'Baxter Solutions (BioMed &amp; IT)'!$C$13:$E$16,2,FALSE)</f>
        <v>High availability and reliability</v>
      </c>
      <c r="L200" s="758" t="str">
        <f>VLOOKUP(J200,'Baxter Solutions (BioMed &amp; IT)'!$C$13:$E$16,3,FALSE)</f>
        <v>Get Connected, CIO Brochure, EMR Brochure, Wireless Implementation Process, V8 Committee Presentation, Battery Comparison Power In Your Hands, Accreditation Canada ROP Guidelines</v>
      </c>
      <c r="M200" s="77"/>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c r="CI200" s="71"/>
      <c r="CJ200" s="71"/>
      <c r="CK200" s="71"/>
      <c r="CL200" s="71"/>
      <c r="CM200" s="71"/>
      <c r="CN200" s="71"/>
      <c r="CO200" s="71"/>
      <c r="CP200" s="71"/>
      <c r="CQ200" s="71"/>
      <c r="CR200" s="71"/>
      <c r="CS200" s="71"/>
      <c r="CT200" s="71"/>
      <c r="CU200" s="71"/>
      <c r="CV200" s="71"/>
      <c r="CW200" s="71"/>
      <c r="CX200" s="71"/>
      <c r="CY200" s="71"/>
      <c r="CZ200" s="71"/>
      <c r="DA200" s="71"/>
      <c r="DB200" s="71"/>
      <c r="DC200" s="71"/>
      <c r="DD200" s="71"/>
      <c r="DE200" s="71"/>
      <c r="DF200" s="71"/>
      <c r="DG200" s="71"/>
    </row>
    <row r="201" spans="1:111" s="72" customFormat="1">
      <c r="A201" s="657"/>
      <c r="B201" s="790"/>
      <c r="C201" s="657"/>
      <c r="D201" s="831"/>
      <c r="E201" s="823"/>
      <c r="F201" s="823"/>
      <c r="G201" s="823"/>
      <c r="H201" s="769"/>
      <c r="I201" s="18" t="s">
        <v>73</v>
      </c>
      <c r="J201" s="793"/>
      <c r="K201" s="846"/>
      <c r="L201" s="759"/>
      <c r="M201" s="77"/>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row>
    <row r="202" spans="1:111" s="72" customFormat="1" ht="52">
      <c r="A202" s="657"/>
      <c r="B202" s="790"/>
      <c r="C202" s="657"/>
      <c r="D202" s="831"/>
      <c r="E202" s="823"/>
      <c r="F202" s="823"/>
      <c r="G202" s="823"/>
      <c r="H202" s="775"/>
      <c r="I202" s="86" t="s">
        <v>9</v>
      </c>
      <c r="J202" s="69" t="str">
        <f>VLOOKUP(I202,'Baxter Solutions (BioMed &amp; IT)'!$B$13:$C$16,2,FALSE)</f>
        <v>Integration</v>
      </c>
      <c r="K202" s="55" t="str">
        <f>VLOOKUP(J202,'Baxter Solutions (BioMed &amp; IT)'!$C$13:$E$16,2,FALSE)</f>
        <v>Bi-directional communication with EMR, improve workflow, reduce latency of patient records, increase accuracy, eliminate manual charting</v>
      </c>
      <c r="L202" s="56" t="str">
        <f>VLOOKUP(J202,'Baxter Solutions (BioMed &amp; IT)'!$C$13:$E$16,3,FALSE)</f>
        <v>CIO Brochure, Intermountain Healthcare Video, Cerner Integration Video, EMR Brochure, V8 Committee Presentation, Battery Comparison Power In Your Hands, Accreditation Canada ROP Guidelines</v>
      </c>
      <c r="M202" s="77"/>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row>
    <row r="203" spans="1:111" s="72" customFormat="1">
      <c r="A203" s="657"/>
      <c r="B203" s="790"/>
      <c r="C203" s="657"/>
      <c r="D203" s="831"/>
      <c r="E203" s="823"/>
      <c r="F203" s="823"/>
      <c r="G203" s="823"/>
      <c r="H203" s="804" t="s">
        <v>56</v>
      </c>
      <c r="I203" s="18" t="s">
        <v>72</v>
      </c>
      <c r="J203" s="792" t="str">
        <f>VLOOKUP(I203,'Baxter Solutions (BioMed &amp; IT)'!$B$13:$C$16,2,FALSE)</f>
        <v>Wireless</v>
      </c>
      <c r="K203" s="845" t="str">
        <f>VLOOKUP(J203,'Baxter Solutions (BioMed &amp; IT)'!$C$13:$E$16,2,FALSE)</f>
        <v>High availability and reliability</v>
      </c>
      <c r="L203" s="758" t="str">
        <f>VLOOKUP(J203,'Baxter Solutions (BioMed &amp; IT)'!$C$13:$E$16,3,FALSE)</f>
        <v>Get Connected, CIO Brochure, EMR Brochure, Wireless Implementation Process, V8 Committee Presentation, Battery Comparison Power In Your Hands, Accreditation Canada ROP Guidelines</v>
      </c>
      <c r="M203" s="77"/>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row>
    <row r="204" spans="1:111" s="72" customFormat="1">
      <c r="A204" s="657"/>
      <c r="B204" s="790"/>
      <c r="C204" s="658"/>
      <c r="D204" s="831"/>
      <c r="E204" s="823"/>
      <c r="F204" s="823"/>
      <c r="G204" s="823"/>
      <c r="H204" s="807"/>
      <c r="I204" s="18" t="s">
        <v>73</v>
      </c>
      <c r="J204" s="793"/>
      <c r="K204" s="846"/>
      <c r="L204" s="759"/>
      <c r="M204" s="77"/>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c r="AU204" s="71"/>
      <c r="AV204" s="71"/>
      <c r="AW204" s="71"/>
      <c r="AX204" s="71"/>
      <c r="AY204" s="71"/>
      <c r="AZ204" s="71"/>
      <c r="BA204" s="71"/>
      <c r="BB204" s="71"/>
      <c r="BC204" s="71"/>
      <c r="BD204" s="71"/>
      <c r="BE204" s="71"/>
      <c r="BF204" s="71"/>
      <c r="BG204" s="71"/>
      <c r="BH204" s="71"/>
      <c r="BI204" s="71"/>
      <c r="BJ204" s="71"/>
      <c r="BK204" s="71"/>
      <c r="BL204" s="71"/>
      <c r="BM204" s="71"/>
      <c r="BN204" s="71"/>
      <c r="BO204" s="71"/>
      <c r="BP204" s="71"/>
      <c r="BQ204" s="71"/>
      <c r="BR204" s="71"/>
      <c r="BS204" s="71"/>
      <c r="BT204" s="71"/>
      <c r="BU204" s="71"/>
      <c r="BV204" s="71"/>
      <c r="BW204" s="71"/>
      <c r="BX204" s="71"/>
      <c r="BY204" s="71"/>
      <c r="BZ204" s="71"/>
      <c r="CA204" s="71"/>
      <c r="CB204" s="71"/>
      <c r="CC204" s="71"/>
      <c r="CD204" s="71"/>
      <c r="CE204" s="71"/>
      <c r="CF204" s="71"/>
      <c r="CG204" s="71"/>
      <c r="CH204" s="71"/>
      <c r="CI204" s="71"/>
      <c r="CJ204" s="71"/>
      <c r="CK204" s="71"/>
      <c r="CL204" s="71"/>
      <c r="CM204" s="71"/>
      <c r="CN204" s="71"/>
      <c r="CO204" s="71"/>
      <c r="CP204" s="71"/>
      <c r="CQ204" s="71"/>
      <c r="CR204" s="71"/>
      <c r="CS204" s="71"/>
      <c r="CT204" s="71"/>
      <c r="CU204" s="71"/>
      <c r="CV204" s="71"/>
      <c r="CW204" s="71"/>
      <c r="CX204" s="71"/>
      <c r="CY204" s="71"/>
      <c r="CZ204" s="71"/>
      <c r="DA204" s="71"/>
      <c r="DB204" s="71"/>
      <c r="DC204" s="71"/>
      <c r="DD204" s="71"/>
      <c r="DE204" s="71"/>
      <c r="DF204" s="71"/>
      <c r="DG204" s="71"/>
    </row>
    <row r="205" spans="1:111" s="72" customFormat="1" ht="52">
      <c r="A205" s="657"/>
      <c r="B205" s="790"/>
      <c r="C205" s="801"/>
      <c r="D205" s="831"/>
      <c r="E205" s="824"/>
      <c r="F205" s="824"/>
      <c r="G205" s="824"/>
      <c r="H205" s="808"/>
      <c r="I205" s="86" t="s">
        <v>9</v>
      </c>
      <c r="J205" s="69" t="str">
        <f>VLOOKUP(I205,'Baxter Solutions (BioMed &amp; IT)'!$B$13:$C$16,2,FALSE)</f>
        <v>Integration</v>
      </c>
      <c r="K205" s="55" t="str">
        <f>VLOOKUP(J205,'Baxter Solutions (BioMed &amp; IT)'!$C$13:$E$16,2,FALSE)</f>
        <v>Bi-directional communication with EMR, improve workflow, reduce latency of patient records, increase accuracy, eliminate manual charting</v>
      </c>
      <c r="L205" s="56" t="str">
        <f>VLOOKUP(J205,'Baxter Solutions (BioMed &amp; IT)'!$C$13:$E$16,3,FALSE)</f>
        <v>CIO Brochure, Intermountain Healthcare Video, Cerner Integration Video, EMR Brochure, V8 Committee Presentation, Battery Comparison Power In Your Hands, Accreditation Canada ROP Guidelines</v>
      </c>
      <c r="M205" s="79"/>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1"/>
      <c r="AO205" s="71"/>
      <c r="AP205" s="71"/>
      <c r="AQ205" s="71"/>
      <c r="AR205" s="71"/>
      <c r="AS205" s="71"/>
      <c r="AT205" s="71"/>
      <c r="AU205" s="71"/>
      <c r="AV205" s="71"/>
      <c r="AW205" s="71"/>
      <c r="AX205" s="71"/>
      <c r="AY205" s="71"/>
      <c r="AZ205" s="71"/>
      <c r="BA205" s="71"/>
      <c r="BB205" s="71"/>
      <c r="BC205" s="71"/>
      <c r="BD205" s="71"/>
      <c r="BE205" s="71"/>
      <c r="BF205" s="71"/>
      <c r="BG205" s="71"/>
      <c r="BH205" s="71"/>
      <c r="BI205" s="71"/>
      <c r="BJ205" s="71"/>
      <c r="BK205" s="71"/>
      <c r="BL205" s="71"/>
      <c r="BM205" s="71"/>
      <c r="BN205" s="71"/>
      <c r="BO205" s="71"/>
      <c r="BP205" s="71"/>
      <c r="BQ205" s="71"/>
      <c r="BR205" s="71"/>
      <c r="BS205" s="71"/>
      <c r="BT205" s="71"/>
      <c r="BU205" s="71"/>
      <c r="BV205" s="71"/>
      <c r="BW205" s="71"/>
      <c r="BX205" s="71"/>
      <c r="BY205" s="71"/>
      <c r="BZ205" s="71"/>
      <c r="CA205" s="71"/>
      <c r="CB205" s="71"/>
      <c r="CC205" s="71"/>
      <c r="CD205" s="71"/>
      <c r="CE205" s="71"/>
      <c r="CF205" s="71"/>
      <c r="CG205" s="71"/>
      <c r="CH205" s="71"/>
      <c r="CI205" s="71"/>
      <c r="CJ205" s="71"/>
      <c r="CK205" s="71"/>
      <c r="CL205" s="71"/>
      <c r="CM205" s="71"/>
      <c r="CN205" s="71"/>
      <c r="CO205" s="71"/>
      <c r="CP205" s="71"/>
      <c r="CQ205" s="71"/>
      <c r="CR205" s="71"/>
      <c r="CS205" s="71"/>
      <c r="CT205" s="71"/>
      <c r="CU205" s="71"/>
      <c r="CV205" s="71"/>
      <c r="CW205" s="71"/>
      <c r="CX205" s="71"/>
      <c r="CY205" s="71"/>
      <c r="CZ205" s="71"/>
      <c r="DA205" s="71"/>
      <c r="DB205" s="71"/>
      <c r="DC205" s="71"/>
      <c r="DD205" s="71"/>
      <c r="DE205" s="71"/>
      <c r="DF205" s="71"/>
      <c r="DG205" s="71"/>
    </row>
    <row r="206" spans="1:111" s="72" customFormat="1" ht="26">
      <c r="A206" s="657"/>
      <c r="B206" s="790"/>
      <c r="C206" s="657"/>
      <c r="D206" s="831"/>
      <c r="E206" s="822" t="s">
        <v>140</v>
      </c>
      <c r="F206" s="770" t="s">
        <v>168</v>
      </c>
      <c r="G206" s="770" t="s">
        <v>151</v>
      </c>
      <c r="H206" s="809" t="s">
        <v>169</v>
      </c>
      <c r="I206" s="17" t="s">
        <v>72</v>
      </c>
      <c r="J206" s="69" t="str">
        <f>VLOOKUP(I206,'Baxter Solutions (BioMed &amp; IT)'!$B$13:$C$16,2,FALSE)</f>
        <v>Wireless</v>
      </c>
      <c r="K206" s="55" t="str">
        <f>VLOOKUP(J206,'Baxter Solutions (BioMed &amp; IT)'!$C$13:$E$16,2,FALSE)</f>
        <v>High availability and reliability</v>
      </c>
      <c r="L206" s="56" t="str">
        <f>VLOOKUP(J206,'Baxter Solutions (BioMed &amp; IT)'!$C$13:$E$16,3,FALSE)</f>
        <v>Get Connected, CIO Brochure, EMR Brochure, Wireless Implementation Process, V8 Committee Presentation, Battery Comparison Power In Your Hands, Accreditation Canada ROP Guidelines</v>
      </c>
      <c r="M206" s="76"/>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c r="AU206" s="71"/>
      <c r="AV206" s="71"/>
      <c r="AW206" s="71"/>
      <c r="AX206" s="71"/>
      <c r="AY206" s="71"/>
      <c r="AZ206" s="71"/>
      <c r="BA206" s="71"/>
      <c r="BB206" s="71"/>
      <c r="BC206" s="71"/>
      <c r="BD206" s="71"/>
      <c r="BE206" s="71"/>
      <c r="BF206" s="71"/>
      <c r="BG206" s="71"/>
      <c r="BH206" s="71"/>
      <c r="BI206" s="71"/>
      <c r="BJ206" s="71"/>
      <c r="BK206" s="71"/>
      <c r="BL206" s="71"/>
      <c r="BM206" s="71"/>
      <c r="BN206" s="71"/>
      <c r="BO206" s="71"/>
      <c r="BP206" s="71"/>
      <c r="BQ206" s="71"/>
      <c r="BR206" s="71"/>
      <c r="BS206" s="71"/>
      <c r="BT206" s="71"/>
      <c r="BU206" s="71"/>
      <c r="BV206" s="71"/>
      <c r="BW206" s="71"/>
      <c r="BX206" s="71"/>
      <c r="BY206" s="71"/>
      <c r="BZ206" s="71"/>
      <c r="CA206" s="71"/>
      <c r="CB206" s="71"/>
      <c r="CC206" s="71"/>
      <c r="CD206" s="71"/>
      <c r="CE206" s="71"/>
      <c r="CF206" s="71"/>
      <c r="CG206" s="71"/>
      <c r="CH206" s="71"/>
      <c r="CI206" s="71"/>
      <c r="CJ206" s="71"/>
      <c r="CK206" s="71"/>
      <c r="CL206" s="71"/>
      <c r="CM206" s="71"/>
      <c r="CN206" s="71"/>
      <c r="CO206" s="71"/>
      <c r="CP206" s="71"/>
      <c r="CQ206" s="71"/>
      <c r="CR206" s="71"/>
      <c r="CS206" s="71"/>
      <c r="CT206" s="71"/>
      <c r="CU206" s="71"/>
      <c r="CV206" s="71"/>
      <c r="CW206" s="71"/>
      <c r="CX206" s="71"/>
      <c r="CY206" s="71"/>
      <c r="CZ206" s="71"/>
      <c r="DA206" s="71"/>
      <c r="DB206" s="71"/>
      <c r="DC206" s="71"/>
      <c r="DD206" s="71"/>
      <c r="DE206" s="71"/>
      <c r="DF206" s="71"/>
      <c r="DG206" s="71"/>
    </row>
    <row r="207" spans="1:111" s="72" customFormat="1" ht="52">
      <c r="A207" s="657"/>
      <c r="B207" s="790"/>
      <c r="C207" s="657"/>
      <c r="D207" s="831"/>
      <c r="E207" s="823"/>
      <c r="F207" s="771"/>
      <c r="G207" s="773"/>
      <c r="H207" s="810"/>
      <c r="I207" s="17" t="s">
        <v>9</v>
      </c>
      <c r="J207" s="69" t="str">
        <f>VLOOKUP(I207,'Baxter Solutions (BioMed &amp; IT)'!$B$13:$C$16,2,FALSE)</f>
        <v>Integration</v>
      </c>
      <c r="K207" s="55" t="str">
        <f>VLOOKUP(J207,'Baxter Solutions (BioMed &amp; IT)'!$C$13:$E$16,2,FALSE)</f>
        <v>Bi-directional communication with EMR, improve workflow, reduce latency of patient records, increase accuracy, eliminate manual charting</v>
      </c>
      <c r="L207" s="56" t="str">
        <f>VLOOKUP(J207,'Baxter Solutions (BioMed &amp; IT)'!$C$13:$E$16,3,FALSE)</f>
        <v>CIO Brochure, Intermountain Healthcare Video, Cerner Integration Video, EMR Brochure, V8 Committee Presentation, Battery Comparison Power In Your Hands, Accreditation Canada ROP Guidelines</v>
      </c>
      <c r="M207" s="77"/>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1"/>
      <c r="AO207" s="71"/>
      <c r="AP207" s="71"/>
      <c r="AQ207" s="71"/>
      <c r="AR207" s="71"/>
      <c r="AS207" s="71"/>
      <c r="AT207" s="71"/>
      <c r="AU207" s="71"/>
      <c r="AV207" s="71"/>
      <c r="AW207" s="71"/>
      <c r="AX207" s="71"/>
      <c r="AY207" s="71"/>
      <c r="AZ207" s="71"/>
      <c r="BA207" s="71"/>
      <c r="BB207" s="71"/>
      <c r="BC207" s="71"/>
      <c r="BD207" s="71"/>
      <c r="BE207" s="71"/>
      <c r="BF207" s="71"/>
      <c r="BG207" s="71"/>
      <c r="BH207" s="71"/>
      <c r="BI207" s="71"/>
      <c r="BJ207" s="71"/>
      <c r="BK207" s="71"/>
      <c r="BL207" s="71"/>
      <c r="BM207" s="71"/>
      <c r="BN207" s="71"/>
      <c r="BO207" s="71"/>
      <c r="BP207" s="71"/>
      <c r="BQ207" s="71"/>
      <c r="BR207" s="71"/>
      <c r="BS207" s="71"/>
      <c r="BT207" s="71"/>
      <c r="BU207" s="71"/>
      <c r="BV207" s="71"/>
      <c r="BW207" s="71"/>
      <c r="BX207" s="71"/>
      <c r="BY207" s="71"/>
      <c r="BZ207" s="71"/>
      <c r="CA207" s="71"/>
      <c r="CB207" s="71"/>
      <c r="CC207" s="71"/>
      <c r="CD207" s="71"/>
      <c r="CE207" s="71"/>
      <c r="CF207" s="71"/>
      <c r="CG207" s="71"/>
      <c r="CH207" s="71"/>
      <c r="CI207" s="71"/>
      <c r="CJ207" s="71"/>
      <c r="CK207" s="71"/>
      <c r="CL207" s="71"/>
      <c r="CM207" s="71"/>
      <c r="CN207" s="71"/>
      <c r="CO207" s="71"/>
      <c r="CP207" s="71"/>
      <c r="CQ207" s="71"/>
      <c r="CR207" s="71"/>
      <c r="CS207" s="71"/>
      <c r="CT207" s="71"/>
      <c r="CU207" s="71"/>
      <c r="CV207" s="71"/>
      <c r="CW207" s="71"/>
      <c r="CX207" s="71"/>
      <c r="CY207" s="71"/>
      <c r="CZ207" s="71"/>
      <c r="DA207" s="71"/>
      <c r="DB207" s="71"/>
      <c r="DC207" s="71"/>
      <c r="DD207" s="71"/>
      <c r="DE207" s="71"/>
      <c r="DF207" s="71"/>
      <c r="DG207" s="71"/>
    </row>
    <row r="208" spans="1:111" s="72" customFormat="1" ht="26">
      <c r="A208" s="657"/>
      <c r="B208" s="790"/>
      <c r="C208" s="657"/>
      <c r="D208" s="831"/>
      <c r="E208" s="823"/>
      <c r="F208" s="771"/>
      <c r="G208" s="773"/>
      <c r="H208" s="809" t="s">
        <v>170</v>
      </c>
      <c r="I208" s="17" t="s">
        <v>72</v>
      </c>
      <c r="J208" s="69" t="str">
        <f>VLOOKUP(I208,'Baxter Solutions (BioMed &amp; IT)'!$B$13:$C$16,2,FALSE)</f>
        <v>Wireless</v>
      </c>
      <c r="K208" s="55" t="str">
        <f>VLOOKUP(J208,'Baxter Solutions (BioMed &amp; IT)'!$C$13:$E$16,2,FALSE)</f>
        <v>High availability and reliability</v>
      </c>
      <c r="L208" s="56" t="str">
        <f>VLOOKUP(J208,'Baxter Solutions (BioMed &amp; IT)'!$C$13:$E$16,3,FALSE)</f>
        <v>Get Connected, CIO Brochure, EMR Brochure, Wireless Implementation Process, V8 Committee Presentation, Battery Comparison Power In Your Hands, Accreditation Canada ROP Guidelines</v>
      </c>
      <c r="M208" s="77"/>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1"/>
      <c r="AO208" s="71"/>
      <c r="AP208" s="71"/>
      <c r="AQ208" s="71"/>
      <c r="AR208" s="71"/>
      <c r="AS208" s="71"/>
      <c r="AT208" s="71"/>
      <c r="AU208" s="71"/>
      <c r="AV208" s="71"/>
      <c r="AW208" s="71"/>
      <c r="AX208" s="71"/>
      <c r="AY208" s="71"/>
      <c r="AZ208" s="71"/>
      <c r="BA208" s="71"/>
      <c r="BB208" s="71"/>
      <c r="BC208" s="71"/>
      <c r="BD208" s="71"/>
      <c r="BE208" s="71"/>
      <c r="BF208" s="71"/>
      <c r="BG208" s="71"/>
      <c r="BH208" s="71"/>
      <c r="BI208" s="71"/>
      <c r="BJ208" s="71"/>
      <c r="BK208" s="71"/>
      <c r="BL208" s="71"/>
      <c r="BM208" s="71"/>
      <c r="BN208" s="71"/>
      <c r="BO208" s="71"/>
      <c r="BP208" s="71"/>
      <c r="BQ208" s="71"/>
      <c r="BR208" s="71"/>
      <c r="BS208" s="71"/>
      <c r="BT208" s="71"/>
      <c r="BU208" s="71"/>
      <c r="BV208" s="71"/>
      <c r="BW208" s="71"/>
      <c r="BX208" s="71"/>
      <c r="BY208" s="71"/>
      <c r="BZ208" s="71"/>
      <c r="CA208" s="71"/>
      <c r="CB208" s="71"/>
      <c r="CC208" s="71"/>
      <c r="CD208" s="71"/>
      <c r="CE208" s="71"/>
      <c r="CF208" s="71"/>
      <c r="CG208" s="71"/>
      <c r="CH208" s="71"/>
      <c r="CI208" s="71"/>
      <c r="CJ208" s="71"/>
      <c r="CK208" s="71"/>
      <c r="CL208" s="71"/>
      <c r="CM208" s="71"/>
      <c r="CN208" s="71"/>
      <c r="CO208" s="71"/>
      <c r="CP208" s="71"/>
      <c r="CQ208" s="71"/>
      <c r="CR208" s="71"/>
      <c r="CS208" s="71"/>
      <c r="CT208" s="71"/>
      <c r="CU208" s="71"/>
      <c r="CV208" s="71"/>
      <c r="CW208" s="71"/>
      <c r="CX208" s="71"/>
      <c r="CY208" s="71"/>
      <c r="CZ208" s="71"/>
      <c r="DA208" s="71"/>
      <c r="DB208" s="71"/>
      <c r="DC208" s="71"/>
      <c r="DD208" s="71"/>
      <c r="DE208" s="71"/>
      <c r="DF208" s="71"/>
      <c r="DG208" s="71"/>
    </row>
    <row r="209" spans="1:111" s="72" customFormat="1" ht="52">
      <c r="A209" s="657"/>
      <c r="B209" s="790"/>
      <c r="C209" s="657"/>
      <c r="D209" s="831"/>
      <c r="E209" s="823"/>
      <c r="F209" s="771"/>
      <c r="G209" s="773"/>
      <c r="H209" s="810"/>
      <c r="I209" s="17" t="s">
        <v>9</v>
      </c>
      <c r="J209" s="69" t="str">
        <f>VLOOKUP(I209,'Baxter Solutions (BioMed &amp; IT)'!$B$13:$C$16,2,FALSE)</f>
        <v>Integration</v>
      </c>
      <c r="K209" s="55" t="str">
        <f>VLOOKUP(J209,'Baxter Solutions (BioMed &amp; IT)'!$C$13:$E$16,2,FALSE)</f>
        <v>Bi-directional communication with EMR, improve workflow, reduce latency of patient records, increase accuracy, eliminate manual charting</v>
      </c>
      <c r="L209" s="56" t="str">
        <f>VLOOKUP(J209,'Baxter Solutions (BioMed &amp; IT)'!$C$13:$E$16,3,FALSE)</f>
        <v>CIO Brochure, Intermountain Healthcare Video, Cerner Integration Video, EMR Brochure, V8 Committee Presentation, Battery Comparison Power In Your Hands, Accreditation Canada ROP Guidelines</v>
      </c>
      <c r="M209" s="77"/>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1"/>
      <c r="AO209" s="71"/>
      <c r="AP209" s="71"/>
      <c r="AQ209" s="71"/>
      <c r="AR209" s="71"/>
      <c r="AS209" s="71"/>
      <c r="AT209" s="71"/>
      <c r="AU209" s="71"/>
      <c r="AV209" s="71"/>
      <c r="AW209" s="71"/>
      <c r="AX209" s="71"/>
      <c r="AY209" s="71"/>
      <c r="AZ209" s="71"/>
      <c r="BA209" s="71"/>
      <c r="BB209" s="71"/>
      <c r="BC209" s="71"/>
      <c r="BD209" s="71"/>
      <c r="BE209" s="71"/>
      <c r="BF209" s="71"/>
      <c r="BG209" s="71"/>
      <c r="BH209" s="71"/>
      <c r="BI209" s="71"/>
      <c r="BJ209" s="71"/>
      <c r="BK209" s="71"/>
      <c r="BL209" s="71"/>
      <c r="BM209" s="71"/>
      <c r="BN209" s="71"/>
      <c r="BO209" s="71"/>
      <c r="BP209" s="71"/>
      <c r="BQ209" s="71"/>
      <c r="BR209" s="71"/>
      <c r="BS209" s="71"/>
      <c r="BT209" s="71"/>
      <c r="BU209" s="71"/>
      <c r="BV209" s="71"/>
      <c r="BW209" s="71"/>
      <c r="BX209" s="71"/>
      <c r="BY209" s="71"/>
      <c r="BZ209" s="71"/>
      <c r="CA209" s="71"/>
      <c r="CB209" s="71"/>
      <c r="CC209" s="71"/>
      <c r="CD209" s="71"/>
      <c r="CE209" s="71"/>
      <c r="CF209" s="71"/>
      <c r="CG209" s="71"/>
      <c r="CH209" s="71"/>
      <c r="CI209" s="71"/>
      <c r="CJ209" s="71"/>
      <c r="CK209" s="71"/>
      <c r="CL209" s="71"/>
      <c r="CM209" s="71"/>
      <c r="CN209" s="71"/>
      <c r="CO209" s="71"/>
      <c r="CP209" s="71"/>
      <c r="CQ209" s="71"/>
      <c r="CR209" s="71"/>
      <c r="CS209" s="71"/>
      <c r="CT209" s="71"/>
      <c r="CU209" s="71"/>
      <c r="CV209" s="71"/>
      <c r="CW209" s="71"/>
      <c r="CX209" s="71"/>
      <c r="CY209" s="71"/>
      <c r="CZ209" s="71"/>
      <c r="DA209" s="71"/>
      <c r="DB209" s="71"/>
      <c r="DC209" s="71"/>
      <c r="DD209" s="71"/>
      <c r="DE209" s="71"/>
      <c r="DF209" s="71"/>
      <c r="DG209" s="71"/>
    </row>
    <row r="210" spans="1:111" s="72" customFormat="1" ht="26">
      <c r="A210" s="657"/>
      <c r="B210" s="790"/>
      <c r="C210" s="658"/>
      <c r="D210" s="831"/>
      <c r="E210" s="823"/>
      <c r="F210" s="771"/>
      <c r="G210" s="773"/>
      <c r="H210" s="809" t="s">
        <v>54</v>
      </c>
      <c r="I210" s="17" t="s">
        <v>72</v>
      </c>
      <c r="J210" s="69" t="str">
        <f>VLOOKUP(I210,'Baxter Solutions (BioMed &amp; IT)'!$B$13:$C$16,2,FALSE)</f>
        <v>Wireless</v>
      </c>
      <c r="K210" s="55" t="str">
        <f>VLOOKUP(J210,'Baxter Solutions (BioMed &amp; IT)'!$C$13:$E$16,2,FALSE)</f>
        <v>High availability and reliability</v>
      </c>
      <c r="L210" s="56" t="str">
        <f>VLOOKUP(J210,'Baxter Solutions (BioMed &amp; IT)'!$C$13:$E$16,3,FALSE)</f>
        <v>Get Connected, CIO Brochure, EMR Brochure, Wireless Implementation Process, V8 Committee Presentation, Battery Comparison Power In Your Hands, Accreditation Canada ROP Guidelines</v>
      </c>
      <c r="M210" s="77"/>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71"/>
      <c r="AN210" s="71"/>
      <c r="AO210" s="71"/>
      <c r="AP210" s="71"/>
      <c r="AQ210" s="71"/>
      <c r="AR210" s="71"/>
      <c r="AS210" s="71"/>
      <c r="AT210" s="71"/>
      <c r="AU210" s="71"/>
      <c r="AV210" s="71"/>
      <c r="AW210" s="71"/>
      <c r="AX210" s="71"/>
      <c r="AY210" s="71"/>
      <c r="AZ210" s="71"/>
      <c r="BA210" s="71"/>
      <c r="BB210" s="71"/>
      <c r="BC210" s="71"/>
      <c r="BD210" s="71"/>
      <c r="BE210" s="71"/>
      <c r="BF210" s="71"/>
      <c r="BG210" s="71"/>
      <c r="BH210" s="71"/>
      <c r="BI210" s="71"/>
      <c r="BJ210" s="71"/>
      <c r="BK210" s="71"/>
      <c r="BL210" s="71"/>
      <c r="BM210" s="71"/>
      <c r="BN210" s="71"/>
      <c r="BO210" s="71"/>
      <c r="BP210" s="71"/>
      <c r="BQ210" s="71"/>
      <c r="BR210" s="71"/>
      <c r="BS210" s="71"/>
      <c r="BT210" s="71"/>
      <c r="BU210" s="71"/>
      <c r="BV210" s="71"/>
      <c r="BW210" s="71"/>
      <c r="BX210" s="71"/>
      <c r="BY210" s="71"/>
      <c r="BZ210" s="71"/>
      <c r="CA210" s="71"/>
      <c r="CB210" s="71"/>
      <c r="CC210" s="71"/>
      <c r="CD210" s="71"/>
      <c r="CE210" s="71"/>
      <c r="CF210" s="71"/>
      <c r="CG210" s="71"/>
      <c r="CH210" s="71"/>
      <c r="CI210" s="71"/>
      <c r="CJ210" s="71"/>
      <c r="CK210" s="71"/>
      <c r="CL210" s="71"/>
      <c r="CM210" s="71"/>
      <c r="CN210" s="71"/>
      <c r="CO210" s="71"/>
      <c r="CP210" s="71"/>
      <c r="CQ210" s="71"/>
      <c r="CR210" s="71"/>
      <c r="CS210" s="71"/>
      <c r="CT210" s="71"/>
      <c r="CU210" s="71"/>
      <c r="CV210" s="71"/>
      <c r="CW210" s="71"/>
      <c r="CX210" s="71"/>
      <c r="CY210" s="71"/>
      <c r="CZ210" s="71"/>
      <c r="DA210" s="71"/>
      <c r="DB210" s="71"/>
      <c r="DC210" s="71"/>
      <c r="DD210" s="71"/>
      <c r="DE210" s="71"/>
      <c r="DF210" s="71"/>
      <c r="DG210" s="71"/>
    </row>
    <row r="211" spans="1:111" s="72" customFormat="1" ht="52">
      <c r="A211" s="657"/>
      <c r="B211" s="790"/>
      <c r="C211" s="801"/>
      <c r="D211" s="831"/>
      <c r="E211" s="823"/>
      <c r="F211" s="772"/>
      <c r="G211" s="774"/>
      <c r="H211" s="810"/>
      <c r="I211" s="17" t="s">
        <v>9</v>
      </c>
      <c r="J211" s="69" t="str">
        <f>VLOOKUP(I211,'Baxter Solutions (BioMed &amp; IT)'!$B$13:$C$16,2,FALSE)</f>
        <v>Integration</v>
      </c>
      <c r="K211" s="55" t="str">
        <f>VLOOKUP(J211,'Baxter Solutions (BioMed &amp; IT)'!$C$13:$E$16,2,FALSE)</f>
        <v>Bi-directional communication with EMR, improve workflow, reduce latency of patient records, increase accuracy, eliminate manual charting</v>
      </c>
      <c r="L211" s="56" t="str">
        <f>VLOOKUP(J211,'Baxter Solutions (BioMed &amp; IT)'!$C$13:$E$16,3,FALSE)</f>
        <v>CIO Brochure, Intermountain Healthcare Video, Cerner Integration Video, EMR Brochure, V8 Committee Presentation, Battery Comparison Power In Your Hands, Accreditation Canada ROP Guidelines</v>
      </c>
      <c r="M211" s="79"/>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1"/>
      <c r="AO211" s="71"/>
      <c r="AP211" s="71"/>
      <c r="AQ211" s="71"/>
      <c r="AR211" s="71"/>
      <c r="AS211" s="71"/>
      <c r="AT211" s="71"/>
      <c r="AU211" s="71"/>
      <c r="AV211" s="71"/>
      <c r="AW211" s="71"/>
      <c r="AX211" s="71"/>
      <c r="AY211" s="71"/>
      <c r="AZ211" s="71"/>
      <c r="BA211" s="71"/>
      <c r="BB211" s="71"/>
      <c r="BC211" s="71"/>
      <c r="BD211" s="71"/>
      <c r="BE211" s="71"/>
      <c r="BF211" s="71"/>
      <c r="BG211" s="71"/>
      <c r="BH211" s="71"/>
      <c r="BI211" s="71"/>
      <c r="BJ211" s="71"/>
      <c r="BK211" s="71"/>
      <c r="BL211" s="71"/>
      <c r="BM211" s="71"/>
      <c r="BN211" s="71"/>
      <c r="BO211" s="71"/>
      <c r="BP211" s="71"/>
      <c r="BQ211" s="71"/>
      <c r="BR211" s="71"/>
      <c r="BS211" s="71"/>
      <c r="BT211" s="71"/>
      <c r="BU211" s="71"/>
      <c r="BV211" s="71"/>
      <c r="BW211" s="71"/>
      <c r="BX211" s="71"/>
      <c r="BY211" s="71"/>
      <c r="BZ211" s="71"/>
      <c r="CA211" s="71"/>
      <c r="CB211" s="71"/>
      <c r="CC211" s="71"/>
      <c r="CD211" s="71"/>
      <c r="CE211" s="71"/>
      <c r="CF211" s="71"/>
      <c r="CG211" s="71"/>
      <c r="CH211" s="71"/>
      <c r="CI211" s="71"/>
      <c r="CJ211" s="71"/>
      <c r="CK211" s="71"/>
      <c r="CL211" s="71"/>
      <c r="CM211" s="71"/>
      <c r="CN211" s="71"/>
      <c r="CO211" s="71"/>
      <c r="CP211" s="71"/>
      <c r="CQ211" s="71"/>
      <c r="CR211" s="71"/>
      <c r="CS211" s="71"/>
      <c r="CT211" s="71"/>
      <c r="CU211" s="71"/>
      <c r="CV211" s="71"/>
      <c r="CW211" s="71"/>
      <c r="CX211" s="71"/>
      <c r="CY211" s="71"/>
      <c r="CZ211" s="71"/>
      <c r="DA211" s="71"/>
      <c r="DB211" s="71"/>
      <c r="DC211" s="71"/>
      <c r="DD211" s="71"/>
      <c r="DE211" s="71"/>
      <c r="DF211" s="71"/>
      <c r="DG211" s="71"/>
    </row>
    <row r="212" spans="1:111" s="72" customFormat="1">
      <c r="A212" s="657"/>
      <c r="B212" s="790"/>
      <c r="C212" s="657"/>
      <c r="D212" s="831"/>
      <c r="E212" s="823"/>
      <c r="F212" s="822" t="s">
        <v>149</v>
      </c>
      <c r="G212" s="822" t="s">
        <v>157</v>
      </c>
      <c r="H212" s="833" t="s">
        <v>178</v>
      </c>
      <c r="I212" s="51" t="s">
        <v>72</v>
      </c>
      <c r="J212" s="792" t="str">
        <f>VLOOKUP(I212,'Baxter Solutions (BioMed &amp; IT)'!$B$13:$C$16,2,FALSE)</f>
        <v>Wireless</v>
      </c>
      <c r="K212" s="845" t="str">
        <f>VLOOKUP(J212,'Baxter Solutions (BioMed &amp; IT)'!$C$13:$E$16,2,FALSE)</f>
        <v>High availability and reliability</v>
      </c>
      <c r="L212" s="758" t="str">
        <f>VLOOKUP(J212,'Baxter Solutions (BioMed &amp; IT)'!$C$13:$E$16,3,FALSE)</f>
        <v>Get Connected, CIO Brochure, EMR Brochure, Wireless Implementation Process, V8 Committee Presentation, Battery Comparison Power In Your Hands, Accreditation Canada ROP Guidelines</v>
      </c>
      <c r="M212" s="76"/>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1"/>
      <c r="AX212" s="71"/>
      <c r="AY212" s="71"/>
      <c r="AZ212" s="71"/>
      <c r="BA212" s="71"/>
      <c r="BB212" s="71"/>
      <c r="BC212" s="71"/>
      <c r="BD212" s="71"/>
      <c r="BE212" s="71"/>
      <c r="BF212" s="71"/>
      <c r="BG212" s="71"/>
      <c r="BH212" s="71"/>
      <c r="BI212" s="71"/>
      <c r="BJ212" s="71"/>
      <c r="BK212" s="71"/>
      <c r="BL212" s="71"/>
      <c r="BM212" s="71"/>
      <c r="BN212" s="71"/>
      <c r="BO212" s="71"/>
      <c r="BP212" s="71"/>
      <c r="BQ212" s="71"/>
      <c r="BR212" s="71"/>
      <c r="BS212" s="71"/>
      <c r="BT212" s="71"/>
      <c r="BU212" s="71"/>
      <c r="BV212" s="71"/>
      <c r="BW212" s="71"/>
      <c r="BX212" s="71"/>
      <c r="BY212" s="71"/>
      <c r="BZ212" s="71"/>
      <c r="CA212" s="71"/>
      <c r="CB212" s="71"/>
      <c r="CC212" s="71"/>
      <c r="CD212" s="71"/>
      <c r="CE212" s="71"/>
      <c r="CF212" s="71"/>
      <c r="CG212" s="71"/>
      <c r="CH212" s="71"/>
      <c r="CI212" s="71"/>
      <c r="CJ212" s="71"/>
      <c r="CK212" s="71"/>
      <c r="CL212" s="71"/>
      <c r="CM212" s="71"/>
      <c r="CN212" s="71"/>
      <c r="CO212" s="71"/>
      <c r="CP212" s="71"/>
      <c r="CQ212" s="71"/>
      <c r="CR212" s="71"/>
      <c r="CS212" s="71"/>
      <c r="CT212" s="71"/>
      <c r="CU212" s="71"/>
      <c r="CV212" s="71"/>
      <c r="CW212" s="71"/>
      <c r="CX212" s="71"/>
      <c r="CY212" s="71"/>
      <c r="CZ212" s="71"/>
      <c r="DA212" s="71"/>
      <c r="DB212" s="71"/>
      <c r="DC212" s="71"/>
      <c r="DD212" s="71"/>
      <c r="DE212" s="71"/>
      <c r="DF212" s="71"/>
      <c r="DG212" s="71"/>
    </row>
    <row r="213" spans="1:111" s="72" customFormat="1">
      <c r="A213" s="657"/>
      <c r="B213" s="790"/>
      <c r="C213" s="657"/>
      <c r="D213" s="831"/>
      <c r="E213" s="823"/>
      <c r="F213" s="823"/>
      <c r="G213" s="823"/>
      <c r="H213" s="816"/>
      <c r="I213" s="52" t="s">
        <v>73</v>
      </c>
      <c r="J213" s="793"/>
      <c r="K213" s="846"/>
      <c r="L213" s="759"/>
      <c r="M213" s="77"/>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71"/>
      <c r="AN213" s="71"/>
      <c r="AO213" s="71"/>
      <c r="AP213" s="71"/>
      <c r="AQ213" s="71"/>
      <c r="AR213" s="71"/>
      <c r="AS213" s="71"/>
      <c r="AT213" s="71"/>
      <c r="AU213" s="71"/>
      <c r="AV213" s="71"/>
      <c r="AW213" s="71"/>
      <c r="AX213" s="71"/>
      <c r="AY213" s="71"/>
      <c r="AZ213" s="71"/>
      <c r="BA213" s="71"/>
      <c r="BB213" s="71"/>
      <c r="BC213" s="71"/>
      <c r="BD213" s="71"/>
      <c r="BE213" s="71"/>
      <c r="BF213" s="71"/>
      <c r="BG213" s="71"/>
      <c r="BH213" s="71"/>
      <c r="BI213" s="71"/>
      <c r="BJ213" s="71"/>
      <c r="BK213" s="71"/>
      <c r="BL213" s="71"/>
      <c r="BM213" s="71"/>
      <c r="BN213" s="71"/>
      <c r="BO213" s="71"/>
      <c r="BP213" s="71"/>
      <c r="BQ213" s="71"/>
      <c r="BR213" s="71"/>
      <c r="BS213" s="71"/>
      <c r="BT213" s="71"/>
      <c r="BU213" s="71"/>
      <c r="BV213" s="71"/>
      <c r="BW213" s="71"/>
      <c r="BX213" s="71"/>
      <c r="BY213" s="71"/>
      <c r="BZ213" s="71"/>
      <c r="CA213" s="71"/>
      <c r="CB213" s="71"/>
      <c r="CC213" s="71"/>
      <c r="CD213" s="71"/>
      <c r="CE213" s="71"/>
      <c r="CF213" s="71"/>
      <c r="CG213" s="71"/>
      <c r="CH213" s="71"/>
      <c r="CI213" s="71"/>
      <c r="CJ213" s="71"/>
      <c r="CK213" s="71"/>
      <c r="CL213" s="71"/>
      <c r="CM213" s="71"/>
      <c r="CN213" s="71"/>
      <c r="CO213" s="71"/>
      <c r="CP213" s="71"/>
      <c r="CQ213" s="71"/>
      <c r="CR213" s="71"/>
      <c r="CS213" s="71"/>
      <c r="CT213" s="71"/>
      <c r="CU213" s="71"/>
      <c r="CV213" s="71"/>
      <c r="CW213" s="71"/>
      <c r="CX213" s="71"/>
      <c r="CY213" s="71"/>
      <c r="CZ213" s="71"/>
      <c r="DA213" s="71"/>
      <c r="DB213" s="71"/>
      <c r="DC213" s="71"/>
      <c r="DD213" s="71"/>
      <c r="DE213" s="71"/>
      <c r="DF213" s="71"/>
      <c r="DG213" s="71"/>
    </row>
    <row r="214" spans="1:111" s="72" customFormat="1" ht="52">
      <c r="A214" s="657"/>
      <c r="B214" s="790"/>
      <c r="C214" s="657"/>
      <c r="D214" s="831"/>
      <c r="E214" s="823"/>
      <c r="F214" s="823"/>
      <c r="G214" s="823"/>
      <c r="H214" s="817"/>
      <c r="I214" s="52" t="s">
        <v>9</v>
      </c>
      <c r="J214" s="69" t="str">
        <f>VLOOKUP(I214,'Baxter Solutions (BioMed &amp; IT)'!$B$13:$C$16,2,FALSE)</f>
        <v>Integration</v>
      </c>
      <c r="K214" s="55" t="str">
        <f>VLOOKUP(J214,'Baxter Solutions (BioMed &amp; IT)'!$C$13:$E$16,2,FALSE)</f>
        <v>Bi-directional communication with EMR, improve workflow, reduce latency of patient records, increase accuracy, eliminate manual charting</v>
      </c>
      <c r="L214" s="56" t="str">
        <f>VLOOKUP(J214,'Baxter Solutions (BioMed &amp; IT)'!$C$13:$E$16,3,FALSE)</f>
        <v>CIO Brochure, Intermountain Healthcare Video, Cerner Integration Video, EMR Brochure, V8 Committee Presentation, Battery Comparison Power In Your Hands, Accreditation Canada ROP Guidelines</v>
      </c>
      <c r="M214" s="77"/>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c r="AN214" s="71"/>
      <c r="AO214" s="71"/>
      <c r="AP214" s="71"/>
      <c r="AQ214" s="71"/>
      <c r="AR214" s="71"/>
      <c r="AS214" s="71"/>
      <c r="AT214" s="71"/>
      <c r="AU214" s="71"/>
      <c r="AV214" s="71"/>
      <c r="AW214" s="71"/>
      <c r="AX214" s="71"/>
      <c r="AY214" s="71"/>
      <c r="AZ214" s="71"/>
      <c r="BA214" s="71"/>
      <c r="BB214" s="71"/>
      <c r="BC214" s="71"/>
      <c r="BD214" s="71"/>
      <c r="BE214" s="71"/>
      <c r="BF214" s="71"/>
      <c r="BG214" s="71"/>
      <c r="BH214" s="71"/>
      <c r="BI214" s="71"/>
      <c r="BJ214" s="71"/>
      <c r="BK214" s="71"/>
      <c r="BL214" s="71"/>
      <c r="BM214" s="71"/>
      <c r="BN214" s="71"/>
      <c r="BO214" s="71"/>
      <c r="BP214" s="71"/>
      <c r="BQ214" s="71"/>
      <c r="BR214" s="71"/>
      <c r="BS214" s="71"/>
      <c r="BT214" s="71"/>
      <c r="BU214" s="71"/>
      <c r="BV214" s="71"/>
      <c r="BW214" s="71"/>
      <c r="BX214" s="71"/>
      <c r="BY214" s="71"/>
      <c r="BZ214" s="71"/>
      <c r="CA214" s="71"/>
      <c r="CB214" s="71"/>
      <c r="CC214" s="71"/>
      <c r="CD214" s="71"/>
      <c r="CE214" s="71"/>
      <c r="CF214" s="71"/>
      <c r="CG214" s="71"/>
      <c r="CH214" s="71"/>
      <c r="CI214" s="71"/>
      <c r="CJ214" s="71"/>
      <c r="CK214" s="71"/>
      <c r="CL214" s="71"/>
      <c r="CM214" s="71"/>
      <c r="CN214" s="71"/>
      <c r="CO214" s="71"/>
      <c r="CP214" s="71"/>
      <c r="CQ214" s="71"/>
      <c r="CR214" s="71"/>
      <c r="CS214" s="71"/>
      <c r="CT214" s="71"/>
      <c r="CU214" s="71"/>
      <c r="CV214" s="71"/>
      <c r="CW214" s="71"/>
      <c r="CX214" s="71"/>
      <c r="CY214" s="71"/>
      <c r="CZ214" s="71"/>
      <c r="DA214" s="71"/>
      <c r="DB214" s="71"/>
      <c r="DC214" s="71"/>
      <c r="DD214" s="71"/>
      <c r="DE214" s="71"/>
      <c r="DF214" s="71"/>
      <c r="DG214" s="71"/>
    </row>
    <row r="215" spans="1:111" s="72" customFormat="1">
      <c r="A215" s="657"/>
      <c r="B215" s="790"/>
      <c r="C215" s="657"/>
      <c r="D215" s="831"/>
      <c r="E215" s="823"/>
      <c r="F215" s="823"/>
      <c r="G215" s="823"/>
      <c r="H215" s="815" t="s">
        <v>179</v>
      </c>
      <c r="I215" s="52" t="s">
        <v>72</v>
      </c>
      <c r="J215" s="792" t="str">
        <f>VLOOKUP(I215,'Baxter Solutions (BioMed &amp; IT)'!$B$13:$C$16,2,FALSE)</f>
        <v>Wireless</v>
      </c>
      <c r="K215" s="845" t="str">
        <f>VLOOKUP(J215,'Baxter Solutions (BioMed &amp; IT)'!$C$13:$E$16,2,FALSE)</f>
        <v>High availability and reliability</v>
      </c>
      <c r="L215" s="758" t="str">
        <f>VLOOKUP(J215,'Baxter Solutions (BioMed &amp; IT)'!$C$13:$E$16,3,FALSE)</f>
        <v>Get Connected, CIO Brochure, EMR Brochure, Wireless Implementation Process, V8 Committee Presentation, Battery Comparison Power In Your Hands, Accreditation Canada ROP Guidelines</v>
      </c>
      <c r="M215" s="77"/>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1"/>
      <c r="AO215" s="71"/>
      <c r="AP215" s="71"/>
      <c r="AQ215" s="71"/>
      <c r="AR215" s="71"/>
      <c r="AS215" s="71"/>
      <c r="AT215" s="71"/>
      <c r="AU215" s="71"/>
      <c r="AV215" s="71"/>
      <c r="AW215" s="71"/>
      <c r="AX215" s="71"/>
      <c r="AY215" s="71"/>
      <c r="AZ215" s="71"/>
      <c r="BA215" s="71"/>
      <c r="BB215" s="71"/>
      <c r="BC215" s="71"/>
      <c r="BD215" s="71"/>
      <c r="BE215" s="71"/>
      <c r="BF215" s="71"/>
      <c r="BG215" s="71"/>
      <c r="BH215" s="71"/>
      <c r="BI215" s="71"/>
      <c r="BJ215" s="71"/>
      <c r="BK215" s="71"/>
      <c r="BL215" s="71"/>
      <c r="BM215" s="71"/>
      <c r="BN215" s="71"/>
      <c r="BO215" s="71"/>
      <c r="BP215" s="71"/>
      <c r="BQ215" s="71"/>
      <c r="BR215" s="71"/>
      <c r="BS215" s="71"/>
      <c r="BT215" s="71"/>
      <c r="BU215" s="71"/>
      <c r="BV215" s="71"/>
      <c r="BW215" s="71"/>
      <c r="BX215" s="71"/>
      <c r="BY215" s="71"/>
      <c r="BZ215" s="71"/>
      <c r="CA215" s="71"/>
      <c r="CB215" s="71"/>
      <c r="CC215" s="71"/>
      <c r="CD215" s="71"/>
      <c r="CE215" s="71"/>
      <c r="CF215" s="71"/>
      <c r="CG215" s="71"/>
      <c r="CH215" s="71"/>
      <c r="CI215" s="71"/>
      <c r="CJ215" s="71"/>
      <c r="CK215" s="71"/>
      <c r="CL215" s="71"/>
      <c r="CM215" s="71"/>
      <c r="CN215" s="71"/>
      <c r="CO215" s="71"/>
      <c r="CP215" s="71"/>
      <c r="CQ215" s="71"/>
      <c r="CR215" s="71"/>
      <c r="CS215" s="71"/>
      <c r="CT215" s="71"/>
      <c r="CU215" s="71"/>
      <c r="CV215" s="71"/>
      <c r="CW215" s="71"/>
      <c r="CX215" s="71"/>
      <c r="CY215" s="71"/>
      <c r="CZ215" s="71"/>
      <c r="DA215" s="71"/>
      <c r="DB215" s="71"/>
      <c r="DC215" s="71"/>
      <c r="DD215" s="71"/>
      <c r="DE215" s="71"/>
      <c r="DF215" s="71"/>
      <c r="DG215" s="71"/>
    </row>
    <row r="216" spans="1:111" s="72" customFormat="1">
      <c r="A216" s="657"/>
      <c r="B216" s="790"/>
      <c r="C216" s="657"/>
      <c r="D216" s="831"/>
      <c r="E216" s="823"/>
      <c r="F216" s="823"/>
      <c r="G216" s="823"/>
      <c r="H216" s="816"/>
      <c r="I216" s="52" t="s">
        <v>73</v>
      </c>
      <c r="J216" s="793"/>
      <c r="K216" s="846"/>
      <c r="L216" s="759"/>
      <c r="M216" s="77"/>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c r="AN216" s="71"/>
      <c r="AO216" s="71"/>
      <c r="AP216" s="71"/>
      <c r="AQ216" s="71"/>
      <c r="AR216" s="71"/>
      <c r="AS216" s="71"/>
      <c r="AT216" s="71"/>
      <c r="AU216" s="71"/>
      <c r="AV216" s="71"/>
      <c r="AW216" s="71"/>
      <c r="AX216" s="71"/>
      <c r="AY216" s="71"/>
      <c r="AZ216" s="71"/>
      <c r="BA216" s="71"/>
      <c r="BB216" s="71"/>
      <c r="BC216" s="71"/>
      <c r="BD216" s="71"/>
      <c r="BE216" s="71"/>
      <c r="BF216" s="71"/>
      <c r="BG216" s="71"/>
      <c r="BH216" s="71"/>
      <c r="BI216" s="71"/>
      <c r="BJ216" s="71"/>
      <c r="BK216" s="71"/>
      <c r="BL216" s="71"/>
      <c r="BM216" s="71"/>
      <c r="BN216" s="71"/>
      <c r="BO216" s="71"/>
      <c r="BP216" s="71"/>
      <c r="BQ216" s="71"/>
      <c r="BR216" s="71"/>
      <c r="BS216" s="71"/>
      <c r="BT216" s="71"/>
      <c r="BU216" s="71"/>
      <c r="BV216" s="71"/>
      <c r="BW216" s="71"/>
      <c r="BX216" s="71"/>
      <c r="BY216" s="71"/>
      <c r="BZ216" s="71"/>
      <c r="CA216" s="71"/>
      <c r="CB216" s="71"/>
      <c r="CC216" s="71"/>
      <c r="CD216" s="71"/>
      <c r="CE216" s="71"/>
      <c r="CF216" s="71"/>
      <c r="CG216" s="71"/>
      <c r="CH216" s="71"/>
      <c r="CI216" s="71"/>
      <c r="CJ216" s="71"/>
      <c r="CK216" s="71"/>
      <c r="CL216" s="71"/>
      <c r="CM216" s="71"/>
      <c r="CN216" s="71"/>
      <c r="CO216" s="71"/>
      <c r="CP216" s="71"/>
      <c r="CQ216" s="71"/>
      <c r="CR216" s="71"/>
      <c r="CS216" s="71"/>
      <c r="CT216" s="71"/>
      <c r="CU216" s="71"/>
      <c r="CV216" s="71"/>
      <c r="CW216" s="71"/>
      <c r="CX216" s="71"/>
      <c r="CY216" s="71"/>
      <c r="CZ216" s="71"/>
      <c r="DA216" s="71"/>
      <c r="DB216" s="71"/>
      <c r="DC216" s="71"/>
      <c r="DD216" s="71"/>
      <c r="DE216" s="71"/>
      <c r="DF216" s="71"/>
      <c r="DG216" s="71"/>
    </row>
    <row r="217" spans="1:111" s="72" customFormat="1" ht="52">
      <c r="A217" s="657"/>
      <c r="B217" s="790"/>
      <c r="C217" s="657"/>
      <c r="D217" s="831"/>
      <c r="E217" s="823"/>
      <c r="F217" s="823"/>
      <c r="G217" s="823"/>
      <c r="H217" s="817"/>
      <c r="I217" s="52" t="s">
        <v>9</v>
      </c>
      <c r="J217" s="69" t="str">
        <f>VLOOKUP(I217,'Baxter Solutions (BioMed &amp; IT)'!$B$13:$C$16,2,FALSE)</f>
        <v>Integration</v>
      </c>
      <c r="K217" s="55" t="str">
        <f>VLOOKUP(J217,'Baxter Solutions (BioMed &amp; IT)'!$C$13:$E$16,2,FALSE)</f>
        <v>Bi-directional communication with EMR, improve workflow, reduce latency of patient records, increase accuracy, eliminate manual charting</v>
      </c>
      <c r="L217" s="56" t="str">
        <f>VLOOKUP(J217,'Baxter Solutions (BioMed &amp; IT)'!$C$13:$E$16,3,FALSE)</f>
        <v>CIO Brochure, Intermountain Healthcare Video, Cerner Integration Video, EMR Brochure, V8 Committee Presentation, Battery Comparison Power In Your Hands, Accreditation Canada ROP Guidelines</v>
      </c>
      <c r="M217" s="77"/>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c r="AN217" s="71"/>
      <c r="AO217" s="71"/>
      <c r="AP217" s="71"/>
      <c r="AQ217" s="71"/>
      <c r="AR217" s="71"/>
      <c r="AS217" s="71"/>
      <c r="AT217" s="71"/>
      <c r="AU217" s="71"/>
      <c r="AV217" s="71"/>
      <c r="AW217" s="71"/>
      <c r="AX217" s="71"/>
      <c r="AY217" s="71"/>
      <c r="AZ217" s="71"/>
      <c r="BA217" s="71"/>
      <c r="BB217" s="71"/>
      <c r="BC217" s="71"/>
      <c r="BD217" s="71"/>
      <c r="BE217" s="71"/>
      <c r="BF217" s="71"/>
      <c r="BG217" s="71"/>
      <c r="BH217" s="71"/>
      <c r="BI217" s="71"/>
      <c r="BJ217" s="71"/>
      <c r="BK217" s="71"/>
      <c r="BL217" s="71"/>
      <c r="BM217" s="71"/>
      <c r="BN217" s="71"/>
      <c r="BO217" s="71"/>
      <c r="BP217" s="71"/>
      <c r="BQ217" s="71"/>
      <c r="BR217" s="71"/>
      <c r="BS217" s="71"/>
      <c r="BT217" s="71"/>
      <c r="BU217" s="71"/>
      <c r="BV217" s="71"/>
      <c r="BW217" s="71"/>
      <c r="BX217" s="71"/>
      <c r="BY217" s="71"/>
      <c r="BZ217" s="71"/>
      <c r="CA217" s="71"/>
      <c r="CB217" s="71"/>
      <c r="CC217" s="71"/>
      <c r="CD217" s="71"/>
      <c r="CE217" s="71"/>
      <c r="CF217" s="71"/>
      <c r="CG217" s="71"/>
      <c r="CH217" s="71"/>
      <c r="CI217" s="71"/>
      <c r="CJ217" s="71"/>
      <c r="CK217" s="71"/>
      <c r="CL217" s="71"/>
      <c r="CM217" s="71"/>
      <c r="CN217" s="71"/>
      <c r="CO217" s="71"/>
      <c r="CP217" s="71"/>
      <c r="CQ217" s="71"/>
      <c r="CR217" s="71"/>
      <c r="CS217" s="71"/>
      <c r="CT217" s="71"/>
      <c r="CU217" s="71"/>
      <c r="CV217" s="71"/>
      <c r="CW217" s="71"/>
      <c r="CX217" s="71"/>
      <c r="CY217" s="71"/>
      <c r="CZ217" s="71"/>
      <c r="DA217" s="71"/>
      <c r="DB217" s="71"/>
      <c r="DC217" s="71"/>
      <c r="DD217" s="71"/>
      <c r="DE217" s="71"/>
      <c r="DF217" s="71"/>
      <c r="DG217" s="71"/>
    </row>
    <row r="218" spans="1:111" s="72" customFormat="1">
      <c r="A218" s="657"/>
      <c r="B218" s="790"/>
      <c r="C218" s="657"/>
      <c r="D218" s="831"/>
      <c r="E218" s="823"/>
      <c r="F218" s="823"/>
      <c r="G218" s="823"/>
      <c r="H218" s="818" t="s">
        <v>180</v>
      </c>
      <c r="I218" s="52" t="s">
        <v>72</v>
      </c>
      <c r="J218" s="792" t="str">
        <f>VLOOKUP(I218,'Baxter Solutions (BioMed &amp; IT)'!$B$13:$C$16,2,FALSE)</f>
        <v>Wireless</v>
      </c>
      <c r="K218" s="845" t="str">
        <f>VLOOKUP(J218,'Baxter Solutions (BioMed &amp; IT)'!$C$13:$E$16,2,FALSE)</f>
        <v>High availability and reliability</v>
      </c>
      <c r="L218" s="758" t="str">
        <f>VLOOKUP(J218,'Baxter Solutions (BioMed &amp; IT)'!$C$13:$E$16,3,FALSE)</f>
        <v>Get Connected, CIO Brochure, EMR Brochure, Wireless Implementation Process, V8 Committee Presentation, Battery Comparison Power In Your Hands, Accreditation Canada ROP Guidelines</v>
      </c>
      <c r="M218" s="77"/>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c r="AK218" s="71"/>
      <c r="AL218" s="71"/>
      <c r="AM218" s="71"/>
      <c r="AN218" s="71"/>
      <c r="AO218" s="71"/>
      <c r="AP218" s="71"/>
      <c r="AQ218" s="71"/>
      <c r="AR218" s="71"/>
      <c r="AS218" s="71"/>
      <c r="AT218" s="71"/>
      <c r="AU218" s="71"/>
      <c r="AV218" s="71"/>
      <c r="AW218" s="71"/>
      <c r="AX218" s="71"/>
      <c r="AY218" s="71"/>
      <c r="AZ218" s="71"/>
      <c r="BA218" s="71"/>
      <c r="BB218" s="71"/>
      <c r="BC218" s="71"/>
      <c r="BD218" s="71"/>
      <c r="BE218" s="71"/>
      <c r="BF218" s="71"/>
      <c r="BG218" s="71"/>
      <c r="BH218" s="71"/>
      <c r="BI218" s="71"/>
      <c r="BJ218" s="71"/>
      <c r="BK218" s="71"/>
      <c r="BL218" s="71"/>
      <c r="BM218" s="71"/>
      <c r="BN218" s="71"/>
      <c r="BO218" s="71"/>
      <c r="BP218" s="71"/>
      <c r="BQ218" s="71"/>
      <c r="BR218" s="71"/>
      <c r="BS218" s="71"/>
      <c r="BT218" s="71"/>
      <c r="BU218" s="71"/>
      <c r="BV218" s="71"/>
      <c r="BW218" s="71"/>
      <c r="BX218" s="71"/>
      <c r="BY218" s="71"/>
      <c r="BZ218" s="71"/>
      <c r="CA218" s="71"/>
      <c r="CB218" s="71"/>
      <c r="CC218" s="71"/>
      <c r="CD218" s="71"/>
      <c r="CE218" s="71"/>
      <c r="CF218" s="71"/>
      <c r="CG218" s="71"/>
      <c r="CH218" s="71"/>
      <c r="CI218" s="71"/>
      <c r="CJ218" s="71"/>
      <c r="CK218" s="71"/>
      <c r="CL218" s="71"/>
      <c r="CM218" s="71"/>
      <c r="CN218" s="71"/>
      <c r="CO218" s="71"/>
      <c r="CP218" s="71"/>
      <c r="CQ218" s="71"/>
      <c r="CR218" s="71"/>
      <c r="CS218" s="71"/>
      <c r="CT218" s="71"/>
      <c r="CU218" s="71"/>
      <c r="CV218" s="71"/>
      <c r="CW218" s="71"/>
      <c r="CX218" s="71"/>
      <c r="CY218" s="71"/>
      <c r="CZ218" s="71"/>
      <c r="DA218" s="71"/>
      <c r="DB218" s="71"/>
      <c r="DC218" s="71"/>
      <c r="DD218" s="71"/>
      <c r="DE218" s="71"/>
      <c r="DF218" s="71"/>
      <c r="DG218" s="71"/>
    </row>
    <row r="219" spans="1:111" s="72" customFormat="1">
      <c r="A219" s="657"/>
      <c r="B219" s="790"/>
      <c r="C219" s="657"/>
      <c r="D219" s="831"/>
      <c r="E219" s="823"/>
      <c r="F219" s="823"/>
      <c r="G219" s="823"/>
      <c r="H219" s="819"/>
      <c r="I219" s="52" t="s">
        <v>73</v>
      </c>
      <c r="J219" s="793"/>
      <c r="K219" s="846"/>
      <c r="L219" s="759"/>
      <c r="M219" s="77"/>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c r="AK219" s="71"/>
      <c r="AL219" s="71"/>
      <c r="AM219" s="71"/>
      <c r="AN219" s="71"/>
      <c r="AO219" s="71"/>
      <c r="AP219" s="71"/>
      <c r="AQ219" s="71"/>
      <c r="AR219" s="71"/>
      <c r="AS219" s="71"/>
      <c r="AT219" s="71"/>
      <c r="AU219" s="71"/>
      <c r="AV219" s="71"/>
      <c r="AW219" s="71"/>
      <c r="AX219" s="71"/>
      <c r="AY219" s="71"/>
      <c r="AZ219" s="71"/>
      <c r="BA219" s="71"/>
      <c r="BB219" s="71"/>
      <c r="BC219" s="71"/>
      <c r="BD219" s="71"/>
      <c r="BE219" s="71"/>
      <c r="BF219" s="71"/>
      <c r="BG219" s="71"/>
      <c r="BH219" s="71"/>
      <c r="BI219" s="71"/>
      <c r="BJ219" s="71"/>
      <c r="BK219" s="71"/>
      <c r="BL219" s="71"/>
      <c r="BM219" s="71"/>
      <c r="BN219" s="71"/>
      <c r="BO219" s="71"/>
      <c r="BP219" s="71"/>
      <c r="BQ219" s="71"/>
      <c r="BR219" s="71"/>
      <c r="BS219" s="71"/>
      <c r="BT219" s="71"/>
      <c r="BU219" s="71"/>
      <c r="BV219" s="71"/>
      <c r="BW219" s="71"/>
      <c r="BX219" s="71"/>
      <c r="BY219" s="71"/>
      <c r="BZ219" s="71"/>
      <c r="CA219" s="71"/>
      <c r="CB219" s="71"/>
      <c r="CC219" s="71"/>
      <c r="CD219" s="71"/>
      <c r="CE219" s="71"/>
      <c r="CF219" s="71"/>
      <c r="CG219" s="71"/>
      <c r="CH219" s="71"/>
      <c r="CI219" s="71"/>
      <c r="CJ219" s="71"/>
      <c r="CK219" s="71"/>
      <c r="CL219" s="71"/>
      <c r="CM219" s="71"/>
      <c r="CN219" s="71"/>
      <c r="CO219" s="71"/>
      <c r="CP219" s="71"/>
      <c r="CQ219" s="71"/>
      <c r="CR219" s="71"/>
      <c r="CS219" s="71"/>
      <c r="CT219" s="71"/>
      <c r="CU219" s="71"/>
      <c r="CV219" s="71"/>
      <c r="CW219" s="71"/>
      <c r="CX219" s="71"/>
      <c r="CY219" s="71"/>
      <c r="CZ219" s="71"/>
      <c r="DA219" s="71"/>
      <c r="DB219" s="71"/>
      <c r="DC219" s="71"/>
      <c r="DD219" s="71"/>
      <c r="DE219" s="71"/>
      <c r="DF219" s="71"/>
      <c r="DG219" s="71"/>
    </row>
    <row r="220" spans="1:111" s="72" customFormat="1" ht="52">
      <c r="A220" s="657"/>
      <c r="B220" s="790"/>
      <c r="C220" s="657"/>
      <c r="D220" s="831"/>
      <c r="E220" s="823"/>
      <c r="F220" s="823"/>
      <c r="G220" s="823"/>
      <c r="H220" s="820"/>
      <c r="I220" s="52" t="s">
        <v>9</v>
      </c>
      <c r="J220" s="69" t="str">
        <f>VLOOKUP(I220,'Baxter Solutions (BioMed &amp; IT)'!$B$13:$C$16,2,FALSE)</f>
        <v>Integration</v>
      </c>
      <c r="K220" s="55" t="str">
        <f>VLOOKUP(J220,'Baxter Solutions (BioMed &amp; IT)'!$C$13:$E$16,2,FALSE)</f>
        <v>Bi-directional communication with EMR, improve workflow, reduce latency of patient records, increase accuracy, eliminate manual charting</v>
      </c>
      <c r="L220" s="56" t="str">
        <f>VLOOKUP(J220,'Baxter Solutions (BioMed &amp; IT)'!$C$13:$E$16,3,FALSE)</f>
        <v>CIO Brochure, Intermountain Healthcare Video, Cerner Integration Video, EMR Brochure, V8 Committee Presentation, Battery Comparison Power In Your Hands, Accreditation Canada ROP Guidelines</v>
      </c>
      <c r="M220" s="77"/>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1"/>
      <c r="AN220" s="71"/>
      <c r="AO220" s="71"/>
      <c r="AP220" s="71"/>
      <c r="AQ220" s="71"/>
      <c r="AR220" s="71"/>
      <c r="AS220" s="71"/>
      <c r="AT220" s="71"/>
      <c r="AU220" s="71"/>
      <c r="AV220" s="71"/>
      <c r="AW220" s="71"/>
      <c r="AX220" s="71"/>
      <c r="AY220" s="71"/>
      <c r="AZ220" s="71"/>
      <c r="BA220" s="71"/>
      <c r="BB220" s="71"/>
      <c r="BC220" s="71"/>
      <c r="BD220" s="71"/>
      <c r="BE220" s="71"/>
      <c r="BF220" s="71"/>
      <c r="BG220" s="71"/>
      <c r="BH220" s="71"/>
      <c r="BI220" s="71"/>
      <c r="BJ220" s="71"/>
      <c r="BK220" s="71"/>
      <c r="BL220" s="71"/>
      <c r="BM220" s="71"/>
      <c r="BN220" s="71"/>
      <c r="BO220" s="71"/>
      <c r="BP220" s="71"/>
      <c r="BQ220" s="71"/>
      <c r="BR220" s="71"/>
      <c r="BS220" s="71"/>
      <c r="BT220" s="71"/>
      <c r="BU220" s="71"/>
      <c r="BV220" s="71"/>
      <c r="BW220" s="71"/>
      <c r="BX220" s="71"/>
      <c r="BY220" s="71"/>
      <c r="BZ220" s="71"/>
      <c r="CA220" s="71"/>
      <c r="CB220" s="71"/>
      <c r="CC220" s="71"/>
      <c r="CD220" s="71"/>
      <c r="CE220" s="71"/>
      <c r="CF220" s="71"/>
      <c r="CG220" s="71"/>
      <c r="CH220" s="71"/>
      <c r="CI220" s="71"/>
      <c r="CJ220" s="71"/>
      <c r="CK220" s="71"/>
      <c r="CL220" s="71"/>
      <c r="CM220" s="71"/>
      <c r="CN220" s="71"/>
      <c r="CO220" s="71"/>
      <c r="CP220" s="71"/>
      <c r="CQ220" s="71"/>
      <c r="CR220" s="71"/>
      <c r="CS220" s="71"/>
      <c r="CT220" s="71"/>
      <c r="CU220" s="71"/>
      <c r="CV220" s="71"/>
      <c r="CW220" s="71"/>
      <c r="CX220" s="71"/>
      <c r="CY220" s="71"/>
      <c r="CZ220" s="71"/>
      <c r="DA220" s="71"/>
      <c r="DB220" s="71"/>
      <c r="DC220" s="71"/>
      <c r="DD220" s="71"/>
      <c r="DE220" s="71"/>
      <c r="DF220" s="71"/>
      <c r="DG220" s="71"/>
    </row>
    <row r="221" spans="1:111" s="72" customFormat="1">
      <c r="A221" s="657"/>
      <c r="B221" s="790"/>
      <c r="C221" s="657"/>
      <c r="D221" s="831"/>
      <c r="E221" s="823"/>
      <c r="F221" s="823"/>
      <c r="G221" s="823"/>
      <c r="H221" s="815" t="s">
        <v>56</v>
      </c>
      <c r="I221" s="52" t="s">
        <v>72</v>
      </c>
      <c r="J221" s="792" t="str">
        <f>VLOOKUP(I221,'Baxter Solutions (BioMed &amp; IT)'!$B$13:$C$16,2,FALSE)</f>
        <v>Wireless</v>
      </c>
      <c r="K221" s="845" t="str">
        <f>VLOOKUP(J221,'Baxter Solutions (BioMed &amp; IT)'!$C$13:$E$16,2,FALSE)</f>
        <v>High availability and reliability</v>
      </c>
      <c r="L221" s="758" t="str">
        <f>VLOOKUP(J221,'Baxter Solutions (BioMed &amp; IT)'!$C$13:$E$16,3,FALSE)</f>
        <v>Get Connected, CIO Brochure, EMR Brochure, Wireless Implementation Process, V8 Committee Presentation, Battery Comparison Power In Your Hands, Accreditation Canada ROP Guidelines</v>
      </c>
      <c r="M221" s="77"/>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c r="AK221" s="71"/>
      <c r="AL221" s="71"/>
      <c r="AM221" s="71"/>
      <c r="AN221" s="71"/>
      <c r="AO221" s="71"/>
      <c r="AP221" s="71"/>
      <c r="AQ221" s="71"/>
      <c r="AR221" s="71"/>
      <c r="AS221" s="71"/>
      <c r="AT221" s="71"/>
      <c r="AU221" s="71"/>
      <c r="AV221" s="71"/>
      <c r="AW221" s="71"/>
      <c r="AX221" s="71"/>
      <c r="AY221" s="71"/>
      <c r="AZ221" s="71"/>
      <c r="BA221" s="71"/>
      <c r="BB221" s="71"/>
      <c r="BC221" s="71"/>
      <c r="BD221" s="71"/>
      <c r="BE221" s="71"/>
      <c r="BF221" s="71"/>
      <c r="BG221" s="71"/>
      <c r="BH221" s="71"/>
      <c r="BI221" s="71"/>
      <c r="BJ221" s="71"/>
      <c r="BK221" s="71"/>
      <c r="BL221" s="71"/>
      <c r="BM221" s="71"/>
      <c r="BN221" s="71"/>
      <c r="BO221" s="71"/>
      <c r="BP221" s="71"/>
      <c r="BQ221" s="71"/>
      <c r="BR221" s="71"/>
      <c r="BS221" s="71"/>
      <c r="BT221" s="71"/>
      <c r="BU221" s="71"/>
      <c r="BV221" s="71"/>
      <c r="BW221" s="71"/>
      <c r="BX221" s="71"/>
      <c r="BY221" s="71"/>
      <c r="BZ221" s="71"/>
      <c r="CA221" s="71"/>
      <c r="CB221" s="71"/>
      <c r="CC221" s="71"/>
      <c r="CD221" s="71"/>
      <c r="CE221" s="71"/>
      <c r="CF221" s="71"/>
      <c r="CG221" s="71"/>
      <c r="CH221" s="71"/>
      <c r="CI221" s="71"/>
      <c r="CJ221" s="71"/>
      <c r="CK221" s="71"/>
      <c r="CL221" s="71"/>
      <c r="CM221" s="71"/>
      <c r="CN221" s="71"/>
      <c r="CO221" s="71"/>
      <c r="CP221" s="71"/>
      <c r="CQ221" s="71"/>
      <c r="CR221" s="71"/>
      <c r="CS221" s="71"/>
      <c r="CT221" s="71"/>
      <c r="CU221" s="71"/>
      <c r="CV221" s="71"/>
      <c r="CW221" s="71"/>
      <c r="CX221" s="71"/>
      <c r="CY221" s="71"/>
      <c r="CZ221" s="71"/>
      <c r="DA221" s="71"/>
      <c r="DB221" s="71"/>
      <c r="DC221" s="71"/>
      <c r="DD221" s="71"/>
      <c r="DE221" s="71"/>
      <c r="DF221" s="71"/>
      <c r="DG221" s="71"/>
    </row>
    <row r="222" spans="1:111" s="72" customFormat="1">
      <c r="A222" s="657"/>
      <c r="B222" s="790"/>
      <c r="C222" s="658"/>
      <c r="D222" s="831"/>
      <c r="E222" s="823"/>
      <c r="F222" s="823"/>
      <c r="G222" s="823"/>
      <c r="H222" s="816"/>
      <c r="I222" s="52" t="s">
        <v>73</v>
      </c>
      <c r="J222" s="793"/>
      <c r="K222" s="846"/>
      <c r="L222" s="759"/>
      <c r="M222" s="77"/>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1"/>
      <c r="AN222" s="71"/>
      <c r="AO222" s="71"/>
      <c r="AP222" s="71"/>
      <c r="AQ222" s="71"/>
      <c r="AR222" s="71"/>
      <c r="AS222" s="71"/>
      <c r="AT222" s="71"/>
      <c r="AU222" s="71"/>
      <c r="AV222" s="71"/>
      <c r="AW222" s="71"/>
      <c r="AX222" s="71"/>
      <c r="AY222" s="71"/>
      <c r="AZ222" s="71"/>
      <c r="BA222" s="71"/>
      <c r="BB222" s="71"/>
      <c r="BC222" s="71"/>
      <c r="BD222" s="71"/>
      <c r="BE222" s="71"/>
      <c r="BF222" s="71"/>
      <c r="BG222" s="71"/>
      <c r="BH222" s="71"/>
      <c r="BI222" s="71"/>
      <c r="BJ222" s="71"/>
      <c r="BK222" s="71"/>
      <c r="BL222" s="71"/>
      <c r="BM222" s="71"/>
      <c r="BN222" s="71"/>
      <c r="BO222" s="71"/>
      <c r="BP222" s="71"/>
      <c r="BQ222" s="71"/>
      <c r="BR222" s="71"/>
      <c r="BS222" s="71"/>
      <c r="BT222" s="71"/>
      <c r="BU222" s="71"/>
      <c r="BV222" s="71"/>
      <c r="BW222" s="71"/>
      <c r="BX222" s="71"/>
      <c r="BY222" s="71"/>
      <c r="BZ222" s="71"/>
      <c r="CA222" s="71"/>
      <c r="CB222" s="71"/>
      <c r="CC222" s="71"/>
      <c r="CD222" s="71"/>
      <c r="CE222" s="71"/>
      <c r="CF222" s="71"/>
      <c r="CG222" s="71"/>
      <c r="CH222" s="71"/>
      <c r="CI222" s="71"/>
      <c r="CJ222" s="71"/>
      <c r="CK222" s="71"/>
      <c r="CL222" s="71"/>
      <c r="CM222" s="71"/>
      <c r="CN222" s="71"/>
      <c r="CO222" s="71"/>
      <c r="CP222" s="71"/>
      <c r="CQ222" s="71"/>
      <c r="CR222" s="71"/>
      <c r="CS222" s="71"/>
      <c r="CT222" s="71"/>
      <c r="CU222" s="71"/>
      <c r="CV222" s="71"/>
      <c r="CW222" s="71"/>
      <c r="CX222" s="71"/>
      <c r="CY222" s="71"/>
      <c r="CZ222" s="71"/>
      <c r="DA222" s="71"/>
      <c r="DB222" s="71"/>
      <c r="DC222" s="71"/>
      <c r="DD222" s="71"/>
      <c r="DE222" s="71"/>
      <c r="DF222" s="71"/>
      <c r="DG222" s="71"/>
    </row>
    <row r="223" spans="1:111" s="72" customFormat="1" ht="52">
      <c r="A223" s="657"/>
      <c r="B223" s="791"/>
      <c r="C223" s="801"/>
      <c r="D223" s="832"/>
      <c r="E223" s="824"/>
      <c r="F223" s="824"/>
      <c r="G223" s="824"/>
      <c r="H223" s="821"/>
      <c r="I223" s="52" t="s">
        <v>9</v>
      </c>
      <c r="J223" s="69" t="str">
        <f>VLOOKUP(I223,'Baxter Solutions (BioMed &amp; IT)'!$B$13:$C$16,2,FALSE)</f>
        <v>Integration</v>
      </c>
      <c r="K223" s="55" t="str">
        <f>VLOOKUP(J223,'Baxter Solutions (BioMed &amp; IT)'!$C$13:$E$16,2,FALSE)</f>
        <v>Bi-directional communication with EMR, improve workflow, reduce latency of patient records, increase accuracy, eliminate manual charting</v>
      </c>
      <c r="L223" s="56" t="str">
        <f>VLOOKUP(J223,'Baxter Solutions (BioMed &amp; IT)'!$C$13:$E$16,3,FALSE)</f>
        <v>CIO Brochure, Intermountain Healthcare Video, Cerner Integration Video, EMR Brochure, V8 Committee Presentation, Battery Comparison Power In Your Hands, Accreditation Canada ROP Guidelines</v>
      </c>
      <c r="M223" s="79"/>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1"/>
      <c r="BE223" s="71"/>
      <c r="BF223" s="71"/>
      <c r="BG223" s="71"/>
      <c r="BH223" s="71"/>
      <c r="BI223" s="71"/>
      <c r="BJ223" s="71"/>
      <c r="BK223" s="71"/>
      <c r="BL223" s="71"/>
      <c r="BM223" s="71"/>
      <c r="BN223" s="71"/>
      <c r="BO223" s="71"/>
      <c r="BP223" s="71"/>
      <c r="BQ223" s="71"/>
      <c r="BR223" s="71"/>
      <c r="BS223" s="71"/>
      <c r="BT223" s="71"/>
      <c r="BU223" s="71"/>
      <c r="BV223" s="71"/>
      <c r="BW223" s="71"/>
      <c r="BX223" s="71"/>
      <c r="BY223" s="71"/>
      <c r="BZ223" s="71"/>
      <c r="CA223" s="71"/>
      <c r="CB223" s="71"/>
      <c r="CC223" s="71"/>
      <c r="CD223" s="71"/>
      <c r="CE223" s="71"/>
      <c r="CF223" s="71"/>
      <c r="CG223" s="71"/>
      <c r="CH223" s="71"/>
      <c r="CI223" s="71"/>
      <c r="CJ223" s="71"/>
      <c r="CK223" s="71"/>
      <c r="CL223" s="71"/>
      <c r="CM223" s="71"/>
      <c r="CN223" s="71"/>
      <c r="CO223" s="71"/>
      <c r="CP223" s="71"/>
      <c r="CQ223" s="71"/>
      <c r="CR223" s="71"/>
      <c r="CS223" s="71"/>
      <c r="CT223" s="71"/>
      <c r="CU223" s="71"/>
      <c r="CV223" s="71"/>
      <c r="CW223" s="71"/>
      <c r="CX223" s="71"/>
      <c r="CY223" s="71"/>
      <c r="CZ223" s="71"/>
      <c r="DA223" s="71"/>
      <c r="DB223" s="71"/>
      <c r="DC223" s="71"/>
      <c r="DD223" s="71"/>
      <c r="DE223" s="71"/>
      <c r="DF223" s="71"/>
      <c r="DG223" s="71"/>
    </row>
    <row r="224" spans="1:111" s="72" customFormat="1" ht="26">
      <c r="A224" s="657"/>
      <c r="B224" s="811" t="s">
        <v>129</v>
      </c>
      <c r="C224" s="657"/>
      <c r="D224" s="770" t="s">
        <v>130</v>
      </c>
      <c r="E224" s="788" t="s">
        <v>135</v>
      </c>
      <c r="F224" s="788" t="s">
        <v>146</v>
      </c>
      <c r="G224" s="770" t="s">
        <v>151</v>
      </c>
      <c r="H224" s="792" t="s">
        <v>169</v>
      </c>
      <c r="I224" s="29" t="s">
        <v>72</v>
      </c>
      <c r="J224" s="69" t="str">
        <f>VLOOKUP(I224,'Baxter Solutions (BioMed &amp; IT)'!$B$13:$C$16,2,FALSE)</f>
        <v>Wireless</v>
      </c>
      <c r="K224" s="55" t="str">
        <f>VLOOKUP(J224,'Baxter Solutions (BioMed &amp; IT)'!$C$13:$E$16,2,FALSE)</f>
        <v>High availability and reliability</v>
      </c>
      <c r="L224" s="56" t="str">
        <f>VLOOKUP(J224,'Baxter Solutions (BioMed &amp; IT)'!$C$13:$E$16,3,FALSE)</f>
        <v>Get Connected, CIO Brochure, EMR Brochure, Wireless Implementation Process, V8 Committee Presentation, Battery Comparison Power In Your Hands, Accreditation Canada ROP Guidelines</v>
      </c>
      <c r="M224" s="76"/>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1"/>
      <c r="BL224" s="71"/>
      <c r="BM224" s="71"/>
      <c r="BN224" s="71"/>
      <c r="BO224" s="71"/>
      <c r="BP224" s="71"/>
      <c r="BQ224" s="71"/>
      <c r="BR224" s="71"/>
      <c r="BS224" s="71"/>
      <c r="BT224" s="71"/>
      <c r="BU224" s="71"/>
      <c r="BV224" s="71"/>
      <c r="BW224" s="71"/>
      <c r="BX224" s="71"/>
      <c r="BY224" s="71"/>
      <c r="BZ224" s="71"/>
      <c r="CA224" s="71"/>
      <c r="CB224" s="71"/>
      <c r="CC224" s="71"/>
      <c r="CD224" s="71"/>
      <c r="CE224" s="71"/>
      <c r="CF224" s="71"/>
      <c r="CG224" s="71"/>
      <c r="CH224" s="71"/>
      <c r="CI224" s="71"/>
      <c r="CJ224" s="71"/>
      <c r="CK224" s="71"/>
      <c r="CL224" s="71"/>
      <c r="CM224" s="71"/>
      <c r="CN224" s="71"/>
      <c r="CO224" s="71"/>
      <c r="CP224" s="71"/>
      <c r="CQ224" s="71"/>
      <c r="CR224" s="71"/>
      <c r="CS224" s="71"/>
      <c r="CT224" s="71"/>
      <c r="CU224" s="71"/>
      <c r="CV224" s="71"/>
      <c r="CW224" s="71"/>
      <c r="CX224" s="71"/>
      <c r="CY224" s="71"/>
      <c r="CZ224" s="71"/>
      <c r="DA224" s="71"/>
      <c r="DB224" s="71"/>
      <c r="DC224" s="71"/>
      <c r="DD224" s="71"/>
      <c r="DE224" s="71"/>
      <c r="DF224" s="71"/>
      <c r="DG224" s="71"/>
    </row>
    <row r="225" spans="1:111" s="72" customFormat="1" ht="52">
      <c r="A225" s="657"/>
      <c r="B225" s="790"/>
      <c r="C225" s="657"/>
      <c r="D225" s="790"/>
      <c r="E225" s="798"/>
      <c r="F225" s="798"/>
      <c r="G225" s="790"/>
      <c r="H225" s="799"/>
      <c r="I225" s="29" t="s">
        <v>9</v>
      </c>
      <c r="J225" s="69" t="str">
        <f>VLOOKUP(I225,'Baxter Solutions (BioMed &amp; IT)'!$B$13:$C$16,2,FALSE)</f>
        <v>Integration</v>
      </c>
      <c r="K225" s="55" t="str">
        <f>VLOOKUP(J225,'Baxter Solutions (BioMed &amp; IT)'!$C$13:$E$16,2,FALSE)</f>
        <v>Bi-directional communication with EMR, improve workflow, reduce latency of patient records, increase accuracy, eliminate manual charting</v>
      </c>
      <c r="L225" s="56" t="str">
        <f>VLOOKUP(J225,'Baxter Solutions (BioMed &amp; IT)'!$C$13:$E$16,3,FALSE)</f>
        <v>CIO Brochure, Intermountain Healthcare Video, Cerner Integration Video, EMR Brochure, V8 Committee Presentation, Battery Comparison Power In Your Hands, Accreditation Canada ROP Guidelines</v>
      </c>
      <c r="M225" s="77"/>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1"/>
      <c r="BE225" s="71"/>
      <c r="BF225" s="71"/>
      <c r="BG225" s="71"/>
      <c r="BH225" s="71"/>
      <c r="BI225" s="71"/>
      <c r="BJ225" s="71"/>
      <c r="BK225" s="71"/>
      <c r="BL225" s="71"/>
      <c r="BM225" s="71"/>
      <c r="BN225" s="71"/>
      <c r="BO225" s="71"/>
      <c r="BP225" s="71"/>
      <c r="BQ225" s="71"/>
      <c r="BR225" s="71"/>
      <c r="BS225" s="71"/>
      <c r="BT225" s="71"/>
      <c r="BU225" s="71"/>
      <c r="BV225" s="71"/>
      <c r="BW225" s="71"/>
      <c r="BX225" s="71"/>
      <c r="BY225" s="71"/>
      <c r="BZ225" s="71"/>
      <c r="CA225" s="71"/>
      <c r="CB225" s="71"/>
      <c r="CC225" s="71"/>
      <c r="CD225" s="71"/>
      <c r="CE225" s="71"/>
      <c r="CF225" s="71"/>
      <c r="CG225" s="71"/>
      <c r="CH225" s="71"/>
      <c r="CI225" s="71"/>
      <c r="CJ225" s="71"/>
      <c r="CK225" s="71"/>
      <c r="CL225" s="71"/>
      <c r="CM225" s="71"/>
      <c r="CN225" s="71"/>
      <c r="CO225" s="71"/>
      <c r="CP225" s="71"/>
      <c r="CQ225" s="71"/>
      <c r="CR225" s="71"/>
      <c r="CS225" s="71"/>
      <c r="CT225" s="71"/>
      <c r="CU225" s="71"/>
      <c r="CV225" s="71"/>
      <c r="CW225" s="71"/>
      <c r="CX225" s="71"/>
      <c r="CY225" s="71"/>
      <c r="CZ225" s="71"/>
      <c r="DA225" s="71"/>
      <c r="DB225" s="71"/>
      <c r="DC225" s="71"/>
      <c r="DD225" s="71"/>
      <c r="DE225" s="71"/>
      <c r="DF225" s="71"/>
      <c r="DG225" s="71"/>
    </row>
    <row r="226" spans="1:111" s="72" customFormat="1" ht="26">
      <c r="A226" s="657"/>
      <c r="B226" s="790"/>
      <c r="C226" s="657"/>
      <c r="D226" s="790"/>
      <c r="E226" s="798"/>
      <c r="F226" s="798"/>
      <c r="G226" s="790"/>
      <c r="H226" s="792" t="s">
        <v>170</v>
      </c>
      <c r="I226" s="29" t="s">
        <v>72</v>
      </c>
      <c r="J226" s="69" t="str">
        <f>VLOOKUP(I226,'Baxter Solutions (BioMed &amp; IT)'!$B$13:$C$16,2,FALSE)</f>
        <v>Wireless</v>
      </c>
      <c r="K226" s="55" t="str">
        <f>VLOOKUP(J226,'Baxter Solutions (BioMed &amp; IT)'!$C$13:$E$16,2,FALSE)</f>
        <v>High availability and reliability</v>
      </c>
      <c r="L226" s="56" t="str">
        <f>VLOOKUP(J226,'Baxter Solutions (BioMed &amp; IT)'!$C$13:$E$16,3,FALSE)</f>
        <v>Get Connected, CIO Brochure, EMR Brochure, Wireless Implementation Process, V8 Committee Presentation, Battery Comparison Power In Your Hands, Accreditation Canada ROP Guidelines</v>
      </c>
      <c r="M226" s="77"/>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1"/>
      <c r="BE226" s="71"/>
      <c r="BF226" s="71"/>
      <c r="BG226" s="71"/>
      <c r="BH226" s="71"/>
      <c r="BI226" s="71"/>
      <c r="BJ226" s="71"/>
      <c r="BK226" s="71"/>
      <c r="BL226" s="71"/>
      <c r="BM226" s="71"/>
      <c r="BN226" s="71"/>
      <c r="BO226" s="71"/>
      <c r="BP226" s="71"/>
      <c r="BQ226" s="71"/>
      <c r="BR226" s="71"/>
      <c r="BS226" s="71"/>
      <c r="BT226" s="71"/>
      <c r="BU226" s="71"/>
      <c r="BV226" s="71"/>
      <c r="BW226" s="71"/>
      <c r="BX226" s="71"/>
      <c r="BY226" s="71"/>
      <c r="BZ226" s="71"/>
      <c r="CA226" s="71"/>
      <c r="CB226" s="71"/>
      <c r="CC226" s="71"/>
      <c r="CD226" s="71"/>
      <c r="CE226" s="71"/>
      <c r="CF226" s="71"/>
      <c r="CG226" s="71"/>
      <c r="CH226" s="71"/>
      <c r="CI226" s="71"/>
      <c r="CJ226" s="71"/>
      <c r="CK226" s="71"/>
      <c r="CL226" s="71"/>
      <c r="CM226" s="71"/>
      <c r="CN226" s="71"/>
      <c r="CO226" s="71"/>
      <c r="CP226" s="71"/>
      <c r="CQ226" s="71"/>
      <c r="CR226" s="71"/>
      <c r="CS226" s="71"/>
      <c r="CT226" s="71"/>
      <c r="CU226" s="71"/>
      <c r="CV226" s="71"/>
      <c r="CW226" s="71"/>
      <c r="CX226" s="71"/>
      <c r="CY226" s="71"/>
      <c r="CZ226" s="71"/>
      <c r="DA226" s="71"/>
      <c r="DB226" s="71"/>
      <c r="DC226" s="71"/>
      <c r="DD226" s="71"/>
      <c r="DE226" s="71"/>
      <c r="DF226" s="71"/>
      <c r="DG226" s="71"/>
    </row>
    <row r="227" spans="1:111" s="72" customFormat="1" ht="52">
      <c r="A227" s="657"/>
      <c r="B227" s="790"/>
      <c r="C227" s="657"/>
      <c r="D227" s="790"/>
      <c r="E227" s="798"/>
      <c r="F227" s="798"/>
      <c r="G227" s="790"/>
      <c r="H227" s="799"/>
      <c r="I227" s="29" t="s">
        <v>9</v>
      </c>
      <c r="J227" s="69" t="str">
        <f>VLOOKUP(I227,'Baxter Solutions (BioMed &amp; IT)'!$B$13:$C$16,2,FALSE)</f>
        <v>Integration</v>
      </c>
      <c r="K227" s="55" t="str">
        <f>VLOOKUP(J227,'Baxter Solutions (BioMed &amp; IT)'!$C$13:$E$16,2,FALSE)</f>
        <v>Bi-directional communication with EMR, improve workflow, reduce latency of patient records, increase accuracy, eliminate manual charting</v>
      </c>
      <c r="L227" s="56" t="str">
        <f>VLOOKUP(J227,'Baxter Solutions (BioMed &amp; IT)'!$C$13:$E$16,3,FALSE)</f>
        <v>CIO Brochure, Intermountain Healthcare Video, Cerner Integration Video, EMR Brochure, V8 Committee Presentation, Battery Comparison Power In Your Hands, Accreditation Canada ROP Guidelines</v>
      </c>
      <c r="M227" s="77"/>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1"/>
      <c r="BE227" s="71"/>
      <c r="BF227" s="71"/>
      <c r="BG227" s="71"/>
      <c r="BH227" s="71"/>
      <c r="BI227" s="71"/>
      <c r="BJ227" s="71"/>
      <c r="BK227" s="71"/>
      <c r="BL227" s="71"/>
      <c r="BM227" s="71"/>
      <c r="BN227" s="71"/>
      <c r="BO227" s="71"/>
      <c r="BP227" s="71"/>
      <c r="BQ227" s="71"/>
      <c r="BR227" s="71"/>
      <c r="BS227" s="71"/>
      <c r="BT227" s="71"/>
      <c r="BU227" s="71"/>
      <c r="BV227" s="71"/>
      <c r="BW227" s="71"/>
      <c r="BX227" s="71"/>
      <c r="BY227" s="71"/>
      <c r="BZ227" s="71"/>
      <c r="CA227" s="71"/>
      <c r="CB227" s="71"/>
      <c r="CC227" s="71"/>
      <c r="CD227" s="71"/>
      <c r="CE227" s="71"/>
      <c r="CF227" s="71"/>
      <c r="CG227" s="71"/>
      <c r="CH227" s="71"/>
      <c r="CI227" s="71"/>
      <c r="CJ227" s="71"/>
      <c r="CK227" s="71"/>
      <c r="CL227" s="71"/>
      <c r="CM227" s="71"/>
      <c r="CN227" s="71"/>
      <c r="CO227" s="71"/>
      <c r="CP227" s="71"/>
      <c r="CQ227" s="71"/>
      <c r="CR227" s="71"/>
      <c r="CS227" s="71"/>
      <c r="CT227" s="71"/>
      <c r="CU227" s="71"/>
      <c r="CV227" s="71"/>
      <c r="CW227" s="71"/>
      <c r="CX227" s="71"/>
      <c r="CY227" s="71"/>
      <c r="CZ227" s="71"/>
      <c r="DA227" s="71"/>
      <c r="DB227" s="71"/>
      <c r="DC227" s="71"/>
      <c r="DD227" s="71"/>
      <c r="DE227" s="71"/>
      <c r="DF227" s="71"/>
      <c r="DG227" s="71"/>
    </row>
    <row r="228" spans="1:111" s="72" customFormat="1" ht="26">
      <c r="A228" s="657"/>
      <c r="B228" s="790"/>
      <c r="C228" s="658"/>
      <c r="D228" s="790"/>
      <c r="E228" s="798"/>
      <c r="F228" s="798"/>
      <c r="G228" s="790"/>
      <c r="H228" s="792" t="s">
        <v>54</v>
      </c>
      <c r="I228" s="29" t="s">
        <v>72</v>
      </c>
      <c r="J228" s="69" t="str">
        <f>VLOOKUP(I228,'Baxter Solutions (BioMed &amp; IT)'!$B$13:$C$16,2,FALSE)</f>
        <v>Wireless</v>
      </c>
      <c r="K228" s="55" t="str">
        <f>VLOOKUP(J228,'Baxter Solutions (BioMed &amp; IT)'!$C$13:$E$16,2,FALSE)</f>
        <v>High availability and reliability</v>
      </c>
      <c r="L228" s="56" t="str">
        <f>VLOOKUP(J228,'Baxter Solutions (BioMed &amp; IT)'!$C$13:$E$16,3,FALSE)</f>
        <v>Get Connected, CIO Brochure, EMR Brochure, Wireless Implementation Process, V8 Committee Presentation, Battery Comparison Power In Your Hands, Accreditation Canada ROP Guidelines</v>
      </c>
      <c r="M228" s="77"/>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1"/>
      <c r="BE228" s="71"/>
      <c r="BF228" s="71"/>
      <c r="BG228" s="71"/>
      <c r="BH228" s="71"/>
      <c r="BI228" s="71"/>
      <c r="BJ228" s="71"/>
      <c r="BK228" s="71"/>
      <c r="BL228" s="71"/>
      <c r="BM228" s="71"/>
      <c r="BN228" s="71"/>
      <c r="BO228" s="71"/>
      <c r="BP228" s="71"/>
      <c r="BQ228" s="71"/>
      <c r="BR228" s="71"/>
      <c r="BS228" s="71"/>
      <c r="BT228" s="71"/>
      <c r="BU228" s="71"/>
      <c r="BV228" s="71"/>
      <c r="BW228" s="71"/>
      <c r="BX228" s="71"/>
      <c r="BY228" s="71"/>
      <c r="BZ228" s="71"/>
      <c r="CA228" s="71"/>
      <c r="CB228" s="71"/>
      <c r="CC228" s="71"/>
      <c r="CD228" s="71"/>
      <c r="CE228" s="71"/>
      <c r="CF228" s="71"/>
      <c r="CG228" s="71"/>
      <c r="CH228" s="71"/>
      <c r="CI228" s="71"/>
      <c r="CJ228" s="71"/>
      <c r="CK228" s="71"/>
      <c r="CL228" s="71"/>
      <c r="CM228" s="71"/>
      <c r="CN228" s="71"/>
      <c r="CO228" s="71"/>
      <c r="CP228" s="71"/>
      <c r="CQ228" s="71"/>
      <c r="CR228" s="71"/>
      <c r="CS228" s="71"/>
      <c r="CT228" s="71"/>
      <c r="CU228" s="71"/>
      <c r="CV228" s="71"/>
      <c r="CW228" s="71"/>
      <c r="CX228" s="71"/>
      <c r="CY228" s="71"/>
      <c r="CZ228" s="71"/>
      <c r="DA228" s="71"/>
      <c r="DB228" s="71"/>
      <c r="DC228" s="71"/>
      <c r="DD228" s="71"/>
      <c r="DE228" s="71"/>
      <c r="DF228" s="71"/>
      <c r="DG228" s="71"/>
    </row>
    <row r="229" spans="1:111" s="72" customFormat="1" ht="52">
      <c r="A229" s="657"/>
      <c r="B229" s="790"/>
      <c r="C229" s="801"/>
      <c r="D229" s="790"/>
      <c r="E229" s="798"/>
      <c r="F229" s="798"/>
      <c r="G229" s="790"/>
      <c r="H229" s="799"/>
      <c r="I229" s="29" t="s">
        <v>9</v>
      </c>
      <c r="J229" s="69" t="str">
        <f>VLOOKUP(I229,'Baxter Solutions (BioMed &amp; IT)'!$B$13:$C$16,2,FALSE)</f>
        <v>Integration</v>
      </c>
      <c r="K229" s="55" t="str">
        <f>VLOOKUP(J229,'Baxter Solutions (BioMed &amp; IT)'!$C$13:$E$16,2,FALSE)</f>
        <v>Bi-directional communication with EMR, improve workflow, reduce latency of patient records, increase accuracy, eliminate manual charting</v>
      </c>
      <c r="L229" s="56" t="str">
        <f>VLOOKUP(J229,'Baxter Solutions (BioMed &amp; IT)'!$C$13:$E$16,3,FALSE)</f>
        <v>CIO Brochure, Intermountain Healthcare Video, Cerner Integration Video, EMR Brochure, V8 Committee Presentation, Battery Comparison Power In Your Hands, Accreditation Canada ROP Guidelines</v>
      </c>
      <c r="M229" s="79"/>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1"/>
      <c r="BE229" s="71"/>
      <c r="BF229" s="71"/>
      <c r="BG229" s="71"/>
      <c r="BH229" s="71"/>
      <c r="BI229" s="71"/>
      <c r="BJ229" s="71"/>
      <c r="BK229" s="71"/>
      <c r="BL229" s="71"/>
      <c r="BM229" s="71"/>
      <c r="BN229" s="71"/>
      <c r="BO229" s="71"/>
      <c r="BP229" s="71"/>
      <c r="BQ229" s="71"/>
      <c r="BR229" s="71"/>
      <c r="BS229" s="71"/>
      <c r="BT229" s="71"/>
      <c r="BU229" s="71"/>
      <c r="BV229" s="71"/>
      <c r="BW229" s="71"/>
      <c r="BX229" s="71"/>
      <c r="BY229" s="71"/>
      <c r="BZ229" s="71"/>
      <c r="CA229" s="71"/>
      <c r="CB229" s="71"/>
      <c r="CC229" s="71"/>
      <c r="CD229" s="71"/>
      <c r="CE229" s="71"/>
      <c r="CF229" s="71"/>
      <c r="CG229" s="71"/>
      <c r="CH229" s="71"/>
      <c r="CI229" s="71"/>
      <c r="CJ229" s="71"/>
      <c r="CK229" s="71"/>
      <c r="CL229" s="71"/>
      <c r="CM229" s="71"/>
      <c r="CN229" s="71"/>
      <c r="CO229" s="71"/>
      <c r="CP229" s="71"/>
      <c r="CQ229" s="71"/>
      <c r="CR229" s="71"/>
      <c r="CS229" s="71"/>
      <c r="CT229" s="71"/>
      <c r="CU229" s="71"/>
      <c r="CV229" s="71"/>
      <c r="CW229" s="71"/>
      <c r="CX229" s="71"/>
      <c r="CY229" s="71"/>
      <c r="CZ229" s="71"/>
      <c r="DA229" s="71"/>
      <c r="DB229" s="71"/>
      <c r="DC229" s="71"/>
      <c r="DD229" s="71"/>
      <c r="DE229" s="71"/>
      <c r="DF229" s="71"/>
      <c r="DG229" s="71"/>
    </row>
    <row r="230" spans="1:111" s="72" customFormat="1" ht="26">
      <c r="A230" s="657"/>
      <c r="B230" s="790"/>
      <c r="C230" s="657"/>
      <c r="D230" s="790"/>
      <c r="E230" s="770" t="s">
        <v>136</v>
      </c>
      <c r="F230" s="788" t="s">
        <v>146</v>
      </c>
      <c r="G230" s="770" t="s">
        <v>159</v>
      </c>
      <c r="H230" s="792" t="s">
        <v>169</v>
      </c>
      <c r="I230" s="29" t="s">
        <v>72</v>
      </c>
      <c r="J230" s="69" t="str">
        <f>VLOOKUP(I230,'Baxter Solutions (BioMed &amp; IT)'!$B$13:$C$16,2,FALSE)</f>
        <v>Wireless</v>
      </c>
      <c r="K230" s="55" t="str">
        <f>VLOOKUP(J230,'Baxter Solutions (BioMed &amp; IT)'!$C$13:$E$16,2,FALSE)</f>
        <v>High availability and reliability</v>
      </c>
      <c r="L230" s="56" t="str">
        <f>VLOOKUP(J230,'Baxter Solutions (BioMed &amp; IT)'!$C$13:$E$16,3,FALSE)</f>
        <v>Get Connected, CIO Brochure, EMR Brochure, Wireless Implementation Process, V8 Committee Presentation, Battery Comparison Power In Your Hands, Accreditation Canada ROP Guidelines</v>
      </c>
      <c r="M230" s="76"/>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1"/>
      <c r="BE230" s="71"/>
      <c r="BF230" s="71"/>
      <c r="BG230" s="71"/>
      <c r="BH230" s="71"/>
      <c r="BI230" s="71"/>
      <c r="BJ230" s="71"/>
      <c r="BK230" s="71"/>
      <c r="BL230" s="71"/>
      <c r="BM230" s="71"/>
      <c r="BN230" s="71"/>
      <c r="BO230" s="71"/>
      <c r="BP230" s="71"/>
      <c r="BQ230" s="71"/>
      <c r="BR230" s="71"/>
      <c r="BS230" s="71"/>
      <c r="BT230" s="71"/>
      <c r="BU230" s="71"/>
      <c r="BV230" s="71"/>
      <c r="BW230" s="71"/>
      <c r="BX230" s="71"/>
      <c r="BY230" s="71"/>
      <c r="BZ230" s="71"/>
      <c r="CA230" s="71"/>
      <c r="CB230" s="71"/>
      <c r="CC230" s="71"/>
      <c r="CD230" s="71"/>
      <c r="CE230" s="71"/>
      <c r="CF230" s="71"/>
      <c r="CG230" s="71"/>
      <c r="CH230" s="71"/>
      <c r="CI230" s="71"/>
      <c r="CJ230" s="71"/>
      <c r="CK230" s="71"/>
      <c r="CL230" s="71"/>
      <c r="CM230" s="71"/>
      <c r="CN230" s="71"/>
      <c r="CO230" s="71"/>
      <c r="CP230" s="71"/>
      <c r="CQ230" s="71"/>
      <c r="CR230" s="71"/>
      <c r="CS230" s="71"/>
      <c r="CT230" s="71"/>
      <c r="CU230" s="71"/>
      <c r="CV230" s="71"/>
      <c r="CW230" s="71"/>
      <c r="CX230" s="71"/>
      <c r="CY230" s="71"/>
      <c r="CZ230" s="71"/>
      <c r="DA230" s="71"/>
      <c r="DB230" s="71"/>
      <c r="DC230" s="71"/>
      <c r="DD230" s="71"/>
      <c r="DE230" s="71"/>
      <c r="DF230" s="71"/>
      <c r="DG230" s="71"/>
    </row>
    <row r="231" spans="1:111" s="72" customFormat="1" ht="52">
      <c r="A231" s="657"/>
      <c r="B231" s="790"/>
      <c r="C231" s="657"/>
      <c r="D231" s="790"/>
      <c r="E231" s="790"/>
      <c r="F231" s="798"/>
      <c r="G231" s="790"/>
      <c r="H231" s="799"/>
      <c r="I231" s="29" t="s">
        <v>9</v>
      </c>
      <c r="J231" s="69" t="str">
        <f>VLOOKUP(I231,'Baxter Solutions (BioMed &amp; IT)'!$B$13:$C$16,2,FALSE)</f>
        <v>Integration</v>
      </c>
      <c r="K231" s="55" t="str">
        <f>VLOOKUP(J231,'Baxter Solutions (BioMed &amp; IT)'!$C$13:$E$16,2,FALSE)</f>
        <v>Bi-directional communication with EMR, improve workflow, reduce latency of patient records, increase accuracy, eliminate manual charting</v>
      </c>
      <c r="L231" s="56" t="str">
        <f>VLOOKUP(J231,'Baxter Solutions (BioMed &amp; IT)'!$C$13:$E$16,3,FALSE)</f>
        <v>CIO Brochure, Intermountain Healthcare Video, Cerner Integration Video, EMR Brochure, V8 Committee Presentation, Battery Comparison Power In Your Hands, Accreditation Canada ROP Guidelines</v>
      </c>
      <c r="M231" s="77"/>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1"/>
      <c r="BL231" s="71"/>
      <c r="BM231" s="71"/>
      <c r="BN231" s="71"/>
      <c r="BO231" s="71"/>
      <c r="BP231" s="71"/>
      <c r="BQ231" s="71"/>
      <c r="BR231" s="71"/>
      <c r="BS231" s="71"/>
      <c r="BT231" s="71"/>
      <c r="BU231" s="71"/>
      <c r="BV231" s="71"/>
      <c r="BW231" s="71"/>
      <c r="BX231" s="71"/>
      <c r="BY231" s="71"/>
      <c r="BZ231" s="71"/>
      <c r="CA231" s="71"/>
      <c r="CB231" s="71"/>
      <c r="CC231" s="71"/>
      <c r="CD231" s="71"/>
      <c r="CE231" s="71"/>
      <c r="CF231" s="71"/>
      <c r="CG231" s="71"/>
      <c r="CH231" s="71"/>
      <c r="CI231" s="71"/>
      <c r="CJ231" s="71"/>
      <c r="CK231" s="71"/>
      <c r="CL231" s="71"/>
      <c r="CM231" s="71"/>
      <c r="CN231" s="71"/>
      <c r="CO231" s="71"/>
      <c r="CP231" s="71"/>
      <c r="CQ231" s="71"/>
      <c r="CR231" s="71"/>
      <c r="CS231" s="71"/>
      <c r="CT231" s="71"/>
      <c r="CU231" s="71"/>
      <c r="CV231" s="71"/>
      <c r="CW231" s="71"/>
      <c r="CX231" s="71"/>
      <c r="CY231" s="71"/>
      <c r="CZ231" s="71"/>
      <c r="DA231" s="71"/>
      <c r="DB231" s="71"/>
      <c r="DC231" s="71"/>
      <c r="DD231" s="71"/>
      <c r="DE231" s="71"/>
      <c r="DF231" s="71"/>
      <c r="DG231" s="71"/>
    </row>
    <row r="232" spans="1:111" s="72" customFormat="1" ht="26">
      <c r="A232" s="657"/>
      <c r="B232" s="790"/>
      <c r="C232" s="657"/>
      <c r="D232" s="790"/>
      <c r="E232" s="790"/>
      <c r="F232" s="798"/>
      <c r="G232" s="790"/>
      <c r="H232" s="792" t="s">
        <v>170</v>
      </c>
      <c r="I232" s="29" t="s">
        <v>72</v>
      </c>
      <c r="J232" s="69" t="str">
        <f>VLOOKUP(I232,'Baxter Solutions (BioMed &amp; IT)'!$B$13:$C$16,2,FALSE)</f>
        <v>Wireless</v>
      </c>
      <c r="K232" s="55" t="str">
        <f>VLOOKUP(J232,'Baxter Solutions (BioMed &amp; IT)'!$C$13:$E$16,2,FALSE)</f>
        <v>High availability and reliability</v>
      </c>
      <c r="L232" s="56" t="str">
        <f>VLOOKUP(J232,'Baxter Solutions (BioMed &amp; IT)'!$C$13:$E$16,3,FALSE)</f>
        <v>Get Connected, CIO Brochure, EMR Brochure, Wireless Implementation Process, V8 Committee Presentation, Battery Comparison Power In Your Hands, Accreditation Canada ROP Guidelines</v>
      </c>
      <c r="M232" s="77"/>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1"/>
      <c r="BL232" s="71"/>
      <c r="BM232" s="71"/>
      <c r="BN232" s="71"/>
      <c r="BO232" s="71"/>
      <c r="BP232" s="71"/>
      <c r="BQ232" s="71"/>
      <c r="BR232" s="71"/>
      <c r="BS232" s="71"/>
      <c r="BT232" s="71"/>
      <c r="BU232" s="71"/>
      <c r="BV232" s="71"/>
      <c r="BW232" s="71"/>
      <c r="BX232" s="71"/>
      <c r="BY232" s="71"/>
      <c r="BZ232" s="71"/>
      <c r="CA232" s="71"/>
      <c r="CB232" s="71"/>
      <c r="CC232" s="71"/>
      <c r="CD232" s="71"/>
      <c r="CE232" s="71"/>
      <c r="CF232" s="71"/>
      <c r="CG232" s="71"/>
      <c r="CH232" s="71"/>
      <c r="CI232" s="71"/>
      <c r="CJ232" s="71"/>
      <c r="CK232" s="71"/>
      <c r="CL232" s="71"/>
      <c r="CM232" s="71"/>
      <c r="CN232" s="71"/>
      <c r="CO232" s="71"/>
      <c r="CP232" s="71"/>
      <c r="CQ232" s="71"/>
      <c r="CR232" s="71"/>
      <c r="CS232" s="71"/>
      <c r="CT232" s="71"/>
      <c r="CU232" s="71"/>
      <c r="CV232" s="71"/>
      <c r="CW232" s="71"/>
      <c r="CX232" s="71"/>
      <c r="CY232" s="71"/>
      <c r="CZ232" s="71"/>
      <c r="DA232" s="71"/>
      <c r="DB232" s="71"/>
      <c r="DC232" s="71"/>
      <c r="DD232" s="71"/>
      <c r="DE232" s="71"/>
      <c r="DF232" s="71"/>
      <c r="DG232" s="71"/>
    </row>
    <row r="233" spans="1:111" s="72" customFormat="1" ht="52">
      <c r="A233" s="657"/>
      <c r="B233" s="790"/>
      <c r="C233" s="657"/>
      <c r="D233" s="790"/>
      <c r="E233" s="790"/>
      <c r="F233" s="798"/>
      <c r="G233" s="790"/>
      <c r="H233" s="799"/>
      <c r="I233" s="29" t="s">
        <v>9</v>
      </c>
      <c r="J233" s="69" t="str">
        <f>VLOOKUP(I233,'Baxter Solutions (BioMed &amp; IT)'!$B$13:$C$16,2,FALSE)</f>
        <v>Integration</v>
      </c>
      <c r="K233" s="55" t="str">
        <f>VLOOKUP(J233,'Baxter Solutions (BioMed &amp; IT)'!$C$13:$E$16,2,FALSE)</f>
        <v>Bi-directional communication with EMR, improve workflow, reduce latency of patient records, increase accuracy, eliminate manual charting</v>
      </c>
      <c r="L233" s="56" t="str">
        <f>VLOOKUP(J233,'Baxter Solutions (BioMed &amp; IT)'!$C$13:$E$16,3,FALSE)</f>
        <v>CIO Brochure, Intermountain Healthcare Video, Cerner Integration Video, EMR Brochure, V8 Committee Presentation, Battery Comparison Power In Your Hands, Accreditation Canada ROP Guidelines</v>
      </c>
      <c r="M233" s="77"/>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c r="AK233" s="71"/>
      <c r="AL233" s="71"/>
      <c r="AM233" s="71"/>
      <c r="AN233" s="71"/>
      <c r="AO233" s="71"/>
      <c r="AP233" s="71"/>
      <c r="AQ233" s="71"/>
      <c r="AR233" s="71"/>
      <c r="AS233" s="71"/>
      <c r="AT233" s="71"/>
      <c r="AU233" s="71"/>
      <c r="AV233" s="71"/>
      <c r="AW233" s="71"/>
      <c r="AX233" s="71"/>
      <c r="AY233" s="71"/>
      <c r="AZ233" s="71"/>
      <c r="BA233" s="71"/>
      <c r="BB233" s="71"/>
      <c r="BC233" s="71"/>
      <c r="BD233" s="71"/>
      <c r="BE233" s="71"/>
      <c r="BF233" s="71"/>
      <c r="BG233" s="71"/>
      <c r="BH233" s="71"/>
      <c r="BI233" s="71"/>
      <c r="BJ233" s="71"/>
      <c r="BK233" s="71"/>
      <c r="BL233" s="71"/>
      <c r="BM233" s="71"/>
      <c r="BN233" s="71"/>
      <c r="BO233" s="71"/>
      <c r="BP233" s="71"/>
      <c r="BQ233" s="71"/>
      <c r="BR233" s="71"/>
      <c r="BS233" s="71"/>
      <c r="BT233" s="71"/>
      <c r="BU233" s="71"/>
      <c r="BV233" s="71"/>
      <c r="BW233" s="71"/>
      <c r="BX233" s="71"/>
      <c r="BY233" s="71"/>
      <c r="BZ233" s="71"/>
      <c r="CA233" s="71"/>
      <c r="CB233" s="71"/>
      <c r="CC233" s="71"/>
      <c r="CD233" s="71"/>
      <c r="CE233" s="71"/>
      <c r="CF233" s="71"/>
      <c r="CG233" s="71"/>
      <c r="CH233" s="71"/>
      <c r="CI233" s="71"/>
      <c r="CJ233" s="71"/>
      <c r="CK233" s="71"/>
      <c r="CL233" s="71"/>
      <c r="CM233" s="71"/>
      <c r="CN233" s="71"/>
      <c r="CO233" s="71"/>
      <c r="CP233" s="71"/>
      <c r="CQ233" s="71"/>
      <c r="CR233" s="71"/>
      <c r="CS233" s="71"/>
      <c r="CT233" s="71"/>
      <c r="CU233" s="71"/>
      <c r="CV233" s="71"/>
      <c r="CW233" s="71"/>
      <c r="CX233" s="71"/>
      <c r="CY233" s="71"/>
      <c r="CZ233" s="71"/>
      <c r="DA233" s="71"/>
      <c r="DB233" s="71"/>
      <c r="DC233" s="71"/>
      <c r="DD233" s="71"/>
      <c r="DE233" s="71"/>
      <c r="DF233" s="71"/>
      <c r="DG233" s="71"/>
    </row>
    <row r="234" spans="1:111" s="72" customFormat="1" ht="26">
      <c r="A234" s="657"/>
      <c r="B234" s="790"/>
      <c r="C234" s="658"/>
      <c r="D234" s="790"/>
      <c r="E234" s="790"/>
      <c r="F234" s="798"/>
      <c r="G234" s="790"/>
      <c r="H234" s="792" t="s">
        <v>54</v>
      </c>
      <c r="I234" s="29" t="s">
        <v>72</v>
      </c>
      <c r="J234" s="69" t="str">
        <f>VLOOKUP(I234,'Baxter Solutions (BioMed &amp; IT)'!$B$13:$C$16,2,FALSE)</f>
        <v>Wireless</v>
      </c>
      <c r="K234" s="55" t="str">
        <f>VLOOKUP(J234,'Baxter Solutions (BioMed &amp; IT)'!$C$13:$E$16,2,FALSE)</f>
        <v>High availability and reliability</v>
      </c>
      <c r="L234" s="56" t="str">
        <f>VLOOKUP(J234,'Baxter Solutions (BioMed &amp; IT)'!$C$13:$E$16,3,FALSE)</f>
        <v>Get Connected, CIO Brochure, EMR Brochure, Wireless Implementation Process, V8 Committee Presentation, Battery Comparison Power In Your Hands, Accreditation Canada ROP Guidelines</v>
      </c>
      <c r="M234" s="77"/>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c r="AK234" s="71"/>
      <c r="AL234" s="71"/>
      <c r="AM234" s="71"/>
      <c r="AN234" s="71"/>
      <c r="AO234" s="71"/>
      <c r="AP234" s="71"/>
      <c r="AQ234" s="71"/>
      <c r="AR234" s="71"/>
      <c r="AS234" s="71"/>
      <c r="AT234" s="71"/>
      <c r="AU234" s="71"/>
      <c r="AV234" s="71"/>
      <c r="AW234" s="71"/>
      <c r="AX234" s="71"/>
      <c r="AY234" s="71"/>
      <c r="AZ234" s="71"/>
      <c r="BA234" s="71"/>
      <c r="BB234" s="71"/>
      <c r="BC234" s="71"/>
      <c r="BD234" s="71"/>
      <c r="BE234" s="71"/>
      <c r="BF234" s="71"/>
      <c r="BG234" s="71"/>
      <c r="BH234" s="71"/>
      <c r="BI234" s="71"/>
      <c r="BJ234" s="71"/>
      <c r="BK234" s="71"/>
      <c r="BL234" s="71"/>
      <c r="BM234" s="71"/>
      <c r="BN234" s="71"/>
      <c r="BO234" s="71"/>
      <c r="BP234" s="71"/>
      <c r="BQ234" s="71"/>
      <c r="BR234" s="71"/>
      <c r="BS234" s="71"/>
      <c r="BT234" s="71"/>
      <c r="BU234" s="71"/>
      <c r="BV234" s="71"/>
      <c r="BW234" s="71"/>
      <c r="BX234" s="71"/>
      <c r="BY234" s="71"/>
      <c r="BZ234" s="71"/>
      <c r="CA234" s="71"/>
      <c r="CB234" s="71"/>
      <c r="CC234" s="71"/>
      <c r="CD234" s="71"/>
      <c r="CE234" s="71"/>
      <c r="CF234" s="71"/>
      <c r="CG234" s="71"/>
      <c r="CH234" s="71"/>
      <c r="CI234" s="71"/>
      <c r="CJ234" s="71"/>
      <c r="CK234" s="71"/>
      <c r="CL234" s="71"/>
      <c r="CM234" s="71"/>
      <c r="CN234" s="71"/>
      <c r="CO234" s="71"/>
      <c r="CP234" s="71"/>
      <c r="CQ234" s="71"/>
      <c r="CR234" s="71"/>
      <c r="CS234" s="71"/>
      <c r="CT234" s="71"/>
      <c r="CU234" s="71"/>
      <c r="CV234" s="71"/>
      <c r="CW234" s="71"/>
      <c r="CX234" s="71"/>
      <c r="CY234" s="71"/>
      <c r="CZ234" s="71"/>
      <c r="DA234" s="71"/>
      <c r="DB234" s="71"/>
      <c r="DC234" s="71"/>
      <c r="DD234" s="71"/>
      <c r="DE234" s="71"/>
      <c r="DF234" s="71"/>
      <c r="DG234" s="71"/>
    </row>
    <row r="235" spans="1:111" s="72" customFormat="1" ht="52">
      <c r="A235" s="657"/>
      <c r="B235" s="790"/>
      <c r="C235" s="801"/>
      <c r="D235" s="790"/>
      <c r="E235" s="790"/>
      <c r="F235" s="798"/>
      <c r="G235" s="790"/>
      <c r="H235" s="799"/>
      <c r="I235" s="29" t="s">
        <v>9</v>
      </c>
      <c r="J235" s="69" t="str">
        <f>VLOOKUP(I235,'Baxter Solutions (BioMed &amp; IT)'!$B$13:$C$16,2,FALSE)</f>
        <v>Integration</v>
      </c>
      <c r="K235" s="55" t="str">
        <f>VLOOKUP(J235,'Baxter Solutions (BioMed &amp; IT)'!$C$13:$E$16,2,FALSE)</f>
        <v>Bi-directional communication with EMR, improve workflow, reduce latency of patient records, increase accuracy, eliminate manual charting</v>
      </c>
      <c r="L235" s="56" t="str">
        <f>VLOOKUP(J235,'Baxter Solutions (BioMed &amp; IT)'!$C$13:$E$16,3,FALSE)</f>
        <v>CIO Brochure, Intermountain Healthcare Video, Cerner Integration Video, EMR Brochure, V8 Committee Presentation, Battery Comparison Power In Your Hands, Accreditation Canada ROP Guidelines</v>
      </c>
      <c r="M235" s="79"/>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1"/>
      <c r="BE235" s="71"/>
      <c r="BF235" s="71"/>
      <c r="BG235" s="71"/>
      <c r="BH235" s="71"/>
      <c r="BI235" s="71"/>
      <c r="BJ235" s="71"/>
      <c r="BK235" s="71"/>
      <c r="BL235" s="71"/>
      <c r="BM235" s="71"/>
      <c r="BN235" s="71"/>
      <c r="BO235" s="71"/>
      <c r="BP235" s="71"/>
      <c r="BQ235" s="71"/>
      <c r="BR235" s="71"/>
      <c r="BS235" s="71"/>
      <c r="BT235" s="71"/>
      <c r="BU235" s="71"/>
      <c r="BV235" s="71"/>
      <c r="BW235" s="71"/>
      <c r="BX235" s="71"/>
      <c r="BY235" s="71"/>
      <c r="BZ235" s="71"/>
      <c r="CA235" s="71"/>
      <c r="CB235" s="71"/>
      <c r="CC235" s="71"/>
      <c r="CD235" s="71"/>
      <c r="CE235" s="71"/>
      <c r="CF235" s="71"/>
      <c r="CG235" s="71"/>
      <c r="CH235" s="71"/>
      <c r="CI235" s="71"/>
      <c r="CJ235" s="71"/>
      <c r="CK235" s="71"/>
      <c r="CL235" s="71"/>
      <c r="CM235" s="71"/>
      <c r="CN235" s="71"/>
      <c r="CO235" s="71"/>
      <c r="CP235" s="71"/>
      <c r="CQ235" s="71"/>
      <c r="CR235" s="71"/>
      <c r="CS235" s="71"/>
      <c r="CT235" s="71"/>
      <c r="CU235" s="71"/>
      <c r="CV235" s="71"/>
      <c r="CW235" s="71"/>
      <c r="CX235" s="71"/>
      <c r="CY235" s="71"/>
      <c r="CZ235" s="71"/>
      <c r="DA235" s="71"/>
      <c r="DB235" s="71"/>
      <c r="DC235" s="71"/>
      <c r="DD235" s="71"/>
      <c r="DE235" s="71"/>
      <c r="DF235" s="71"/>
      <c r="DG235" s="71"/>
    </row>
    <row r="236" spans="1:111" s="72" customFormat="1" ht="39">
      <c r="A236" s="657"/>
      <c r="B236" s="790"/>
      <c r="C236" s="657"/>
      <c r="D236" s="790"/>
      <c r="E236" s="812" t="s">
        <v>137</v>
      </c>
      <c r="F236" s="788" t="s">
        <v>162</v>
      </c>
      <c r="G236" s="788" t="s">
        <v>152</v>
      </c>
      <c r="H236" s="29" t="s">
        <v>171</v>
      </c>
      <c r="I236" s="70" t="s">
        <v>10</v>
      </c>
      <c r="J236" s="69" t="str">
        <f>VLOOKUP(I236,'Baxter Solutions (BioMed &amp; IT)'!$B$13:$C$16,2,FALSE)</f>
        <v>UIP</v>
      </c>
      <c r="K236" s="55" t="str">
        <f>VLOOKUP(J236,'Baxter Solutions (BioMed &amp; IT)'!$C$13:$E$16,2,FALSE)</f>
        <v>Training/Education/Implementation and IT support</v>
      </c>
      <c r="L236" s="56" t="str">
        <f>VLOOKUP(J236,'Baxter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36" s="76"/>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1"/>
      <c r="AN236" s="71"/>
      <c r="AO236" s="71"/>
      <c r="AP236" s="71"/>
      <c r="AQ236" s="71"/>
      <c r="AR236" s="71"/>
      <c r="AS236" s="71"/>
      <c r="AT236" s="71"/>
      <c r="AU236" s="71"/>
      <c r="AV236" s="71"/>
      <c r="AW236" s="71"/>
      <c r="AX236" s="71"/>
      <c r="AY236" s="71"/>
      <c r="AZ236" s="71"/>
      <c r="BA236" s="71"/>
      <c r="BB236" s="71"/>
      <c r="BC236" s="71"/>
      <c r="BD236" s="71"/>
      <c r="BE236" s="71"/>
      <c r="BF236" s="71"/>
      <c r="BG236" s="71"/>
      <c r="BH236" s="71"/>
      <c r="BI236" s="71"/>
      <c r="BJ236" s="71"/>
      <c r="BK236" s="71"/>
      <c r="BL236" s="71"/>
      <c r="BM236" s="71"/>
      <c r="BN236" s="71"/>
      <c r="BO236" s="71"/>
      <c r="BP236" s="71"/>
      <c r="BQ236" s="71"/>
      <c r="BR236" s="71"/>
      <c r="BS236" s="71"/>
      <c r="BT236" s="71"/>
      <c r="BU236" s="71"/>
      <c r="BV236" s="71"/>
      <c r="BW236" s="71"/>
      <c r="BX236" s="71"/>
      <c r="BY236" s="71"/>
      <c r="BZ236" s="71"/>
      <c r="CA236" s="71"/>
      <c r="CB236" s="71"/>
      <c r="CC236" s="71"/>
      <c r="CD236" s="71"/>
      <c r="CE236" s="71"/>
      <c r="CF236" s="71"/>
      <c r="CG236" s="71"/>
      <c r="CH236" s="71"/>
      <c r="CI236" s="71"/>
      <c r="CJ236" s="71"/>
      <c r="CK236" s="71"/>
      <c r="CL236" s="71"/>
      <c r="CM236" s="71"/>
      <c r="CN236" s="71"/>
      <c r="CO236" s="71"/>
      <c r="CP236" s="71"/>
      <c r="CQ236" s="71"/>
      <c r="CR236" s="71"/>
      <c r="CS236" s="71"/>
      <c r="CT236" s="71"/>
      <c r="CU236" s="71"/>
      <c r="CV236" s="71"/>
      <c r="CW236" s="71"/>
      <c r="CX236" s="71"/>
      <c r="CY236" s="71"/>
      <c r="CZ236" s="71"/>
      <c r="DA236" s="71"/>
      <c r="DB236" s="71"/>
      <c r="DC236" s="71"/>
      <c r="DD236" s="71"/>
      <c r="DE236" s="71"/>
      <c r="DF236" s="71"/>
      <c r="DG236" s="71"/>
    </row>
    <row r="237" spans="1:111" s="72" customFormat="1" ht="39">
      <c r="A237" s="657"/>
      <c r="B237" s="790"/>
      <c r="C237" s="657"/>
      <c r="D237" s="790"/>
      <c r="E237" s="813"/>
      <c r="F237" s="802"/>
      <c r="G237" s="798"/>
      <c r="H237" s="29" t="s">
        <v>172</v>
      </c>
      <c r="I237" s="70" t="s">
        <v>10</v>
      </c>
      <c r="J237" s="69" t="str">
        <f>VLOOKUP(I237,'Baxter Solutions (BioMed &amp; IT)'!$B$13:$C$16,2,FALSE)</f>
        <v>UIP</v>
      </c>
      <c r="K237" s="55" t="str">
        <f>VLOOKUP(J237,'Baxter Solutions (BioMed &amp; IT)'!$C$13:$E$16,2,FALSE)</f>
        <v>Training/Education/Implementation and IT support</v>
      </c>
      <c r="L237" s="56" t="str">
        <f>VLOOKUP(J237,'Baxter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37" s="77"/>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1"/>
      <c r="AO237" s="71"/>
      <c r="AP237" s="71"/>
      <c r="AQ237" s="71"/>
      <c r="AR237" s="71"/>
      <c r="AS237" s="71"/>
      <c r="AT237" s="71"/>
      <c r="AU237" s="71"/>
      <c r="AV237" s="71"/>
      <c r="AW237" s="71"/>
      <c r="AX237" s="71"/>
      <c r="AY237" s="71"/>
      <c r="AZ237" s="71"/>
      <c r="BA237" s="71"/>
      <c r="BB237" s="71"/>
      <c r="BC237" s="71"/>
      <c r="BD237" s="71"/>
      <c r="BE237" s="71"/>
      <c r="BF237" s="71"/>
      <c r="BG237" s="71"/>
      <c r="BH237" s="71"/>
      <c r="BI237" s="71"/>
      <c r="BJ237" s="71"/>
      <c r="BK237" s="71"/>
      <c r="BL237" s="71"/>
      <c r="BM237" s="71"/>
      <c r="BN237" s="71"/>
      <c r="BO237" s="71"/>
      <c r="BP237" s="71"/>
      <c r="BQ237" s="71"/>
      <c r="BR237" s="71"/>
      <c r="BS237" s="71"/>
      <c r="BT237" s="71"/>
      <c r="BU237" s="71"/>
      <c r="BV237" s="71"/>
      <c r="BW237" s="71"/>
      <c r="BX237" s="71"/>
      <c r="BY237" s="71"/>
      <c r="BZ237" s="71"/>
      <c r="CA237" s="71"/>
      <c r="CB237" s="71"/>
      <c r="CC237" s="71"/>
      <c r="CD237" s="71"/>
      <c r="CE237" s="71"/>
      <c r="CF237" s="71"/>
      <c r="CG237" s="71"/>
      <c r="CH237" s="71"/>
      <c r="CI237" s="71"/>
      <c r="CJ237" s="71"/>
      <c r="CK237" s="71"/>
      <c r="CL237" s="71"/>
      <c r="CM237" s="71"/>
      <c r="CN237" s="71"/>
      <c r="CO237" s="71"/>
      <c r="CP237" s="71"/>
      <c r="CQ237" s="71"/>
      <c r="CR237" s="71"/>
      <c r="CS237" s="71"/>
      <c r="CT237" s="71"/>
      <c r="CU237" s="71"/>
      <c r="CV237" s="71"/>
      <c r="CW237" s="71"/>
      <c r="CX237" s="71"/>
      <c r="CY237" s="71"/>
      <c r="CZ237" s="71"/>
      <c r="DA237" s="71"/>
      <c r="DB237" s="71"/>
      <c r="DC237" s="71"/>
      <c r="DD237" s="71"/>
      <c r="DE237" s="71"/>
      <c r="DF237" s="71"/>
      <c r="DG237" s="71"/>
    </row>
    <row r="238" spans="1:111" s="72" customFormat="1" ht="39">
      <c r="A238" s="657"/>
      <c r="B238" s="790"/>
      <c r="C238" s="657"/>
      <c r="D238" s="790"/>
      <c r="E238" s="813"/>
      <c r="F238" s="802"/>
      <c r="G238" s="798"/>
      <c r="H238" s="29" t="s">
        <v>173</v>
      </c>
      <c r="I238" s="70" t="s">
        <v>10</v>
      </c>
      <c r="J238" s="69" t="str">
        <f>VLOOKUP(I238,'Baxter Solutions (BioMed &amp; IT)'!$B$13:$C$16,2,FALSE)</f>
        <v>UIP</v>
      </c>
      <c r="K238" s="55" t="str">
        <f>VLOOKUP(J238,'Baxter Solutions (BioMed &amp; IT)'!$C$13:$E$16,2,FALSE)</f>
        <v>Training/Education/Implementation and IT support</v>
      </c>
      <c r="L238" s="56" t="str">
        <f>VLOOKUP(J238,'Baxter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38" s="77"/>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1"/>
      <c r="AO238" s="71"/>
      <c r="AP238" s="71"/>
      <c r="AQ238" s="71"/>
      <c r="AR238" s="71"/>
      <c r="AS238" s="71"/>
      <c r="AT238" s="71"/>
      <c r="AU238" s="71"/>
      <c r="AV238" s="71"/>
      <c r="AW238" s="71"/>
      <c r="AX238" s="71"/>
      <c r="AY238" s="71"/>
      <c r="AZ238" s="71"/>
      <c r="BA238" s="71"/>
      <c r="BB238" s="71"/>
      <c r="BC238" s="71"/>
      <c r="BD238" s="71"/>
      <c r="BE238" s="71"/>
      <c r="BF238" s="71"/>
      <c r="BG238" s="71"/>
      <c r="BH238" s="71"/>
      <c r="BI238" s="71"/>
      <c r="BJ238" s="71"/>
      <c r="BK238" s="71"/>
      <c r="BL238" s="71"/>
      <c r="BM238" s="71"/>
      <c r="BN238" s="71"/>
      <c r="BO238" s="71"/>
      <c r="BP238" s="71"/>
      <c r="BQ238" s="71"/>
      <c r="BR238" s="71"/>
      <c r="BS238" s="71"/>
      <c r="BT238" s="71"/>
      <c r="BU238" s="71"/>
      <c r="BV238" s="71"/>
      <c r="BW238" s="71"/>
      <c r="BX238" s="71"/>
      <c r="BY238" s="71"/>
      <c r="BZ238" s="71"/>
      <c r="CA238" s="71"/>
      <c r="CB238" s="71"/>
      <c r="CC238" s="71"/>
      <c r="CD238" s="71"/>
      <c r="CE238" s="71"/>
      <c r="CF238" s="71"/>
      <c r="CG238" s="71"/>
      <c r="CH238" s="71"/>
      <c r="CI238" s="71"/>
      <c r="CJ238" s="71"/>
      <c r="CK238" s="71"/>
      <c r="CL238" s="71"/>
      <c r="CM238" s="71"/>
      <c r="CN238" s="71"/>
      <c r="CO238" s="71"/>
      <c r="CP238" s="71"/>
      <c r="CQ238" s="71"/>
      <c r="CR238" s="71"/>
      <c r="CS238" s="71"/>
      <c r="CT238" s="71"/>
      <c r="CU238" s="71"/>
      <c r="CV238" s="71"/>
      <c r="CW238" s="71"/>
      <c r="CX238" s="71"/>
      <c r="CY238" s="71"/>
      <c r="CZ238" s="71"/>
      <c r="DA238" s="71"/>
      <c r="DB238" s="71"/>
      <c r="DC238" s="71"/>
      <c r="DD238" s="71"/>
      <c r="DE238" s="71"/>
      <c r="DF238" s="71"/>
      <c r="DG238" s="71"/>
    </row>
    <row r="239" spans="1:111" s="72" customFormat="1" ht="39">
      <c r="A239" s="657"/>
      <c r="B239" s="790"/>
      <c r="C239" s="658"/>
      <c r="D239" s="790"/>
      <c r="E239" s="813"/>
      <c r="F239" s="802"/>
      <c r="G239" s="798"/>
      <c r="H239" s="29" t="s">
        <v>174</v>
      </c>
      <c r="I239" s="70" t="s">
        <v>10</v>
      </c>
      <c r="J239" s="69" t="str">
        <f>VLOOKUP(I239,'Baxter Solutions (BioMed &amp; IT)'!$B$13:$C$16,2,FALSE)</f>
        <v>UIP</v>
      </c>
      <c r="K239" s="55" t="str">
        <f>VLOOKUP(J239,'Baxter Solutions (BioMed &amp; IT)'!$C$13:$E$16,2,FALSE)</f>
        <v>Training/Education/Implementation and IT support</v>
      </c>
      <c r="L239" s="56" t="str">
        <f>VLOOKUP(J239,'Baxter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39" s="77"/>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R239" s="71"/>
      <c r="AS239" s="71"/>
      <c r="AT239" s="71"/>
      <c r="AU239" s="71"/>
      <c r="AV239" s="71"/>
      <c r="AW239" s="71"/>
      <c r="AX239" s="71"/>
      <c r="AY239" s="71"/>
      <c r="AZ239" s="71"/>
      <c r="BA239" s="71"/>
      <c r="BB239" s="71"/>
      <c r="BC239" s="71"/>
      <c r="BD239" s="71"/>
      <c r="BE239" s="71"/>
      <c r="BF239" s="71"/>
      <c r="BG239" s="71"/>
      <c r="BH239" s="71"/>
      <c r="BI239" s="71"/>
      <c r="BJ239" s="71"/>
      <c r="BK239" s="71"/>
      <c r="BL239" s="71"/>
      <c r="BM239" s="71"/>
      <c r="BN239" s="71"/>
      <c r="BO239" s="71"/>
      <c r="BP239" s="71"/>
      <c r="BQ239" s="71"/>
      <c r="BR239" s="71"/>
      <c r="BS239" s="71"/>
      <c r="BT239" s="71"/>
      <c r="BU239" s="71"/>
      <c r="BV239" s="71"/>
      <c r="BW239" s="71"/>
      <c r="BX239" s="71"/>
      <c r="BY239" s="71"/>
      <c r="BZ239" s="71"/>
      <c r="CA239" s="71"/>
      <c r="CB239" s="71"/>
      <c r="CC239" s="71"/>
      <c r="CD239" s="71"/>
      <c r="CE239" s="71"/>
      <c r="CF239" s="71"/>
      <c r="CG239" s="71"/>
      <c r="CH239" s="71"/>
      <c r="CI239" s="71"/>
      <c r="CJ239" s="71"/>
      <c r="CK239" s="71"/>
      <c r="CL239" s="71"/>
      <c r="CM239" s="71"/>
      <c r="CN239" s="71"/>
      <c r="CO239" s="71"/>
      <c r="CP239" s="71"/>
      <c r="CQ239" s="71"/>
      <c r="CR239" s="71"/>
      <c r="CS239" s="71"/>
      <c r="CT239" s="71"/>
      <c r="CU239" s="71"/>
      <c r="CV239" s="71"/>
      <c r="CW239" s="71"/>
      <c r="CX239" s="71"/>
      <c r="CY239" s="71"/>
      <c r="CZ239" s="71"/>
      <c r="DA239" s="71"/>
      <c r="DB239" s="71"/>
      <c r="DC239" s="71"/>
      <c r="DD239" s="71"/>
      <c r="DE239" s="71"/>
      <c r="DF239" s="71"/>
      <c r="DG239" s="71"/>
    </row>
    <row r="240" spans="1:111" s="72" customFormat="1" ht="39">
      <c r="A240" s="657"/>
      <c r="B240" s="790"/>
      <c r="C240" s="87"/>
      <c r="D240" s="790"/>
      <c r="E240" s="813"/>
      <c r="F240" s="803"/>
      <c r="G240" s="789"/>
      <c r="H240" s="29" t="s">
        <v>56</v>
      </c>
      <c r="I240" s="70" t="s">
        <v>10</v>
      </c>
      <c r="J240" s="69" t="str">
        <f>VLOOKUP(I240,'Baxter Solutions (BioMed &amp; IT)'!$B$13:$C$16,2,FALSE)</f>
        <v>UIP</v>
      </c>
      <c r="K240" s="55" t="str">
        <f>VLOOKUP(J240,'Baxter Solutions (BioMed &amp; IT)'!$C$13:$E$16,2,FALSE)</f>
        <v>Training/Education/Implementation and IT support</v>
      </c>
      <c r="L240" s="56" t="str">
        <f>VLOOKUP(J240,'Baxter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40" s="79"/>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1"/>
      <c r="AO240" s="71"/>
      <c r="AP240" s="71"/>
      <c r="AQ240" s="71"/>
      <c r="AR240" s="71"/>
      <c r="AS240" s="71"/>
      <c r="AT240" s="71"/>
      <c r="AU240" s="71"/>
      <c r="AV240" s="71"/>
      <c r="AW240" s="71"/>
      <c r="AX240" s="71"/>
      <c r="AY240" s="71"/>
      <c r="AZ240" s="71"/>
      <c r="BA240" s="71"/>
      <c r="BB240" s="71"/>
      <c r="BC240" s="71"/>
      <c r="BD240" s="71"/>
      <c r="BE240" s="71"/>
      <c r="BF240" s="71"/>
      <c r="BG240" s="71"/>
      <c r="BH240" s="71"/>
      <c r="BI240" s="71"/>
      <c r="BJ240" s="71"/>
      <c r="BK240" s="71"/>
      <c r="BL240" s="71"/>
      <c r="BM240" s="71"/>
      <c r="BN240" s="71"/>
      <c r="BO240" s="71"/>
      <c r="BP240" s="71"/>
      <c r="BQ240" s="71"/>
      <c r="BR240" s="71"/>
      <c r="BS240" s="71"/>
      <c r="BT240" s="71"/>
      <c r="BU240" s="71"/>
      <c r="BV240" s="71"/>
      <c r="BW240" s="71"/>
      <c r="BX240" s="71"/>
      <c r="BY240" s="71"/>
      <c r="BZ240" s="71"/>
      <c r="CA240" s="71"/>
      <c r="CB240" s="71"/>
      <c r="CC240" s="71"/>
      <c r="CD240" s="71"/>
      <c r="CE240" s="71"/>
      <c r="CF240" s="71"/>
      <c r="CG240" s="71"/>
      <c r="CH240" s="71"/>
      <c r="CI240" s="71"/>
      <c r="CJ240" s="71"/>
      <c r="CK240" s="71"/>
      <c r="CL240" s="71"/>
      <c r="CM240" s="71"/>
      <c r="CN240" s="71"/>
      <c r="CO240" s="71"/>
      <c r="CP240" s="71"/>
      <c r="CQ240" s="71"/>
      <c r="CR240" s="71"/>
      <c r="CS240" s="71"/>
      <c r="CT240" s="71"/>
      <c r="CU240" s="71"/>
      <c r="CV240" s="71"/>
      <c r="CW240" s="71"/>
      <c r="CX240" s="71"/>
      <c r="CY240" s="71"/>
      <c r="CZ240" s="71"/>
      <c r="DA240" s="71"/>
      <c r="DB240" s="71"/>
      <c r="DC240" s="71"/>
      <c r="DD240" s="71"/>
      <c r="DE240" s="71"/>
      <c r="DF240" s="71"/>
      <c r="DG240" s="71"/>
    </row>
    <row r="241" spans="1:111" s="72" customFormat="1" ht="52">
      <c r="A241" s="657"/>
      <c r="B241" s="790"/>
      <c r="C241" s="801"/>
      <c r="D241" s="790"/>
      <c r="E241" s="813"/>
      <c r="F241" s="29" t="s">
        <v>148</v>
      </c>
      <c r="G241" s="120" t="s">
        <v>153</v>
      </c>
      <c r="H241" s="29" t="s">
        <v>48</v>
      </c>
      <c r="I241" s="73" t="s">
        <v>9</v>
      </c>
      <c r="J241" s="69" t="str">
        <f>VLOOKUP(I241,'Baxter Solutions (BioMed &amp; IT)'!$B$13:$C$16,2,FALSE)</f>
        <v>Integration</v>
      </c>
      <c r="K241" s="55" t="str">
        <f>VLOOKUP(J241,'Baxter Solutions (BioMed &amp; IT)'!$C$13:$E$16,2,FALSE)</f>
        <v>Bi-directional communication with EMR, improve workflow, reduce latency of patient records, increase accuracy, eliminate manual charting</v>
      </c>
      <c r="L241" s="56" t="str">
        <f>VLOOKUP(J241,'Baxter Solutions (BioMed &amp; IT)'!$C$13:$E$16,3,FALSE)</f>
        <v>CIO Brochure, Intermountain Healthcare Video, Cerner Integration Video, EMR Brochure, V8 Committee Presentation, Battery Comparison Power In Your Hands, Accreditation Canada ROP Guidelines</v>
      </c>
      <c r="M241" s="88"/>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1"/>
      <c r="AO241" s="71"/>
      <c r="AP241" s="71"/>
      <c r="AQ241" s="71"/>
      <c r="AR241" s="71"/>
      <c r="AS241" s="71"/>
      <c r="AT241" s="71"/>
      <c r="AU241" s="71"/>
      <c r="AV241" s="71"/>
      <c r="AW241" s="71"/>
      <c r="AX241" s="71"/>
      <c r="AY241" s="71"/>
      <c r="AZ241" s="71"/>
      <c r="BA241" s="71"/>
      <c r="BB241" s="71"/>
      <c r="BC241" s="71"/>
      <c r="BD241" s="71"/>
      <c r="BE241" s="71"/>
      <c r="BF241" s="71"/>
      <c r="BG241" s="71"/>
      <c r="BH241" s="71"/>
      <c r="BI241" s="71"/>
      <c r="BJ241" s="71"/>
      <c r="BK241" s="71"/>
      <c r="BL241" s="71"/>
      <c r="BM241" s="71"/>
      <c r="BN241" s="71"/>
      <c r="BO241" s="71"/>
      <c r="BP241" s="71"/>
      <c r="BQ241" s="71"/>
      <c r="BR241" s="71"/>
      <c r="BS241" s="71"/>
      <c r="BT241" s="71"/>
      <c r="BU241" s="71"/>
      <c r="BV241" s="71"/>
      <c r="BW241" s="71"/>
      <c r="BX241" s="71"/>
      <c r="BY241" s="71"/>
      <c r="BZ241" s="71"/>
      <c r="CA241" s="71"/>
      <c r="CB241" s="71"/>
      <c r="CC241" s="71"/>
      <c r="CD241" s="71"/>
      <c r="CE241" s="71"/>
      <c r="CF241" s="71"/>
      <c r="CG241" s="71"/>
      <c r="CH241" s="71"/>
      <c r="CI241" s="71"/>
      <c r="CJ241" s="71"/>
      <c r="CK241" s="71"/>
      <c r="CL241" s="71"/>
      <c r="CM241" s="71"/>
      <c r="CN241" s="71"/>
      <c r="CO241" s="71"/>
      <c r="CP241" s="71"/>
      <c r="CQ241" s="71"/>
      <c r="CR241" s="71"/>
      <c r="CS241" s="71"/>
      <c r="CT241" s="71"/>
      <c r="CU241" s="71"/>
      <c r="CV241" s="71"/>
      <c r="CW241" s="71"/>
      <c r="CX241" s="71"/>
      <c r="CY241" s="71"/>
      <c r="CZ241" s="71"/>
      <c r="DA241" s="71"/>
      <c r="DB241" s="71"/>
      <c r="DC241" s="71"/>
      <c r="DD241" s="71"/>
      <c r="DE241" s="71"/>
      <c r="DF241" s="71"/>
      <c r="DG241" s="71"/>
    </row>
    <row r="242" spans="1:111" s="72" customFormat="1" ht="39">
      <c r="A242" s="657"/>
      <c r="B242" s="790"/>
      <c r="C242" s="657"/>
      <c r="D242" s="790"/>
      <c r="E242" s="780" t="s">
        <v>138</v>
      </c>
      <c r="F242" s="788" t="s">
        <v>162</v>
      </c>
      <c r="G242" s="788" t="s">
        <v>152</v>
      </c>
      <c r="H242" s="29" t="s">
        <v>171</v>
      </c>
      <c r="I242" s="70" t="s">
        <v>10</v>
      </c>
      <c r="J242" s="69" t="str">
        <f>VLOOKUP(I242,'Baxter Solutions (BioMed &amp; IT)'!$B$13:$C$16,2,FALSE)</f>
        <v>UIP</v>
      </c>
      <c r="K242" s="55" t="str">
        <f>VLOOKUP(J242,'Baxter Solutions (BioMed &amp; IT)'!$C$13:$E$16,2,FALSE)</f>
        <v>Training/Education/Implementation and IT support</v>
      </c>
      <c r="L242" s="56" t="str">
        <f>VLOOKUP(J242,'Baxter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42" s="76"/>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c r="AK242" s="71"/>
      <c r="AL242" s="71"/>
      <c r="AM242" s="71"/>
      <c r="AN242" s="71"/>
      <c r="AO242" s="71"/>
      <c r="AP242" s="71"/>
      <c r="AQ242" s="71"/>
      <c r="AR242" s="71"/>
      <c r="AS242" s="71"/>
      <c r="AT242" s="71"/>
      <c r="AU242" s="71"/>
      <c r="AV242" s="71"/>
      <c r="AW242" s="71"/>
      <c r="AX242" s="71"/>
      <c r="AY242" s="71"/>
      <c r="AZ242" s="71"/>
      <c r="BA242" s="71"/>
      <c r="BB242" s="71"/>
      <c r="BC242" s="71"/>
      <c r="BD242" s="71"/>
      <c r="BE242" s="71"/>
      <c r="BF242" s="71"/>
      <c r="BG242" s="71"/>
      <c r="BH242" s="71"/>
      <c r="BI242" s="71"/>
      <c r="BJ242" s="71"/>
      <c r="BK242" s="71"/>
      <c r="BL242" s="71"/>
      <c r="BM242" s="71"/>
      <c r="BN242" s="71"/>
      <c r="BO242" s="71"/>
      <c r="BP242" s="71"/>
      <c r="BQ242" s="71"/>
      <c r="BR242" s="71"/>
      <c r="BS242" s="71"/>
      <c r="BT242" s="71"/>
      <c r="BU242" s="71"/>
      <c r="BV242" s="71"/>
      <c r="BW242" s="71"/>
      <c r="BX242" s="71"/>
      <c r="BY242" s="71"/>
      <c r="BZ242" s="71"/>
      <c r="CA242" s="71"/>
      <c r="CB242" s="71"/>
      <c r="CC242" s="71"/>
      <c r="CD242" s="71"/>
      <c r="CE242" s="71"/>
      <c r="CF242" s="71"/>
      <c r="CG242" s="71"/>
      <c r="CH242" s="71"/>
      <c r="CI242" s="71"/>
      <c r="CJ242" s="71"/>
      <c r="CK242" s="71"/>
      <c r="CL242" s="71"/>
      <c r="CM242" s="71"/>
      <c r="CN242" s="71"/>
      <c r="CO242" s="71"/>
      <c r="CP242" s="71"/>
      <c r="CQ242" s="71"/>
      <c r="CR242" s="71"/>
      <c r="CS242" s="71"/>
      <c r="CT242" s="71"/>
      <c r="CU242" s="71"/>
      <c r="CV242" s="71"/>
      <c r="CW242" s="71"/>
      <c r="CX242" s="71"/>
      <c r="CY242" s="71"/>
      <c r="CZ242" s="71"/>
      <c r="DA242" s="71"/>
      <c r="DB242" s="71"/>
      <c r="DC242" s="71"/>
      <c r="DD242" s="71"/>
      <c r="DE242" s="71"/>
      <c r="DF242" s="71"/>
      <c r="DG242" s="71"/>
    </row>
    <row r="243" spans="1:111" s="72" customFormat="1" ht="39">
      <c r="A243" s="657"/>
      <c r="B243" s="790"/>
      <c r="C243" s="657"/>
      <c r="D243" s="790"/>
      <c r="E243" s="781"/>
      <c r="F243" s="802"/>
      <c r="G243" s="798"/>
      <c r="H243" s="29" t="s">
        <v>172</v>
      </c>
      <c r="I243" s="70" t="s">
        <v>10</v>
      </c>
      <c r="J243" s="69" t="str">
        <f>VLOOKUP(I243,'Baxter Solutions (BioMed &amp; IT)'!$B$13:$C$16,2,FALSE)</f>
        <v>UIP</v>
      </c>
      <c r="K243" s="55" t="str">
        <f>VLOOKUP(J243,'Baxter Solutions (BioMed &amp; IT)'!$C$13:$E$16,2,FALSE)</f>
        <v>Training/Education/Implementation and IT support</v>
      </c>
      <c r="L243" s="56" t="str">
        <f>VLOOKUP(J243,'Baxter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43" s="77"/>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1"/>
      <c r="AO243" s="71"/>
      <c r="AP243" s="71"/>
      <c r="AQ243" s="71"/>
      <c r="AR243" s="71"/>
      <c r="AS243" s="71"/>
      <c r="AT243" s="71"/>
      <c r="AU243" s="71"/>
      <c r="AV243" s="71"/>
      <c r="AW243" s="71"/>
      <c r="AX243" s="71"/>
      <c r="AY243" s="71"/>
      <c r="AZ243" s="71"/>
      <c r="BA243" s="71"/>
      <c r="BB243" s="71"/>
      <c r="BC243" s="71"/>
      <c r="BD243" s="71"/>
      <c r="BE243" s="71"/>
      <c r="BF243" s="71"/>
      <c r="BG243" s="71"/>
      <c r="BH243" s="71"/>
      <c r="BI243" s="71"/>
      <c r="BJ243" s="71"/>
      <c r="BK243" s="71"/>
      <c r="BL243" s="71"/>
      <c r="BM243" s="71"/>
      <c r="BN243" s="71"/>
      <c r="BO243" s="71"/>
      <c r="BP243" s="71"/>
      <c r="BQ243" s="71"/>
      <c r="BR243" s="71"/>
      <c r="BS243" s="71"/>
      <c r="BT243" s="71"/>
      <c r="BU243" s="71"/>
      <c r="BV243" s="71"/>
      <c r="BW243" s="71"/>
      <c r="BX243" s="71"/>
      <c r="BY243" s="71"/>
      <c r="BZ243" s="71"/>
      <c r="CA243" s="71"/>
      <c r="CB243" s="71"/>
      <c r="CC243" s="71"/>
      <c r="CD243" s="71"/>
      <c r="CE243" s="71"/>
      <c r="CF243" s="71"/>
      <c r="CG243" s="71"/>
      <c r="CH243" s="71"/>
      <c r="CI243" s="71"/>
      <c r="CJ243" s="71"/>
      <c r="CK243" s="71"/>
      <c r="CL243" s="71"/>
      <c r="CM243" s="71"/>
      <c r="CN243" s="71"/>
      <c r="CO243" s="71"/>
      <c r="CP243" s="71"/>
      <c r="CQ243" s="71"/>
      <c r="CR243" s="71"/>
      <c r="CS243" s="71"/>
      <c r="CT243" s="71"/>
      <c r="CU243" s="71"/>
      <c r="CV243" s="71"/>
      <c r="CW243" s="71"/>
      <c r="CX243" s="71"/>
      <c r="CY243" s="71"/>
      <c r="CZ243" s="71"/>
      <c r="DA243" s="71"/>
      <c r="DB243" s="71"/>
      <c r="DC243" s="71"/>
      <c r="DD243" s="71"/>
      <c r="DE243" s="71"/>
      <c r="DF243" s="71"/>
      <c r="DG243" s="71"/>
    </row>
    <row r="244" spans="1:111" s="72" customFormat="1" ht="39">
      <c r="A244" s="657"/>
      <c r="B244" s="790"/>
      <c r="C244" s="657"/>
      <c r="D244" s="790"/>
      <c r="E244" s="781"/>
      <c r="F244" s="802"/>
      <c r="G244" s="798"/>
      <c r="H244" s="29" t="s">
        <v>173</v>
      </c>
      <c r="I244" s="70" t="s">
        <v>10</v>
      </c>
      <c r="J244" s="69" t="str">
        <f>VLOOKUP(I244,'Baxter Solutions (BioMed &amp; IT)'!$B$13:$C$16,2,FALSE)</f>
        <v>UIP</v>
      </c>
      <c r="K244" s="55" t="str">
        <f>VLOOKUP(J244,'Baxter Solutions (BioMed &amp; IT)'!$C$13:$E$16,2,FALSE)</f>
        <v>Training/Education/Implementation and IT support</v>
      </c>
      <c r="L244" s="56" t="str">
        <f>VLOOKUP(J244,'Baxter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44" s="77"/>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1"/>
      <c r="BE244" s="71"/>
      <c r="BF244" s="71"/>
      <c r="BG244" s="71"/>
      <c r="BH244" s="71"/>
      <c r="BI244" s="71"/>
      <c r="BJ244" s="71"/>
      <c r="BK244" s="71"/>
      <c r="BL244" s="71"/>
      <c r="BM244" s="71"/>
      <c r="BN244" s="71"/>
      <c r="BO244" s="71"/>
      <c r="BP244" s="71"/>
      <c r="BQ244" s="71"/>
      <c r="BR244" s="71"/>
      <c r="BS244" s="71"/>
      <c r="BT244" s="71"/>
      <c r="BU244" s="71"/>
      <c r="BV244" s="71"/>
      <c r="BW244" s="71"/>
      <c r="BX244" s="71"/>
      <c r="BY244" s="71"/>
      <c r="BZ244" s="71"/>
      <c r="CA244" s="71"/>
      <c r="CB244" s="71"/>
      <c r="CC244" s="71"/>
      <c r="CD244" s="71"/>
      <c r="CE244" s="71"/>
      <c r="CF244" s="71"/>
      <c r="CG244" s="71"/>
      <c r="CH244" s="71"/>
      <c r="CI244" s="71"/>
      <c r="CJ244" s="71"/>
      <c r="CK244" s="71"/>
      <c r="CL244" s="71"/>
      <c r="CM244" s="71"/>
      <c r="CN244" s="71"/>
      <c r="CO244" s="71"/>
      <c r="CP244" s="71"/>
      <c r="CQ244" s="71"/>
      <c r="CR244" s="71"/>
      <c r="CS244" s="71"/>
      <c r="CT244" s="71"/>
      <c r="CU244" s="71"/>
      <c r="CV244" s="71"/>
      <c r="CW244" s="71"/>
      <c r="CX244" s="71"/>
      <c r="CY244" s="71"/>
      <c r="CZ244" s="71"/>
      <c r="DA244" s="71"/>
      <c r="DB244" s="71"/>
      <c r="DC244" s="71"/>
      <c r="DD244" s="71"/>
      <c r="DE244" s="71"/>
      <c r="DF244" s="71"/>
      <c r="DG244" s="71"/>
    </row>
    <row r="245" spans="1:111" s="72" customFormat="1" ht="39">
      <c r="A245" s="657"/>
      <c r="B245" s="790"/>
      <c r="C245" s="658"/>
      <c r="D245" s="790"/>
      <c r="E245" s="781"/>
      <c r="F245" s="802"/>
      <c r="G245" s="798"/>
      <c r="H245" s="29" t="s">
        <v>174</v>
      </c>
      <c r="I245" s="70" t="s">
        <v>10</v>
      </c>
      <c r="J245" s="69" t="str">
        <f>VLOOKUP(I245,'Baxter Solutions (BioMed &amp; IT)'!$B$13:$C$16,2,FALSE)</f>
        <v>UIP</v>
      </c>
      <c r="K245" s="55" t="str">
        <f>VLOOKUP(J245,'Baxter Solutions (BioMed &amp; IT)'!$C$13:$E$16,2,FALSE)</f>
        <v>Training/Education/Implementation and IT support</v>
      </c>
      <c r="L245" s="56" t="str">
        <f>VLOOKUP(J245,'Baxter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45" s="77"/>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1"/>
      <c r="AN245" s="71"/>
      <c r="AO245" s="71"/>
      <c r="AP245" s="71"/>
      <c r="AQ245" s="71"/>
      <c r="AR245" s="71"/>
      <c r="AS245" s="71"/>
      <c r="AT245" s="71"/>
      <c r="AU245" s="71"/>
      <c r="AV245" s="71"/>
      <c r="AW245" s="71"/>
      <c r="AX245" s="71"/>
      <c r="AY245" s="71"/>
      <c r="AZ245" s="71"/>
      <c r="BA245" s="71"/>
      <c r="BB245" s="71"/>
      <c r="BC245" s="71"/>
      <c r="BD245" s="71"/>
      <c r="BE245" s="71"/>
      <c r="BF245" s="71"/>
      <c r="BG245" s="71"/>
      <c r="BH245" s="71"/>
      <c r="BI245" s="71"/>
      <c r="BJ245" s="71"/>
      <c r="BK245" s="71"/>
      <c r="BL245" s="71"/>
      <c r="BM245" s="71"/>
      <c r="BN245" s="71"/>
      <c r="BO245" s="71"/>
      <c r="BP245" s="71"/>
      <c r="BQ245" s="71"/>
      <c r="BR245" s="71"/>
      <c r="BS245" s="71"/>
      <c r="BT245" s="71"/>
      <c r="BU245" s="71"/>
      <c r="BV245" s="71"/>
      <c r="BW245" s="71"/>
      <c r="BX245" s="71"/>
      <c r="BY245" s="71"/>
      <c r="BZ245" s="71"/>
      <c r="CA245" s="71"/>
      <c r="CB245" s="71"/>
      <c r="CC245" s="71"/>
      <c r="CD245" s="71"/>
      <c r="CE245" s="71"/>
      <c r="CF245" s="71"/>
      <c r="CG245" s="71"/>
      <c r="CH245" s="71"/>
      <c r="CI245" s="71"/>
      <c r="CJ245" s="71"/>
      <c r="CK245" s="71"/>
      <c r="CL245" s="71"/>
      <c r="CM245" s="71"/>
      <c r="CN245" s="71"/>
      <c r="CO245" s="71"/>
      <c r="CP245" s="71"/>
      <c r="CQ245" s="71"/>
      <c r="CR245" s="71"/>
      <c r="CS245" s="71"/>
      <c r="CT245" s="71"/>
      <c r="CU245" s="71"/>
      <c r="CV245" s="71"/>
      <c r="CW245" s="71"/>
      <c r="CX245" s="71"/>
      <c r="CY245" s="71"/>
      <c r="CZ245" s="71"/>
      <c r="DA245" s="71"/>
      <c r="DB245" s="71"/>
      <c r="DC245" s="71"/>
      <c r="DD245" s="71"/>
      <c r="DE245" s="71"/>
      <c r="DF245" s="71"/>
      <c r="DG245" s="71"/>
    </row>
    <row r="246" spans="1:111" s="72" customFormat="1" ht="39">
      <c r="A246" s="657"/>
      <c r="B246" s="790"/>
      <c r="C246" s="87"/>
      <c r="D246" s="790"/>
      <c r="E246" s="781"/>
      <c r="F246" s="803"/>
      <c r="G246" s="789"/>
      <c r="H246" s="29" t="s">
        <v>56</v>
      </c>
      <c r="I246" s="70" t="s">
        <v>10</v>
      </c>
      <c r="J246" s="69" t="str">
        <f>VLOOKUP(I246,'Baxter Solutions (BioMed &amp; IT)'!$B$13:$C$16,2,FALSE)</f>
        <v>UIP</v>
      </c>
      <c r="K246" s="55" t="str">
        <f>VLOOKUP(J246,'Baxter Solutions (BioMed &amp; IT)'!$C$13:$E$16,2,FALSE)</f>
        <v>Training/Education/Implementation and IT support</v>
      </c>
      <c r="L246" s="56" t="str">
        <f>VLOOKUP(J246,'Baxter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46" s="79"/>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1"/>
      <c r="AN246" s="71"/>
      <c r="AO246" s="71"/>
      <c r="AP246" s="71"/>
      <c r="AQ246" s="71"/>
      <c r="AR246" s="71"/>
      <c r="AS246" s="71"/>
      <c r="AT246" s="71"/>
      <c r="AU246" s="71"/>
      <c r="AV246" s="71"/>
      <c r="AW246" s="71"/>
      <c r="AX246" s="71"/>
      <c r="AY246" s="71"/>
      <c r="AZ246" s="71"/>
      <c r="BA246" s="71"/>
      <c r="BB246" s="71"/>
      <c r="BC246" s="71"/>
      <c r="BD246" s="71"/>
      <c r="BE246" s="71"/>
      <c r="BF246" s="71"/>
      <c r="BG246" s="71"/>
      <c r="BH246" s="71"/>
      <c r="BI246" s="71"/>
      <c r="BJ246" s="71"/>
      <c r="BK246" s="71"/>
      <c r="BL246" s="71"/>
      <c r="BM246" s="71"/>
      <c r="BN246" s="71"/>
      <c r="BO246" s="71"/>
      <c r="BP246" s="71"/>
      <c r="BQ246" s="71"/>
      <c r="BR246" s="71"/>
      <c r="BS246" s="71"/>
      <c r="BT246" s="71"/>
      <c r="BU246" s="71"/>
      <c r="BV246" s="71"/>
      <c r="BW246" s="71"/>
      <c r="BX246" s="71"/>
      <c r="BY246" s="71"/>
      <c r="BZ246" s="71"/>
      <c r="CA246" s="71"/>
      <c r="CB246" s="71"/>
      <c r="CC246" s="71"/>
      <c r="CD246" s="71"/>
      <c r="CE246" s="71"/>
      <c r="CF246" s="71"/>
      <c r="CG246" s="71"/>
      <c r="CH246" s="71"/>
      <c r="CI246" s="71"/>
      <c r="CJ246" s="71"/>
      <c r="CK246" s="71"/>
      <c r="CL246" s="71"/>
      <c r="CM246" s="71"/>
      <c r="CN246" s="71"/>
      <c r="CO246" s="71"/>
      <c r="CP246" s="71"/>
      <c r="CQ246" s="71"/>
      <c r="CR246" s="71"/>
      <c r="CS246" s="71"/>
      <c r="CT246" s="71"/>
      <c r="CU246" s="71"/>
      <c r="CV246" s="71"/>
      <c r="CW246" s="71"/>
      <c r="CX246" s="71"/>
      <c r="CY246" s="71"/>
      <c r="CZ246" s="71"/>
      <c r="DA246" s="71"/>
      <c r="DB246" s="71"/>
      <c r="DC246" s="71"/>
      <c r="DD246" s="71"/>
      <c r="DE246" s="71"/>
      <c r="DF246" s="71"/>
      <c r="DG246" s="71"/>
    </row>
    <row r="247" spans="1:111" s="72" customFormat="1" ht="52">
      <c r="A247" s="657"/>
      <c r="B247" s="790"/>
      <c r="C247" s="801"/>
      <c r="D247" s="790"/>
      <c r="E247" s="781"/>
      <c r="F247" s="29" t="s">
        <v>148</v>
      </c>
      <c r="G247" s="120" t="s">
        <v>153</v>
      </c>
      <c r="H247" s="29" t="s">
        <v>48</v>
      </c>
      <c r="I247" s="73" t="s">
        <v>9</v>
      </c>
      <c r="J247" s="69" t="str">
        <f>VLOOKUP(I247,'Baxter Solutions (BioMed &amp; IT)'!$B$13:$C$16,2,FALSE)</f>
        <v>Integration</v>
      </c>
      <c r="K247" s="55" t="str">
        <f>VLOOKUP(J247,'Baxter Solutions (BioMed &amp; IT)'!$C$13:$E$16,2,FALSE)</f>
        <v>Bi-directional communication with EMR, improve workflow, reduce latency of patient records, increase accuracy, eliminate manual charting</v>
      </c>
      <c r="L247" s="56" t="str">
        <f>VLOOKUP(J247,'Baxter Solutions (BioMed &amp; IT)'!$C$13:$E$16,3,FALSE)</f>
        <v>CIO Brochure, Intermountain Healthcare Video, Cerner Integration Video, EMR Brochure, V8 Committee Presentation, Battery Comparison Power In Your Hands, Accreditation Canada ROP Guidelines</v>
      </c>
      <c r="M247" s="88"/>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1"/>
      <c r="AO247" s="71"/>
      <c r="AP247" s="71"/>
      <c r="AQ247" s="71"/>
      <c r="AR247" s="71"/>
      <c r="AS247" s="71"/>
      <c r="AT247" s="71"/>
      <c r="AU247" s="71"/>
      <c r="AV247" s="71"/>
      <c r="AW247" s="71"/>
      <c r="AX247" s="71"/>
      <c r="AY247" s="71"/>
      <c r="AZ247" s="71"/>
      <c r="BA247" s="71"/>
      <c r="BB247" s="71"/>
      <c r="BC247" s="71"/>
      <c r="BD247" s="71"/>
      <c r="BE247" s="71"/>
      <c r="BF247" s="71"/>
      <c r="BG247" s="71"/>
      <c r="BH247" s="71"/>
      <c r="BI247" s="71"/>
      <c r="BJ247" s="71"/>
      <c r="BK247" s="71"/>
      <c r="BL247" s="71"/>
      <c r="BM247" s="71"/>
      <c r="BN247" s="71"/>
      <c r="BO247" s="71"/>
      <c r="BP247" s="71"/>
      <c r="BQ247" s="71"/>
      <c r="BR247" s="71"/>
      <c r="BS247" s="71"/>
      <c r="BT247" s="71"/>
      <c r="BU247" s="71"/>
      <c r="BV247" s="71"/>
      <c r="BW247" s="71"/>
      <c r="BX247" s="71"/>
      <c r="BY247" s="71"/>
      <c r="BZ247" s="71"/>
      <c r="CA247" s="71"/>
      <c r="CB247" s="71"/>
      <c r="CC247" s="71"/>
      <c r="CD247" s="71"/>
      <c r="CE247" s="71"/>
      <c r="CF247" s="71"/>
      <c r="CG247" s="71"/>
      <c r="CH247" s="71"/>
      <c r="CI247" s="71"/>
      <c r="CJ247" s="71"/>
      <c r="CK247" s="71"/>
      <c r="CL247" s="71"/>
      <c r="CM247" s="71"/>
      <c r="CN247" s="71"/>
      <c r="CO247" s="71"/>
      <c r="CP247" s="71"/>
      <c r="CQ247" s="71"/>
      <c r="CR247" s="71"/>
      <c r="CS247" s="71"/>
      <c r="CT247" s="71"/>
      <c r="CU247" s="71"/>
      <c r="CV247" s="71"/>
      <c r="CW247" s="71"/>
      <c r="CX247" s="71"/>
      <c r="CY247" s="71"/>
      <c r="CZ247" s="71"/>
      <c r="DA247" s="71"/>
      <c r="DB247" s="71"/>
      <c r="DC247" s="71"/>
      <c r="DD247" s="71"/>
      <c r="DE247" s="71"/>
      <c r="DF247" s="71"/>
      <c r="DG247" s="71"/>
    </row>
    <row r="248" spans="1:111" s="72" customFormat="1" ht="39">
      <c r="A248" s="657"/>
      <c r="B248" s="790"/>
      <c r="C248" s="657"/>
      <c r="D248" s="790"/>
      <c r="E248" s="788" t="s">
        <v>139</v>
      </c>
      <c r="F248" s="788" t="s">
        <v>162</v>
      </c>
      <c r="G248" s="788" t="s">
        <v>152</v>
      </c>
      <c r="H248" s="29" t="s">
        <v>171</v>
      </c>
      <c r="I248" s="70" t="s">
        <v>10</v>
      </c>
      <c r="J248" s="69" t="str">
        <f>VLOOKUP(I248,'Baxter Solutions (BioMed &amp; IT)'!$B$13:$C$16,2,FALSE)</f>
        <v>UIP</v>
      </c>
      <c r="K248" s="55" t="str">
        <f>VLOOKUP(J248,'Baxter Solutions (BioMed &amp; IT)'!$C$13:$E$16,2,FALSE)</f>
        <v>Training/Education/Implementation and IT support</v>
      </c>
      <c r="L248" s="56" t="str">
        <f>VLOOKUP(J248,'Baxter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48" s="76"/>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1"/>
      <c r="AN248" s="71"/>
      <c r="AO248" s="71"/>
      <c r="AP248" s="71"/>
      <c r="AQ248" s="71"/>
      <c r="AR248" s="71"/>
      <c r="AS248" s="71"/>
      <c r="AT248" s="71"/>
      <c r="AU248" s="71"/>
      <c r="AV248" s="71"/>
      <c r="AW248" s="71"/>
      <c r="AX248" s="71"/>
      <c r="AY248" s="71"/>
      <c r="AZ248" s="71"/>
      <c r="BA248" s="71"/>
      <c r="BB248" s="71"/>
      <c r="BC248" s="71"/>
      <c r="BD248" s="71"/>
      <c r="BE248" s="71"/>
      <c r="BF248" s="71"/>
      <c r="BG248" s="71"/>
      <c r="BH248" s="71"/>
      <c r="BI248" s="71"/>
      <c r="BJ248" s="71"/>
      <c r="BK248" s="71"/>
      <c r="BL248" s="71"/>
      <c r="BM248" s="71"/>
      <c r="BN248" s="71"/>
      <c r="BO248" s="71"/>
      <c r="BP248" s="71"/>
      <c r="BQ248" s="71"/>
      <c r="BR248" s="71"/>
      <c r="BS248" s="71"/>
      <c r="BT248" s="71"/>
      <c r="BU248" s="71"/>
      <c r="BV248" s="71"/>
      <c r="BW248" s="71"/>
      <c r="BX248" s="71"/>
      <c r="BY248" s="71"/>
      <c r="BZ248" s="71"/>
      <c r="CA248" s="71"/>
      <c r="CB248" s="71"/>
      <c r="CC248" s="71"/>
      <c r="CD248" s="71"/>
      <c r="CE248" s="71"/>
      <c r="CF248" s="71"/>
      <c r="CG248" s="71"/>
      <c r="CH248" s="71"/>
      <c r="CI248" s="71"/>
      <c r="CJ248" s="71"/>
      <c r="CK248" s="71"/>
      <c r="CL248" s="71"/>
      <c r="CM248" s="71"/>
      <c r="CN248" s="71"/>
      <c r="CO248" s="71"/>
      <c r="CP248" s="71"/>
      <c r="CQ248" s="71"/>
      <c r="CR248" s="71"/>
      <c r="CS248" s="71"/>
      <c r="CT248" s="71"/>
      <c r="CU248" s="71"/>
      <c r="CV248" s="71"/>
      <c r="CW248" s="71"/>
      <c r="CX248" s="71"/>
      <c r="CY248" s="71"/>
      <c r="CZ248" s="71"/>
      <c r="DA248" s="71"/>
      <c r="DB248" s="71"/>
      <c r="DC248" s="71"/>
      <c r="DD248" s="71"/>
      <c r="DE248" s="71"/>
      <c r="DF248" s="71"/>
      <c r="DG248" s="71"/>
    </row>
    <row r="249" spans="1:111" s="72" customFormat="1" ht="39">
      <c r="A249" s="657"/>
      <c r="B249" s="790"/>
      <c r="C249" s="657"/>
      <c r="D249" s="790"/>
      <c r="E249" s="802"/>
      <c r="F249" s="802"/>
      <c r="G249" s="798"/>
      <c r="H249" s="29" t="s">
        <v>172</v>
      </c>
      <c r="I249" s="70" t="s">
        <v>10</v>
      </c>
      <c r="J249" s="69" t="str">
        <f>VLOOKUP(I249,'Baxter Solutions (BioMed &amp; IT)'!$B$13:$C$16,2,FALSE)</f>
        <v>UIP</v>
      </c>
      <c r="K249" s="55" t="str">
        <f>VLOOKUP(J249,'Baxter Solutions (BioMed &amp; IT)'!$C$13:$E$16,2,FALSE)</f>
        <v>Training/Education/Implementation and IT support</v>
      </c>
      <c r="L249" s="56" t="str">
        <f>VLOOKUP(J249,'Baxter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49" s="77"/>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1"/>
      <c r="AN249" s="71"/>
      <c r="AO249" s="71"/>
      <c r="AP249" s="71"/>
      <c r="AQ249" s="71"/>
      <c r="AR249" s="71"/>
      <c r="AS249" s="71"/>
      <c r="AT249" s="71"/>
      <c r="AU249" s="71"/>
      <c r="AV249" s="71"/>
      <c r="AW249" s="71"/>
      <c r="AX249" s="71"/>
      <c r="AY249" s="71"/>
      <c r="AZ249" s="71"/>
      <c r="BA249" s="71"/>
      <c r="BB249" s="71"/>
      <c r="BC249" s="71"/>
      <c r="BD249" s="71"/>
      <c r="BE249" s="71"/>
      <c r="BF249" s="71"/>
      <c r="BG249" s="71"/>
      <c r="BH249" s="71"/>
      <c r="BI249" s="71"/>
      <c r="BJ249" s="71"/>
      <c r="BK249" s="71"/>
      <c r="BL249" s="71"/>
      <c r="BM249" s="71"/>
      <c r="BN249" s="71"/>
      <c r="BO249" s="71"/>
      <c r="BP249" s="71"/>
      <c r="BQ249" s="71"/>
      <c r="BR249" s="71"/>
      <c r="BS249" s="71"/>
      <c r="BT249" s="71"/>
      <c r="BU249" s="71"/>
      <c r="BV249" s="71"/>
      <c r="BW249" s="71"/>
      <c r="BX249" s="71"/>
      <c r="BY249" s="71"/>
      <c r="BZ249" s="71"/>
      <c r="CA249" s="71"/>
      <c r="CB249" s="71"/>
      <c r="CC249" s="71"/>
      <c r="CD249" s="71"/>
      <c r="CE249" s="71"/>
      <c r="CF249" s="71"/>
      <c r="CG249" s="71"/>
      <c r="CH249" s="71"/>
      <c r="CI249" s="71"/>
      <c r="CJ249" s="71"/>
      <c r="CK249" s="71"/>
      <c r="CL249" s="71"/>
      <c r="CM249" s="71"/>
      <c r="CN249" s="71"/>
      <c r="CO249" s="71"/>
      <c r="CP249" s="71"/>
      <c r="CQ249" s="71"/>
      <c r="CR249" s="71"/>
      <c r="CS249" s="71"/>
      <c r="CT249" s="71"/>
      <c r="CU249" s="71"/>
      <c r="CV249" s="71"/>
      <c r="CW249" s="71"/>
      <c r="CX249" s="71"/>
      <c r="CY249" s="71"/>
      <c r="CZ249" s="71"/>
      <c r="DA249" s="71"/>
      <c r="DB249" s="71"/>
      <c r="DC249" s="71"/>
      <c r="DD249" s="71"/>
      <c r="DE249" s="71"/>
      <c r="DF249" s="71"/>
      <c r="DG249" s="71"/>
    </row>
    <row r="250" spans="1:111" s="72" customFormat="1" ht="39">
      <c r="A250" s="657"/>
      <c r="B250" s="790"/>
      <c r="C250" s="657"/>
      <c r="D250" s="790"/>
      <c r="E250" s="802"/>
      <c r="F250" s="802"/>
      <c r="G250" s="798"/>
      <c r="H250" s="29" t="s">
        <v>173</v>
      </c>
      <c r="I250" s="70" t="s">
        <v>10</v>
      </c>
      <c r="J250" s="69" t="str">
        <f>VLOOKUP(I250,'Baxter Solutions (BioMed &amp; IT)'!$B$13:$C$16,2,FALSE)</f>
        <v>UIP</v>
      </c>
      <c r="K250" s="55" t="str">
        <f>VLOOKUP(J250,'Baxter Solutions (BioMed &amp; IT)'!$C$13:$E$16,2,FALSE)</f>
        <v>Training/Education/Implementation and IT support</v>
      </c>
      <c r="L250" s="56" t="str">
        <f>VLOOKUP(J250,'Baxter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50" s="77"/>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1"/>
      <c r="AN250" s="71"/>
      <c r="AO250" s="71"/>
      <c r="AP250" s="71"/>
      <c r="AQ250" s="71"/>
      <c r="AR250" s="71"/>
      <c r="AS250" s="71"/>
      <c r="AT250" s="71"/>
      <c r="AU250" s="71"/>
      <c r="AV250" s="71"/>
      <c r="AW250" s="71"/>
      <c r="AX250" s="71"/>
      <c r="AY250" s="71"/>
      <c r="AZ250" s="71"/>
      <c r="BA250" s="71"/>
      <c r="BB250" s="71"/>
      <c r="BC250" s="71"/>
      <c r="BD250" s="71"/>
      <c r="BE250" s="71"/>
      <c r="BF250" s="71"/>
      <c r="BG250" s="71"/>
      <c r="BH250" s="71"/>
      <c r="BI250" s="71"/>
      <c r="BJ250" s="71"/>
      <c r="BK250" s="71"/>
      <c r="BL250" s="71"/>
      <c r="BM250" s="71"/>
      <c r="BN250" s="71"/>
      <c r="BO250" s="71"/>
      <c r="BP250" s="71"/>
      <c r="BQ250" s="71"/>
      <c r="BR250" s="71"/>
      <c r="BS250" s="71"/>
      <c r="BT250" s="71"/>
      <c r="BU250" s="71"/>
      <c r="BV250" s="71"/>
      <c r="BW250" s="71"/>
      <c r="BX250" s="71"/>
      <c r="BY250" s="71"/>
      <c r="BZ250" s="71"/>
      <c r="CA250" s="71"/>
      <c r="CB250" s="71"/>
      <c r="CC250" s="71"/>
      <c r="CD250" s="71"/>
      <c r="CE250" s="71"/>
      <c r="CF250" s="71"/>
      <c r="CG250" s="71"/>
      <c r="CH250" s="71"/>
      <c r="CI250" s="71"/>
      <c r="CJ250" s="71"/>
      <c r="CK250" s="71"/>
      <c r="CL250" s="71"/>
      <c r="CM250" s="71"/>
      <c r="CN250" s="71"/>
      <c r="CO250" s="71"/>
      <c r="CP250" s="71"/>
      <c r="CQ250" s="71"/>
      <c r="CR250" s="71"/>
      <c r="CS250" s="71"/>
      <c r="CT250" s="71"/>
      <c r="CU250" s="71"/>
      <c r="CV250" s="71"/>
      <c r="CW250" s="71"/>
      <c r="CX250" s="71"/>
      <c r="CY250" s="71"/>
      <c r="CZ250" s="71"/>
      <c r="DA250" s="71"/>
      <c r="DB250" s="71"/>
      <c r="DC250" s="71"/>
      <c r="DD250" s="71"/>
      <c r="DE250" s="71"/>
      <c r="DF250" s="71"/>
      <c r="DG250" s="71"/>
    </row>
    <row r="251" spans="1:111" s="71" customFormat="1" ht="39">
      <c r="A251" s="657"/>
      <c r="B251" s="790"/>
      <c r="C251" s="658"/>
      <c r="D251" s="790"/>
      <c r="E251" s="802"/>
      <c r="F251" s="802"/>
      <c r="G251" s="798"/>
      <c r="H251" s="29" t="s">
        <v>174</v>
      </c>
      <c r="I251" s="70" t="s">
        <v>10</v>
      </c>
      <c r="J251" s="69" t="str">
        <f>VLOOKUP(I251,'Baxter Solutions (BioMed &amp; IT)'!$B$13:$C$16,2,FALSE)</f>
        <v>UIP</v>
      </c>
      <c r="K251" s="55" t="str">
        <f>VLOOKUP(J251,'Baxter Solutions (BioMed &amp; IT)'!$C$13:$E$16,2,FALSE)</f>
        <v>Training/Education/Implementation and IT support</v>
      </c>
      <c r="L251" s="56" t="str">
        <f>VLOOKUP(J251,'Baxter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51" s="77"/>
    </row>
    <row r="252" spans="1:111" s="71" customFormat="1" ht="39">
      <c r="A252" s="657"/>
      <c r="B252" s="790"/>
      <c r="C252" s="795"/>
      <c r="D252" s="790"/>
      <c r="E252" s="802"/>
      <c r="F252" s="803"/>
      <c r="G252" s="789"/>
      <c r="H252" s="29" t="s">
        <v>56</v>
      </c>
      <c r="I252" s="70" t="s">
        <v>10</v>
      </c>
      <c r="J252" s="69" t="str">
        <f>VLOOKUP(I252,'Baxter Solutions (BioMed &amp; IT)'!$B$13:$C$16,2,FALSE)</f>
        <v>UIP</v>
      </c>
      <c r="K252" s="55" t="str">
        <f>VLOOKUP(J252,'Baxter Solutions (BioMed &amp; IT)'!$C$13:$E$16,2,FALSE)</f>
        <v>Training/Education/Implementation and IT support</v>
      </c>
      <c r="L252" s="56" t="str">
        <f>VLOOKUP(J252,'Baxter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52" s="79"/>
    </row>
    <row r="253" spans="1:111" s="90" customFormat="1" ht="26">
      <c r="A253" s="657"/>
      <c r="B253" s="790"/>
      <c r="C253" s="796"/>
      <c r="D253" s="790"/>
      <c r="E253" s="802"/>
      <c r="F253" s="788" t="s">
        <v>163</v>
      </c>
      <c r="G253" s="788" t="s">
        <v>154</v>
      </c>
      <c r="H253" s="792" t="s">
        <v>175</v>
      </c>
      <c r="I253" s="29" t="s">
        <v>72</v>
      </c>
      <c r="J253" s="69" t="str">
        <f>VLOOKUP(I253,'Baxter Solutions (BioMed &amp; IT)'!$B$13:$C$16,2,FALSE)</f>
        <v>Wireless</v>
      </c>
      <c r="K253" s="55" t="str">
        <f>VLOOKUP(J253,'Baxter Solutions (BioMed &amp; IT)'!$C$13:$E$16,2,FALSE)</f>
        <v>High availability and reliability</v>
      </c>
      <c r="L253" s="56" t="str">
        <f>VLOOKUP(J253,'Baxter Solutions (BioMed &amp; IT)'!$C$13:$E$16,3,FALSE)</f>
        <v>Get Connected, CIO Brochure, EMR Brochure, Wireless Implementation Process, V8 Committee Presentation, Battery Comparison Power In Your Hands, Accreditation Canada ROP Guidelines</v>
      </c>
      <c r="M253" s="89"/>
    </row>
    <row r="254" spans="1:111" s="90" customFormat="1" ht="52">
      <c r="A254" s="657"/>
      <c r="B254" s="790"/>
      <c r="C254" s="796"/>
      <c r="D254" s="790"/>
      <c r="E254" s="802"/>
      <c r="F254" s="798"/>
      <c r="G254" s="798"/>
      <c r="H254" s="793"/>
      <c r="I254" s="73" t="s">
        <v>9</v>
      </c>
      <c r="J254" s="69" t="str">
        <f>VLOOKUP(I254,'Baxter Solutions (BioMed &amp; IT)'!$B$13:$C$16,2,FALSE)</f>
        <v>Integration</v>
      </c>
      <c r="K254" s="55" t="str">
        <f>VLOOKUP(J254,'Baxter Solutions (BioMed &amp; IT)'!$C$13:$E$16,2,FALSE)</f>
        <v>Bi-directional communication with EMR, improve workflow, reduce latency of patient records, increase accuracy, eliminate manual charting</v>
      </c>
      <c r="L254" s="56" t="str">
        <f>VLOOKUP(J254,'Baxter Solutions (BioMed &amp; IT)'!$C$13:$E$16,3,FALSE)</f>
        <v>CIO Brochure, Intermountain Healthcare Video, Cerner Integration Video, EMR Brochure, V8 Committee Presentation, Battery Comparison Power In Your Hands, Accreditation Canada ROP Guidelines</v>
      </c>
      <c r="M254" s="91"/>
    </row>
    <row r="255" spans="1:111" s="90" customFormat="1" ht="26">
      <c r="A255" s="657"/>
      <c r="B255" s="790"/>
      <c r="C255" s="797"/>
      <c r="D255" s="790"/>
      <c r="E255" s="802"/>
      <c r="F255" s="798"/>
      <c r="G255" s="798"/>
      <c r="H255" s="792" t="s">
        <v>55</v>
      </c>
      <c r="I255" s="29" t="s">
        <v>72</v>
      </c>
      <c r="J255" s="69" t="str">
        <f>VLOOKUP(I255,'Baxter Solutions (BioMed &amp; IT)'!$B$13:$C$16,2,FALSE)</f>
        <v>Wireless</v>
      </c>
      <c r="K255" s="55" t="str">
        <f>VLOOKUP(J255,'Baxter Solutions (BioMed &amp; IT)'!$C$13:$E$16,2,FALSE)</f>
        <v>High availability and reliability</v>
      </c>
      <c r="L255" s="56" t="str">
        <f>VLOOKUP(J255,'Baxter Solutions (BioMed &amp; IT)'!$C$13:$E$16,3,FALSE)</f>
        <v>Get Connected, CIO Brochure, EMR Brochure, Wireless Implementation Process, V8 Committee Presentation, Battery Comparison Power In Your Hands, Accreditation Canada ROP Guidelines</v>
      </c>
      <c r="M255" s="91"/>
    </row>
    <row r="256" spans="1:111" s="90" customFormat="1" ht="52">
      <c r="A256" s="657"/>
      <c r="B256" s="790"/>
      <c r="C256" s="795"/>
      <c r="D256" s="790"/>
      <c r="E256" s="802"/>
      <c r="F256" s="789"/>
      <c r="G256" s="789"/>
      <c r="H256" s="794"/>
      <c r="I256" s="73" t="s">
        <v>9</v>
      </c>
      <c r="J256" s="69" t="str">
        <f>VLOOKUP(I256,'Baxter Solutions (BioMed &amp; IT)'!$B$13:$C$16,2,FALSE)</f>
        <v>Integration</v>
      </c>
      <c r="K256" s="55" t="str">
        <f>VLOOKUP(J256,'Baxter Solutions (BioMed &amp; IT)'!$C$13:$E$16,2,FALSE)</f>
        <v>Bi-directional communication with EMR, improve workflow, reduce latency of patient records, increase accuracy, eliminate manual charting</v>
      </c>
      <c r="L256" s="56" t="str">
        <f>VLOOKUP(J256,'Baxter Solutions (BioMed &amp; IT)'!$C$13:$E$16,3,FALSE)</f>
        <v>CIO Brochure, Intermountain Healthcare Video, Cerner Integration Video, EMR Brochure, V8 Committee Presentation, Battery Comparison Power In Your Hands, Accreditation Canada ROP Guidelines</v>
      </c>
      <c r="M256" s="92"/>
    </row>
    <row r="257" spans="1:13" s="90" customFormat="1" ht="26">
      <c r="A257" s="657"/>
      <c r="B257" s="790"/>
      <c r="C257" s="796"/>
      <c r="D257" s="790"/>
      <c r="E257" s="802"/>
      <c r="F257" s="788" t="s">
        <v>164</v>
      </c>
      <c r="G257" s="788" t="s">
        <v>155</v>
      </c>
      <c r="H257" s="792" t="s">
        <v>51</v>
      </c>
      <c r="I257" s="29" t="s">
        <v>72</v>
      </c>
      <c r="J257" s="69" t="str">
        <f>VLOOKUP(I257,'Baxter Solutions (BioMed &amp; IT)'!$B$13:$C$16,2,FALSE)</f>
        <v>Wireless</v>
      </c>
      <c r="K257" s="55" t="str">
        <f>VLOOKUP(J257,'Baxter Solutions (BioMed &amp; IT)'!$C$13:$E$16,2,FALSE)</f>
        <v>High availability and reliability</v>
      </c>
      <c r="L257" s="56" t="str">
        <f>VLOOKUP(J257,'Baxter Solutions (BioMed &amp; IT)'!$C$13:$E$16,3,FALSE)</f>
        <v>Get Connected, CIO Brochure, EMR Brochure, Wireless Implementation Process, V8 Committee Presentation, Battery Comparison Power In Your Hands, Accreditation Canada ROP Guidelines</v>
      </c>
      <c r="M257" s="89"/>
    </row>
    <row r="258" spans="1:13" s="90" customFormat="1" ht="52">
      <c r="A258" s="657"/>
      <c r="B258" s="790"/>
      <c r="C258" s="796"/>
      <c r="D258" s="790"/>
      <c r="E258" s="802"/>
      <c r="F258" s="798"/>
      <c r="G258" s="798"/>
      <c r="H258" s="793"/>
      <c r="I258" s="73" t="s">
        <v>9</v>
      </c>
      <c r="J258" s="69" t="str">
        <f>VLOOKUP(I258,'Baxter Solutions (BioMed &amp; IT)'!$B$13:$C$16,2,FALSE)</f>
        <v>Integration</v>
      </c>
      <c r="K258" s="55" t="str">
        <f>VLOOKUP(J258,'Baxter Solutions (BioMed &amp; IT)'!$C$13:$E$16,2,FALSE)</f>
        <v>Bi-directional communication with EMR, improve workflow, reduce latency of patient records, increase accuracy, eliminate manual charting</v>
      </c>
      <c r="L258" s="56" t="str">
        <f>VLOOKUP(J258,'Baxter Solutions (BioMed &amp; IT)'!$C$13:$E$16,3,FALSE)</f>
        <v>CIO Brochure, Intermountain Healthcare Video, Cerner Integration Video, EMR Brochure, V8 Committee Presentation, Battery Comparison Power In Your Hands, Accreditation Canada ROP Guidelines</v>
      </c>
      <c r="M258" s="91"/>
    </row>
    <row r="259" spans="1:13" s="90" customFormat="1" ht="26">
      <c r="A259" s="657"/>
      <c r="B259" s="790"/>
      <c r="C259" s="797"/>
      <c r="D259" s="790"/>
      <c r="E259" s="802"/>
      <c r="F259" s="798"/>
      <c r="G259" s="798"/>
      <c r="H259" s="792" t="s">
        <v>56</v>
      </c>
      <c r="I259" s="29" t="s">
        <v>72</v>
      </c>
      <c r="J259" s="69" t="str">
        <f>VLOOKUP(I259,'Baxter Solutions (BioMed &amp; IT)'!$B$13:$C$16,2,FALSE)</f>
        <v>Wireless</v>
      </c>
      <c r="K259" s="55" t="str">
        <f>VLOOKUP(J259,'Baxter Solutions (BioMed &amp; IT)'!$C$13:$E$16,2,FALSE)</f>
        <v>High availability and reliability</v>
      </c>
      <c r="L259" s="56" t="str">
        <f>VLOOKUP(J259,'Baxter Solutions (BioMed &amp; IT)'!$C$13:$E$16,3,FALSE)</f>
        <v>Get Connected, CIO Brochure, EMR Brochure, Wireless Implementation Process, V8 Committee Presentation, Battery Comparison Power In Your Hands, Accreditation Canada ROP Guidelines</v>
      </c>
      <c r="M259" s="91"/>
    </row>
    <row r="260" spans="1:13" s="90" customFormat="1" ht="52">
      <c r="A260" s="657"/>
      <c r="B260" s="790"/>
      <c r="C260" s="795"/>
      <c r="D260" s="790"/>
      <c r="E260" s="802"/>
      <c r="F260" s="789"/>
      <c r="G260" s="789"/>
      <c r="H260" s="794"/>
      <c r="I260" s="73" t="s">
        <v>9</v>
      </c>
      <c r="J260" s="69" t="str">
        <f>VLOOKUP(I260,'Baxter Solutions (BioMed &amp; IT)'!$B$13:$C$16,2,FALSE)</f>
        <v>Integration</v>
      </c>
      <c r="K260" s="55" t="str">
        <f>VLOOKUP(J260,'Baxter Solutions (BioMed &amp; IT)'!$C$13:$E$16,2,FALSE)</f>
        <v>Bi-directional communication with EMR, improve workflow, reduce latency of patient records, increase accuracy, eliminate manual charting</v>
      </c>
      <c r="L260" s="56" t="str">
        <f>VLOOKUP(J260,'Baxter Solutions (BioMed &amp; IT)'!$C$13:$E$16,3,FALSE)</f>
        <v>CIO Brochure, Intermountain Healthcare Video, Cerner Integration Video, EMR Brochure, V8 Committee Presentation, Battery Comparison Power In Your Hands, Accreditation Canada ROP Guidelines</v>
      </c>
      <c r="M260" s="92"/>
    </row>
    <row r="261" spans="1:13" s="90" customFormat="1" ht="26">
      <c r="A261" s="657"/>
      <c r="B261" s="790"/>
      <c r="C261" s="796"/>
      <c r="D261" s="790"/>
      <c r="E261" s="802"/>
      <c r="F261" s="788" t="s">
        <v>165</v>
      </c>
      <c r="G261" s="788" t="s">
        <v>156</v>
      </c>
      <c r="H261" s="792" t="s">
        <v>176</v>
      </c>
      <c r="I261" s="29" t="s">
        <v>72</v>
      </c>
      <c r="J261" s="69" t="str">
        <f>VLOOKUP(I261,'Baxter Solutions (BioMed &amp; IT)'!$B$13:$C$16,2,FALSE)</f>
        <v>Wireless</v>
      </c>
      <c r="K261" s="55" t="str">
        <f>VLOOKUP(J261,'Baxter Solutions (BioMed &amp; IT)'!$C$13:$E$16,2,FALSE)</f>
        <v>High availability and reliability</v>
      </c>
      <c r="L261" s="56" t="str">
        <f>VLOOKUP(J261,'Baxter Solutions (BioMed &amp; IT)'!$C$13:$E$16,3,FALSE)</f>
        <v>Get Connected, CIO Brochure, EMR Brochure, Wireless Implementation Process, V8 Committee Presentation, Battery Comparison Power In Your Hands, Accreditation Canada ROP Guidelines</v>
      </c>
      <c r="M261" s="89"/>
    </row>
    <row r="262" spans="1:13" s="90" customFormat="1" ht="52">
      <c r="A262" s="657"/>
      <c r="B262" s="790"/>
      <c r="C262" s="796"/>
      <c r="D262" s="790"/>
      <c r="E262" s="802"/>
      <c r="F262" s="798"/>
      <c r="G262" s="798"/>
      <c r="H262" s="793"/>
      <c r="I262" s="73" t="s">
        <v>9</v>
      </c>
      <c r="J262" s="69" t="str">
        <f>VLOOKUP(I262,'Baxter Solutions (BioMed &amp; IT)'!$B$13:$C$16,2,FALSE)</f>
        <v>Integration</v>
      </c>
      <c r="K262" s="55" t="str">
        <f>VLOOKUP(J262,'Baxter Solutions (BioMed &amp; IT)'!$C$13:$E$16,2,FALSE)</f>
        <v>Bi-directional communication with EMR, improve workflow, reduce latency of patient records, increase accuracy, eliminate manual charting</v>
      </c>
      <c r="L262" s="56" t="str">
        <f>VLOOKUP(J262,'Baxter Solutions (BioMed &amp; IT)'!$C$13:$E$16,3,FALSE)</f>
        <v>CIO Brochure, Intermountain Healthcare Video, Cerner Integration Video, EMR Brochure, V8 Committee Presentation, Battery Comparison Power In Your Hands, Accreditation Canada ROP Guidelines</v>
      </c>
      <c r="M262" s="91"/>
    </row>
    <row r="263" spans="1:13" s="90" customFormat="1" ht="26">
      <c r="A263" s="657"/>
      <c r="B263" s="790"/>
      <c r="C263" s="796"/>
      <c r="D263" s="790"/>
      <c r="E263" s="802"/>
      <c r="F263" s="798"/>
      <c r="G263" s="798"/>
      <c r="H263" s="792" t="s">
        <v>184</v>
      </c>
      <c r="I263" s="29" t="s">
        <v>72</v>
      </c>
      <c r="J263" s="69" t="str">
        <f>VLOOKUP(I263,'Baxter Solutions (BioMed &amp; IT)'!$B$13:$C$16,2,FALSE)</f>
        <v>Wireless</v>
      </c>
      <c r="K263" s="55" t="str">
        <f>VLOOKUP(J263,'Baxter Solutions (BioMed &amp; IT)'!$C$13:$E$16,2,FALSE)</f>
        <v>High availability and reliability</v>
      </c>
      <c r="L263" s="56" t="str">
        <f>VLOOKUP(J263,'Baxter Solutions (BioMed &amp; IT)'!$C$13:$E$16,3,FALSE)</f>
        <v>Get Connected, CIO Brochure, EMR Brochure, Wireless Implementation Process, V8 Committee Presentation, Battery Comparison Power In Your Hands, Accreditation Canada ROP Guidelines</v>
      </c>
      <c r="M263" s="91"/>
    </row>
    <row r="264" spans="1:13" s="90" customFormat="1" ht="52">
      <c r="A264" s="657"/>
      <c r="B264" s="790"/>
      <c r="C264" s="796"/>
      <c r="D264" s="790"/>
      <c r="E264" s="802"/>
      <c r="F264" s="798"/>
      <c r="G264" s="798"/>
      <c r="H264" s="793"/>
      <c r="I264" s="73" t="s">
        <v>9</v>
      </c>
      <c r="J264" s="69" t="str">
        <f>VLOOKUP(I264,'Baxter Solutions (BioMed &amp; IT)'!$B$13:$C$16,2,FALSE)</f>
        <v>Integration</v>
      </c>
      <c r="K264" s="55" t="str">
        <f>VLOOKUP(J264,'Baxter Solutions (BioMed &amp; IT)'!$C$13:$E$16,2,FALSE)</f>
        <v>Bi-directional communication with EMR, improve workflow, reduce latency of patient records, increase accuracy, eliminate manual charting</v>
      </c>
      <c r="L264" s="56" t="str">
        <f>VLOOKUP(J264,'Baxter Solutions (BioMed &amp; IT)'!$C$13:$E$16,3,FALSE)</f>
        <v>CIO Brochure, Intermountain Healthcare Video, Cerner Integration Video, EMR Brochure, V8 Committee Presentation, Battery Comparison Power In Your Hands, Accreditation Canada ROP Guidelines</v>
      </c>
      <c r="M264" s="91"/>
    </row>
    <row r="265" spans="1:13" s="90" customFormat="1" ht="26">
      <c r="A265" s="657"/>
      <c r="B265" s="790"/>
      <c r="C265" s="797"/>
      <c r="D265" s="790"/>
      <c r="E265" s="802"/>
      <c r="F265" s="798"/>
      <c r="G265" s="798"/>
      <c r="H265" s="792" t="s">
        <v>51</v>
      </c>
      <c r="I265" s="29" t="s">
        <v>72</v>
      </c>
      <c r="J265" s="69" t="str">
        <f>VLOOKUP(I265,'Baxter Solutions (BioMed &amp; IT)'!$B$13:$C$16,2,FALSE)</f>
        <v>Wireless</v>
      </c>
      <c r="K265" s="55" t="str">
        <f>VLOOKUP(J265,'Baxter Solutions (BioMed &amp; IT)'!$C$13:$E$16,2,FALSE)</f>
        <v>High availability and reliability</v>
      </c>
      <c r="L265" s="56" t="str">
        <f>VLOOKUP(J265,'Baxter Solutions (BioMed &amp; IT)'!$C$13:$E$16,3,FALSE)</f>
        <v>Get Connected, CIO Brochure, EMR Brochure, Wireless Implementation Process, V8 Committee Presentation, Battery Comparison Power In Your Hands, Accreditation Canada ROP Guidelines</v>
      </c>
      <c r="M265" s="91"/>
    </row>
    <row r="266" spans="1:13" s="90" customFormat="1" ht="52">
      <c r="A266" s="657"/>
      <c r="B266" s="790"/>
      <c r="C266" s="795"/>
      <c r="D266" s="790"/>
      <c r="E266" s="802"/>
      <c r="F266" s="789"/>
      <c r="G266" s="789"/>
      <c r="H266" s="794"/>
      <c r="I266" s="73" t="s">
        <v>9</v>
      </c>
      <c r="J266" s="69" t="str">
        <f>VLOOKUP(I266,'Baxter Solutions (BioMed &amp; IT)'!$B$13:$C$16,2,FALSE)</f>
        <v>Integration</v>
      </c>
      <c r="K266" s="55" t="str">
        <f>VLOOKUP(J266,'Baxter Solutions (BioMed &amp; IT)'!$C$13:$E$16,2,FALSE)</f>
        <v>Bi-directional communication with EMR, improve workflow, reduce latency of patient records, increase accuracy, eliminate manual charting</v>
      </c>
      <c r="L266" s="56" t="str">
        <f>VLOOKUP(J266,'Baxter Solutions (BioMed &amp; IT)'!$C$13:$E$16,3,FALSE)</f>
        <v>CIO Brochure, Intermountain Healthcare Video, Cerner Integration Video, EMR Brochure, V8 Committee Presentation, Battery Comparison Power In Your Hands, Accreditation Canada ROP Guidelines</v>
      </c>
      <c r="M266" s="92"/>
    </row>
    <row r="267" spans="1:13" s="90" customFormat="1">
      <c r="A267" s="657"/>
      <c r="B267" s="790"/>
      <c r="C267" s="796"/>
      <c r="D267" s="790"/>
      <c r="E267" s="802"/>
      <c r="F267" s="788" t="s">
        <v>149</v>
      </c>
      <c r="G267" s="788" t="s">
        <v>157</v>
      </c>
      <c r="H267" s="792" t="s">
        <v>178</v>
      </c>
      <c r="I267" s="29" t="s">
        <v>72</v>
      </c>
      <c r="J267" s="792" t="str">
        <f>VLOOKUP(I267,'Baxter Solutions (BioMed &amp; IT)'!$B$13:$C$16,2,FALSE)</f>
        <v>Wireless</v>
      </c>
      <c r="K267" s="845" t="str">
        <f>VLOOKUP(J267,'Baxter Solutions (BioMed &amp; IT)'!$C$13:$E$16,2,FALSE)</f>
        <v>High availability and reliability</v>
      </c>
      <c r="L267" s="758" t="str">
        <f>VLOOKUP(J267,'Baxter Solutions (BioMed &amp; IT)'!$C$13:$E$16,3,FALSE)</f>
        <v>Get Connected, CIO Brochure, EMR Brochure, Wireless Implementation Process, V8 Committee Presentation, Battery Comparison Power In Your Hands, Accreditation Canada ROP Guidelines</v>
      </c>
      <c r="M267" s="89"/>
    </row>
    <row r="268" spans="1:13" s="90" customFormat="1">
      <c r="A268" s="657"/>
      <c r="B268" s="790"/>
      <c r="C268" s="796"/>
      <c r="D268" s="790"/>
      <c r="E268" s="802"/>
      <c r="F268" s="798"/>
      <c r="G268" s="798"/>
      <c r="H268" s="799"/>
      <c r="I268" s="49" t="s">
        <v>73</v>
      </c>
      <c r="J268" s="793"/>
      <c r="K268" s="846"/>
      <c r="L268" s="759"/>
      <c r="M268" s="91"/>
    </row>
    <row r="269" spans="1:13" s="90" customFormat="1" ht="52">
      <c r="A269" s="657"/>
      <c r="B269" s="790"/>
      <c r="C269" s="796"/>
      <c r="D269" s="790"/>
      <c r="E269" s="802"/>
      <c r="F269" s="798"/>
      <c r="G269" s="798"/>
      <c r="H269" s="793"/>
      <c r="I269" s="74" t="s">
        <v>9</v>
      </c>
      <c r="J269" s="69" t="str">
        <f>VLOOKUP(I269,'Baxter Solutions (BioMed &amp; IT)'!$B$13:$C$16,2,FALSE)</f>
        <v>Integration</v>
      </c>
      <c r="K269" s="55" t="str">
        <f>VLOOKUP(J269,'Baxter Solutions (BioMed &amp; IT)'!$C$13:$E$16,2,FALSE)</f>
        <v>Bi-directional communication with EMR, improve workflow, reduce latency of patient records, increase accuracy, eliminate manual charting</v>
      </c>
      <c r="L269" s="56" t="str">
        <f>VLOOKUP(J269,'Baxter Solutions (BioMed &amp; IT)'!$C$13:$E$16,3,FALSE)</f>
        <v>CIO Brochure, Intermountain Healthcare Video, Cerner Integration Video, EMR Brochure, V8 Committee Presentation, Battery Comparison Power In Your Hands, Accreditation Canada ROP Guidelines</v>
      </c>
      <c r="M269" s="91"/>
    </row>
    <row r="270" spans="1:13" s="90" customFormat="1">
      <c r="A270" s="657"/>
      <c r="B270" s="790"/>
      <c r="C270" s="796"/>
      <c r="D270" s="790"/>
      <c r="E270" s="802"/>
      <c r="F270" s="798"/>
      <c r="G270" s="798"/>
      <c r="H270" s="792" t="s">
        <v>179</v>
      </c>
      <c r="I270" s="29" t="s">
        <v>72</v>
      </c>
      <c r="J270" s="792" t="str">
        <f>VLOOKUP(I270,'Baxter Solutions (BioMed &amp; IT)'!$B$13:$C$16,2,FALSE)</f>
        <v>Wireless</v>
      </c>
      <c r="K270" s="845" t="str">
        <f>VLOOKUP(J270,'Baxter Solutions (BioMed &amp; IT)'!$C$13:$E$16,2,FALSE)</f>
        <v>High availability and reliability</v>
      </c>
      <c r="L270" s="758" t="str">
        <f>VLOOKUP(J270,'Baxter Solutions (BioMed &amp; IT)'!$C$13:$E$16,3,FALSE)</f>
        <v>Get Connected, CIO Brochure, EMR Brochure, Wireless Implementation Process, V8 Committee Presentation, Battery Comparison Power In Your Hands, Accreditation Canada ROP Guidelines</v>
      </c>
      <c r="M270" s="91"/>
    </row>
    <row r="271" spans="1:13" s="90" customFormat="1">
      <c r="A271" s="657"/>
      <c r="B271" s="790"/>
      <c r="C271" s="796"/>
      <c r="D271" s="790"/>
      <c r="E271" s="802"/>
      <c r="F271" s="798"/>
      <c r="G271" s="798"/>
      <c r="H271" s="799"/>
      <c r="I271" s="49" t="s">
        <v>73</v>
      </c>
      <c r="J271" s="793"/>
      <c r="K271" s="846"/>
      <c r="L271" s="759"/>
      <c r="M271" s="91"/>
    </row>
    <row r="272" spans="1:13" s="90" customFormat="1" ht="52">
      <c r="A272" s="657"/>
      <c r="B272" s="790"/>
      <c r="C272" s="796"/>
      <c r="D272" s="790"/>
      <c r="E272" s="802"/>
      <c r="F272" s="798"/>
      <c r="G272" s="798"/>
      <c r="H272" s="793"/>
      <c r="I272" s="74" t="s">
        <v>9</v>
      </c>
      <c r="J272" s="69" t="str">
        <f>VLOOKUP(I272,'Baxter Solutions (BioMed &amp; IT)'!$B$13:$C$16,2,FALSE)</f>
        <v>Integration</v>
      </c>
      <c r="K272" s="55" t="str">
        <f>VLOOKUP(J272,'Baxter Solutions (BioMed &amp; IT)'!$C$13:$E$16,2,FALSE)</f>
        <v>Bi-directional communication with EMR, improve workflow, reduce latency of patient records, increase accuracy, eliminate manual charting</v>
      </c>
      <c r="L272" s="56" t="str">
        <f>VLOOKUP(J272,'Baxter Solutions (BioMed &amp; IT)'!$C$13:$E$16,3,FALSE)</f>
        <v>CIO Brochure, Intermountain Healthcare Video, Cerner Integration Video, EMR Brochure, V8 Committee Presentation, Battery Comparison Power In Your Hands, Accreditation Canada ROP Guidelines</v>
      </c>
      <c r="M272" s="91"/>
    </row>
    <row r="273" spans="1:13" s="90" customFormat="1">
      <c r="A273" s="657"/>
      <c r="B273" s="790"/>
      <c r="C273" s="796"/>
      <c r="D273" s="790"/>
      <c r="E273" s="802"/>
      <c r="F273" s="798"/>
      <c r="G273" s="798"/>
      <c r="H273" s="728" t="s">
        <v>180</v>
      </c>
      <c r="I273" s="29" t="s">
        <v>72</v>
      </c>
      <c r="J273" s="792" t="str">
        <f>VLOOKUP(I273,'Baxter Solutions (BioMed &amp; IT)'!$B$13:$C$16,2,FALSE)</f>
        <v>Wireless</v>
      </c>
      <c r="K273" s="845" t="str">
        <f>VLOOKUP(J273,'Baxter Solutions (BioMed &amp; IT)'!$C$13:$E$16,2,FALSE)</f>
        <v>High availability and reliability</v>
      </c>
      <c r="L273" s="758" t="str">
        <f>VLOOKUP(J273,'Baxter Solutions (BioMed &amp; IT)'!$C$13:$E$16,3,FALSE)</f>
        <v>Get Connected, CIO Brochure, EMR Brochure, Wireless Implementation Process, V8 Committee Presentation, Battery Comparison Power In Your Hands, Accreditation Canada ROP Guidelines</v>
      </c>
      <c r="M273" s="91"/>
    </row>
    <row r="274" spans="1:13" s="90" customFormat="1">
      <c r="A274" s="657"/>
      <c r="B274" s="790"/>
      <c r="C274" s="796"/>
      <c r="D274" s="790"/>
      <c r="E274" s="802"/>
      <c r="F274" s="798"/>
      <c r="G274" s="798"/>
      <c r="H274" s="769"/>
      <c r="I274" s="49" t="s">
        <v>73</v>
      </c>
      <c r="J274" s="793"/>
      <c r="K274" s="846"/>
      <c r="L274" s="759"/>
      <c r="M274" s="91"/>
    </row>
    <row r="275" spans="1:13" s="90" customFormat="1" ht="52">
      <c r="A275" s="657"/>
      <c r="B275" s="790"/>
      <c r="C275" s="796"/>
      <c r="D275" s="790"/>
      <c r="E275" s="802"/>
      <c r="F275" s="798"/>
      <c r="G275" s="798"/>
      <c r="H275" s="775"/>
      <c r="I275" s="74" t="s">
        <v>9</v>
      </c>
      <c r="J275" s="69" t="str">
        <f>VLOOKUP(I275,'Baxter Solutions (BioMed &amp; IT)'!$B$13:$C$16,2,FALSE)</f>
        <v>Integration</v>
      </c>
      <c r="K275" s="55" t="str">
        <f>VLOOKUP(J275,'Baxter Solutions (BioMed &amp; IT)'!$C$13:$E$16,2,FALSE)</f>
        <v>Bi-directional communication with EMR, improve workflow, reduce latency of patient records, increase accuracy, eliminate manual charting</v>
      </c>
      <c r="L275" s="56" t="str">
        <f>VLOOKUP(J275,'Baxter Solutions (BioMed &amp; IT)'!$C$13:$E$16,3,FALSE)</f>
        <v>CIO Brochure, Intermountain Healthcare Video, Cerner Integration Video, EMR Brochure, V8 Committee Presentation, Battery Comparison Power In Your Hands, Accreditation Canada ROP Guidelines</v>
      </c>
      <c r="M275" s="91"/>
    </row>
    <row r="276" spans="1:13" s="90" customFormat="1">
      <c r="A276" s="657"/>
      <c r="B276" s="790"/>
      <c r="C276" s="796"/>
      <c r="D276" s="790"/>
      <c r="E276" s="802"/>
      <c r="F276" s="798"/>
      <c r="G276" s="798"/>
      <c r="H276" s="792" t="s">
        <v>74</v>
      </c>
      <c r="I276" s="29" t="s">
        <v>72</v>
      </c>
      <c r="J276" s="792" t="str">
        <f>VLOOKUP(I276,'Baxter Solutions (BioMed &amp; IT)'!$B$13:$C$16,2,FALSE)</f>
        <v>Wireless</v>
      </c>
      <c r="K276" s="845" t="str">
        <f>VLOOKUP(J276,'Baxter Solutions (BioMed &amp; IT)'!$C$13:$E$16,2,FALSE)</f>
        <v>High availability and reliability</v>
      </c>
      <c r="L276" s="758" t="str">
        <f>VLOOKUP(J276,'Baxter Solutions (BioMed &amp; IT)'!$C$13:$E$16,3,FALSE)</f>
        <v>Get Connected, CIO Brochure, EMR Brochure, Wireless Implementation Process, V8 Committee Presentation, Battery Comparison Power In Your Hands, Accreditation Canada ROP Guidelines</v>
      </c>
      <c r="M276" s="91"/>
    </row>
    <row r="277" spans="1:13" s="90" customFormat="1">
      <c r="A277" s="657"/>
      <c r="B277" s="790"/>
      <c r="C277" s="797"/>
      <c r="D277" s="790"/>
      <c r="E277" s="802"/>
      <c r="F277" s="798"/>
      <c r="G277" s="798"/>
      <c r="H277" s="800"/>
      <c r="I277" s="49" t="s">
        <v>73</v>
      </c>
      <c r="J277" s="793"/>
      <c r="K277" s="846"/>
      <c r="L277" s="759"/>
      <c r="M277" s="91"/>
    </row>
    <row r="278" spans="1:13" s="90" customFormat="1" ht="52">
      <c r="A278" s="657"/>
      <c r="B278" s="790"/>
      <c r="C278" s="786"/>
      <c r="D278" s="790"/>
      <c r="E278" s="803"/>
      <c r="F278" s="789"/>
      <c r="G278" s="789"/>
      <c r="H278" s="794"/>
      <c r="I278" s="74" t="s">
        <v>9</v>
      </c>
      <c r="J278" s="69" t="str">
        <f>VLOOKUP(I278,'Baxter Solutions (BioMed &amp; IT)'!$B$13:$C$16,2,FALSE)</f>
        <v>Integration</v>
      </c>
      <c r="K278" s="55" t="str">
        <f>VLOOKUP(J278,'Baxter Solutions (BioMed &amp; IT)'!$C$13:$E$16,2,FALSE)</f>
        <v>Bi-directional communication with EMR, improve workflow, reduce latency of patient records, increase accuracy, eliminate manual charting</v>
      </c>
      <c r="L278" s="56" t="str">
        <f>VLOOKUP(J278,'Baxter Solutions (BioMed &amp; IT)'!$C$13:$E$16,3,FALSE)</f>
        <v>CIO Brochure, Intermountain Healthcare Video, Cerner Integration Video, EMR Brochure, V8 Committee Presentation, Battery Comparison Power In Your Hands, Accreditation Canada ROP Guidelines</v>
      </c>
      <c r="M278" s="92"/>
    </row>
    <row r="279" spans="1:13" s="90" customFormat="1" ht="26">
      <c r="A279" s="657"/>
      <c r="B279" s="790"/>
      <c r="C279" s="814"/>
      <c r="D279" s="790"/>
      <c r="E279" s="788" t="s">
        <v>140</v>
      </c>
      <c r="F279" s="770" t="s">
        <v>168</v>
      </c>
      <c r="G279" s="770" t="s">
        <v>159</v>
      </c>
      <c r="H279" s="784" t="s">
        <v>169</v>
      </c>
      <c r="I279" s="19" t="s">
        <v>72</v>
      </c>
      <c r="J279" s="69" t="str">
        <f>VLOOKUP(I279,'Baxter Solutions (BioMed &amp; IT)'!$B$13:$C$16,2,FALSE)</f>
        <v>Wireless</v>
      </c>
      <c r="K279" s="55" t="str">
        <f>VLOOKUP(J279,'Baxter Solutions (BioMed &amp; IT)'!$C$13:$E$16,2,FALSE)</f>
        <v>High availability and reliability</v>
      </c>
      <c r="L279" s="56" t="str">
        <f>VLOOKUP(J279,'Baxter Solutions (BioMed &amp; IT)'!$C$13:$E$16,3,FALSE)</f>
        <v>Get Connected, CIO Brochure, EMR Brochure, Wireless Implementation Process, V8 Committee Presentation, Battery Comparison Power In Your Hands, Accreditation Canada ROP Guidelines</v>
      </c>
      <c r="M279" s="93"/>
    </row>
    <row r="280" spans="1:13" s="90" customFormat="1" ht="52">
      <c r="A280" s="657"/>
      <c r="B280" s="790"/>
      <c r="C280" s="814"/>
      <c r="D280" s="790"/>
      <c r="E280" s="798"/>
      <c r="F280" s="771"/>
      <c r="G280" s="773"/>
      <c r="H280" s="785"/>
      <c r="I280" s="19" t="s">
        <v>9</v>
      </c>
      <c r="J280" s="69" t="str">
        <f>VLOOKUP(I280,'Baxter Solutions (BioMed &amp; IT)'!$B$13:$C$16,2,FALSE)</f>
        <v>Integration</v>
      </c>
      <c r="K280" s="55" t="str">
        <f>VLOOKUP(J280,'Baxter Solutions (BioMed &amp; IT)'!$C$13:$E$16,2,FALSE)</f>
        <v>Bi-directional communication with EMR, improve workflow, reduce latency of patient records, increase accuracy, eliminate manual charting</v>
      </c>
      <c r="L280" s="56" t="str">
        <f>VLOOKUP(J280,'Baxter Solutions (BioMed &amp; IT)'!$C$13:$E$16,3,FALSE)</f>
        <v>CIO Brochure, Intermountain Healthcare Video, Cerner Integration Video, EMR Brochure, V8 Committee Presentation, Battery Comparison Power In Your Hands, Accreditation Canada ROP Guidelines</v>
      </c>
      <c r="M280" s="94"/>
    </row>
    <row r="281" spans="1:13" s="90" customFormat="1" ht="26">
      <c r="A281" s="657"/>
      <c r="B281" s="790"/>
      <c r="C281" s="814"/>
      <c r="D281" s="790"/>
      <c r="E281" s="798"/>
      <c r="F281" s="771"/>
      <c r="G281" s="773"/>
      <c r="H281" s="784" t="s">
        <v>170</v>
      </c>
      <c r="I281" s="19" t="s">
        <v>72</v>
      </c>
      <c r="J281" s="69" t="str">
        <f>VLOOKUP(I281,'Baxter Solutions (BioMed &amp; IT)'!$B$13:$C$16,2,FALSE)</f>
        <v>Wireless</v>
      </c>
      <c r="K281" s="55" t="str">
        <f>VLOOKUP(J281,'Baxter Solutions (BioMed &amp; IT)'!$C$13:$E$16,2,FALSE)</f>
        <v>High availability and reliability</v>
      </c>
      <c r="L281" s="56" t="str">
        <f>VLOOKUP(J281,'Baxter Solutions (BioMed &amp; IT)'!$C$13:$E$16,3,FALSE)</f>
        <v>Get Connected, CIO Brochure, EMR Brochure, Wireless Implementation Process, V8 Committee Presentation, Battery Comparison Power In Your Hands, Accreditation Canada ROP Guidelines</v>
      </c>
      <c r="M281" s="94"/>
    </row>
    <row r="282" spans="1:13" s="90" customFormat="1" ht="52">
      <c r="A282" s="657"/>
      <c r="B282" s="790"/>
      <c r="C282" s="814"/>
      <c r="D282" s="790"/>
      <c r="E282" s="798"/>
      <c r="F282" s="771"/>
      <c r="G282" s="773"/>
      <c r="H282" s="785"/>
      <c r="I282" s="19" t="s">
        <v>9</v>
      </c>
      <c r="J282" s="69" t="str">
        <f>VLOOKUP(I282,'Baxter Solutions (BioMed &amp; IT)'!$B$13:$C$16,2,FALSE)</f>
        <v>Integration</v>
      </c>
      <c r="K282" s="55" t="str">
        <f>VLOOKUP(J282,'Baxter Solutions (BioMed &amp; IT)'!$C$13:$E$16,2,FALSE)</f>
        <v>Bi-directional communication with EMR, improve workflow, reduce latency of patient records, increase accuracy, eliminate manual charting</v>
      </c>
      <c r="L282" s="56" t="str">
        <f>VLOOKUP(J282,'Baxter Solutions (BioMed &amp; IT)'!$C$13:$E$16,3,FALSE)</f>
        <v>CIO Brochure, Intermountain Healthcare Video, Cerner Integration Video, EMR Brochure, V8 Committee Presentation, Battery Comparison Power In Your Hands, Accreditation Canada ROP Guidelines</v>
      </c>
      <c r="M282" s="94"/>
    </row>
    <row r="283" spans="1:13" s="90" customFormat="1" ht="26">
      <c r="A283" s="657"/>
      <c r="B283" s="790"/>
      <c r="C283" s="814"/>
      <c r="D283" s="790"/>
      <c r="E283" s="798"/>
      <c r="F283" s="771"/>
      <c r="G283" s="773"/>
      <c r="H283" s="784" t="s">
        <v>54</v>
      </c>
      <c r="I283" s="19" t="s">
        <v>72</v>
      </c>
      <c r="J283" s="69" t="str">
        <f>VLOOKUP(I283,'Baxter Solutions (BioMed &amp; IT)'!$B$13:$C$16,2,FALSE)</f>
        <v>Wireless</v>
      </c>
      <c r="K283" s="55" t="str">
        <f>VLOOKUP(J283,'Baxter Solutions (BioMed &amp; IT)'!$C$13:$E$16,2,FALSE)</f>
        <v>High availability and reliability</v>
      </c>
      <c r="L283" s="56" t="str">
        <f>VLOOKUP(J283,'Baxter Solutions (BioMed &amp; IT)'!$C$13:$E$16,3,FALSE)</f>
        <v>Get Connected, CIO Brochure, EMR Brochure, Wireless Implementation Process, V8 Committee Presentation, Battery Comparison Power In Your Hands, Accreditation Canada ROP Guidelines</v>
      </c>
      <c r="M283" s="94"/>
    </row>
    <row r="284" spans="1:13" s="90" customFormat="1" ht="52">
      <c r="A284" s="657"/>
      <c r="B284" s="790"/>
      <c r="C284" s="786"/>
      <c r="D284" s="790"/>
      <c r="E284" s="798"/>
      <c r="F284" s="772"/>
      <c r="G284" s="774"/>
      <c r="H284" s="785"/>
      <c r="I284" s="19" t="s">
        <v>9</v>
      </c>
      <c r="J284" s="69" t="str">
        <f>VLOOKUP(I284,'Baxter Solutions (BioMed &amp; IT)'!$B$13:$C$16,2,FALSE)</f>
        <v>Integration</v>
      </c>
      <c r="K284" s="55" t="str">
        <f>VLOOKUP(J284,'Baxter Solutions (BioMed &amp; IT)'!$C$13:$E$16,2,FALSE)</f>
        <v>Bi-directional communication with EMR, improve workflow, reduce latency of patient records, increase accuracy, eliminate manual charting</v>
      </c>
      <c r="L284" s="56" t="str">
        <f>VLOOKUP(J284,'Baxter Solutions (BioMed &amp; IT)'!$C$13:$E$16,3,FALSE)</f>
        <v>CIO Brochure, Intermountain Healthcare Video, Cerner Integration Video, EMR Brochure, V8 Committee Presentation, Battery Comparison Power In Your Hands, Accreditation Canada ROP Guidelines</v>
      </c>
      <c r="M284" s="95"/>
    </row>
    <row r="285" spans="1:13" s="90" customFormat="1" ht="39">
      <c r="A285" s="657"/>
      <c r="B285" s="790"/>
      <c r="C285" s="787"/>
      <c r="D285" s="790"/>
      <c r="E285" s="798"/>
      <c r="F285" s="788" t="s">
        <v>150</v>
      </c>
      <c r="G285" s="788" t="s">
        <v>158</v>
      </c>
      <c r="H285" s="29" t="s">
        <v>181</v>
      </c>
      <c r="I285" s="70" t="s">
        <v>10</v>
      </c>
      <c r="J285" s="69" t="str">
        <f>VLOOKUP(I285,'Baxter Solutions (BioMed &amp; IT)'!$B$13:$C$16,2,FALSE)</f>
        <v>UIP</v>
      </c>
      <c r="K285" s="55" t="str">
        <f>VLOOKUP(J285,'Baxter Solutions (BioMed &amp; IT)'!$C$13:$E$16,2,FALSE)</f>
        <v>Training/Education/Implementation and IT support</v>
      </c>
      <c r="L285" s="56" t="str">
        <f>VLOOKUP(J285,'Baxter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85" s="93"/>
    </row>
    <row r="286" spans="1:13" s="90" customFormat="1" ht="39">
      <c r="A286" s="657"/>
      <c r="B286" s="790"/>
      <c r="C286" s="685"/>
      <c r="D286" s="790"/>
      <c r="E286" s="798"/>
      <c r="F286" s="789"/>
      <c r="G286" s="789"/>
      <c r="H286" s="29" t="s">
        <v>57</v>
      </c>
      <c r="I286" s="70" t="s">
        <v>10</v>
      </c>
      <c r="J286" s="69" t="str">
        <f>VLOOKUP(I286,'Baxter Solutions (BioMed &amp; IT)'!$B$13:$C$16,2,FALSE)</f>
        <v>UIP</v>
      </c>
      <c r="K286" s="55" t="str">
        <f>VLOOKUP(J286,'Baxter Solutions (BioMed &amp; IT)'!$C$13:$E$16,2,FALSE)</f>
        <v>Training/Education/Implementation and IT support</v>
      </c>
      <c r="L286" s="56" t="str">
        <f>VLOOKUP(J286,'Baxter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86" s="95"/>
    </row>
    <row r="287" spans="1:13" s="90" customFormat="1" ht="26">
      <c r="A287" s="657"/>
      <c r="B287" s="790"/>
      <c r="C287" s="686"/>
      <c r="D287" s="763" t="s">
        <v>131</v>
      </c>
      <c r="E287" s="763" t="s">
        <v>135</v>
      </c>
      <c r="F287" s="770" t="s">
        <v>168</v>
      </c>
      <c r="G287" s="770" t="s">
        <v>151</v>
      </c>
      <c r="H287" s="778" t="s">
        <v>169</v>
      </c>
      <c r="I287" s="20" t="s">
        <v>72</v>
      </c>
      <c r="J287" s="69" t="str">
        <f>VLOOKUP(I287,'Baxter Solutions (BioMed &amp; IT)'!$B$13:$C$16,2,FALSE)</f>
        <v>Wireless</v>
      </c>
      <c r="K287" s="55" t="str">
        <f>VLOOKUP(J287,'Baxter Solutions (BioMed &amp; IT)'!$C$13:$E$16,2,FALSE)</f>
        <v>High availability and reliability</v>
      </c>
      <c r="L287" s="56" t="str">
        <f>VLOOKUP(J287,'Baxter Solutions (BioMed &amp; IT)'!$C$13:$E$16,3,FALSE)</f>
        <v>Get Connected, CIO Brochure, EMR Brochure, Wireless Implementation Process, V8 Committee Presentation, Battery Comparison Power In Your Hands, Accreditation Canada ROP Guidelines</v>
      </c>
      <c r="M287" s="57"/>
    </row>
    <row r="288" spans="1:13" s="90" customFormat="1" ht="52">
      <c r="A288" s="657"/>
      <c r="B288" s="790"/>
      <c r="C288" s="686"/>
      <c r="D288" s="765"/>
      <c r="E288" s="765"/>
      <c r="F288" s="790"/>
      <c r="G288" s="773"/>
      <c r="H288" s="779"/>
      <c r="I288" s="20" t="s">
        <v>9</v>
      </c>
      <c r="J288" s="69" t="str">
        <f>VLOOKUP(I288,'Baxter Solutions (BioMed &amp; IT)'!$B$13:$C$16,2,FALSE)</f>
        <v>Integration</v>
      </c>
      <c r="K288" s="55" t="str">
        <f>VLOOKUP(J288,'Baxter Solutions (BioMed &amp; IT)'!$C$13:$E$16,2,FALSE)</f>
        <v>Bi-directional communication with EMR, improve workflow, reduce latency of patient records, increase accuracy, eliminate manual charting</v>
      </c>
      <c r="L288" s="56" t="str">
        <f>VLOOKUP(J288,'Baxter Solutions (BioMed &amp; IT)'!$C$13:$E$16,3,FALSE)</f>
        <v>CIO Brochure, Intermountain Healthcare Video, Cerner Integration Video, EMR Brochure, V8 Committee Presentation, Battery Comparison Power In Your Hands, Accreditation Canada ROP Guidelines</v>
      </c>
      <c r="M288" s="58"/>
    </row>
    <row r="289" spans="1:13" s="90" customFormat="1" ht="26">
      <c r="A289" s="657"/>
      <c r="B289" s="790"/>
      <c r="C289" s="686"/>
      <c r="D289" s="765"/>
      <c r="E289" s="765"/>
      <c r="F289" s="790"/>
      <c r="G289" s="773"/>
      <c r="H289" s="778" t="s">
        <v>170</v>
      </c>
      <c r="I289" s="20" t="s">
        <v>72</v>
      </c>
      <c r="J289" s="69" t="str">
        <f>VLOOKUP(I289,'Baxter Solutions (BioMed &amp; IT)'!$B$13:$C$16,2,FALSE)</f>
        <v>Wireless</v>
      </c>
      <c r="K289" s="55" t="str">
        <f>VLOOKUP(J289,'Baxter Solutions (BioMed &amp; IT)'!$C$13:$E$16,2,FALSE)</f>
        <v>High availability and reliability</v>
      </c>
      <c r="L289" s="56" t="str">
        <f>VLOOKUP(J289,'Baxter Solutions (BioMed &amp; IT)'!$C$13:$E$16,3,FALSE)</f>
        <v>Get Connected, CIO Brochure, EMR Brochure, Wireless Implementation Process, V8 Committee Presentation, Battery Comparison Power In Your Hands, Accreditation Canada ROP Guidelines</v>
      </c>
      <c r="M289" s="58"/>
    </row>
    <row r="290" spans="1:13" s="90" customFormat="1" ht="52">
      <c r="A290" s="657"/>
      <c r="B290" s="790"/>
      <c r="C290" s="686"/>
      <c r="D290" s="765"/>
      <c r="E290" s="765"/>
      <c r="F290" s="790"/>
      <c r="G290" s="773"/>
      <c r="H290" s="779"/>
      <c r="I290" s="20" t="s">
        <v>9</v>
      </c>
      <c r="J290" s="69" t="str">
        <f>VLOOKUP(I290,'Baxter Solutions (BioMed &amp; IT)'!$B$13:$C$16,2,FALSE)</f>
        <v>Integration</v>
      </c>
      <c r="K290" s="55" t="str">
        <f>VLOOKUP(J290,'Baxter Solutions (BioMed &amp; IT)'!$C$13:$E$16,2,FALSE)</f>
        <v>Bi-directional communication with EMR, improve workflow, reduce latency of patient records, increase accuracy, eliminate manual charting</v>
      </c>
      <c r="L290" s="56" t="str">
        <f>VLOOKUP(J290,'Baxter Solutions (BioMed &amp; IT)'!$C$13:$E$16,3,FALSE)</f>
        <v>CIO Brochure, Intermountain Healthcare Video, Cerner Integration Video, EMR Brochure, V8 Committee Presentation, Battery Comparison Power In Your Hands, Accreditation Canada ROP Guidelines</v>
      </c>
      <c r="M290" s="58"/>
    </row>
    <row r="291" spans="1:13" s="90" customFormat="1" ht="26">
      <c r="A291" s="657"/>
      <c r="B291" s="790"/>
      <c r="C291" s="687"/>
      <c r="D291" s="765"/>
      <c r="E291" s="765"/>
      <c r="F291" s="790"/>
      <c r="G291" s="773"/>
      <c r="H291" s="778" t="s">
        <v>54</v>
      </c>
      <c r="I291" s="20" t="s">
        <v>72</v>
      </c>
      <c r="J291" s="69" t="str">
        <f>VLOOKUP(I291,'Baxter Solutions (BioMed &amp; IT)'!$B$13:$C$16,2,FALSE)</f>
        <v>Wireless</v>
      </c>
      <c r="K291" s="55" t="str">
        <f>VLOOKUP(J291,'Baxter Solutions (BioMed &amp; IT)'!$C$13:$E$16,2,FALSE)</f>
        <v>High availability and reliability</v>
      </c>
      <c r="L291" s="56" t="str">
        <f>VLOOKUP(J291,'Baxter Solutions (BioMed &amp; IT)'!$C$13:$E$16,3,FALSE)</f>
        <v>Get Connected, CIO Brochure, EMR Brochure, Wireless Implementation Process, V8 Committee Presentation, Battery Comparison Power In Your Hands, Accreditation Canada ROP Guidelines</v>
      </c>
      <c r="M291" s="58"/>
    </row>
    <row r="292" spans="1:13" s="90" customFormat="1" ht="52">
      <c r="A292" s="657"/>
      <c r="B292" s="790"/>
      <c r="C292" s="685"/>
      <c r="D292" s="765"/>
      <c r="E292" s="764"/>
      <c r="F292" s="791"/>
      <c r="G292" s="774"/>
      <c r="H292" s="779"/>
      <c r="I292" s="20" t="s">
        <v>9</v>
      </c>
      <c r="J292" s="69" t="str">
        <f>VLOOKUP(I292,'Baxter Solutions (BioMed &amp; IT)'!$B$13:$C$16,2,FALSE)</f>
        <v>Integration</v>
      </c>
      <c r="K292" s="55" t="str">
        <f>VLOOKUP(J292,'Baxter Solutions (BioMed &amp; IT)'!$C$13:$E$16,2,FALSE)</f>
        <v>Bi-directional communication with EMR, improve workflow, reduce latency of patient records, increase accuracy, eliminate manual charting</v>
      </c>
      <c r="L292" s="56" t="str">
        <f>VLOOKUP(J292,'Baxter Solutions (BioMed &amp; IT)'!$C$13:$E$16,3,FALSE)</f>
        <v>CIO Brochure, Intermountain Healthcare Video, Cerner Integration Video, EMR Brochure, V8 Committee Presentation, Battery Comparison Power In Your Hands, Accreditation Canada ROP Guidelines</v>
      </c>
      <c r="M292" s="59"/>
    </row>
    <row r="293" spans="1:13" s="90" customFormat="1" ht="39">
      <c r="A293" s="657"/>
      <c r="B293" s="790"/>
      <c r="C293" s="686"/>
      <c r="D293" s="765"/>
      <c r="E293" s="763" t="s">
        <v>137</v>
      </c>
      <c r="F293" s="763" t="s">
        <v>162</v>
      </c>
      <c r="G293" s="763" t="s">
        <v>152</v>
      </c>
      <c r="H293" s="21" t="s">
        <v>171</v>
      </c>
      <c r="I293" s="75" t="s">
        <v>10</v>
      </c>
      <c r="J293" s="69" t="str">
        <f>VLOOKUP(I293,'Baxter Solutions (BioMed &amp; IT)'!$B$13:$C$16,2,FALSE)</f>
        <v>UIP</v>
      </c>
      <c r="K293" s="55" t="str">
        <f>VLOOKUP(J293,'Baxter Solutions (BioMed &amp; IT)'!$C$13:$E$16,2,FALSE)</f>
        <v>Training/Education/Implementation and IT support</v>
      </c>
      <c r="L293" s="56" t="str">
        <f>VLOOKUP(J293,'Baxter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93" s="57"/>
    </row>
    <row r="294" spans="1:13" s="90" customFormat="1" ht="39">
      <c r="A294" s="657"/>
      <c r="B294" s="790"/>
      <c r="C294" s="686"/>
      <c r="D294" s="765"/>
      <c r="E294" s="782"/>
      <c r="F294" s="782"/>
      <c r="G294" s="765"/>
      <c r="H294" s="21" t="s">
        <v>172</v>
      </c>
      <c r="I294" s="75" t="s">
        <v>10</v>
      </c>
      <c r="J294" s="69" t="str">
        <f>VLOOKUP(I294,'Baxter Solutions (BioMed &amp; IT)'!$B$13:$C$16,2,FALSE)</f>
        <v>UIP</v>
      </c>
      <c r="K294" s="55" t="str">
        <f>VLOOKUP(J294,'Baxter Solutions (BioMed &amp; IT)'!$C$13:$E$16,2,FALSE)</f>
        <v>Training/Education/Implementation and IT support</v>
      </c>
      <c r="L294" s="56" t="str">
        <f>VLOOKUP(J294,'Baxter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94" s="58"/>
    </row>
    <row r="295" spans="1:13" s="90" customFormat="1" ht="39">
      <c r="A295" s="657"/>
      <c r="B295" s="790"/>
      <c r="C295" s="686"/>
      <c r="D295" s="765"/>
      <c r="E295" s="782"/>
      <c r="F295" s="782"/>
      <c r="G295" s="765"/>
      <c r="H295" s="21" t="s">
        <v>173</v>
      </c>
      <c r="I295" s="75" t="s">
        <v>10</v>
      </c>
      <c r="J295" s="69" t="str">
        <f>VLOOKUP(I295,'Baxter Solutions (BioMed &amp; IT)'!$B$13:$C$16,2,FALSE)</f>
        <v>UIP</v>
      </c>
      <c r="K295" s="55" t="str">
        <f>VLOOKUP(J295,'Baxter Solutions (BioMed &amp; IT)'!$C$13:$E$16,2,FALSE)</f>
        <v>Training/Education/Implementation and IT support</v>
      </c>
      <c r="L295" s="56" t="str">
        <f>VLOOKUP(J295,'Baxter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95" s="58"/>
    </row>
    <row r="296" spans="1:13" s="90" customFormat="1" ht="39">
      <c r="A296" s="657"/>
      <c r="B296" s="790"/>
      <c r="C296" s="687"/>
      <c r="D296" s="765"/>
      <c r="E296" s="782"/>
      <c r="F296" s="782"/>
      <c r="G296" s="765"/>
      <c r="H296" s="21" t="s">
        <v>174</v>
      </c>
      <c r="I296" s="75" t="s">
        <v>10</v>
      </c>
      <c r="J296" s="69" t="str">
        <f>VLOOKUP(I296,'Baxter Solutions (BioMed &amp; IT)'!$B$13:$C$16,2,FALSE)</f>
        <v>UIP</v>
      </c>
      <c r="K296" s="55" t="str">
        <f>VLOOKUP(J296,'Baxter Solutions (BioMed &amp; IT)'!$C$13:$E$16,2,FALSE)</f>
        <v>Training/Education/Implementation and IT support</v>
      </c>
      <c r="L296" s="56" t="str">
        <f>VLOOKUP(J296,'Baxter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96" s="58"/>
    </row>
    <row r="297" spans="1:13" s="90" customFormat="1" ht="39">
      <c r="A297" s="657"/>
      <c r="B297" s="790"/>
      <c r="C297" s="53"/>
      <c r="D297" s="765"/>
      <c r="E297" s="783"/>
      <c r="F297" s="783"/>
      <c r="G297" s="764"/>
      <c r="H297" s="21" t="s">
        <v>56</v>
      </c>
      <c r="I297" s="75" t="s">
        <v>10</v>
      </c>
      <c r="J297" s="69" t="str">
        <f>VLOOKUP(I297,'Baxter Solutions (BioMed &amp; IT)'!$B$13:$C$16,2,FALSE)</f>
        <v>UIP</v>
      </c>
      <c r="K297" s="55" t="str">
        <f>VLOOKUP(J297,'Baxter Solutions (BioMed &amp; IT)'!$C$13:$E$16,2,FALSE)</f>
        <v>Training/Education/Implementation and IT support</v>
      </c>
      <c r="L297" s="56" t="str">
        <f>VLOOKUP(J297,'Baxter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97" s="59"/>
    </row>
    <row r="298" spans="1:13" s="1" customFormat="1" ht="52">
      <c r="A298" s="657"/>
      <c r="B298" s="790"/>
      <c r="C298" s="685"/>
      <c r="D298" s="765"/>
      <c r="E298" s="54"/>
      <c r="F298" s="21" t="s">
        <v>148</v>
      </c>
      <c r="G298" s="121" t="s">
        <v>153</v>
      </c>
      <c r="H298" s="21" t="s">
        <v>48</v>
      </c>
      <c r="I298" s="78" t="s">
        <v>9</v>
      </c>
      <c r="J298" s="69" t="str">
        <f>VLOOKUP(I298,'Baxter Solutions (BioMed &amp; IT)'!$B$13:$C$16,2,FALSE)</f>
        <v>Integration</v>
      </c>
      <c r="K298" s="55" t="str">
        <f>VLOOKUP(J298,'Baxter Solutions (BioMed &amp; IT)'!$C$13:$E$16,2,FALSE)</f>
        <v>Bi-directional communication with EMR, improve workflow, reduce latency of patient records, increase accuracy, eliminate manual charting</v>
      </c>
      <c r="L298" s="56" t="str">
        <f>VLOOKUP(J298,'Baxter Solutions (BioMed &amp; IT)'!$C$13:$E$16,3,FALSE)</f>
        <v>CIO Brochure, Intermountain Healthcare Video, Cerner Integration Video, EMR Brochure, V8 Committee Presentation, Battery Comparison Power In Your Hands, Accreditation Canada ROP Guidelines</v>
      </c>
      <c r="M298" s="9"/>
    </row>
    <row r="299" spans="1:13" s="1" customFormat="1" ht="39">
      <c r="A299" s="657"/>
      <c r="B299" s="790"/>
      <c r="C299" s="686"/>
      <c r="D299" s="765"/>
      <c r="E299" s="780" t="s">
        <v>141</v>
      </c>
      <c r="F299" s="763" t="s">
        <v>162</v>
      </c>
      <c r="G299" s="763" t="s">
        <v>152</v>
      </c>
      <c r="H299" s="21" t="s">
        <v>171</v>
      </c>
      <c r="I299" s="75" t="s">
        <v>10</v>
      </c>
      <c r="J299" s="69" t="str">
        <f>VLOOKUP(I299,'Baxter Solutions (BioMed &amp; IT)'!$B$13:$C$16,2,FALSE)</f>
        <v>UIP</v>
      </c>
      <c r="K299" s="55" t="str">
        <f>VLOOKUP(J299,'Baxter Solutions (BioMed &amp; IT)'!$C$13:$E$16,2,FALSE)</f>
        <v>Training/Education/Implementation and IT support</v>
      </c>
      <c r="L299" s="56" t="str">
        <f>VLOOKUP(J299,'Baxter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299" s="57"/>
    </row>
    <row r="300" spans="1:13" s="1" customFormat="1" ht="39">
      <c r="A300" s="657"/>
      <c r="B300" s="790"/>
      <c r="C300" s="686"/>
      <c r="D300" s="765"/>
      <c r="E300" s="781"/>
      <c r="F300" s="782"/>
      <c r="G300" s="765"/>
      <c r="H300" s="21" t="s">
        <v>172</v>
      </c>
      <c r="I300" s="75" t="s">
        <v>10</v>
      </c>
      <c r="J300" s="69" t="str">
        <f>VLOOKUP(I300,'Baxter Solutions (BioMed &amp; IT)'!$B$13:$C$16,2,FALSE)</f>
        <v>UIP</v>
      </c>
      <c r="K300" s="55" t="str">
        <f>VLOOKUP(J300,'Baxter Solutions (BioMed &amp; IT)'!$C$13:$E$16,2,FALSE)</f>
        <v>Training/Education/Implementation and IT support</v>
      </c>
      <c r="L300" s="56" t="str">
        <f>VLOOKUP(J300,'Baxter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00" s="58"/>
    </row>
    <row r="301" spans="1:13" s="1" customFormat="1" ht="39">
      <c r="A301" s="657"/>
      <c r="B301" s="790"/>
      <c r="C301" s="686"/>
      <c r="D301" s="765"/>
      <c r="E301" s="781"/>
      <c r="F301" s="782"/>
      <c r="G301" s="765"/>
      <c r="H301" s="21" t="s">
        <v>173</v>
      </c>
      <c r="I301" s="75" t="s">
        <v>10</v>
      </c>
      <c r="J301" s="69" t="str">
        <f>VLOOKUP(I301,'Baxter Solutions (BioMed &amp; IT)'!$B$13:$C$16,2,FALSE)</f>
        <v>UIP</v>
      </c>
      <c r="K301" s="55" t="str">
        <f>VLOOKUP(J301,'Baxter Solutions (BioMed &amp; IT)'!$C$13:$E$16,2,FALSE)</f>
        <v>Training/Education/Implementation and IT support</v>
      </c>
      <c r="L301" s="56" t="str">
        <f>VLOOKUP(J301,'Baxter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01" s="58"/>
    </row>
    <row r="302" spans="1:13" s="1" customFormat="1" ht="39">
      <c r="A302" s="657"/>
      <c r="B302" s="790"/>
      <c r="C302" s="687"/>
      <c r="D302" s="765"/>
      <c r="E302" s="781"/>
      <c r="F302" s="782"/>
      <c r="G302" s="765"/>
      <c r="H302" s="21" t="s">
        <v>174</v>
      </c>
      <c r="I302" s="75" t="s">
        <v>10</v>
      </c>
      <c r="J302" s="69" t="str">
        <f>VLOOKUP(I302,'Baxter Solutions (BioMed &amp; IT)'!$B$13:$C$16,2,FALSE)</f>
        <v>UIP</v>
      </c>
      <c r="K302" s="55" t="str">
        <f>VLOOKUP(J302,'Baxter Solutions (BioMed &amp; IT)'!$C$13:$E$16,2,FALSE)</f>
        <v>Training/Education/Implementation and IT support</v>
      </c>
      <c r="L302" s="56" t="str">
        <f>VLOOKUP(J302,'Baxter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02" s="58"/>
    </row>
    <row r="303" spans="1:13" s="1" customFormat="1" ht="39">
      <c r="A303" s="657"/>
      <c r="B303" s="790"/>
      <c r="C303" s="37"/>
      <c r="D303" s="765"/>
      <c r="E303" s="781"/>
      <c r="F303" s="783"/>
      <c r="G303" s="764"/>
      <c r="H303" s="21" t="s">
        <v>56</v>
      </c>
      <c r="I303" s="75" t="s">
        <v>10</v>
      </c>
      <c r="J303" s="69" t="str">
        <f>VLOOKUP(I303,'Baxter Solutions (BioMed &amp; IT)'!$B$13:$C$16,2,FALSE)</f>
        <v>UIP</v>
      </c>
      <c r="K303" s="55" t="str">
        <f>VLOOKUP(J303,'Baxter Solutions (BioMed &amp; IT)'!$C$13:$E$16,2,FALSE)</f>
        <v>Training/Education/Implementation and IT support</v>
      </c>
      <c r="L303" s="56" t="str">
        <f>VLOOKUP(J303,'Baxter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03" s="59"/>
    </row>
    <row r="304" spans="1:13" s="1" customFormat="1" ht="52">
      <c r="A304" s="657"/>
      <c r="B304" s="790"/>
      <c r="C304" s="685"/>
      <c r="D304" s="765"/>
      <c r="E304" s="781"/>
      <c r="F304" s="21" t="s">
        <v>148</v>
      </c>
      <c r="G304" s="121" t="s">
        <v>153</v>
      </c>
      <c r="H304" s="21" t="s">
        <v>48</v>
      </c>
      <c r="I304" s="78" t="s">
        <v>9</v>
      </c>
      <c r="J304" s="69" t="str">
        <f>VLOOKUP(I304,'Baxter Solutions (BioMed &amp; IT)'!$B$13:$C$16,2,FALSE)</f>
        <v>Integration</v>
      </c>
      <c r="K304" s="55" t="str">
        <f>VLOOKUP(J304,'Baxter Solutions (BioMed &amp; IT)'!$C$13:$E$16,2,FALSE)</f>
        <v>Bi-directional communication with EMR, improve workflow, reduce latency of patient records, increase accuracy, eliminate manual charting</v>
      </c>
      <c r="L304" s="56" t="str">
        <f>VLOOKUP(J304,'Baxter Solutions (BioMed &amp; IT)'!$C$13:$E$16,3,FALSE)</f>
        <v>CIO Brochure, Intermountain Healthcare Video, Cerner Integration Video, EMR Brochure, V8 Committee Presentation, Battery Comparison Power In Your Hands, Accreditation Canada ROP Guidelines</v>
      </c>
      <c r="M304" s="5"/>
    </row>
    <row r="305" spans="1:13" s="1" customFormat="1" ht="26">
      <c r="A305" s="657"/>
      <c r="B305" s="790"/>
      <c r="C305" s="687"/>
      <c r="D305" s="765"/>
      <c r="E305" s="763" t="s">
        <v>142</v>
      </c>
      <c r="F305" s="763" t="s">
        <v>167</v>
      </c>
      <c r="G305" s="763" t="s">
        <v>160</v>
      </c>
      <c r="H305" s="21" t="s">
        <v>182</v>
      </c>
      <c r="I305" s="21" t="s">
        <v>73</v>
      </c>
      <c r="J305" s="114" t="s">
        <v>77</v>
      </c>
      <c r="K305" s="114" t="s">
        <v>78</v>
      </c>
      <c r="L305" s="114" t="s">
        <v>550</v>
      </c>
      <c r="M305" s="57"/>
    </row>
    <row r="306" spans="1:13" s="1" customFormat="1" ht="26">
      <c r="A306" s="657"/>
      <c r="B306" s="790"/>
      <c r="C306" s="685"/>
      <c r="D306" s="765"/>
      <c r="E306" s="764"/>
      <c r="F306" s="764"/>
      <c r="G306" s="764"/>
      <c r="H306" s="21" t="s">
        <v>58</v>
      </c>
      <c r="I306" s="21" t="s">
        <v>73</v>
      </c>
      <c r="J306" s="114" t="s">
        <v>77</v>
      </c>
      <c r="K306" s="114" t="s">
        <v>78</v>
      </c>
      <c r="L306" s="114" t="s">
        <v>550</v>
      </c>
      <c r="M306" s="116"/>
    </row>
    <row r="307" spans="1:13" s="1" customFormat="1" ht="39">
      <c r="A307" s="657"/>
      <c r="B307" s="790"/>
      <c r="C307" s="687"/>
      <c r="D307" s="765"/>
      <c r="E307" s="763" t="s">
        <v>143</v>
      </c>
      <c r="F307" s="763" t="s">
        <v>150</v>
      </c>
      <c r="G307" s="763" t="s">
        <v>158</v>
      </c>
      <c r="H307" s="21" t="s">
        <v>181</v>
      </c>
      <c r="I307" s="75" t="s">
        <v>10</v>
      </c>
      <c r="J307" s="69" t="str">
        <f>VLOOKUP(I307,'Baxter Solutions (BioMed &amp; IT)'!$B$13:$C$16,2,FALSE)</f>
        <v>UIP</v>
      </c>
      <c r="K307" s="55" t="str">
        <f>VLOOKUP(J307,'Baxter Solutions (BioMed &amp; IT)'!$C$13:$E$16,2,FALSE)</f>
        <v>Training/Education/Implementation and IT support</v>
      </c>
      <c r="L307" s="56" t="str">
        <f>VLOOKUP(J307,'Baxter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07" s="57"/>
    </row>
    <row r="308" spans="1:13" s="1" customFormat="1" ht="39">
      <c r="A308" s="657"/>
      <c r="B308" s="790"/>
      <c r="C308" s="685"/>
      <c r="D308" s="765"/>
      <c r="E308" s="764"/>
      <c r="F308" s="764"/>
      <c r="G308" s="764"/>
      <c r="H308" s="21" t="s">
        <v>57</v>
      </c>
      <c r="I308" s="75" t="s">
        <v>10</v>
      </c>
      <c r="J308" s="69" t="str">
        <f>VLOOKUP(I308,'Baxter Solutions (BioMed &amp; IT)'!$B$13:$C$16,2,FALSE)</f>
        <v>UIP</v>
      </c>
      <c r="K308" s="55" t="str">
        <f>VLOOKUP(J308,'Baxter Solutions (BioMed &amp; IT)'!$C$13:$E$16,2,FALSE)</f>
        <v>Training/Education/Implementation and IT support</v>
      </c>
      <c r="L308" s="56" t="str">
        <f>VLOOKUP(J308,'Baxter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08" s="59"/>
    </row>
    <row r="309" spans="1:13" s="1" customFormat="1" ht="39">
      <c r="A309" s="657"/>
      <c r="B309" s="790"/>
      <c r="C309" s="686"/>
      <c r="D309" s="765"/>
      <c r="E309" s="763" t="s">
        <v>139</v>
      </c>
      <c r="F309" s="763" t="s">
        <v>162</v>
      </c>
      <c r="G309" s="763" t="s">
        <v>152</v>
      </c>
      <c r="H309" s="21" t="s">
        <v>171</v>
      </c>
      <c r="I309" s="75" t="s">
        <v>10</v>
      </c>
      <c r="J309" s="69" t="str">
        <f>VLOOKUP(I309,'Baxter Solutions (BioMed &amp; IT)'!$B$13:$C$16,2,FALSE)</f>
        <v>UIP</v>
      </c>
      <c r="K309" s="55" t="str">
        <f>VLOOKUP(J309,'Baxter Solutions (BioMed &amp; IT)'!$C$13:$E$16,2,FALSE)</f>
        <v>Training/Education/Implementation and IT support</v>
      </c>
      <c r="L309" s="56" t="str">
        <f>VLOOKUP(J309,'Baxter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09" s="57"/>
    </row>
    <row r="310" spans="1:13" s="1" customFormat="1" ht="39">
      <c r="A310" s="657"/>
      <c r="B310" s="790"/>
      <c r="C310" s="686"/>
      <c r="D310" s="765"/>
      <c r="E310" s="765"/>
      <c r="F310" s="782"/>
      <c r="G310" s="765"/>
      <c r="H310" s="21" t="s">
        <v>172</v>
      </c>
      <c r="I310" s="75" t="s">
        <v>10</v>
      </c>
      <c r="J310" s="69" t="str">
        <f>VLOOKUP(I310,'Baxter Solutions (BioMed &amp; IT)'!$B$13:$C$16,2,FALSE)</f>
        <v>UIP</v>
      </c>
      <c r="K310" s="55" t="str">
        <f>VLOOKUP(J310,'Baxter Solutions (BioMed &amp; IT)'!$C$13:$E$16,2,FALSE)</f>
        <v>Training/Education/Implementation and IT support</v>
      </c>
      <c r="L310" s="56" t="str">
        <f>VLOOKUP(J310,'Baxter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10" s="58"/>
    </row>
    <row r="311" spans="1:13" s="1" customFormat="1" ht="39">
      <c r="A311" s="657"/>
      <c r="B311" s="790"/>
      <c r="C311" s="686"/>
      <c r="D311" s="765"/>
      <c r="E311" s="765"/>
      <c r="F311" s="782"/>
      <c r="G311" s="765"/>
      <c r="H311" s="21" t="s">
        <v>173</v>
      </c>
      <c r="I311" s="75" t="s">
        <v>10</v>
      </c>
      <c r="J311" s="69" t="str">
        <f>VLOOKUP(I311,'Baxter Solutions (BioMed &amp; IT)'!$B$13:$C$16,2,FALSE)</f>
        <v>UIP</v>
      </c>
      <c r="K311" s="55" t="str">
        <f>VLOOKUP(J311,'Baxter Solutions (BioMed &amp; IT)'!$C$13:$E$16,2,FALSE)</f>
        <v>Training/Education/Implementation and IT support</v>
      </c>
      <c r="L311" s="56" t="str">
        <f>VLOOKUP(J311,'Baxter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11" s="58"/>
    </row>
    <row r="312" spans="1:13" s="1" customFormat="1" ht="39">
      <c r="A312" s="657"/>
      <c r="B312" s="790"/>
      <c r="C312" s="687"/>
      <c r="D312" s="765"/>
      <c r="E312" s="765"/>
      <c r="F312" s="782"/>
      <c r="G312" s="765"/>
      <c r="H312" s="21" t="s">
        <v>174</v>
      </c>
      <c r="I312" s="75" t="s">
        <v>10</v>
      </c>
      <c r="J312" s="69" t="str">
        <f>VLOOKUP(I312,'Baxter Solutions (BioMed &amp; IT)'!$B$13:$C$16,2,FALSE)</f>
        <v>UIP</v>
      </c>
      <c r="K312" s="55" t="str">
        <f>VLOOKUP(J312,'Baxter Solutions (BioMed &amp; IT)'!$C$13:$E$16,2,FALSE)</f>
        <v>Training/Education/Implementation and IT support</v>
      </c>
      <c r="L312" s="56" t="str">
        <f>VLOOKUP(J312,'Baxter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12" s="58"/>
    </row>
    <row r="313" spans="1:13" s="1" customFormat="1" ht="39">
      <c r="A313" s="657"/>
      <c r="B313" s="790"/>
      <c r="C313" s="685"/>
      <c r="D313" s="765"/>
      <c r="E313" s="765"/>
      <c r="F313" s="783"/>
      <c r="G313" s="764"/>
      <c r="H313" s="21" t="s">
        <v>56</v>
      </c>
      <c r="I313" s="75" t="s">
        <v>10</v>
      </c>
      <c r="J313" s="69" t="str">
        <f>VLOOKUP(I313,'Baxter Solutions (BioMed &amp; IT)'!$B$13:$C$16,2,FALSE)</f>
        <v>UIP</v>
      </c>
      <c r="K313" s="55" t="str">
        <f>VLOOKUP(J313,'Baxter Solutions (BioMed &amp; IT)'!$C$13:$E$16,2,FALSE)</f>
        <v>Training/Education/Implementation and IT support</v>
      </c>
      <c r="L313" s="56" t="str">
        <f>VLOOKUP(J313,'Baxter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13" s="59"/>
    </row>
    <row r="314" spans="1:13" s="1" customFormat="1" ht="26">
      <c r="A314" s="657"/>
      <c r="B314" s="790"/>
      <c r="C314" s="686"/>
      <c r="D314" s="765"/>
      <c r="E314" s="765"/>
      <c r="F314" s="763" t="s">
        <v>163</v>
      </c>
      <c r="G314" s="763" t="s">
        <v>154</v>
      </c>
      <c r="H314" s="766" t="s">
        <v>175</v>
      </c>
      <c r="I314" s="21" t="s">
        <v>72</v>
      </c>
      <c r="J314" s="69" t="str">
        <f>VLOOKUP(I314,'Baxter Solutions (BioMed &amp; IT)'!$B$13:$C$16,2,FALSE)</f>
        <v>Wireless</v>
      </c>
      <c r="K314" s="55" t="str">
        <f>VLOOKUP(J314,'Baxter Solutions (BioMed &amp; IT)'!$C$13:$E$16,2,FALSE)</f>
        <v>High availability and reliability</v>
      </c>
      <c r="L314" s="56" t="str">
        <f>VLOOKUP(J314,'Baxter Solutions (BioMed &amp; IT)'!$C$13:$E$16,3,FALSE)</f>
        <v>Get Connected, CIO Brochure, EMR Brochure, Wireless Implementation Process, V8 Committee Presentation, Battery Comparison Power In Your Hands, Accreditation Canada ROP Guidelines</v>
      </c>
      <c r="M314" s="57"/>
    </row>
    <row r="315" spans="1:13" s="1" customFormat="1" ht="52">
      <c r="A315" s="657"/>
      <c r="B315" s="790"/>
      <c r="C315" s="686"/>
      <c r="D315" s="765"/>
      <c r="E315" s="765"/>
      <c r="F315" s="765"/>
      <c r="G315" s="765"/>
      <c r="H315" s="768"/>
      <c r="I315" s="78" t="s">
        <v>9</v>
      </c>
      <c r="J315" s="69" t="str">
        <f>VLOOKUP(I315,'Baxter Solutions (BioMed &amp; IT)'!$B$13:$C$16,2,FALSE)</f>
        <v>Integration</v>
      </c>
      <c r="K315" s="55" t="str">
        <f>VLOOKUP(J315,'Baxter Solutions (BioMed &amp; IT)'!$C$13:$E$16,2,FALSE)</f>
        <v>Bi-directional communication with EMR, improve workflow, reduce latency of patient records, increase accuracy, eliminate manual charting</v>
      </c>
      <c r="L315" s="56" t="str">
        <f>VLOOKUP(J315,'Baxter Solutions (BioMed &amp; IT)'!$C$13:$E$16,3,FALSE)</f>
        <v>CIO Brochure, Intermountain Healthcare Video, Cerner Integration Video, EMR Brochure, V8 Committee Presentation, Battery Comparison Power In Your Hands, Accreditation Canada ROP Guidelines</v>
      </c>
      <c r="M315" s="58"/>
    </row>
    <row r="316" spans="1:13" s="1" customFormat="1" ht="26">
      <c r="A316" s="657"/>
      <c r="B316" s="790"/>
      <c r="C316" s="687"/>
      <c r="D316" s="765"/>
      <c r="E316" s="765"/>
      <c r="F316" s="765"/>
      <c r="G316" s="765"/>
      <c r="H316" s="766" t="s">
        <v>55</v>
      </c>
      <c r="I316" s="21" t="s">
        <v>72</v>
      </c>
      <c r="J316" s="69" t="str">
        <f>VLOOKUP(I316,'Baxter Solutions (BioMed &amp; IT)'!$B$13:$C$16,2,FALSE)</f>
        <v>Wireless</v>
      </c>
      <c r="K316" s="55" t="str">
        <f>VLOOKUP(J316,'Baxter Solutions (BioMed &amp; IT)'!$C$13:$E$16,2,FALSE)</f>
        <v>High availability and reliability</v>
      </c>
      <c r="L316" s="56" t="str">
        <f>VLOOKUP(J316,'Baxter Solutions (BioMed &amp; IT)'!$C$13:$E$16,3,FALSE)</f>
        <v>Get Connected, CIO Brochure, EMR Brochure, Wireless Implementation Process, V8 Committee Presentation, Battery Comparison Power In Your Hands, Accreditation Canada ROP Guidelines</v>
      </c>
      <c r="M316" s="58"/>
    </row>
    <row r="317" spans="1:13" s="1" customFormat="1" ht="52">
      <c r="A317" s="657"/>
      <c r="B317" s="790"/>
      <c r="C317" s="685"/>
      <c r="D317" s="765"/>
      <c r="E317" s="765"/>
      <c r="F317" s="764"/>
      <c r="G317" s="764"/>
      <c r="H317" s="777"/>
      <c r="I317" s="78" t="s">
        <v>9</v>
      </c>
      <c r="J317" s="69" t="str">
        <f>VLOOKUP(I317,'Baxter Solutions (BioMed &amp; IT)'!$B$13:$C$16,2,FALSE)</f>
        <v>Integration</v>
      </c>
      <c r="K317" s="55" t="str">
        <f>VLOOKUP(J317,'Baxter Solutions (BioMed &amp; IT)'!$C$13:$E$16,2,FALSE)</f>
        <v>Bi-directional communication with EMR, improve workflow, reduce latency of patient records, increase accuracy, eliminate manual charting</v>
      </c>
      <c r="L317" s="56" t="str">
        <f>VLOOKUP(J317,'Baxter Solutions (BioMed &amp; IT)'!$C$13:$E$16,3,FALSE)</f>
        <v>CIO Brochure, Intermountain Healthcare Video, Cerner Integration Video, EMR Brochure, V8 Committee Presentation, Battery Comparison Power In Your Hands, Accreditation Canada ROP Guidelines</v>
      </c>
      <c r="M317" s="59"/>
    </row>
    <row r="318" spans="1:13" s="1" customFormat="1" ht="26">
      <c r="A318" s="657"/>
      <c r="B318" s="790"/>
      <c r="C318" s="686"/>
      <c r="D318" s="765"/>
      <c r="E318" s="765"/>
      <c r="F318" s="763" t="s">
        <v>164</v>
      </c>
      <c r="G318" s="763" t="s">
        <v>155</v>
      </c>
      <c r="H318" s="766" t="s">
        <v>51</v>
      </c>
      <c r="I318" s="21" t="s">
        <v>72</v>
      </c>
      <c r="J318" s="69" t="str">
        <f>VLOOKUP(I318,'Baxter Solutions (BioMed &amp; IT)'!$B$13:$C$16,2,FALSE)</f>
        <v>Wireless</v>
      </c>
      <c r="K318" s="55" t="str">
        <f>VLOOKUP(J318,'Baxter Solutions (BioMed &amp; IT)'!$C$13:$E$16,2,FALSE)</f>
        <v>High availability and reliability</v>
      </c>
      <c r="L318" s="56" t="str">
        <f>VLOOKUP(J318,'Baxter Solutions (BioMed &amp; IT)'!$C$13:$E$16,3,FALSE)</f>
        <v>Get Connected, CIO Brochure, EMR Brochure, Wireless Implementation Process, V8 Committee Presentation, Battery Comparison Power In Your Hands, Accreditation Canada ROP Guidelines</v>
      </c>
      <c r="M318" s="57"/>
    </row>
    <row r="319" spans="1:13" s="1" customFormat="1" ht="52">
      <c r="A319" s="657"/>
      <c r="B319" s="790"/>
      <c r="C319" s="686"/>
      <c r="D319" s="765"/>
      <c r="E319" s="765"/>
      <c r="F319" s="765"/>
      <c r="G319" s="765"/>
      <c r="H319" s="768"/>
      <c r="I319" s="78" t="s">
        <v>9</v>
      </c>
      <c r="J319" s="69" t="str">
        <f>VLOOKUP(I319,'Baxter Solutions (BioMed &amp; IT)'!$B$13:$C$16,2,FALSE)</f>
        <v>Integration</v>
      </c>
      <c r="K319" s="55" t="str">
        <f>VLOOKUP(J319,'Baxter Solutions (BioMed &amp; IT)'!$C$13:$E$16,2,FALSE)</f>
        <v>Bi-directional communication with EMR, improve workflow, reduce latency of patient records, increase accuracy, eliminate manual charting</v>
      </c>
      <c r="L319" s="56" t="str">
        <f>VLOOKUP(J319,'Baxter Solutions (BioMed &amp; IT)'!$C$13:$E$16,3,FALSE)</f>
        <v>CIO Brochure, Intermountain Healthcare Video, Cerner Integration Video, EMR Brochure, V8 Committee Presentation, Battery Comparison Power In Your Hands, Accreditation Canada ROP Guidelines</v>
      </c>
      <c r="M319" s="58"/>
    </row>
    <row r="320" spans="1:13" s="1" customFormat="1" ht="26">
      <c r="A320" s="657"/>
      <c r="B320" s="790"/>
      <c r="C320" s="687"/>
      <c r="D320" s="765"/>
      <c r="E320" s="765"/>
      <c r="F320" s="765"/>
      <c r="G320" s="765"/>
      <c r="H320" s="766" t="s">
        <v>56</v>
      </c>
      <c r="I320" s="21" t="s">
        <v>72</v>
      </c>
      <c r="J320" s="69" t="str">
        <f>VLOOKUP(I320,'Baxter Solutions (BioMed &amp; IT)'!$B$13:$C$16,2,FALSE)</f>
        <v>Wireless</v>
      </c>
      <c r="K320" s="55" t="str">
        <f>VLOOKUP(J320,'Baxter Solutions (BioMed &amp; IT)'!$C$13:$E$16,2,FALSE)</f>
        <v>High availability and reliability</v>
      </c>
      <c r="L320" s="56" t="str">
        <f>VLOOKUP(J320,'Baxter Solutions (BioMed &amp; IT)'!$C$13:$E$16,3,FALSE)</f>
        <v>Get Connected, CIO Brochure, EMR Brochure, Wireless Implementation Process, V8 Committee Presentation, Battery Comparison Power In Your Hands, Accreditation Canada ROP Guidelines</v>
      </c>
      <c r="M320" s="58"/>
    </row>
    <row r="321" spans="1:13" s="1" customFormat="1" ht="52">
      <c r="A321" s="657"/>
      <c r="B321" s="790"/>
      <c r="C321" s="685"/>
      <c r="D321" s="765"/>
      <c r="E321" s="765"/>
      <c r="F321" s="764"/>
      <c r="G321" s="764"/>
      <c r="H321" s="777"/>
      <c r="I321" s="78" t="s">
        <v>9</v>
      </c>
      <c r="J321" s="69" t="str">
        <f>VLOOKUP(I321,'Baxter Solutions (BioMed &amp; IT)'!$B$13:$C$16,2,FALSE)</f>
        <v>Integration</v>
      </c>
      <c r="K321" s="55" t="str">
        <f>VLOOKUP(J321,'Baxter Solutions (BioMed &amp; IT)'!$C$13:$E$16,2,FALSE)</f>
        <v>Bi-directional communication with EMR, improve workflow, reduce latency of patient records, increase accuracy, eliminate manual charting</v>
      </c>
      <c r="L321" s="56" t="str">
        <f>VLOOKUP(J321,'Baxter Solutions (BioMed &amp; IT)'!$C$13:$E$16,3,FALSE)</f>
        <v>CIO Brochure, Intermountain Healthcare Video, Cerner Integration Video, EMR Brochure, V8 Committee Presentation, Battery Comparison Power In Your Hands, Accreditation Canada ROP Guidelines</v>
      </c>
      <c r="M321" s="59"/>
    </row>
    <row r="322" spans="1:13" s="1" customFormat="1" ht="26">
      <c r="A322" s="657"/>
      <c r="B322" s="790"/>
      <c r="C322" s="686"/>
      <c r="D322" s="765"/>
      <c r="E322" s="765"/>
      <c r="F322" s="763" t="s">
        <v>165</v>
      </c>
      <c r="G322" s="763" t="s">
        <v>156</v>
      </c>
      <c r="H322" s="766" t="s">
        <v>176</v>
      </c>
      <c r="I322" s="21" t="s">
        <v>72</v>
      </c>
      <c r="J322" s="69" t="str">
        <f>VLOOKUP(I322,'Baxter Solutions (BioMed &amp; IT)'!$B$13:$C$16,2,FALSE)</f>
        <v>Wireless</v>
      </c>
      <c r="K322" s="55" t="str">
        <f>VLOOKUP(J322,'Baxter Solutions (BioMed &amp; IT)'!$C$13:$E$16,2,FALSE)</f>
        <v>High availability and reliability</v>
      </c>
      <c r="L322" s="56" t="str">
        <f>VLOOKUP(J322,'Baxter Solutions (BioMed &amp; IT)'!$C$13:$E$16,3,FALSE)</f>
        <v>Get Connected, CIO Brochure, EMR Brochure, Wireless Implementation Process, V8 Committee Presentation, Battery Comparison Power In Your Hands, Accreditation Canada ROP Guidelines</v>
      </c>
      <c r="M322" s="57"/>
    </row>
    <row r="323" spans="1:13" s="1" customFormat="1" ht="52">
      <c r="A323" s="657"/>
      <c r="B323" s="790"/>
      <c r="C323" s="686"/>
      <c r="D323" s="765"/>
      <c r="E323" s="765"/>
      <c r="F323" s="765"/>
      <c r="G323" s="765"/>
      <c r="H323" s="768"/>
      <c r="I323" s="78" t="s">
        <v>9</v>
      </c>
      <c r="J323" s="69" t="str">
        <f>VLOOKUP(I323,'Baxter Solutions (BioMed &amp; IT)'!$B$13:$C$16,2,FALSE)</f>
        <v>Integration</v>
      </c>
      <c r="K323" s="55" t="str">
        <f>VLOOKUP(J323,'Baxter Solutions (BioMed &amp; IT)'!$C$13:$E$16,2,FALSE)</f>
        <v>Bi-directional communication with EMR, improve workflow, reduce latency of patient records, increase accuracy, eliminate manual charting</v>
      </c>
      <c r="L323" s="56" t="str">
        <f>VLOOKUP(J323,'Baxter Solutions (BioMed &amp; IT)'!$C$13:$E$16,3,FALSE)</f>
        <v>CIO Brochure, Intermountain Healthcare Video, Cerner Integration Video, EMR Brochure, V8 Committee Presentation, Battery Comparison Power In Your Hands, Accreditation Canada ROP Guidelines</v>
      </c>
      <c r="M323" s="58"/>
    </row>
    <row r="324" spans="1:13" s="1" customFormat="1" ht="26">
      <c r="A324" s="657"/>
      <c r="B324" s="790"/>
      <c r="C324" s="686"/>
      <c r="D324" s="765"/>
      <c r="E324" s="765"/>
      <c r="F324" s="765"/>
      <c r="G324" s="765"/>
      <c r="H324" s="766" t="s">
        <v>177</v>
      </c>
      <c r="I324" s="21" t="s">
        <v>72</v>
      </c>
      <c r="J324" s="69" t="str">
        <f>VLOOKUP(I324,'Baxter Solutions (BioMed &amp; IT)'!$B$13:$C$16,2,FALSE)</f>
        <v>Wireless</v>
      </c>
      <c r="K324" s="55" t="str">
        <f>VLOOKUP(J324,'Baxter Solutions (BioMed &amp; IT)'!$C$13:$E$16,2,FALSE)</f>
        <v>High availability and reliability</v>
      </c>
      <c r="L324" s="56" t="str">
        <f>VLOOKUP(J324,'Baxter Solutions (BioMed &amp; IT)'!$C$13:$E$16,3,FALSE)</f>
        <v>Get Connected, CIO Brochure, EMR Brochure, Wireless Implementation Process, V8 Committee Presentation, Battery Comparison Power In Your Hands, Accreditation Canada ROP Guidelines</v>
      </c>
      <c r="M324" s="58"/>
    </row>
    <row r="325" spans="1:13" s="1" customFormat="1" ht="52">
      <c r="A325" s="657"/>
      <c r="B325" s="790"/>
      <c r="C325" s="686"/>
      <c r="D325" s="765"/>
      <c r="E325" s="765"/>
      <c r="F325" s="765"/>
      <c r="G325" s="765"/>
      <c r="H325" s="768"/>
      <c r="I325" s="78" t="s">
        <v>9</v>
      </c>
      <c r="J325" s="69" t="str">
        <f>VLOOKUP(I325,'Baxter Solutions (BioMed &amp; IT)'!$B$13:$C$16,2,FALSE)</f>
        <v>Integration</v>
      </c>
      <c r="K325" s="55" t="str">
        <f>VLOOKUP(J325,'Baxter Solutions (BioMed &amp; IT)'!$C$13:$E$16,2,FALSE)</f>
        <v>Bi-directional communication with EMR, improve workflow, reduce latency of patient records, increase accuracy, eliminate manual charting</v>
      </c>
      <c r="L325" s="56" t="str">
        <f>VLOOKUP(J325,'Baxter Solutions (BioMed &amp; IT)'!$C$13:$E$16,3,FALSE)</f>
        <v>CIO Brochure, Intermountain Healthcare Video, Cerner Integration Video, EMR Brochure, V8 Committee Presentation, Battery Comparison Power In Your Hands, Accreditation Canada ROP Guidelines</v>
      </c>
      <c r="M325" s="58"/>
    </row>
    <row r="326" spans="1:13" s="1" customFormat="1" ht="26">
      <c r="A326" s="657"/>
      <c r="B326" s="790"/>
      <c r="C326" s="687"/>
      <c r="D326" s="765"/>
      <c r="E326" s="765"/>
      <c r="F326" s="765"/>
      <c r="G326" s="765"/>
      <c r="H326" s="766" t="s">
        <v>51</v>
      </c>
      <c r="I326" s="21" t="s">
        <v>72</v>
      </c>
      <c r="J326" s="69" t="str">
        <f>VLOOKUP(I326,'Baxter Solutions (BioMed &amp; IT)'!$B$13:$C$16,2,FALSE)</f>
        <v>Wireless</v>
      </c>
      <c r="K326" s="55" t="str">
        <f>VLOOKUP(J326,'Baxter Solutions (BioMed &amp; IT)'!$C$13:$E$16,2,FALSE)</f>
        <v>High availability and reliability</v>
      </c>
      <c r="L326" s="56" t="str">
        <f>VLOOKUP(J326,'Baxter Solutions (BioMed &amp; IT)'!$C$13:$E$16,3,FALSE)</f>
        <v>Get Connected, CIO Brochure, EMR Brochure, Wireless Implementation Process, V8 Committee Presentation, Battery Comparison Power In Your Hands, Accreditation Canada ROP Guidelines</v>
      </c>
      <c r="M326" s="58"/>
    </row>
    <row r="327" spans="1:13" s="1" customFormat="1" ht="52">
      <c r="A327" s="657"/>
      <c r="B327" s="790"/>
      <c r="C327" s="685"/>
      <c r="D327" s="765"/>
      <c r="E327" s="765"/>
      <c r="F327" s="764"/>
      <c r="G327" s="764"/>
      <c r="H327" s="777"/>
      <c r="I327" s="78" t="s">
        <v>9</v>
      </c>
      <c r="J327" s="69" t="str">
        <f>VLOOKUP(I327,'Baxter Solutions (BioMed &amp; IT)'!$B$13:$C$16,2,FALSE)</f>
        <v>Integration</v>
      </c>
      <c r="K327" s="55" t="str">
        <f>VLOOKUP(J327,'Baxter Solutions (BioMed &amp; IT)'!$C$13:$E$16,2,FALSE)</f>
        <v>Bi-directional communication with EMR, improve workflow, reduce latency of patient records, increase accuracy, eliminate manual charting</v>
      </c>
      <c r="L327" s="56" t="str">
        <f>VLOOKUP(J327,'Baxter Solutions (BioMed &amp; IT)'!$C$13:$E$16,3,FALSE)</f>
        <v>CIO Brochure, Intermountain Healthcare Video, Cerner Integration Video, EMR Brochure, V8 Committee Presentation, Battery Comparison Power In Your Hands, Accreditation Canada ROP Guidelines</v>
      </c>
      <c r="M327" s="59"/>
    </row>
    <row r="328" spans="1:13" s="1" customFormat="1">
      <c r="A328" s="657"/>
      <c r="B328" s="790"/>
      <c r="C328" s="686"/>
      <c r="D328" s="765"/>
      <c r="E328" s="765"/>
      <c r="F328" s="763" t="s">
        <v>149</v>
      </c>
      <c r="G328" s="763" t="s">
        <v>157</v>
      </c>
      <c r="H328" s="766" t="s">
        <v>178</v>
      </c>
      <c r="I328" s="21" t="s">
        <v>72</v>
      </c>
      <c r="J328" s="792" t="str">
        <f>VLOOKUP(I328,'Baxter Solutions (BioMed &amp; IT)'!$B$13:$C$16,2,FALSE)</f>
        <v>Wireless</v>
      </c>
      <c r="K328" s="845" t="str">
        <f>VLOOKUP(J328,'Baxter Solutions (BioMed &amp; IT)'!$C$13:$E$16,2,FALSE)</f>
        <v>High availability and reliability</v>
      </c>
      <c r="L328" s="758" t="str">
        <f>VLOOKUP(J328,'Baxter Solutions (BioMed &amp; IT)'!$C$13:$E$16,3,FALSE)</f>
        <v>Get Connected, CIO Brochure, EMR Brochure, Wireless Implementation Process, V8 Committee Presentation, Battery Comparison Power In Your Hands, Accreditation Canada ROP Guidelines</v>
      </c>
      <c r="M328" s="57"/>
    </row>
    <row r="329" spans="1:13" s="1" customFormat="1">
      <c r="A329" s="657"/>
      <c r="B329" s="790"/>
      <c r="C329" s="686"/>
      <c r="D329" s="765"/>
      <c r="E329" s="765"/>
      <c r="F329" s="765"/>
      <c r="G329" s="765"/>
      <c r="H329" s="767"/>
      <c r="I329" s="21" t="s">
        <v>73</v>
      </c>
      <c r="J329" s="793"/>
      <c r="K329" s="846"/>
      <c r="L329" s="759"/>
      <c r="M329" s="58"/>
    </row>
    <row r="330" spans="1:13" s="1" customFormat="1" ht="52">
      <c r="A330" s="657"/>
      <c r="B330" s="790"/>
      <c r="C330" s="686"/>
      <c r="D330" s="765"/>
      <c r="E330" s="765"/>
      <c r="F330" s="765"/>
      <c r="G330" s="765"/>
      <c r="H330" s="768"/>
      <c r="I330" s="78" t="s">
        <v>9</v>
      </c>
      <c r="J330" s="69" t="str">
        <f>VLOOKUP(I330,'Baxter Solutions (BioMed &amp; IT)'!$B$13:$C$16,2,FALSE)</f>
        <v>Integration</v>
      </c>
      <c r="K330" s="55" t="str">
        <f>VLOOKUP(J330,'Baxter Solutions (BioMed &amp; IT)'!$C$13:$E$16,2,FALSE)</f>
        <v>Bi-directional communication with EMR, improve workflow, reduce latency of patient records, increase accuracy, eliminate manual charting</v>
      </c>
      <c r="L330" s="56" t="str">
        <f>VLOOKUP(J330,'Baxter Solutions (BioMed &amp; IT)'!$C$13:$E$16,3,FALSE)</f>
        <v>CIO Brochure, Intermountain Healthcare Video, Cerner Integration Video, EMR Brochure, V8 Committee Presentation, Battery Comparison Power In Your Hands, Accreditation Canada ROP Guidelines</v>
      </c>
      <c r="M330" s="58"/>
    </row>
    <row r="331" spans="1:13" s="1" customFormat="1">
      <c r="A331" s="657"/>
      <c r="B331" s="790"/>
      <c r="C331" s="686"/>
      <c r="D331" s="765"/>
      <c r="E331" s="765"/>
      <c r="F331" s="765"/>
      <c r="G331" s="765"/>
      <c r="H331" s="766" t="s">
        <v>179</v>
      </c>
      <c r="I331" s="21" t="s">
        <v>72</v>
      </c>
      <c r="J331" s="792" t="str">
        <f>VLOOKUP(I331,'Baxter Solutions (BioMed &amp; IT)'!$B$13:$C$16,2,FALSE)</f>
        <v>Wireless</v>
      </c>
      <c r="K331" s="845" t="str">
        <f>VLOOKUP(J331,'Baxter Solutions (BioMed &amp; IT)'!$C$13:$E$16,2,FALSE)</f>
        <v>High availability and reliability</v>
      </c>
      <c r="L331" s="758" t="str">
        <f>VLOOKUP(J331,'Baxter Solutions (BioMed &amp; IT)'!$C$13:$E$16,3,FALSE)</f>
        <v>Get Connected, CIO Brochure, EMR Brochure, Wireless Implementation Process, V8 Committee Presentation, Battery Comparison Power In Your Hands, Accreditation Canada ROP Guidelines</v>
      </c>
      <c r="M331" s="58"/>
    </row>
    <row r="332" spans="1:13" s="1" customFormat="1">
      <c r="A332" s="657"/>
      <c r="B332" s="790"/>
      <c r="C332" s="686"/>
      <c r="D332" s="765"/>
      <c r="E332" s="765"/>
      <c r="F332" s="765"/>
      <c r="G332" s="765"/>
      <c r="H332" s="767"/>
      <c r="I332" s="21" t="s">
        <v>73</v>
      </c>
      <c r="J332" s="793"/>
      <c r="K332" s="846"/>
      <c r="L332" s="759"/>
      <c r="M332" s="58"/>
    </row>
    <row r="333" spans="1:13" s="1" customFormat="1" ht="52">
      <c r="A333" s="657"/>
      <c r="B333" s="790"/>
      <c r="C333" s="686"/>
      <c r="D333" s="765"/>
      <c r="E333" s="765"/>
      <c r="F333" s="765"/>
      <c r="G333" s="765"/>
      <c r="H333" s="768"/>
      <c r="I333" s="78" t="s">
        <v>9</v>
      </c>
      <c r="J333" s="69" t="str">
        <f>VLOOKUP(I333,'Baxter Solutions (BioMed &amp; IT)'!$B$13:$C$16,2,FALSE)</f>
        <v>Integration</v>
      </c>
      <c r="K333" s="55" t="str">
        <f>VLOOKUP(J333,'Baxter Solutions (BioMed &amp; IT)'!$C$13:$E$16,2,FALSE)</f>
        <v>Bi-directional communication with EMR, improve workflow, reduce latency of patient records, increase accuracy, eliminate manual charting</v>
      </c>
      <c r="L333" s="56" t="str">
        <f>VLOOKUP(J333,'Baxter Solutions (BioMed &amp; IT)'!$C$13:$E$16,3,FALSE)</f>
        <v>CIO Brochure, Intermountain Healthcare Video, Cerner Integration Video, EMR Brochure, V8 Committee Presentation, Battery Comparison Power In Your Hands, Accreditation Canada ROP Guidelines</v>
      </c>
      <c r="M333" s="58"/>
    </row>
    <row r="334" spans="1:13" s="1" customFormat="1">
      <c r="A334" s="657"/>
      <c r="B334" s="790"/>
      <c r="C334" s="686"/>
      <c r="D334" s="765"/>
      <c r="E334" s="765"/>
      <c r="F334" s="765"/>
      <c r="G334" s="765"/>
      <c r="H334" s="728" t="s">
        <v>180</v>
      </c>
      <c r="I334" s="21" t="s">
        <v>72</v>
      </c>
      <c r="J334" s="792" t="str">
        <f>VLOOKUP(I334,'Baxter Solutions (BioMed &amp; IT)'!$B$13:$C$16,2,FALSE)</f>
        <v>Wireless</v>
      </c>
      <c r="K334" s="845" t="str">
        <f>VLOOKUP(J334,'Baxter Solutions (BioMed &amp; IT)'!$C$13:$E$16,2,FALSE)</f>
        <v>High availability and reliability</v>
      </c>
      <c r="L334" s="758" t="str">
        <f>VLOOKUP(J334,'Baxter Solutions (BioMed &amp; IT)'!$C$13:$E$16,3,FALSE)</f>
        <v>Get Connected, CIO Brochure, EMR Brochure, Wireless Implementation Process, V8 Committee Presentation, Battery Comparison Power In Your Hands, Accreditation Canada ROP Guidelines</v>
      </c>
      <c r="M334" s="58"/>
    </row>
    <row r="335" spans="1:13" s="1" customFormat="1">
      <c r="A335" s="657"/>
      <c r="B335" s="790"/>
      <c r="C335" s="686"/>
      <c r="D335" s="765"/>
      <c r="E335" s="765"/>
      <c r="F335" s="765"/>
      <c r="G335" s="765"/>
      <c r="H335" s="769"/>
      <c r="I335" s="21" t="s">
        <v>73</v>
      </c>
      <c r="J335" s="793"/>
      <c r="K335" s="846"/>
      <c r="L335" s="759"/>
      <c r="M335" s="58"/>
    </row>
    <row r="336" spans="1:13" s="1" customFormat="1" ht="52">
      <c r="A336" s="657"/>
      <c r="B336" s="790"/>
      <c r="C336" s="686"/>
      <c r="D336" s="765"/>
      <c r="E336" s="765"/>
      <c r="F336" s="765"/>
      <c r="G336" s="765"/>
      <c r="H336" s="769"/>
      <c r="I336" s="78" t="s">
        <v>9</v>
      </c>
      <c r="J336" s="69" t="str">
        <f>VLOOKUP(I336,'Baxter Solutions (BioMed &amp; IT)'!$B$13:$C$16,2,FALSE)</f>
        <v>Integration</v>
      </c>
      <c r="K336" s="55" t="str">
        <f>VLOOKUP(J336,'Baxter Solutions (BioMed &amp; IT)'!$C$13:$E$16,2,FALSE)</f>
        <v>Bi-directional communication with EMR, improve workflow, reduce latency of patient records, increase accuracy, eliminate manual charting</v>
      </c>
      <c r="L336" s="56" t="str">
        <f>VLOOKUP(J336,'Baxter Solutions (BioMed &amp; IT)'!$C$13:$E$16,3,FALSE)</f>
        <v>CIO Brochure, Intermountain Healthcare Video, Cerner Integration Video, EMR Brochure, V8 Committee Presentation, Battery Comparison Power In Your Hands, Accreditation Canada ROP Guidelines</v>
      </c>
      <c r="M336" s="58"/>
    </row>
    <row r="337" spans="1:13" s="1" customFormat="1">
      <c r="A337" s="657"/>
      <c r="B337" s="790"/>
      <c r="C337" s="686"/>
      <c r="D337" s="765"/>
      <c r="E337" s="765"/>
      <c r="F337" s="765"/>
      <c r="G337" s="765"/>
      <c r="H337" s="766" t="s">
        <v>74</v>
      </c>
      <c r="I337" s="21" t="s">
        <v>72</v>
      </c>
      <c r="J337" s="792" t="str">
        <f>VLOOKUP(I337,'Baxter Solutions (BioMed &amp; IT)'!$B$13:$C$16,2,FALSE)</f>
        <v>Wireless</v>
      </c>
      <c r="K337" s="845" t="str">
        <f>VLOOKUP(J337,'Baxter Solutions (BioMed &amp; IT)'!$C$13:$E$16,2,FALSE)</f>
        <v>High availability and reliability</v>
      </c>
      <c r="L337" s="758" t="str">
        <f>VLOOKUP(J337,'Baxter Solutions (BioMed &amp; IT)'!$C$13:$E$16,3,FALSE)</f>
        <v>Get Connected, CIO Brochure, EMR Brochure, Wireless Implementation Process, V8 Committee Presentation, Battery Comparison Power In Your Hands, Accreditation Canada ROP Guidelines</v>
      </c>
      <c r="M337" s="58"/>
    </row>
    <row r="338" spans="1:13" s="1" customFormat="1">
      <c r="A338" s="657"/>
      <c r="B338" s="790"/>
      <c r="C338" s="687"/>
      <c r="D338" s="765"/>
      <c r="E338" s="765"/>
      <c r="F338" s="765"/>
      <c r="G338" s="765"/>
      <c r="H338" s="767"/>
      <c r="I338" s="21" t="s">
        <v>73</v>
      </c>
      <c r="J338" s="793"/>
      <c r="K338" s="846"/>
      <c r="L338" s="759"/>
      <c r="M338" s="58"/>
    </row>
    <row r="339" spans="1:13" s="1" customFormat="1" ht="52">
      <c r="A339" s="657"/>
      <c r="B339" s="790"/>
      <c r="C339" s="685"/>
      <c r="D339" s="765"/>
      <c r="E339" s="764"/>
      <c r="F339" s="764"/>
      <c r="G339" s="764"/>
      <c r="H339" s="768"/>
      <c r="I339" s="78" t="s">
        <v>9</v>
      </c>
      <c r="J339" s="69" t="str">
        <f>VLOOKUP(I339,'Baxter Solutions (BioMed &amp; IT)'!$B$13:$C$16,2,FALSE)</f>
        <v>Integration</v>
      </c>
      <c r="K339" s="55" t="str">
        <f>VLOOKUP(J339,'Baxter Solutions (BioMed &amp; IT)'!$C$13:$E$16,2,FALSE)</f>
        <v>Bi-directional communication with EMR, improve workflow, reduce latency of patient records, increase accuracy, eliminate manual charting</v>
      </c>
      <c r="L339" s="56" t="str">
        <f>VLOOKUP(J339,'Baxter Solutions (BioMed &amp; IT)'!$C$13:$E$16,3,FALSE)</f>
        <v>CIO Brochure, Intermountain Healthcare Video, Cerner Integration Video, EMR Brochure, V8 Committee Presentation, Battery Comparison Power In Your Hands, Accreditation Canada ROP Guidelines</v>
      </c>
      <c r="M339" s="59"/>
    </row>
    <row r="340" spans="1:13" s="1" customFormat="1" ht="39">
      <c r="A340" s="657"/>
      <c r="B340" s="790"/>
      <c r="C340" s="687"/>
      <c r="D340" s="765"/>
      <c r="E340" s="763" t="s">
        <v>144</v>
      </c>
      <c r="F340" s="763" t="s">
        <v>150</v>
      </c>
      <c r="G340" s="763" t="s">
        <v>158</v>
      </c>
      <c r="H340" s="21" t="s">
        <v>181</v>
      </c>
      <c r="I340" s="75" t="s">
        <v>10</v>
      </c>
      <c r="J340" s="69" t="str">
        <f>VLOOKUP(I340,'Baxter Solutions (BioMed &amp; IT)'!$B$13:$C$16,2,FALSE)</f>
        <v>UIP</v>
      </c>
      <c r="K340" s="55" t="str">
        <f>VLOOKUP(J340,'Baxter Solutions (BioMed &amp; IT)'!$C$13:$E$16,2,FALSE)</f>
        <v>Training/Education/Implementation and IT support</v>
      </c>
      <c r="L340" s="56" t="str">
        <f>VLOOKUP(J340,'Baxter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40" s="57"/>
    </row>
    <row r="341" spans="1:13" s="1" customFormat="1" ht="39">
      <c r="A341" s="657"/>
      <c r="B341" s="790"/>
      <c r="C341" s="685"/>
      <c r="D341" s="765"/>
      <c r="E341" s="764"/>
      <c r="F341" s="764"/>
      <c r="G341" s="764"/>
      <c r="H341" s="130" t="s">
        <v>57</v>
      </c>
      <c r="I341" s="75" t="s">
        <v>10</v>
      </c>
      <c r="J341" s="69" t="str">
        <f>VLOOKUP(I341,'Baxter Solutions (BioMed &amp; IT)'!$B$13:$C$16,2,FALSE)</f>
        <v>UIP</v>
      </c>
      <c r="K341" s="55" t="str">
        <f>VLOOKUP(J341,'Baxter Solutions (BioMed &amp; IT)'!$C$13:$E$16,2,FALSE)</f>
        <v>Training/Education/Implementation and IT support</v>
      </c>
      <c r="L341" s="56" t="str">
        <f>VLOOKUP(J341,'Baxter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41" s="59"/>
    </row>
    <row r="342" spans="1:13" s="1" customFormat="1" ht="26">
      <c r="A342" s="657"/>
      <c r="B342" s="790"/>
      <c r="C342" s="686"/>
      <c r="D342" s="765"/>
      <c r="E342" s="763" t="s">
        <v>140</v>
      </c>
      <c r="F342" s="770" t="s">
        <v>166</v>
      </c>
      <c r="G342" s="770" t="s">
        <v>151</v>
      </c>
      <c r="H342" s="778" t="s">
        <v>169</v>
      </c>
      <c r="I342" s="20" t="s">
        <v>72</v>
      </c>
      <c r="J342" s="69" t="str">
        <f>VLOOKUP(I342,'Baxter Solutions (BioMed &amp; IT)'!$B$13:$C$16,2,FALSE)</f>
        <v>Wireless</v>
      </c>
      <c r="K342" s="55" t="str">
        <f>VLOOKUP(J342,'Baxter Solutions (BioMed &amp; IT)'!$C$13:$E$16,2,FALSE)</f>
        <v>High availability and reliability</v>
      </c>
      <c r="L342" s="56" t="str">
        <f>VLOOKUP(J342,'Baxter Solutions (BioMed &amp; IT)'!$C$13:$E$16,3,FALSE)</f>
        <v>Get Connected, CIO Brochure, EMR Brochure, Wireless Implementation Process, V8 Committee Presentation, Battery Comparison Power In Your Hands, Accreditation Canada ROP Guidelines</v>
      </c>
      <c r="M342" s="57"/>
    </row>
    <row r="343" spans="1:13" s="1" customFormat="1" ht="52">
      <c r="A343" s="657"/>
      <c r="B343" s="790"/>
      <c r="C343" s="686"/>
      <c r="D343" s="765"/>
      <c r="E343" s="765"/>
      <c r="F343" s="771"/>
      <c r="G343" s="773"/>
      <c r="H343" s="779"/>
      <c r="I343" s="20" t="s">
        <v>9</v>
      </c>
      <c r="J343" s="69" t="str">
        <f>VLOOKUP(I343,'Baxter Solutions (BioMed &amp; IT)'!$B$13:$C$16,2,FALSE)</f>
        <v>Integration</v>
      </c>
      <c r="K343" s="55" t="str">
        <f>VLOOKUP(J343,'Baxter Solutions (BioMed &amp; IT)'!$C$13:$E$16,2,FALSE)</f>
        <v>Bi-directional communication with EMR, improve workflow, reduce latency of patient records, increase accuracy, eliminate manual charting</v>
      </c>
      <c r="L343" s="56" t="str">
        <f>VLOOKUP(J343,'Baxter Solutions (BioMed &amp; IT)'!$C$13:$E$16,3,FALSE)</f>
        <v>CIO Brochure, Intermountain Healthcare Video, Cerner Integration Video, EMR Brochure, V8 Committee Presentation, Battery Comparison Power In Your Hands, Accreditation Canada ROP Guidelines</v>
      </c>
      <c r="M343" s="58"/>
    </row>
    <row r="344" spans="1:13" s="1" customFormat="1" ht="26">
      <c r="A344" s="657"/>
      <c r="B344" s="790"/>
      <c r="C344" s="686"/>
      <c r="D344" s="765"/>
      <c r="E344" s="765"/>
      <c r="F344" s="771"/>
      <c r="G344" s="773"/>
      <c r="H344" s="778" t="s">
        <v>170</v>
      </c>
      <c r="I344" s="20" t="s">
        <v>72</v>
      </c>
      <c r="J344" s="69" t="str">
        <f>VLOOKUP(I344,'Baxter Solutions (BioMed &amp; IT)'!$B$13:$C$16,2,FALSE)</f>
        <v>Wireless</v>
      </c>
      <c r="K344" s="55" t="str">
        <f>VLOOKUP(J344,'Baxter Solutions (BioMed &amp; IT)'!$C$13:$E$16,2,FALSE)</f>
        <v>High availability and reliability</v>
      </c>
      <c r="L344" s="56" t="str">
        <f>VLOOKUP(J344,'Baxter Solutions (BioMed &amp; IT)'!$C$13:$E$16,3,FALSE)</f>
        <v>Get Connected, CIO Brochure, EMR Brochure, Wireless Implementation Process, V8 Committee Presentation, Battery Comparison Power In Your Hands, Accreditation Canada ROP Guidelines</v>
      </c>
      <c r="M344" s="58"/>
    </row>
    <row r="345" spans="1:13" s="1" customFormat="1" ht="52">
      <c r="A345" s="657"/>
      <c r="B345" s="790"/>
      <c r="C345" s="686"/>
      <c r="D345" s="765"/>
      <c r="E345" s="765"/>
      <c r="F345" s="771"/>
      <c r="G345" s="773"/>
      <c r="H345" s="779"/>
      <c r="I345" s="20" t="s">
        <v>9</v>
      </c>
      <c r="J345" s="69" t="str">
        <f>VLOOKUP(I345,'Baxter Solutions (BioMed &amp; IT)'!$B$13:$C$16,2,FALSE)</f>
        <v>Integration</v>
      </c>
      <c r="K345" s="55" t="str">
        <f>VLOOKUP(J345,'Baxter Solutions (BioMed &amp; IT)'!$C$13:$E$16,2,FALSE)</f>
        <v>Bi-directional communication with EMR, improve workflow, reduce latency of patient records, increase accuracy, eliminate manual charting</v>
      </c>
      <c r="L345" s="56" t="str">
        <f>VLOOKUP(J345,'Baxter Solutions (BioMed &amp; IT)'!$C$13:$E$16,3,FALSE)</f>
        <v>CIO Brochure, Intermountain Healthcare Video, Cerner Integration Video, EMR Brochure, V8 Committee Presentation, Battery Comparison Power In Your Hands, Accreditation Canada ROP Guidelines</v>
      </c>
      <c r="M345" s="58"/>
    </row>
    <row r="346" spans="1:13" s="1" customFormat="1" ht="26">
      <c r="A346" s="657"/>
      <c r="B346" s="790"/>
      <c r="C346" s="687"/>
      <c r="D346" s="765"/>
      <c r="E346" s="765"/>
      <c r="F346" s="771"/>
      <c r="G346" s="773"/>
      <c r="H346" s="778" t="s">
        <v>54</v>
      </c>
      <c r="I346" s="20" t="s">
        <v>72</v>
      </c>
      <c r="J346" s="69" t="str">
        <f>VLOOKUP(I346,'Baxter Solutions (BioMed &amp; IT)'!$B$13:$C$16,2,FALSE)</f>
        <v>Wireless</v>
      </c>
      <c r="K346" s="55" t="str">
        <f>VLOOKUP(J346,'Baxter Solutions (BioMed &amp; IT)'!$C$13:$E$16,2,FALSE)</f>
        <v>High availability and reliability</v>
      </c>
      <c r="L346" s="56" t="str">
        <f>VLOOKUP(J346,'Baxter Solutions (BioMed &amp; IT)'!$C$13:$E$16,3,FALSE)</f>
        <v>Get Connected, CIO Brochure, EMR Brochure, Wireless Implementation Process, V8 Committee Presentation, Battery Comparison Power In Your Hands, Accreditation Canada ROP Guidelines</v>
      </c>
      <c r="M346" s="58"/>
    </row>
    <row r="347" spans="1:13" s="1" customFormat="1" ht="52">
      <c r="A347" s="657"/>
      <c r="B347" s="790"/>
      <c r="C347" s="685"/>
      <c r="D347" s="765"/>
      <c r="E347" s="765"/>
      <c r="F347" s="772"/>
      <c r="G347" s="774"/>
      <c r="H347" s="779"/>
      <c r="I347" s="20" t="s">
        <v>9</v>
      </c>
      <c r="J347" s="69" t="str">
        <f>VLOOKUP(I347,'Baxter Solutions (BioMed &amp; IT)'!$B$13:$C$16,2,FALSE)</f>
        <v>Integration</v>
      </c>
      <c r="K347" s="55" t="str">
        <f>VLOOKUP(J347,'Baxter Solutions (BioMed &amp; IT)'!$C$13:$E$16,2,FALSE)</f>
        <v>Bi-directional communication with EMR, improve workflow, reduce latency of patient records, increase accuracy, eliminate manual charting</v>
      </c>
      <c r="L347" s="56" t="str">
        <f>VLOOKUP(J347,'Baxter Solutions (BioMed &amp; IT)'!$C$13:$E$16,3,FALSE)</f>
        <v>CIO Brochure, Intermountain Healthcare Video, Cerner Integration Video, EMR Brochure, V8 Committee Presentation, Battery Comparison Power In Your Hands, Accreditation Canada ROP Guidelines</v>
      </c>
      <c r="M347" s="59"/>
    </row>
    <row r="348" spans="1:13" s="1" customFormat="1" ht="39">
      <c r="A348" s="657"/>
      <c r="B348" s="790"/>
      <c r="C348" s="687"/>
      <c r="D348" s="765"/>
      <c r="E348" s="765"/>
      <c r="F348" s="763" t="s">
        <v>150</v>
      </c>
      <c r="G348" s="763" t="s">
        <v>158</v>
      </c>
      <c r="H348" s="21" t="s">
        <v>181</v>
      </c>
      <c r="I348" s="75" t="s">
        <v>10</v>
      </c>
      <c r="J348" s="69" t="str">
        <f>VLOOKUP(I348,'Baxter Solutions (BioMed &amp; IT)'!$B$13:$C$16,2,FALSE)</f>
        <v>UIP</v>
      </c>
      <c r="K348" s="55" t="str">
        <f>VLOOKUP(J348,'Baxter Solutions (BioMed &amp; IT)'!$C$13:$E$16,2,FALSE)</f>
        <v>Training/Education/Implementation and IT support</v>
      </c>
      <c r="L348" s="56" t="str">
        <f>VLOOKUP(J348,'Baxter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48" s="57"/>
    </row>
    <row r="349" spans="1:13" s="1" customFormat="1" ht="39">
      <c r="A349" s="657"/>
      <c r="B349" s="790"/>
      <c r="C349" s="685"/>
      <c r="D349" s="765"/>
      <c r="E349" s="765"/>
      <c r="F349" s="764"/>
      <c r="G349" s="764"/>
      <c r="H349" s="21" t="s">
        <v>57</v>
      </c>
      <c r="I349" s="75" t="s">
        <v>10</v>
      </c>
      <c r="J349" s="69" t="str">
        <f>VLOOKUP(I349,'Baxter Solutions (BioMed &amp; IT)'!$B$13:$C$16,2,FALSE)</f>
        <v>UIP</v>
      </c>
      <c r="K349" s="55" t="str">
        <f>VLOOKUP(J349,'Baxter Solutions (BioMed &amp; IT)'!$C$13:$E$16,2,FALSE)</f>
        <v>Training/Education/Implementation and IT support</v>
      </c>
      <c r="L349" s="56" t="str">
        <f>VLOOKUP(J349,'Baxter Solutions (BioMed &amp; IT)'!$C$13:$E$16,3,FALSE)</f>
        <v>Silver Cross Hospital Case Study, What You Need To Know, CIT Roles and Responsibilities, Safety Should Not be Optional, Designed With You In Mind, Wireless Implementation Process, V8 Committee Presentation, Battery Comparison Power In Your Hands, Accreditation Canada ROP Guidelines</v>
      </c>
      <c r="M349" s="59"/>
    </row>
    <row r="350" spans="1:13" s="1" customFormat="1">
      <c r="A350" s="657"/>
      <c r="B350" s="790"/>
      <c r="C350" s="686"/>
      <c r="D350" s="765"/>
      <c r="E350" s="765"/>
      <c r="F350" s="763" t="s">
        <v>149</v>
      </c>
      <c r="G350" s="763" t="s">
        <v>157</v>
      </c>
      <c r="H350" s="766" t="s">
        <v>178</v>
      </c>
      <c r="I350" s="21" t="s">
        <v>72</v>
      </c>
      <c r="J350" s="792" t="str">
        <f>VLOOKUP(I350,'Baxter Solutions (BioMed &amp; IT)'!$B$13:$C$16,2,FALSE)</f>
        <v>Wireless</v>
      </c>
      <c r="K350" s="845" t="str">
        <f>VLOOKUP(J350,'Baxter Solutions (BioMed &amp; IT)'!$C$13:$E$16,2,FALSE)</f>
        <v>High availability and reliability</v>
      </c>
      <c r="L350" s="758" t="str">
        <f>VLOOKUP(J350,'Baxter Solutions (BioMed &amp; IT)'!$C$13:$E$16,3,FALSE)</f>
        <v>Get Connected, CIO Brochure, EMR Brochure, Wireless Implementation Process, V8 Committee Presentation, Battery Comparison Power In Your Hands, Accreditation Canada ROP Guidelines</v>
      </c>
      <c r="M350" s="57"/>
    </row>
    <row r="351" spans="1:13" s="1" customFormat="1">
      <c r="A351" s="657"/>
      <c r="B351" s="790"/>
      <c r="C351" s="686"/>
      <c r="D351" s="765"/>
      <c r="E351" s="765"/>
      <c r="F351" s="765"/>
      <c r="G351" s="765"/>
      <c r="H351" s="767"/>
      <c r="I351" s="21" t="s">
        <v>73</v>
      </c>
      <c r="J351" s="793"/>
      <c r="K351" s="846"/>
      <c r="L351" s="759"/>
      <c r="M351" s="58"/>
    </row>
    <row r="352" spans="1:13" s="1" customFormat="1" ht="52">
      <c r="A352" s="657"/>
      <c r="B352" s="790"/>
      <c r="C352" s="686"/>
      <c r="D352" s="765"/>
      <c r="E352" s="765"/>
      <c r="F352" s="765"/>
      <c r="G352" s="765"/>
      <c r="H352" s="768"/>
      <c r="I352" s="78" t="s">
        <v>9</v>
      </c>
      <c r="J352" s="69" t="str">
        <f>VLOOKUP(I352,'Baxter Solutions (BioMed &amp; IT)'!$B$13:$C$16,2,FALSE)</f>
        <v>Integration</v>
      </c>
      <c r="K352" s="55" t="str">
        <f>VLOOKUP(J352,'Baxter Solutions (BioMed &amp; IT)'!$C$13:$E$16,2,FALSE)</f>
        <v>Bi-directional communication with EMR, improve workflow, reduce latency of patient records, increase accuracy, eliminate manual charting</v>
      </c>
      <c r="L352" s="56" t="str">
        <f>VLOOKUP(J352,'Baxter Solutions (BioMed &amp; IT)'!$C$13:$E$16,3,FALSE)</f>
        <v>CIO Brochure, Intermountain Healthcare Video, Cerner Integration Video, EMR Brochure, V8 Committee Presentation, Battery Comparison Power In Your Hands, Accreditation Canada ROP Guidelines</v>
      </c>
      <c r="M352" s="58"/>
    </row>
    <row r="353" spans="1:13" s="1" customFormat="1">
      <c r="A353" s="657"/>
      <c r="B353" s="790"/>
      <c r="C353" s="686"/>
      <c r="D353" s="765"/>
      <c r="E353" s="765"/>
      <c r="F353" s="765"/>
      <c r="G353" s="765"/>
      <c r="H353" s="766" t="s">
        <v>179</v>
      </c>
      <c r="I353" s="21" t="s">
        <v>72</v>
      </c>
      <c r="J353" s="792" t="str">
        <f>VLOOKUP(I353,'Baxter Solutions (BioMed &amp; IT)'!$B$13:$C$16,2,FALSE)</f>
        <v>Wireless</v>
      </c>
      <c r="K353" s="845" t="str">
        <f>VLOOKUP(J353,'Baxter Solutions (BioMed &amp; IT)'!$C$13:$E$16,2,FALSE)</f>
        <v>High availability and reliability</v>
      </c>
      <c r="L353" s="758" t="str">
        <f>VLOOKUP(J353,'Baxter Solutions (BioMed &amp; IT)'!$C$13:$E$16,3,FALSE)</f>
        <v>Get Connected, CIO Brochure, EMR Brochure, Wireless Implementation Process, V8 Committee Presentation, Battery Comparison Power In Your Hands, Accreditation Canada ROP Guidelines</v>
      </c>
      <c r="M353" s="58"/>
    </row>
    <row r="354" spans="1:13" s="1" customFormat="1">
      <c r="A354" s="657"/>
      <c r="B354" s="790"/>
      <c r="C354" s="686"/>
      <c r="D354" s="765"/>
      <c r="E354" s="765"/>
      <c r="F354" s="765"/>
      <c r="G354" s="765"/>
      <c r="H354" s="767"/>
      <c r="I354" s="21" t="s">
        <v>73</v>
      </c>
      <c r="J354" s="793"/>
      <c r="K354" s="846"/>
      <c r="L354" s="759"/>
      <c r="M354" s="58"/>
    </row>
    <row r="355" spans="1:13" s="1" customFormat="1" ht="52">
      <c r="A355" s="657"/>
      <c r="B355" s="790"/>
      <c r="C355" s="686"/>
      <c r="D355" s="765"/>
      <c r="E355" s="765"/>
      <c r="F355" s="765"/>
      <c r="G355" s="765"/>
      <c r="H355" s="768"/>
      <c r="I355" s="78" t="s">
        <v>9</v>
      </c>
      <c r="J355" s="69" t="str">
        <f>VLOOKUP(I355,'Baxter Solutions (BioMed &amp; IT)'!$B$13:$C$16,2,FALSE)</f>
        <v>Integration</v>
      </c>
      <c r="K355" s="55" t="str">
        <f>VLOOKUP(J355,'Baxter Solutions (BioMed &amp; IT)'!$C$13:$E$16,2,FALSE)</f>
        <v>Bi-directional communication with EMR, improve workflow, reduce latency of patient records, increase accuracy, eliminate manual charting</v>
      </c>
      <c r="L355" s="56" t="str">
        <f>VLOOKUP(J355,'Baxter Solutions (BioMed &amp; IT)'!$C$13:$E$16,3,FALSE)</f>
        <v>CIO Brochure, Intermountain Healthcare Video, Cerner Integration Video, EMR Brochure, V8 Committee Presentation, Battery Comparison Power In Your Hands, Accreditation Canada ROP Guidelines</v>
      </c>
      <c r="M355" s="58"/>
    </row>
    <row r="356" spans="1:13" s="1" customFormat="1">
      <c r="A356" s="657"/>
      <c r="B356" s="790"/>
      <c r="C356" s="686"/>
      <c r="D356" s="765"/>
      <c r="E356" s="765"/>
      <c r="F356" s="765"/>
      <c r="G356" s="765"/>
      <c r="H356" s="728" t="s">
        <v>180</v>
      </c>
      <c r="I356" s="21" t="s">
        <v>72</v>
      </c>
      <c r="J356" s="792" t="str">
        <f>VLOOKUP(I356,'Baxter Solutions (BioMed &amp; IT)'!$B$13:$C$16,2,FALSE)</f>
        <v>Wireless</v>
      </c>
      <c r="K356" s="845" t="str">
        <f>VLOOKUP(J356,'Baxter Solutions (BioMed &amp; IT)'!$C$13:$E$16,2,FALSE)</f>
        <v>High availability and reliability</v>
      </c>
      <c r="L356" s="758" t="str">
        <f>VLOOKUP(J356,'Baxter Solutions (BioMed &amp; IT)'!$C$13:$E$16,3,FALSE)</f>
        <v>Get Connected, CIO Brochure, EMR Brochure, Wireless Implementation Process, V8 Committee Presentation, Battery Comparison Power In Your Hands, Accreditation Canada ROP Guidelines</v>
      </c>
      <c r="M356" s="58"/>
    </row>
    <row r="357" spans="1:13" s="1" customFormat="1">
      <c r="A357" s="657"/>
      <c r="B357" s="790"/>
      <c r="C357" s="686"/>
      <c r="D357" s="765"/>
      <c r="E357" s="765"/>
      <c r="F357" s="765"/>
      <c r="G357" s="765"/>
      <c r="H357" s="769"/>
      <c r="I357" s="78" t="s">
        <v>73</v>
      </c>
      <c r="J357" s="793"/>
      <c r="K357" s="846"/>
      <c r="L357" s="759"/>
      <c r="M357" s="58"/>
    </row>
    <row r="358" spans="1:13" s="1" customFormat="1" ht="52">
      <c r="A358" s="657"/>
      <c r="B358" s="790"/>
      <c r="C358" s="686"/>
      <c r="D358" s="765"/>
      <c r="E358" s="765"/>
      <c r="F358" s="765"/>
      <c r="G358" s="765"/>
      <c r="H358" s="775"/>
      <c r="I358" s="78" t="s">
        <v>9</v>
      </c>
      <c r="J358" s="69" t="str">
        <f>VLOOKUP(I358,'Baxter Solutions (BioMed &amp; IT)'!$B$13:$C$16,2,FALSE)</f>
        <v>Integration</v>
      </c>
      <c r="K358" s="55" t="str">
        <f>VLOOKUP(J358,'Baxter Solutions (BioMed &amp; IT)'!$C$13:$E$16,2,FALSE)</f>
        <v>Bi-directional communication with EMR, improve workflow, reduce latency of patient records, increase accuracy, eliminate manual charting</v>
      </c>
      <c r="L358" s="56" t="str">
        <f>VLOOKUP(J358,'Baxter Solutions (BioMed &amp; IT)'!$C$13:$E$16,3,FALSE)</f>
        <v>CIO Brochure, Intermountain Healthcare Video, Cerner Integration Video, EMR Brochure, V8 Committee Presentation, Battery Comparison Power In Your Hands, Accreditation Canada ROP Guidelines</v>
      </c>
      <c r="M358" s="58"/>
    </row>
    <row r="359" spans="1:13" s="1" customFormat="1">
      <c r="A359" s="657"/>
      <c r="B359" s="790"/>
      <c r="C359" s="686"/>
      <c r="D359" s="765"/>
      <c r="E359" s="765"/>
      <c r="F359" s="765"/>
      <c r="G359" s="765"/>
      <c r="H359" s="766" t="s">
        <v>56</v>
      </c>
      <c r="I359" s="78" t="s">
        <v>72</v>
      </c>
      <c r="J359" s="792" t="str">
        <f>VLOOKUP(I359,'Baxter Solutions (BioMed &amp; IT)'!$B$13:$C$16,2,FALSE)</f>
        <v>Wireless</v>
      </c>
      <c r="K359" s="845" t="str">
        <f>VLOOKUP(J359,'Baxter Solutions (BioMed &amp; IT)'!$C$13:$E$16,2,FALSE)</f>
        <v>High availability and reliability</v>
      </c>
      <c r="L359" s="758" t="str">
        <f>VLOOKUP(J359,'Baxter Solutions (BioMed &amp; IT)'!$C$13:$E$16,3,FALSE)</f>
        <v>Get Connected, CIO Brochure, EMR Brochure, Wireless Implementation Process, V8 Committee Presentation, Battery Comparison Power In Your Hands, Accreditation Canada ROP Guidelines</v>
      </c>
      <c r="M359" s="58"/>
    </row>
    <row r="360" spans="1:13" s="1" customFormat="1">
      <c r="A360" s="657"/>
      <c r="B360" s="790"/>
      <c r="C360" s="687"/>
      <c r="D360" s="765"/>
      <c r="E360" s="765"/>
      <c r="F360" s="765"/>
      <c r="G360" s="765"/>
      <c r="H360" s="776"/>
      <c r="I360" s="78" t="s">
        <v>73</v>
      </c>
      <c r="J360" s="793"/>
      <c r="K360" s="846"/>
      <c r="L360" s="759"/>
      <c r="M360" s="58"/>
    </row>
    <row r="361" spans="1:13" s="1" customFormat="1" ht="52">
      <c r="A361" s="658"/>
      <c r="B361" s="791"/>
      <c r="C361" s="53"/>
      <c r="D361" s="764"/>
      <c r="E361" s="764"/>
      <c r="F361" s="764"/>
      <c r="G361" s="764"/>
      <c r="H361" s="777"/>
      <c r="I361" s="78" t="s">
        <v>9</v>
      </c>
      <c r="J361" s="69" t="str">
        <f>VLOOKUP(I361,'Baxter Solutions (BioMed &amp; IT)'!$B$13:$C$16,2,FALSE)</f>
        <v>Integration</v>
      </c>
      <c r="K361" s="55" t="str">
        <f>VLOOKUP(J361,'Baxter Solutions (BioMed &amp; IT)'!$C$13:$E$16,2,FALSE)</f>
        <v>Bi-directional communication with EMR, improve workflow, reduce latency of patient records, increase accuracy, eliminate manual charting</v>
      </c>
      <c r="L361" s="56" t="str">
        <f>VLOOKUP(J361,'Baxter Solutions (BioMed &amp; IT)'!$C$13:$E$16,3,FALSE)</f>
        <v>CIO Brochure, Intermountain Healthcare Video, Cerner Integration Video, EMR Brochure, V8 Committee Presentation, Battery Comparison Power In Your Hands, Accreditation Canada ROP Guidelines</v>
      </c>
      <c r="M361" s="59"/>
    </row>
    <row r="362" spans="1:13" s="1" customFormat="1">
      <c r="B362" s="9"/>
      <c r="C362" s="53"/>
      <c r="D362" s="53"/>
      <c r="E362" s="36"/>
      <c r="G362" s="53"/>
      <c r="H362" s="32"/>
      <c r="I362" s="32"/>
      <c r="J362" s="32"/>
    </row>
    <row r="363" spans="1:13" s="1" customFormat="1">
      <c r="B363" s="9"/>
      <c r="C363" s="53"/>
      <c r="D363" s="53"/>
      <c r="E363" s="36"/>
      <c r="G363" s="53"/>
      <c r="H363" s="32"/>
      <c r="I363" s="32"/>
      <c r="J363" s="32"/>
    </row>
    <row r="364" spans="1:13" s="1" customFormat="1">
      <c r="B364" s="9"/>
      <c r="C364" s="53"/>
      <c r="D364" s="53"/>
      <c r="E364" s="36"/>
      <c r="G364" s="53"/>
      <c r="H364" s="32"/>
      <c r="I364" s="32"/>
      <c r="J364" s="32"/>
    </row>
    <row r="365" spans="1:13" s="1" customFormat="1">
      <c r="B365" s="9"/>
      <c r="C365" s="53"/>
      <c r="D365" s="53"/>
      <c r="E365" s="36"/>
      <c r="G365" s="53"/>
      <c r="H365" s="32"/>
      <c r="I365" s="32"/>
      <c r="J365" s="32"/>
    </row>
    <row r="366" spans="1:13" s="1" customFormat="1">
      <c r="B366" s="9"/>
      <c r="C366" s="53"/>
      <c r="D366" s="53"/>
      <c r="E366" s="36"/>
      <c r="G366" s="53"/>
      <c r="H366" s="32"/>
      <c r="I366" s="32"/>
      <c r="J366" s="32"/>
    </row>
    <row r="367" spans="1:13" s="1" customFormat="1">
      <c r="B367" s="9"/>
      <c r="C367" s="53"/>
      <c r="D367" s="53"/>
      <c r="E367" s="36"/>
      <c r="G367" s="53"/>
      <c r="H367" s="32"/>
      <c r="I367" s="32"/>
      <c r="J367" s="32"/>
    </row>
    <row r="368" spans="1:13" s="1" customFormat="1">
      <c r="B368" s="9"/>
      <c r="C368" s="53"/>
      <c r="D368" s="53"/>
      <c r="E368" s="36"/>
      <c r="G368" s="53"/>
      <c r="H368" s="32"/>
      <c r="I368" s="32"/>
      <c r="J368" s="32"/>
    </row>
    <row r="369" spans="2:10" s="1" customFormat="1">
      <c r="B369" s="9"/>
      <c r="C369" s="53"/>
      <c r="D369" s="53"/>
      <c r="E369" s="36"/>
      <c r="G369" s="53"/>
      <c r="H369" s="32"/>
      <c r="I369" s="32"/>
      <c r="J369" s="32"/>
    </row>
    <row r="370" spans="2:10" s="1" customFormat="1">
      <c r="B370" s="9"/>
      <c r="C370" s="53"/>
      <c r="D370" s="53"/>
      <c r="E370" s="36"/>
      <c r="G370" s="53"/>
      <c r="H370" s="32"/>
      <c r="I370" s="32"/>
      <c r="J370" s="32"/>
    </row>
    <row r="371" spans="2:10" s="1" customFormat="1">
      <c r="B371" s="9"/>
      <c r="C371" s="53"/>
      <c r="D371" s="53"/>
      <c r="E371" s="36"/>
      <c r="G371" s="53"/>
      <c r="H371" s="32"/>
      <c r="I371" s="32"/>
      <c r="J371" s="32"/>
    </row>
    <row r="372" spans="2:10" s="1" customFormat="1">
      <c r="B372" s="9"/>
      <c r="C372" s="53"/>
      <c r="D372" s="53"/>
      <c r="E372" s="36"/>
      <c r="G372" s="53"/>
      <c r="H372" s="32"/>
      <c r="I372" s="32"/>
      <c r="J372" s="32"/>
    </row>
    <row r="373" spans="2:10" s="1" customFormat="1">
      <c r="B373" s="9"/>
      <c r="C373" s="53"/>
      <c r="D373" s="53"/>
      <c r="E373" s="36"/>
      <c r="G373" s="53"/>
      <c r="H373" s="32"/>
      <c r="I373" s="32"/>
      <c r="J373" s="32"/>
    </row>
    <row r="374" spans="2:10" s="1" customFormat="1">
      <c r="B374" s="9"/>
      <c r="C374" s="53"/>
      <c r="D374" s="53"/>
      <c r="E374" s="36"/>
      <c r="G374" s="53"/>
      <c r="H374" s="32"/>
      <c r="I374" s="32"/>
      <c r="J374" s="32"/>
    </row>
    <row r="375" spans="2:10" s="1" customFormat="1">
      <c r="B375" s="9"/>
      <c r="C375" s="53"/>
      <c r="D375" s="53"/>
      <c r="E375" s="36"/>
      <c r="G375" s="53"/>
      <c r="H375" s="32"/>
      <c r="I375" s="32"/>
      <c r="J375" s="32"/>
    </row>
    <row r="376" spans="2:10" s="1" customFormat="1">
      <c r="B376" s="9"/>
      <c r="C376" s="53"/>
      <c r="D376" s="53"/>
      <c r="E376" s="36"/>
      <c r="G376" s="53"/>
      <c r="H376" s="32"/>
      <c r="I376" s="32"/>
      <c r="J376" s="32"/>
    </row>
    <row r="377" spans="2:10" s="1" customFormat="1">
      <c r="B377" s="9"/>
      <c r="C377" s="53"/>
      <c r="D377" s="53"/>
      <c r="E377" s="36"/>
      <c r="G377" s="53"/>
      <c r="H377" s="32"/>
      <c r="I377" s="32"/>
      <c r="J377" s="32"/>
    </row>
    <row r="378" spans="2:10" s="1" customFormat="1">
      <c r="B378" s="9"/>
      <c r="C378" s="53"/>
      <c r="D378" s="53"/>
      <c r="E378" s="36"/>
      <c r="G378" s="53"/>
      <c r="H378" s="32"/>
      <c r="I378" s="32"/>
      <c r="J378" s="32"/>
    </row>
    <row r="379" spans="2:10" s="1" customFormat="1">
      <c r="B379" s="9"/>
      <c r="C379" s="53"/>
      <c r="D379" s="53"/>
      <c r="E379" s="36"/>
      <c r="G379" s="53"/>
      <c r="H379" s="32"/>
      <c r="I379" s="32"/>
      <c r="J379" s="32"/>
    </row>
    <row r="380" spans="2:10" s="1" customFormat="1">
      <c r="B380" s="9"/>
      <c r="C380" s="53"/>
      <c r="D380" s="53"/>
      <c r="E380" s="36"/>
      <c r="G380" s="53"/>
      <c r="H380" s="32"/>
      <c r="I380" s="32"/>
      <c r="J380" s="32"/>
    </row>
    <row r="381" spans="2:10" s="1" customFormat="1">
      <c r="B381" s="9"/>
      <c r="C381" s="53"/>
      <c r="D381" s="53"/>
      <c r="E381" s="36"/>
      <c r="G381" s="53"/>
      <c r="H381" s="32"/>
      <c r="I381" s="32"/>
      <c r="J381" s="32"/>
    </row>
    <row r="382" spans="2:10" s="1" customFormat="1">
      <c r="B382" s="9"/>
      <c r="C382" s="53"/>
      <c r="D382" s="37"/>
      <c r="E382" s="36"/>
      <c r="G382" s="53"/>
      <c r="H382" s="32"/>
      <c r="I382" s="32"/>
      <c r="J382" s="32"/>
    </row>
    <row r="383" spans="2:10" s="1" customFormat="1">
      <c r="B383" s="9"/>
      <c r="C383" s="53"/>
      <c r="D383" s="37"/>
      <c r="E383" s="36"/>
      <c r="G383" s="53"/>
      <c r="H383" s="32"/>
      <c r="I383" s="32"/>
      <c r="J383" s="32"/>
    </row>
    <row r="384" spans="2:10" s="1" customFormat="1">
      <c r="B384" s="9"/>
      <c r="C384" s="53"/>
      <c r="D384" s="37"/>
      <c r="E384" s="36"/>
      <c r="G384" s="53"/>
      <c r="H384" s="32"/>
      <c r="I384" s="32"/>
      <c r="J384" s="32"/>
    </row>
    <row r="385" spans="2:12" s="1" customFormat="1">
      <c r="B385" s="9"/>
      <c r="C385" s="53"/>
      <c r="D385" s="37"/>
      <c r="E385" s="36"/>
      <c r="G385" s="53"/>
      <c r="H385" s="32"/>
      <c r="I385" s="32"/>
      <c r="J385" s="32"/>
    </row>
    <row r="386" spans="2:12" s="1" customFormat="1">
      <c r="B386" s="9"/>
      <c r="C386" s="53"/>
      <c r="D386" s="37"/>
      <c r="E386" s="36"/>
      <c r="G386" s="53"/>
      <c r="H386" s="32"/>
      <c r="I386" s="32"/>
      <c r="J386" s="32"/>
    </row>
    <row r="387" spans="2:12" s="1" customFormat="1">
      <c r="B387" s="9"/>
      <c r="C387" s="53"/>
      <c r="D387" s="37"/>
      <c r="E387" s="36"/>
      <c r="G387" s="53"/>
      <c r="H387" s="32"/>
      <c r="I387" s="32"/>
      <c r="J387" s="32"/>
    </row>
    <row r="388" spans="2:12" s="1" customFormat="1">
      <c r="B388" s="9"/>
      <c r="C388" s="37"/>
      <c r="D388" s="37"/>
      <c r="E388" s="38"/>
      <c r="F388" s="4"/>
      <c r="G388" s="53"/>
      <c r="H388" s="32"/>
      <c r="I388" s="32"/>
      <c r="J388" s="32"/>
    </row>
    <row r="389" spans="2:12" s="1" customFormat="1">
      <c r="B389" s="9"/>
      <c r="C389" s="37"/>
      <c r="D389" s="37"/>
      <c r="E389" s="38"/>
      <c r="F389" s="4"/>
      <c r="G389" s="53"/>
      <c r="H389" s="32"/>
      <c r="I389" s="32"/>
      <c r="J389" s="32"/>
    </row>
    <row r="390" spans="2:12" s="1" customFormat="1">
      <c r="B390" s="9"/>
      <c r="C390" s="37"/>
      <c r="D390" s="37"/>
      <c r="E390" s="38"/>
      <c r="F390" s="4"/>
      <c r="G390" s="53"/>
      <c r="H390" s="32"/>
      <c r="I390" s="32"/>
      <c r="J390" s="32"/>
    </row>
    <row r="391" spans="2:12" s="1" customFormat="1">
      <c r="B391" s="9"/>
      <c r="C391" s="37"/>
      <c r="D391" s="37"/>
      <c r="E391" s="38"/>
      <c r="F391" s="4"/>
      <c r="G391" s="53"/>
      <c r="H391" s="32"/>
      <c r="I391" s="32"/>
      <c r="J391" s="32"/>
    </row>
    <row r="392" spans="2:12" s="1" customFormat="1">
      <c r="B392" s="9"/>
      <c r="C392" s="37"/>
      <c r="D392" s="37"/>
      <c r="E392" s="38"/>
      <c r="F392" s="4"/>
      <c r="G392" s="53"/>
      <c r="H392" s="32"/>
      <c r="I392" s="32"/>
      <c r="J392" s="32"/>
    </row>
    <row r="393" spans="2:12" s="1" customFormat="1">
      <c r="B393" s="9"/>
      <c r="C393" s="37"/>
      <c r="D393" s="37"/>
      <c r="E393" s="38"/>
      <c r="F393" s="4"/>
      <c r="G393" s="53"/>
      <c r="H393" s="32"/>
      <c r="I393" s="32"/>
      <c r="J393" s="32"/>
    </row>
    <row r="394" spans="2:12" s="1" customFormat="1">
      <c r="B394" s="9"/>
      <c r="C394" s="37"/>
      <c r="D394" s="37"/>
      <c r="E394" s="38"/>
      <c r="F394" s="4"/>
      <c r="G394" s="53"/>
      <c r="H394" s="32"/>
      <c r="I394" s="32"/>
      <c r="J394" s="32"/>
    </row>
    <row r="395" spans="2:12" s="1" customFormat="1">
      <c r="B395" s="9"/>
      <c r="C395" s="37"/>
      <c r="D395" s="37"/>
      <c r="E395" s="38"/>
      <c r="F395" s="4"/>
      <c r="G395" s="53"/>
      <c r="H395" s="32"/>
      <c r="I395" s="32"/>
      <c r="J395" s="32"/>
    </row>
    <row r="396" spans="2:12" s="1" customFormat="1">
      <c r="B396" s="9"/>
      <c r="C396" s="37"/>
      <c r="D396" s="37"/>
      <c r="E396" s="38"/>
      <c r="F396" s="4"/>
      <c r="G396" s="53"/>
      <c r="H396" s="32"/>
      <c r="I396" s="32"/>
      <c r="J396" s="32"/>
    </row>
    <row r="397" spans="2:12" s="1" customFormat="1">
      <c r="B397" s="9"/>
      <c r="C397" s="37"/>
      <c r="D397" s="37"/>
      <c r="E397" s="38"/>
      <c r="F397" s="4"/>
      <c r="G397" s="53"/>
      <c r="H397" s="32"/>
      <c r="I397" s="32"/>
      <c r="J397" s="32"/>
    </row>
    <row r="398" spans="2:12" s="1" customFormat="1">
      <c r="B398" s="9"/>
      <c r="C398" s="37"/>
      <c r="D398" s="37"/>
      <c r="E398" s="38"/>
      <c r="F398" s="4"/>
      <c r="G398" s="53"/>
      <c r="H398" s="32"/>
      <c r="I398" s="32"/>
      <c r="J398" s="32"/>
    </row>
    <row r="399" spans="2:12" s="1" customFormat="1">
      <c r="B399" s="9"/>
      <c r="C399" s="37"/>
      <c r="D399" s="37"/>
      <c r="E399" s="38"/>
      <c r="F399" s="4"/>
      <c r="G399" s="37"/>
      <c r="H399" s="33"/>
      <c r="I399" s="33"/>
      <c r="J399" s="33"/>
      <c r="K399" s="4"/>
      <c r="L399" s="10"/>
    </row>
  </sheetData>
  <mergeCells count="459">
    <mergeCell ref="J359:J360"/>
    <mergeCell ref="K359:K360"/>
    <mergeCell ref="L359:L360"/>
    <mergeCell ref="J350:J351"/>
    <mergeCell ref="K350:K351"/>
    <mergeCell ref="L350:L351"/>
    <mergeCell ref="J353:J354"/>
    <mergeCell ref="K353:K354"/>
    <mergeCell ref="L353:L354"/>
    <mergeCell ref="J356:J357"/>
    <mergeCell ref="K356:K357"/>
    <mergeCell ref="L356:L357"/>
    <mergeCell ref="J331:J332"/>
    <mergeCell ref="K331:K332"/>
    <mergeCell ref="L331:L332"/>
    <mergeCell ref="J334:J335"/>
    <mergeCell ref="K334:K335"/>
    <mergeCell ref="L334:L335"/>
    <mergeCell ref="J337:J338"/>
    <mergeCell ref="K337:K338"/>
    <mergeCell ref="L337:L338"/>
    <mergeCell ref="J273:J274"/>
    <mergeCell ref="K273:K274"/>
    <mergeCell ref="L273:L274"/>
    <mergeCell ref="J276:J277"/>
    <mergeCell ref="K276:K277"/>
    <mergeCell ref="L276:L277"/>
    <mergeCell ref="J328:J329"/>
    <mergeCell ref="K328:K329"/>
    <mergeCell ref="L328:L329"/>
    <mergeCell ref="J221:J222"/>
    <mergeCell ref="K221:K222"/>
    <mergeCell ref="L221:L222"/>
    <mergeCell ref="J267:J268"/>
    <mergeCell ref="K267:K268"/>
    <mergeCell ref="L267:L268"/>
    <mergeCell ref="J270:J271"/>
    <mergeCell ref="K270:K271"/>
    <mergeCell ref="L270:L271"/>
    <mergeCell ref="J212:J213"/>
    <mergeCell ref="K212:K213"/>
    <mergeCell ref="L212:L213"/>
    <mergeCell ref="J215:J216"/>
    <mergeCell ref="K215:K216"/>
    <mergeCell ref="L215:L216"/>
    <mergeCell ref="J218:J219"/>
    <mergeCell ref="K218:K219"/>
    <mergeCell ref="L218:L219"/>
    <mergeCell ref="J197:J198"/>
    <mergeCell ref="K197:K198"/>
    <mergeCell ref="L197:L198"/>
    <mergeCell ref="J200:J201"/>
    <mergeCell ref="K200:K201"/>
    <mergeCell ref="L200:L201"/>
    <mergeCell ref="J203:J204"/>
    <mergeCell ref="K203:K204"/>
    <mergeCell ref="L203:L204"/>
    <mergeCell ref="J188:J189"/>
    <mergeCell ref="K188:K189"/>
    <mergeCell ref="L188:L189"/>
    <mergeCell ref="J191:J192"/>
    <mergeCell ref="K191:K192"/>
    <mergeCell ref="L191:L192"/>
    <mergeCell ref="J194:J195"/>
    <mergeCell ref="K194:K195"/>
    <mergeCell ref="L194:L195"/>
    <mergeCell ref="J149:J150"/>
    <mergeCell ref="K149:K150"/>
    <mergeCell ref="L149:L150"/>
    <mergeCell ref="J182:J183"/>
    <mergeCell ref="K182:K183"/>
    <mergeCell ref="L182:L183"/>
    <mergeCell ref="J185:J186"/>
    <mergeCell ref="K185:K186"/>
    <mergeCell ref="L185:L186"/>
    <mergeCell ref="J140:J141"/>
    <mergeCell ref="K140:K141"/>
    <mergeCell ref="L140:L141"/>
    <mergeCell ref="J143:J144"/>
    <mergeCell ref="K143:K144"/>
    <mergeCell ref="L143:L144"/>
    <mergeCell ref="J146:J147"/>
    <mergeCell ref="K146:K147"/>
    <mergeCell ref="L146:L147"/>
    <mergeCell ref="J121:J122"/>
    <mergeCell ref="K121:K122"/>
    <mergeCell ref="L121:L122"/>
    <mergeCell ref="J124:J125"/>
    <mergeCell ref="K124:K125"/>
    <mergeCell ref="L124:L125"/>
    <mergeCell ref="J127:J128"/>
    <mergeCell ref="K127:K128"/>
    <mergeCell ref="L127:L128"/>
    <mergeCell ref="J71:J72"/>
    <mergeCell ref="K71:K72"/>
    <mergeCell ref="L71:L72"/>
    <mergeCell ref="J74:J75"/>
    <mergeCell ref="K74:K75"/>
    <mergeCell ref="L74:L75"/>
    <mergeCell ref="J118:J119"/>
    <mergeCell ref="K118:K119"/>
    <mergeCell ref="L118:L119"/>
    <mergeCell ref="J54:J55"/>
    <mergeCell ref="K54:K55"/>
    <mergeCell ref="L54:L55"/>
    <mergeCell ref="J65:J66"/>
    <mergeCell ref="K65:K66"/>
    <mergeCell ref="L65:L66"/>
    <mergeCell ref="J68:J69"/>
    <mergeCell ref="K68:K69"/>
    <mergeCell ref="L68:L69"/>
    <mergeCell ref="J45:J46"/>
    <mergeCell ref="K45:K46"/>
    <mergeCell ref="L45:L46"/>
    <mergeCell ref="J48:J49"/>
    <mergeCell ref="K48:K49"/>
    <mergeCell ref="L48:L49"/>
    <mergeCell ref="J51:J52"/>
    <mergeCell ref="K51:K52"/>
    <mergeCell ref="L51:L52"/>
    <mergeCell ref="A2:A361"/>
    <mergeCell ref="B2:B223"/>
    <mergeCell ref="C2:C7"/>
    <mergeCell ref="D2:D76"/>
    <mergeCell ref="E2:E7"/>
    <mergeCell ref="F2:F7"/>
    <mergeCell ref="C25:C29"/>
    <mergeCell ref="F26:F30"/>
    <mergeCell ref="C34:C37"/>
    <mergeCell ref="F35:F38"/>
    <mergeCell ref="C44:C55"/>
    <mergeCell ref="F45:F56"/>
    <mergeCell ref="C64:C75"/>
    <mergeCell ref="F65:F76"/>
    <mergeCell ref="C76:C81"/>
    <mergeCell ref="D77:D151"/>
    <mergeCell ref="E77:E82"/>
    <mergeCell ref="F77:F82"/>
    <mergeCell ref="C96:C97"/>
    <mergeCell ref="E97:E98"/>
    <mergeCell ref="F97:F98"/>
    <mergeCell ref="C107:C110"/>
    <mergeCell ref="F108:F111"/>
    <mergeCell ref="C38:C43"/>
    <mergeCell ref="G2:G7"/>
    <mergeCell ref="H2:H3"/>
    <mergeCell ref="H4:H5"/>
    <mergeCell ref="H6:H7"/>
    <mergeCell ref="C8:C13"/>
    <mergeCell ref="E8:E13"/>
    <mergeCell ref="F8:F13"/>
    <mergeCell ref="G8:G13"/>
    <mergeCell ref="H8:H9"/>
    <mergeCell ref="H10:H11"/>
    <mergeCell ref="G26:G30"/>
    <mergeCell ref="C30:C33"/>
    <mergeCell ref="F31:F34"/>
    <mergeCell ref="G31:G34"/>
    <mergeCell ref="H31:H32"/>
    <mergeCell ref="H33:H34"/>
    <mergeCell ref="H12:H13"/>
    <mergeCell ref="C14:C18"/>
    <mergeCell ref="E14:E19"/>
    <mergeCell ref="F14:F18"/>
    <mergeCell ref="G14:G18"/>
    <mergeCell ref="C20:C24"/>
    <mergeCell ref="E20:E25"/>
    <mergeCell ref="F20:F24"/>
    <mergeCell ref="G20:G24"/>
    <mergeCell ref="E26:E56"/>
    <mergeCell ref="G45:G56"/>
    <mergeCell ref="H45:H47"/>
    <mergeCell ref="H48:H50"/>
    <mergeCell ref="H51:H53"/>
    <mergeCell ref="H54:H56"/>
    <mergeCell ref="G35:G38"/>
    <mergeCell ref="H35:H36"/>
    <mergeCell ref="H37:H38"/>
    <mergeCell ref="F39:F44"/>
    <mergeCell ref="G39:G44"/>
    <mergeCell ref="H39:H40"/>
    <mergeCell ref="H41:H42"/>
    <mergeCell ref="H43:H44"/>
    <mergeCell ref="G65:G76"/>
    <mergeCell ref="H65:H67"/>
    <mergeCell ref="H68:H70"/>
    <mergeCell ref="H71:H73"/>
    <mergeCell ref="H74:H76"/>
    <mergeCell ref="C56:C61"/>
    <mergeCell ref="E57:E76"/>
    <mergeCell ref="F57:F62"/>
    <mergeCell ref="G57:G62"/>
    <mergeCell ref="H57:H58"/>
    <mergeCell ref="H59:H60"/>
    <mergeCell ref="H61:H62"/>
    <mergeCell ref="C62:C63"/>
    <mergeCell ref="F63:F64"/>
    <mergeCell ref="G63:G64"/>
    <mergeCell ref="F83:F87"/>
    <mergeCell ref="G83:G87"/>
    <mergeCell ref="C88:C92"/>
    <mergeCell ref="E89:E94"/>
    <mergeCell ref="F89:F93"/>
    <mergeCell ref="G89:G93"/>
    <mergeCell ref="H104:H105"/>
    <mergeCell ref="H106:H107"/>
    <mergeCell ref="G77:G82"/>
    <mergeCell ref="H77:H78"/>
    <mergeCell ref="H79:H80"/>
    <mergeCell ref="H81:H82"/>
    <mergeCell ref="C82:C86"/>
    <mergeCell ref="C94:C95"/>
    <mergeCell ref="E95:E96"/>
    <mergeCell ref="F95:F96"/>
    <mergeCell ref="G95:G96"/>
    <mergeCell ref="E83:E88"/>
    <mergeCell ref="G108:G111"/>
    <mergeCell ref="H108:H109"/>
    <mergeCell ref="H110:H111"/>
    <mergeCell ref="C98:C102"/>
    <mergeCell ref="E99:E129"/>
    <mergeCell ref="F99:F103"/>
    <mergeCell ref="G99:G103"/>
    <mergeCell ref="C103:C106"/>
    <mergeCell ref="F104:F107"/>
    <mergeCell ref="G104:G107"/>
    <mergeCell ref="C111:C116"/>
    <mergeCell ref="F112:F117"/>
    <mergeCell ref="G112:G117"/>
    <mergeCell ref="H112:H113"/>
    <mergeCell ref="H114:H115"/>
    <mergeCell ref="H116:H117"/>
    <mergeCell ref="C117:C128"/>
    <mergeCell ref="F118:F129"/>
    <mergeCell ref="G118:G129"/>
    <mergeCell ref="H118:H120"/>
    <mergeCell ref="H121:H123"/>
    <mergeCell ref="H124:H126"/>
    <mergeCell ref="H127:H129"/>
    <mergeCell ref="G97:G98"/>
    <mergeCell ref="H132:H133"/>
    <mergeCell ref="H134:H135"/>
    <mergeCell ref="H136:H137"/>
    <mergeCell ref="C137:C138"/>
    <mergeCell ref="F138:F139"/>
    <mergeCell ref="G138:G139"/>
    <mergeCell ref="C129:C130"/>
    <mergeCell ref="E130:E131"/>
    <mergeCell ref="F130:F131"/>
    <mergeCell ref="G130:G131"/>
    <mergeCell ref="C131:C136"/>
    <mergeCell ref="E132:E151"/>
    <mergeCell ref="F132:F137"/>
    <mergeCell ref="G132:G137"/>
    <mergeCell ref="C139:C150"/>
    <mergeCell ref="F140:F151"/>
    <mergeCell ref="C157:C160"/>
    <mergeCell ref="E158:E161"/>
    <mergeCell ref="F158:F161"/>
    <mergeCell ref="G158:G161"/>
    <mergeCell ref="H158:H159"/>
    <mergeCell ref="H160:H161"/>
    <mergeCell ref="G140:G151"/>
    <mergeCell ref="H140:H142"/>
    <mergeCell ref="H143:H145"/>
    <mergeCell ref="H146:H148"/>
    <mergeCell ref="H149:H151"/>
    <mergeCell ref="C151:C155"/>
    <mergeCell ref="D152:D161"/>
    <mergeCell ref="E152:E157"/>
    <mergeCell ref="F152:F156"/>
    <mergeCell ref="G152:G156"/>
    <mergeCell ref="C173:C177"/>
    <mergeCell ref="E174:E179"/>
    <mergeCell ref="C161:C166"/>
    <mergeCell ref="D162:D167"/>
    <mergeCell ref="E162:E167"/>
    <mergeCell ref="F162:F167"/>
    <mergeCell ref="G162:G167"/>
    <mergeCell ref="H162:H163"/>
    <mergeCell ref="H164:H165"/>
    <mergeCell ref="H166:H167"/>
    <mergeCell ref="F174:F178"/>
    <mergeCell ref="G174:G178"/>
    <mergeCell ref="C179:C180"/>
    <mergeCell ref="E180:E181"/>
    <mergeCell ref="F180:F181"/>
    <mergeCell ref="G180:G181"/>
    <mergeCell ref="C167:C172"/>
    <mergeCell ref="D168:D223"/>
    <mergeCell ref="E168:E173"/>
    <mergeCell ref="F168:F173"/>
    <mergeCell ref="G168:G173"/>
    <mergeCell ref="F212:F223"/>
    <mergeCell ref="G212:G223"/>
    <mergeCell ref="H212:H214"/>
    <mergeCell ref="H215:H217"/>
    <mergeCell ref="H218:H220"/>
    <mergeCell ref="H221:H223"/>
    <mergeCell ref="H168:H169"/>
    <mergeCell ref="H170:H171"/>
    <mergeCell ref="H172:H173"/>
    <mergeCell ref="C181:C192"/>
    <mergeCell ref="E182:E193"/>
    <mergeCell ref="F182:F193"/>
    <mergeCell ref="G182:G193"/>
    <mergeCell ref="H182:H184"/>
    <mergeCell ref="H185:H187"/>
    <mergeCell ref="H188:H190"/>
    <mergeCell ref="H191:H193"/>
    <mergeCell ref="H206:H207"/>
    <mergeCell ref="C193:C204"/>
    <mergeCell ref="E194:E205"/>
    <mergeCell ref="F194:F205"/>
    <mergeCell ref="G194:G205"/>
    <mergeCell ref="C205:C210"/>
    <mergeCell ref="E206:E223"/>
    <mergeCell ref="F206:F211"/>
    <mergeCell ref="G206:G211"/>
    <mergeCell ref="H194:H196"/>
    <mergeCell ref="H197:H199"/>
    <mergeCell ref="H200:H202"/>
    <mergeCell ref="H203:H205"/>
    <mergeCell ref="H208:H209"/>
    <mergeCell ref="H210:H211"/>
    <mergeCell ref="C211:C222"/>
    <mergeCell ref="B224:B361"/>
    <mergeCell ref="C223:C228"/>
    <mergeCell ref="D224:D286"/>
    <mergeCell ref="E224:E229"/>
    <mergeCell ref="F224:F229"/>
    <mergeCell ref="G224:G229"/>
    <mergeCell ref="C235:C239"/>
    <mergeCell ref="E236:E241"/>
    <mergeCell ref="F236:F240"/>
    <mergeCell ref="G236:G240"/>
    <mergeCell ref="C241:C245"/>
    <mergeCell ref="E242:E247"/>
    <mergeCell ref="F242:F246"/>
    <mergeCell ref="G242:G246"/>
    <mergeCell ref="C266:C277"/>
    <mergeCell ref="F267:F278"/>
    <mergeCell ref="G267:G278"/>
    <mergeCell ref="C278:C283"/>
    <mergeCell ref="C298:C302"/>
    <mergeCell ref="H224:H225"/>
    <mergeCell ref="H226:H227"/>
    <mergeCell ref="H228:H229"/>
    <mergeCell ref="C229:C234"/>
    <mergeCell ref="E230:E235"/>
    <mergeCell ref="F230:F235"/>
    <mergeCell ref="G230:G235"/>
    <mergeCell ref="H230:H231"/>
    <mergeCell ref="H232:H233"/>
    <mergeCell ref="H234:H235"/>
    <mergeCell ref="C247:C251"/>
    <mergeCell ref="F248:F252"/>
    <mergeCell ref="G248:G252"/>
    <mergeCell ref="C252:C255"/>
    <mergeCell ref="F253:F256"/>
    <mergeCell ref="G253:G256"/>
    <mergeCell ref="E248:E278"/>
    <mergeCell ref="H267:H269"/>
    <mergeCell ref="E307:E308"/>
    <mergeCell ref="F307:F308"/>
    <mergeCell ref="G307:G308"/>
    <mergeCell ref="H253:H254"/>
    <mergeCell ref="H255:H256"/>
    <mergeCell ref="C256:C259"/>
    <mergeCell ref="F257:F260"/>
    <mergeCell ref="G257:G260"/>
    <mergeCell ref="H257:H258"/>
    <mergeCell ref="H259:H260"/>
    <mergeCell ref="H270:H272"/>
    <mergeCell ref="H273:H275"/>
    <mergeCell ref="H276:H278"/>
    <mergeCell ref="C260:C265"/>
    <mergeCell ref="F261:F266"/>
    <mergeCell ref="G261:G266"/>
    <mergeCell ref="H261:H262"/>
    <mergeCell ref="H263:H264"/>
    <mergeCell ref="H265:H266"/>
    <mergeCell ref="E279:E286"/>
    <mergeCell ref="F279:F284"/>
    <mergeCell ref="G279:G284"/>
    <mergeCell ref="F293:F297"/>
    <mergeCell ref="G293:G297"/>
    <mergeCell ref="H324:H325"/>
    <mergeCell ref="H326:H327"/>
    <mergeCell ref="C327:C338"/>
    <mergeCell ref="H279:H280"/>
    <mergeCell ref="H281:H282"/>
    <mergeCell ref="H283:H284"/>
    <mergeCell ref="C284:C285"/>
    <mergeCell ref="F285:F286"/>
    <mergeCell ref="G285:G286"/>
    <mergeCell ref="C286:C291"/>
    <mergeCell ref="D287:D361"/>
    <mergeCell ref="E287:E292"/>
    <mergeCell ref="F287:F292"/>
    <mergeCell ref="G287:G292"/>
    <mergeCell ref="H287:H288"/>
    <mergeCell ref="H289:H290"/>
    <mergeCell ref="H291:H292"/>
    <mergeCell ref="C292:C296"/>
    <mergeCell ref="E293:E297"/>
    <mergeCell ref="C304:C305"/>
    <mergeCell ref="E305:E306"/>
    <mergeCell ref="F305:F306"/>
    <mergeCell ref="G305:G306"/>
    <mergeCell ref="C306:C307"/>
    <mergeCell ref="H342:H343"/>
    <mergeCell ref="H344:H345"/>
    <mergeCell ref="H346:H347"/>
    <mergeCell ref="E299:E304"/>
    <mergeCell ref="F299:F303"/>
    <mergeCell ref="G299:G303"/>
    <mergeCell ref="H314:H315"/>
    <mergeCell ref="H316:H317"/>
    <mergeCell ref="C317:C320"/>
    <mergeCell ref="F318:F321"/>
    <mergeCell ref="G318:G321"/>
    <mergeCell ref="H318:H319"/>
    <mergeCell ref="H320:H321"/>
    <mergeCell ref="C308:C312"/>
    <mergeCell ref="E309:E339"/>
    <mergeCell ref="F309:F313"/>
    <mergeCell ref="G309:G313"/>
    <mergeCell ref="C313:C316"/>
    <mergeCell ref="F314:F317"/>
    <mergeCell ref="G314:G317"/>
    <mergeCell ref="C321:C326"/>
    <mergeCell ref="F322:F327"/>
    <mergeCell ref="G322:G327"/>
    <mergeCell ref="H322:H323"/>
    <mergeCell ref="C347:C348"/>
    <mergeCell ref="F348:F349"/>
    <mergeCell ref="G348:G349"/>
    <mergeCell ref="F328:F339"/>
    <mergeCell ref="G328:G339"/>
    <mergeCell ref="H328:H330"/>
    <mergeCell ref="H331:H333"/>
    <mergeCell ref="H334:H336"/>
    <mergeCell ref="H337:H339"/>
    <mergeCell ref="C339:C340"/>
    <mergeCell ref="E340:E341"/>
    <mergeCell ref="F340:F341"/>
    <mergeCell ref="G340:G341"/>
    <mergeCell ref="C341:C346"/>
    <mergeCell ref="E342:E361"/>
    <mergeCell ref="F342:F347"/>
    <mergeCell ref="G342:G347"/>
    <mergeCell ref="C349:C360"/>
    <mergeCell ref="F350:F361"/>
    <mergeCell ref="G350:G361"/>
    <mergeCell ref="H350:H352"/>
    <mergeCell ref="H353:H355"/>
    <mergeCell ref="H356:H358"/>
    <mergeCell ref="H359:H361"/>
  </mergeCells>
  <pageMargins left="0.70000000000000007" right="0.70000000000000007" top="0.75000000000000011" bottom="0.75000000000000011" header="0.30000000000000004" footer="0.30000000000000004"/>
  <pageSetup paperSize="3" scale="65" fitToHeight="0" orientation="landscape" horizontalDpi="2400" verticalDpi="2400"/>
  <headerFooter alignWithMargins="0">
    <oddHeader xml:space="preserve">&amp;L&amp;"Verdana,Bold"&amp;12Baxter - Fluid Systems App - IT&amp;"Verdana,Regular"&amp;10
Aug 15, 2014&amp;C </oddHeader>
    <oddFooter>&amp;R&amp;G</oddFooter>
  </headerFooter>
  <legacyDrawingHF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37"/>
  <sheetViews>
    <sheetView workbookViewId="0">
      <selection activeCell="D36" sqref="D36"/>
    </sheetView>
  </sheetViews>
  <sheetFormatPr baseColWidth="10" defaultColWidth="8.7109375" defaultRowHeight="13" x14ac:dyDescent="0"/>
  <cols>
    <col min="1" max="1" width="9.5703125" style="330" customWidth="1"/>
    <col min="2" max="2" width="21" style="330" customWidth="1"/>
    <col min="3" max="3" width="37" style="330" customWidth="1"/>
    <col min="4" max="4" width="47.42578125" style="329" customWidth="1"/>
    <col min="5" max="5" width="13" customWidth="1"/>
  </cols>
  <sheetData>
    <row r="1" spans="1:5">
      <c r="A1" s="329"/>
      <c r="B1" s="329"/>
      <c r="C1" s="329"/>
    </row>
    <row r="2" spans="1:5">
      <c r="A2" s="329" t="s">
        <v>30</v>
      </c>
      <c r="B2" s="329" t="s">
        <v>76</v>
      </c>
      <c r="C2" s="329" t="s">
        <v>52</v>
      </c>
      <c r="D2" s="329" t="s">
        <v>31</v>
      </c>
    </row>
    <row r="3" spans="1:5" ht="65">
      <c r="A3" s="329" t="s">
        <v>377</v>
      </c>
      <c r="B3" s="119" t="s">
        <v>327</v>
      </c>
      <c r="C3" s="119" t="s">
        <v>327</v>
      </c>
      <c r="D3" s="332" t="s">
        <v>553</v>
      </c>
    </row>
    <row r="4" spans="1:5" ht="78">
      <c r="A4" s="329"/>
      <c r="B4" s="119" t="s">
        <v>75</v>
      </c>
      <c r="C4" s="119" t="s">
        <v>532</v>
      </c>
      <c r="D4" s="332" t="s">
        <v>554</v>
      </c>
    </row>
    <row r="5" spans="1:5" ht="78">
      <c r="A5" s="329"/>
      <c r="B5" s="119" t="s">
        <v>188</v>
      </c>
      <c r="C5" s="119" t="s">
        <v>531</v>
      </c>
      <c r="D5" s="332" t="s">
        <v>579</v>
      </c>
    </row>
    <row r="6" spans="1:5" ht="104">
      <c r="A6" s="329"/>
      <c r="B6" s="119" t="s">
        <v>75</v>
      </c>
      <c r="C6" s="119" t="s">
        <v>284</v>
      </c>
      <c r="D6" s="332" t="s">
        <v>580</v>
      </c>
    </row>
    <row r="7" spans="1:5" ht="52">
      <c r="A7" s="329"/>
      <c r="B7" s="331" t="s">
        <v>10</v>
      </c>
      <c r="C7" s="331" t="s">
        <v>388</v>
      </c>
      <c r="D7" s="332" t="s">
        <v>581</v>
      </c>
    </row>
    <row r="8" spans="1:5" ht="39">
      <c r="A8" s="329"/>
      <c r="B8" s="331" t="s">
        <v>193</v>
      </c>
      <c r="C8" s="331" t="s">
        <v>388</v>
      </c>
      <c r="D8" s="332" t="s">
        <v>582</v>
      </c>
    </row>
    <row r="9" spans="1:5" ht="39">
      <c r="A9" s="329"/>
      <c r="B9" s="331" t="s">
        <v>81</v>
      </c>
      <c r="C9" s="331" t="s">
        <v>530</v>
      </c>
      <c r="D9" s="332" t="s">
        <v>559</v>
      </c>
    </row>
    <row r="10" spans="1:5" ht="26">
      <c r="A10" s="329"/>
      <c r="B10" s="331" t="s">
        <v>247</v>
      </c>
      <c r="C10" s="331" t="s">
        <v>284</v>
      </c>
      <c r="D10" s="333"/>
    </row>
    <row r="11" spans="1:5">
      <c r="A11" s="329"/>
      <c r="B11" s="329"/>
      <c r="C11" s="329"/>
    </row>
    <row r="12" spans="1:5" ht="14">
      <c r="A12" s="329" t="s">
        <v>391</v>
      </c>
      <c r="B12" s="119"/>
      <c r="C12" s="119"/>
      <c r="D12" s="333"/>
      <c r="E12" s="337"/>
    </row>
    <row r="13" spans="1:5" ht="52">
      <c r="A13" s="329"/>
      <c r="B13" s="331" t="s">
        <v>77</v>
      </c>
      <c r="C13" s="331" t="s">
        <v>78</v>
      </c>
      <c r="D13" s="334" t="s">
        <v>563</v>
      </c>
      <c r="E13" s="337"/>
    </row>
    <row r="14" spans="1:5" ht="65">
      <c r="A14" s="329"/>
      <c r="B14" s="331" t="s">
        <v>188</v>
      </c>
      <c r="C14" s="336" t="s">
        <v>529</v>
      </c>
      <c r="D14" s="334" t="s">
        <v>583</v>
      </c>
    </row>
    <row r="15" spans="1:5" ht="52">
      <c r="A15" s="329"/>
      <c r="B15" s="331" t="s">
        <v>79</v>
      </c>
      <c r="C15" s="336" t="s">
        <v>528</v>
      </c>
      <c r="D15" s="334" t="s">
        <v>565</v>
      </c>
    </row>
    <row r="16" spans="1:5" ht="52">
      <c r="A16" s="329"/>
      <c r="B16" s="331" t="s">
        <v>10</v>
      </c>
      <c r="C16" s="331" t="s">
        <v>527</v>
      </c>
      <c r="D16" s="334" t="s">
        <v>584</v>
      </c>
    </row>
    <row r="17" spans="1:4" ht="65">
      <c r="A17" s="329"/>
      <c r="B17" s="336" t="s">
        <v>526</v>
      </c>
      <c r="C17" s="336" t="s">
        <v>525</v>
      </c>
      <c r="D17" s="334" t="s">
        <v>585</v>
      </c>
    </row>
    <row r="18" spans="1:4" ht="52">
      <c r="A18" s="329"/>
      <c r="B18" s="119" t="s">
        <v>524</v>
      </c>
      <c r="C18" s="335" t="s">
        <v>523</v>
      </c>
      <c r="D18" s="334" t="s">
        <v>586</v>
      </c>
    </row>
    <row r="19" spans="1:4">
      <c r="A19" s="329"/>
      <c r="B19" s="119"/>
      <c r="C19" s="329"/>
    </row>
    <row r="20" spans="1:4" ht="39">
      <c r="A20" s="329" t="s">
        <v>53</v>
      </c>
      <c r="B20" s="331" t="s">
        <v>522</v>
      </c>
      <c r="C20" s="331" t="s">
        <v>521</v>
      </c>
      <c r="D20" s="332" t="s">
        <v>568</v>
      </c>
    </row>
    <row r="21" spans="1:4" ht="26">
      <c r="A21" s="329"/>
      <c r="B21" s="331" t="s">
        <v>80</v>
      </c>
      <c r="C21" s="331" t="s">
        <v>384</v>
      </c>
      <c r="D21" s="332" t="s">
        <v>569</v>
      </c>
    </row>
    <row r="22" spans="1:4" ht="26">
      <c r="A22" s="329"/>
      <c r="B22" s="331" t="s">
        <v>520</v>
      </c>
      <c r="C22" s="331" t="s">
        <v>519</v>
      </c>
      <c r="D22" s="329" t="s">
        <v>570</v>
      </c>
    </row>
    <row r="23" spans="1:4" ht="39">
      <c r="A23" s="329"/>
      <c r="B23" s="331" t="s">
        <v>77</v>
      </c>
      <c r="C23" s="331" t="s">
        <v>518</v>
      </c>
      <c r="D23" s="332" t="s">
        <v>571</v>
      </c>
    </row>
    <row r="24" spans="1:4" ht="39">
      <c r="A24" s="329"/>
      <c r="B24" s="331" t="s">
        <v>79</v>
      </c>
      <c r="C24" s="331" t="s">
        <v>517</v>
      </c>
      <c r="D24" s="332" t="s">
        <v>572</v>
      </c>
    </row>
    <row r="25" spans="1:4" ht="39">
      <c r="A25" s="329"/>
      <c r="B25" s="331" t="s">
        <v>516</v>
      </c>
      <c r="C25" s="331"/>
      <c r="D25" s="329" t="s">
        <v>568</v>
      </c>
    </row>
    <row r="26" spans="1:4" ht="39">
      <c r="A26" s="329"/>
      <c r="B26" s="331" t="s">
        <v>81</v>
      </c>
      <c r="C26" s="331" t="s">
        <v>515</v>
      </c>
      <c r="D26" s="332" t="s">
        <v>559</v>
      </c>
    </row>
    <row r="27" spans="1:4" ht="78">
      <c r="A27" s="329"/>
      <c r="B27" s="119" t="s">
        <v>75</v>
      </c>
      <c r="C27" s="119" t="s">
        <v>82</v>
      </c>
      <c r="D27" s="332" t="s">
        <v>574</v>
      </c>
    </row>
    <row r="28" spans="1:4">
      <c r="A28" s="329"/>
      <c r="B28" s="119"/>
      <c r="C28" s="119"/>
      <c r="D28" s="333"/>
    </row>
    <row r="29" spans="1:4" ht="65">
      <c r="A29" s="329" t="s">
        <v>8</v>
      </c>
      <c r="B29" s="331" t="s">
        <v>10</v>
      </c>
      <c r="C29" s="331" t="s">
        <v>514</v>
      </c>
      <c r="D29" s="332" t="s">
        <v>575</v>
      </c>
    </row>
    <row r="30" spans="1:4">
      <c r="A30" s="329"/>
      <c r="B30" s="331" t="s">
        <v>513</v>
      </c>
      <c r="C30" s="331" t="s">
        <v>388</v>
      </c>
    </row>
    <row r="31" spans="1:4" ht="52">
      <c r="A31" s="329"/>
      <c r="B31" s="331" t="s">
        <v>512</v>
      </c>
      <c r="C31" s="329" t="s">
        <v>79</v>
      </c>
      <c r="D31" s="332" t="s">
        <v>576</v>
      </c>
    </row>
    <row r="32" spans="1:4" ht="52">
      <c r="A32" s="329"/>
      <c r="B32" s="331" t="s">
        <v>511</v>
      </c>
      <c r="C32" s="329" t="s">
        <v>510</v>
      </c>
      <c r="D32" s="332" t="s">
        <v>587</v>
      </c>
    </row>
    <row r="33" spans="1:4" ht="39">
      <c r="A33" s="329"/>
      <c r="B33" s="331" t="s">
        <v>77</v>
      </c>
      <c r="C33" s="331" t="s">
        <v>78</v>
      </c>
      <c r="D33" s="332" t="s">
        <v>571</v>
      </c>
    </row>
    <row r="34" spans="1:4">
      <c r="A34" s="329"/>
      <c r="B34" s="331" t="s">
        <v>509</v>
      </c>
      <c r="C34" s="331" t="s">
        <v>508</v>
      </c>
    </row>
    <row r="35" spans="1:4">
      <c r="A35" s="329"/>
      <c r="B35" s="329"/>
      <c r="C35" s="329"/>
    </row>
    <row r="36" spans="1:4">
      <c r="A36" s="329"/>
      <c r="B36" s="329"/>
      <c r="C36" s="329"/>
    </row>
    <row r="37" spans="1:4">
      <c r="A37" s="329"/>
      <c r="B37" s="329"/>
      <c r="C37" s="329"/>
    </row>
  </sheetData>
  <pageMargins left="0.7" right="0.7" top="0.75" bottom="0.75" header="0.3" footer="0.3"/>
  <pageSetup scale="47" orientation="landscape" horizontalDpi="4294967293" verticalDpi="429496729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selection activeCell="E3" sqref="E3"/>
    </sheetView>
  </sheetViews>
  <sheetFormatPr baseColWidth="10" defaultColWidth="8.7109375" defaultRowHeight="14" x14ac:dyDescent="0"/>
  <cols>
    <col min="1" max="1" width="9.5703125" style="101" customWidth="1"/>
    <col min="2" max="3" width="21" style="101" customWidth="1"/>
    <col min="4" max="4" width="37" style="101" customWidth="1"/>
    <col min="5" max="5" width="47.42578125" style="96" customWidth="1"/>
    <col min="6" max="6" width="15.85546875" style="256" customWidth="1"/>
    <col min="7" max="16384" width="8.7109375" style="97"/>
  </cols>
  <sheetData>
    <row r="1" spans="1:6">
      <c r="A1" s="96"/>
      <c r="B1" s="96"/>
      <c r="C1" s="96"/>
      <c r="D1" s="96"/>
    </row>
    <row r="2" spans="1:6">
      <c r="A2" s="96" t="s">
        <v>30</v>
      </c>
      <c r="B2" s="96"/>
      <c r="C2" s="96" t="s">
        <v>76</v>
      </c>
      <c r="D2" s="96" t="s">
        <v>52</v>
      </c>
      <c r="E2" s="96" t="s">
        <v>31</v>
      </c>
      <c r="F2" s="337"/>
    </row>
    <row r="3" spans="1:6" ht="56">
      <c r="A3" s="96" t="s">
        <v>377</v>
      </c>
      <c r="B3" s="98"/>
      <c r="C3" s="98" t="s">
        <v>327</v>
      </c>
      <c r="D3" s="98" t="s">
        <v>327</v>
      </c>
      <c r="E3" s="177" t="s">
        <v>553</v>
      </c>
      <c r="F3" s="337"/>
    </row>
    <row r="4" spans="1:6" ht="70">
      <c r="A4" s="96"/>
      <c r="B4" s="98"/>
      <c r="C4" s="178" t="s">
        <v>395</v>
      </c>
      <c r="D4" s="178" t="s">
        <v>232</v>
      </c>
      <c r="E4" s="177" t="s">
        <v>554</v>
      </c>
      <c r="F4" s="337"/>
    </row>
    <row r="5" spans="1:6" ht="84">
      <c r="A5" s="96"/>
      <c r="B5" s="98"/>
      <c r="C5" s="98" t="s">
        <v>188</v>
      </c>
      <c r="D5" s="178" t="s">
        <v>394</v>
      </c>
      <c r="E5" s="177" t="s">
        <v>555</v>
      </c>
    </row>
    <row r="6" spans="1:6" ht="84">
      <c r="A6" s="96"/>
      <c r="B6" s="98"/>
      <c r="C6" s="98" t="s">
        <v>75</v>
      </c>
      <c r="D6" s="178" t="s">
        <v>393</v>
      </c>
      <c r="E6" s="177" t="s">
        <v>556</v>
      </c>
    </row>
    <row r="7" spans="1:6" ht="84">
      <c r="A7" s="96"/>
      <c r="B7" s="99"/>
      <c r="C7" s="99" t="s">
        <v>10</v>
      </c>
      <c r="D7" s="99" t="s">
        <v>388</v>
      </c>
      <c r="E7" s="177" t="s">
        <v>557</v>
      </c>
    </row>
    <row r="8" spans="1:6" ht="56">
      <c r="A8" s="96"/>
      <c r="B8" s="99"/>
      <c r="C8" s="178" t="s">
        <v>542</v>
      </c>
      <c r="D8" s="99" t="s">
        <v>388</v>
      </c>
      <c r="E8" s="177" t="s">
        <v>558</v>
      </c>
    </row>
    <row r="9" spans="1:6" ht="42">
      <c r="A9" s="96"/>
      <c r="B9" s="99"/>
      <c r="C9" s="99" t="s">
        <v>81</v>
      </c>
      <c r="D9" s="178" t="s">
        <v>392</v>
      </c>
      <c r="E9" s="177" t="s">
        <v>559</v>
      </c>
    </row>
    <row r="10" spans="1:6" ht="28">
      <c r="A10" s="96"/>
      <c r="B10" s="99"/>
      <c r="C10" s="155" t="s">
        <v>247</v>
      </c>
      <c r="D10" s="99" t="s">
        <v>284</v>
      </c>
      <c r="E10" s="177" t="s">
        <v>560</v>
      </c>
    </row>
    <row r="11" spans="1:6" ht="42">
      <c r="A11" s="96"/>
      <c r="B11" s="96"/>
      <c r="C11" s="99" t="s">
        <v>77</v>
      </c>
      <c r="D11" s="99" t="s">
        <v>78</v>
      </c>
      <c r="E11" s="177" t="s">
        <v>561</v>
      </c>
    </row>
    <row r="12" spans="1:6">
      <c r="A12" s="96"/>
      <c r="B12" s="96"/>
      <c r="C12" s="99"/>
      <c r="D12" s="99"/>
    </row>
    <row r="13" spans="1:6" ht="84">
      <c r="A13" s="96" t="s">
        <v>391</v>
      </c>
      <c r="B13" s="98"/>
      <c r="C13" s="98" t="s">
        <v>188</v>
      </c>
      <c r="D13" s="98" t="s">
        <v>390</v>
      </c>
      <c r="E13" s="96" t="s">
        <v>562</v>
      </c>
    </row>
    <row r="14" spans="1:6" ht="42">
      <c r="A14" s="96"/>
      <c r="B14" s="99"/>
      <c r="C14" s="99" t="s">
        <v>77</v>
      </c>
      <c r="D14" s="99" t="s">
        <v>78</v>
      </c>
      <c r="E14" s="96" t="s">
        <v>563</v>
      </c>
    </row>
    <row r="15" spans="1:6" ht="28">
      <c r="A15" s="96"/>
      <c r="B15" s="99"/>
      <c r="C15" s="99" t="s">
        <v>188</v>
      </c>
      <c r="D15" s="99" t="s">
        <v>386</v>
      </c>
      <c r="E15" s="96" t="s">
        <v>564</v>
      </c>
    </row>
    <row r="16" spans="1:6" ht="42">
      <c r="A16" s="96"/>
      <c r="B16" s="99"/>
      <c r="C16" s="99" t="s">
        <v>79</v>
      </c>
      <c r="D16" s="99" t="s">
        <v>389</v>
      </c>
      <c r="E16" s="96" t="s">
        <v>565</v>
      </c>
    </row>
    <row r="17" spans="1:5" ht="56">
      <c r="A17" s="96"/>
      <c r="B17" s="99"/>
      <c r="C17" s="99" t="s">
        <v>10</v>
      </c>
      <c r="D17" s="99" t="s">
        <v>388</v>
      </c>
      <c r="E17" s="96" t="s">
        <v>566</v>
      </c>
    </row>
    <row r="18" spans="1:5" ht="70">
      <c r="A18" s="96"/>
      <c r="B18" s="99"/>
      <c r="C18" s="99" t="s">
        <v>387</v>
      </c>
      <c r="D18" s="99" t="s">
        <v>386</v>
      </c>
      <c r="E18" s="96" t="s">
        <v>567</v>
      </c>
    </row>
    <row r="19" spans="1:5">
      <c r="A19" s="96"/>
      <c r="B19" s="96"/>
      <c r="C19" s="96"/>
      <c r="D19" s="96"/>
    </row>
    <row r="20" spans="1:5" ht="42">
      <c r="A20" s="96" t="s">
        <v>53</v>
      </c>
      <c r="B20" s="99"/>
      <c r="C20" s="257" t="s">
        <v>85</v>
      </c>
      <c r="D20" s="99" t="s">
        <v>385</v>
      </c>
      <c r="E20" s="96" t="s">
        <v>568</v>
      </c>
    </row>
    <row r="21" spans="1:5" ht="28">
      <c r="A21" s="96"/>
      <c r="B21" s="99"/>
      <c r="C21" s="99" t="s">
        <v>80</v>
      </c>
      <c r="D21" s="99" t="s">
        <v>384</v>
      </c>
      <c r="E21" s="96" t="s">
        <v>569</v>
      </c>
    </row>
    <row r="22" spans="1:5" ht="28">
      <c r="A22" s="96"/>
      <c r="B22" s="99"/>
      <c r="C22" s="99" t="s">
        <v>86</v>
      </c>
      <c r="D22" s="99" t="s">
        <v>383</v>
      </c>
      <c r="E22" s="96" t="s">
        <v>570</v>
      </c>
    </row>
    <row r="23" spans="1:5" ht="42">
      <c r="A23" s="96"/>
      <c r="B23" s="99"/>
      <c r="C23" s="99" t="s">
        <v>77</v>
      </c>
      <c r="D23" s="99" t="s">
        <v>382</v>
      </c>
      <c r="E23" s="96" t="s">
        <v>571</v>
      </c>
    </row>
    <row r="24" spans="1:5" ht="28">
      <c r="A24" s="96"/>
      <c r="B24" s="99"/>
      <c r="C24" s="99" t="s">
        <v>79</v>
      </c>
      <c r="D24" s="99" t="s">
        <v>381</v>
      </c>
      <c r="E24" s="96" t="s">
        <v>572</v>
      </c>
    </row>
    <row r="25" spans="1:5" ht="28">
      <c r="A25" s="96"/>
      <c r="B25" s="99"/>
      <c r="C25" s="99" t="s">
        <v>380</v>
      </c>
      <c r="D25" s="99" t="s">
        <v>87</v>
      </c>
      <c r="E25" s="96" t="s">
        <v>573</v>
      </c>
    </row>
    <row r="26" spans="1:5" ht="84">
      <c r="A26" s="96"/>
      <c r="B26" s="98"/>
      <c r="C26" s="98" t="s">
        <v>75</v>
      </c>
      <c r="D26" s="98" t="s">
        <v>82</v>
      </c>
      <c r="E26" s="96" t="s">
        <v>574</v>
      </c>
    </row>
    <row r="27" spans="1:5" ht="70">
      <c r="A27" s="96"/>
      <c r="B27" s="98"/>
      <c r="C27" s="98" t="s">
        <v>10</v>
      </c>
      <c r="D27" s="98" t="s">
        <v>83</v>
      </c>
      <c r="E27" s="96" t="s">
        <v>575</v>
      </c>
    </row>
    <row r="28" spans="1:5">
      <c r="A28" s="96"/>
      <c r="B28" s="98"/>
      <c r="C28" s="98"/>
      <c r="D28" s="98"/>
    </row>
    <row r="29" spans="1:5" ht="70">
      <c r="A29" s="96" t="s">
        <v>8</v>
      </c>
      <c r="B29" s="70" t="s">
        <v>10</v>
      </c>
      <c r="C29" s="99" t="s">
        <v>10</v>
      </c>
      <c r="D29" s="99" t="s">
        <v>83</v>
      </c>
      <c r="E29" s="96" t="s">
        <v>575</v>
      </c>
    </row>
    <row r="30" spans="1:5" ht="42">
      <c r="A30" s="96"/>
      <c r="B30" s="73" t="s">
        <v>72</v>
      </c>
      <c r="C30" s="99" t="s">
        <v>79</v>
      </c>
      <c r="D30" s="96" t="s">
        <v>379</v>
      </c>
      <c r="E30" s="96" t="s">
        <v>576</v>
      </c>
    </row>
    <row r="31" spans="1:5" ht="42">
      <c r="A31" s="96"/>
      <c r="B31" s="99" t="s">
        <v>9</v>
      </c>
      <c r="C31" s="99" t="s">
        <v>59</v>
      </c>
      <c r="D31" s="96" t="s">
        <v>378</v>
      </c>
      <c r="E31" s="96" t="s">
        <v>577</v>
      </c>
    </row>
    <row r="32" spans="1:5" ht="42">
      <c r="A32" s="96"/>
      <c r="B32" s="78" t="s">
        <v>73</v>
      </c>
      <c r="C32" s="100" t="s">
        <v>77</v>
      </c>
      <c r="D32" s="99" t="s">
        <v>78</v>
      </c>
      <c r="E32" s="96" t="s">
        <v>578</v>
      </c>
    </row>
    <row r="33" spans="1:4">
      <c r="A33" s="96"/>
      <c r="B33" s="99"/>
      <c r="C33" s="99"/>
      <c r="D33" s="99"/>
    </row>
    <row r="34" spans="1:4">
      <c r="A34" s="96"/>
      <c r="B34" s="96"/>
      <c r="C34" s="96"/>
      <c r="D34" s="96"/>
    </row>
    <row r="35" spans="1:4">
      <c r="A35" s="96"/>
      <c r="B35" s="96"/>
      <c r="C35" s="96"/>
      <c r="D35" s="96"/>
    </row>
    <row r="36" spans="1:4">
      <c r="A36" s="96"/>
      <c r="B36" s="96"/>
      <c r="C36" s="96"/>
      <c r="D36" s="96"/>
    </row>
  </sheetData>
  <dataValidations count="1">
    <dataValidation type="list" allowBlank="1" showInputMessage="1" showErrorMessage="1" sqref="C10">
      <formula1>$C$3:$C$11</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abSelected="1" topLeftCell="A5" workbookViewId="0">
      <selection activeCell="E16" sqref="E16"/>
    </sheetView>
  </sheetViews>
  <sheetFormatPr baseColWidth="10" defaultColWidth="8.7109375" defaultRowHeight="14" x14ac:dyDescent="0"/>
  <cols>
    <col min="1" max="1" width="9.5703125" style="101" customWidth="1"/>
    <col min="2" max="3" width="21" style="101" customWidth="1"/>
    <col min="4" max="4" width="37" style="101" customWidth="1"/>
    <col min="5" max="5" width="47.42578125" style="96" customWidth="1"/>
    <col min="6" max="16384" width="8.7109375" style="97"/>
  </cols>
  <sheetData>
    <row r="1" spans="1:5">
      <c r="A1" s="96"/>
      <c r="B1" s="96"/>
      <c r="C1" s="96"/>
      <c r="D1" s="96"/>
    </row>
    <row r="2" spans="1:5">
      <c r="A2" s="104" t="s">
        <v>30</v>
      </c>
      <c r="B2" s="104"/>
      <c r="C2" s="104" t="s">
        <v>76</v>
      </c>
      <c r="D2" s="104" t="s">
        <v>52</v>
      </c>
      <c r="E2" s="104" t="s">
        <v>31</v>
      </c>
    </row>
    <row r="3" spans="1:5" ht="56">
      <c r="A3" s="96" t="s">
        <v>53</v>
      </c>
      <c r="B3" s="99"/>
      <c r="C3" s="354" t="s">
        <v>185</v>
      </c>
      <c r="D3" s="107" t="s">
        <v>90</v>
      </c>
      <c r="E3" s="106" t="s">
        <v>553</v>
      </c>
    </row>
    <row r="4" spans="1:5" ht="28">
      <c r="A4" s="96"/>
      <c r="B4" s="99"/>
      <c r="C4" s="99" t="s">
        <v>80</v>
      </c>
      <c r="D4" s="107" t="s">
        <v>91</v>
      </c>
      <c r="E4" s="106" t="s">
        <v>569</v>
      </c>
    </row>
    <row r="5" spans="1:5" ht="28">
      <c r="A5" s="96"/>
      <c r="B5" s="99"/>
      <c r="C5" s="99" t="s">
        <v>86</v>
      </c>
      <c r="D5" s="107" t="s">
        <v>92</v>
      </c>
      <c r="E5" s="96" t="s">
        <v>570</v>
      </c>
    </row>
    <row r="6" spans="1:5" ht="42">
      <c r="A6" s="96"/>
      <c r="B6" s="99"/>
      <c r="C6" s="99" t="s">
        <v>77</v>
      </c>
      <c r="D6" s="115" t="s">
        <v>102</v>
      </c>
      <c r="E6" s="106" t="s">
        <v>588</v>
      </c>
    </row>
    <row r="7" spans="1:5" ht="42">
      <c r="A7" s="96"/>
      <c r="B7" s="99"/>
      <c r="C7" s="99" t="s">
        <v>79</v>
      </c>
      <c r="D7" s="107" t="s">
        <v>93</v>
      </c>
      <c r="E7" s="106" t="s">
        <v>589</v>
      </c>
    </row>
    <row r="8" spans="1:5" ht="28">
      <c r="A8" s="96"/>
      <c r="B8" s="99"/>
      <c r="C8" s="107" t="s">
        <v>89</v>
      </c>
      <c r="D8" s="99" t="s">
        <v>87</v>
      </c>
      <c r="E8" s="96" t="s">
        <v>573</v>
      </c>
    </row>
    <row r="9" spans="1:5" ht="84">
      <c r="A9" s="96"/>
      <c r="B9" s="98"/>
      <c r="C9" s="98" t="s">
        <v>75</v>
      </c>
      <c r="D9" s="98" t="s">
        <v>82</v>
      </c>
      <c r="E9" s="106" t="s">
        <v>574</v>
      </c>
    </row>
    <row r="10" spans="1:5" ht="70">
      <c r="A10" s="96"/>
      <c r="B10" s="98"/>
      <c r="C10" s="98" t="s">
        <v>10</v>
      </c>
      <c r="D10" s="98" t="s">
        <v>83</v>
      </c>
      <c r="E10" s="106" t="s">
        <v>575</v>
      </c>
    </row>
    <row r="11" spans="1:5" ht="84">
      <c r="A11" s="96"/>
      <c r="B11" s="109" t="s">
        <v>98</v>
      </c>
      <c r="C11" s="110" t="s">
        <v>100</v>
      </c>
      <c r="D11" s="111" t="s">
        <v>96</v>
      </c>
      <c r="E11" s="112" t="s">
        <v>559</v>
      </c>
    </row>
    <row r="12" spans="1:5">
      <c r="A12" s="96"/>
      <c r="B12" s="98"/>
      <c r="C12" s="98"/>
      <c r="D12" s="98"/>
    </row>
    <row r="13" spans="1:5" ht="70">
      <c r="A13" s="96" t="s">
        <v>8</v>
      </c>
      <c r="B13" s="102" t="s">
        <v>10</v>
      </c>
      <c r="C13" s="99" t="s">
        <v>10</v>
      </c>
      <c r="D13" s="99" t="s">
        <v>83</v>
      </c>
      <c r="E13" s="106" t="s">
        <v>575</v>
      </c>
    </row>
    <row r="14" spans="1:5" ht="42">
      <c r="A14" s="96"/>
      <c r="B14" s="103" t="s">
        <v>72</v>
      </c>
      <c r="C14" s="99" t="s">
        <v>79</v>
      </c>
      <c r="D14" s="106" t="s">
        <v>94</v>
      </c>
      <c r="E14" s="106" t="s">
        <v>576</v>
      </c>
    </row>
    <row r="15" spans="1:5" ht="42">
      <c r="A15" s="96"/>
      <c r="B15" s="99" t="s">
        <v>9</v>
      </c>
      <c r="C15" s="99" t="s">
        <v>59</v>
      </c>
      <c r="D15" s="106" t="s">
        <v>101</v>
      </c>
      <c r="E15" s="96" t="s">
        <v>577</v>
      </c>
    </row>
    <row r="16" spans="1:5" ht="42">
      <c r="A16" s="96"/>
      <c r="B16" s="108" t="s">
        <v>95</v>
      </c>
      <c r="C16" s="100" t="s">
        <v>77</v>
      </c>
      <c r="D16" s="99" t="s">
        <v>78</v>
      </c>
      <c r="E16" s="106" t="s">
        <v>578</v>
      </c>
    </row>
    <row r="17" spans="1:4">
      <c r="A17" s="96"/>
      <c r="B17" s="99"/>
      <c r="C17" s="99"/>
      <c r="D17" s="99"/>
    </row>
    <row r="18" spans="1:4">
      <c r="A18" s="96"/>
      <c r="B18" s="96"/>
      <c r="C18" s="96"/>
      <c r="D18" s="96"/>
    </row>
    <row r="19" spans="1:4">
      <c r="A19" s="96"/>
      <c r="B19" s="96"/>
      <c r="C19" s="96"/>
      <c r="D19" s="96"/>
    </row>
    <row r="20" spans="1:4">
      <c r="A20" s="96"/>
      <c r="B20" s="96"/>
      <c r="C20" s="96"/>
      <c r="D20" s="96"/>
    </row>
  </sheetData>
  <dataValidations count="2">
    <dataValidation type="list" allowBlank="1" showInputMessage="1" showErrorMessage="1" sqref="C11">
      <formula1>"Technical Service Training,warranty and extended warranty,Li-ion battery technology,Low failure rate,CQI,Wireless,Pump needs assessement,Spectrum LVP,UIP"</formula1>
    </dataValidation>
    <dataValidation type="list" allowBlank="1" showInputMessage="1" showErrorMessage="1" sqref="C3">
      <formula1>"Technical service training,Warranty and extended warranty,Li-ion battery technology,Low failure rate,CQI,Wireless,Pump needs assessement,Spectrum LVP,UIP"</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Pharmacy</vt:lpstr>
      <vt:lpstr>Clinical</vt:lpstr>
      <vt:lpstr>BioMed</vt:lpstr>
      <vt:lpstr>IT</vt:lpstr>
      <vt:lpstr>Baxter Solutions (Pharmacy)</vt:lpstr>
      <vt:lpstr>Baxter Solutions (Clinical)</vt:lpstr>
      <vt:lpstr>Baxter Solutions (BioMed &amp; 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Lollie Gagnon</dc:creator>
  <cp:lastModifiedBy>Kalila Mark</cp:lastModifiedBy>
  <cp:lastPrinted>2014-10-30T20:20:04Z</cp:lastPrinted>
  <dcterms:created xsi:type="dcterms:W3CDTF">2010-01-28T21:30:23Z</dcterms:created>
  <dcterms:modified xsi:type="dcterms:W3CDTF">2015-01-08T21:44:45Z</dcterms:modified>
</cp:coreProperties>
</file>