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gis\Documents\GitHub\tccEducacaoFinanceira\"/>
    </mc:Choice>
  </mc:AlternateContent>
  <xr:revisionPtr revIDLastSave="0" documentId="13_ncr:1_{1644EFC1-4BD1-43E4-9667-C921647293C2}" xr6:coauthVersionLast="45" xr6:coauthVersionMax="45" xr10:uidLastSave="{00000000-0000-0000-0000-000000000000}"/>
  <bookViews>
    <workbookView xWindow="28680" yWindow="-120" windowWidth="24240" windowHeight="13140" activeTab="3" xr2:uid="{E2826F06-8BE7-41F9-8C3D-46C58DE50305}"/>
  </bookViews>
  <sheets>
    <sheet name="Var_dem_sem_tratamento" sheetId="2" r:id="rId1"/>
    <sheet name="freq4 sem tratamento" sheetId="5" r:id="rId2"/>
    <sheet name="estrate_tratamento_onissos" sheetId="6" r:id="rId3"/>
    <sheet name="estrat_tratament_dados_errados" sheetId="7" r:id="rId4"/>
  </sheets>
  <definedNames>
    <definedName name="_xlnm._FilterDatabase" localSheetId="3" hidden="1">estrat_tratament_dados_errados!$A$2:$H$39</definedName>
    <definedName name="_xlnm._FilterDatabase" localSheetId="2" hidden="1">estrate_tratamento_onissos!$A$2:$E$37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7" l="1"/>
  <c r="H5" i="7"/>
  <c r="H21" i="7"/>
  <c r="H7" i="7"/>
  <c r="H8" i="7"/>
  <c r="H9" i="7"/>
  <c r="H10" i="7"/>
  <c r="H11" i="7"/>
  <c r="H12" i="7"/>
  <c r="H6" i="7"/>
  <c r="H14" i="7"/>
  <c r="H15" i="7"/>
  <c r="H16" i="7"/>
  <c r="H13" i="7"/>
  <c r="H18" i="7"/>
  <c r="H19" i="7"/>
  <c r="H17" i="7"/>
  <c r="H29" i="7"/>
  <c r="H22" i="7"/>
  <c r="H23" i="7"/>
  <c r="H24" i="7"/>
  <c r="H25" i="7"/>
  <c r="H26" i="7"/>
  <c r="H27" i="7"/>
  <c r="H28" i="7"/>
  <c r="H35" i="7"/>
  <c r="H30" i="7"/>
  <c r="H31" i="7"/>
  <c r="H32" i="7"/>
  <c r="H33" i="7"/>
  <c r="H34" i="7"/>
  <c r="H20" i="7"/>
  <c r="H36" i="7"/>
  <c r="H37" i="7"/>
  <c r="H3" i="7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" i="6"/>
  <c r="I30" i="2"/>
  <c r="I17" i="2"/>
  <c r="I2" i="2"/>
</calcChain>
</file>

<file path=xl/sharedStrings.xml><?xml version="1.0" encoding="utf-8"?>
<sst xmlns="http://schemas.openxmlformats.org/spreadsheetml/2006/main" count="188" uniqueCount="76">
  <si>
    <t>Frequência</t>
  </si>
  <si>
    <t>Válido</t>
  </si>
  <si>
    <t>Total</t>
  </si>
  <si>
    <t>% acumulativa</t>
  </si>
  <si>
    <t>% válida</t>
  </si>
  <si>
    <t>%</t>
  </si>
  <si>
    <t>ESCOLPAI</t>
  </si>
  <si>
    <t>Ensino médio completo</t>
  </si>
  <si>
    <t>Superior incompleto</t>
  </si>
  <si>
    <t>Superior completo</t>
  </si>
  <si>
    <t>Ensino médio incompleto</t>
  </si>
  <si>
    <t>Fundamental completo</t>
  </si>
  <si>
    <t>Fundamental incompleto</t>
  </si>
  <si>
    <t>Analfabeto</t>
  </si>
  <si>
    <t>Omisso</t>
  </si>
  <si>
    <t>ESCOLMAE</t>
  </si>
  <si>
    <t>RENDA</t>
  </si>
  <si>
    <t>Até 1 SM</t>
  </si>
  <si>
    <t>de 1 a 2 SM</t>
  </si>
  <si>
    <t>de 2 a 4 SM</t>
  </si>
  <si>
    <t>de 4 a 6 SM</t>
  </si>
  <si>
    <t>de 6 a 8 SM</t>
  </si>
  <si>
    <t>Acima de 8 SM</t>
  </si>
  <si>
    <t>Média</t>
  </si>
  <si>
    <t>Mediana</t>
  </si>
  <si>
    <t>-&gt; 4</t>
  </si>
  <si>
    <t>-&gt; 1</t>
  </si>
  <si>
    <t>Estatística Descritiva</t>
  </si>
  <si>
    <t>N</t>
  </si>
  <si>
    <t>Mínimo</t>
  </si>
  <si>
    <t>Máximo</t>
  </si>
  <si>
    <t>Erro Desvio</t>
  </si>
  <si>
    <t>AF1</t>
  </si>
  <si>
    <t>AF2</t>
  </si>
  <si>
    <t>AF3</t>
  </si>
  <si>
    <t>AF4</t>
  </si>
  <si>
    <t>AF5</t>
  </si>
  <si>
    <t>AF6</t>
  </si>
  <si>
    <t>AF7</t>
  </si>
  <si>
    <t>AF8</t>
  </si>
  <si>
    <t>AF9</t>
  </si>
  <si>
    <t>AF10</t>
  </si>
  <si>
    <t>CF11</t>
  </si>
  <si>
    <t>CF12</t>
  </si>
  <si>
    <t>CF13</t>
  </si>
  <si>
    <t>CF14</t>
  </si>
  <si>
    <t>CF15</t>
  </si>
  <si>
    <t>CF16</t>
  </si>
  <si>
    <t>CF17</t>
  </si>
  <si>
    <t>CF18</t>
  </si>
  <si>
    <t>CF19</t>
  </si>
  <si>
    <t>CF20</t>
  </si>
  <si>
    <t>CF21</t>
  </si>
  <si>
    <t>CF22</t>
  </si>
  <si>
    <t>CF23</t>
  </si>
  <si>
    <t>CF24</t>
  </si>
  <si>
    <t>CF25</t>
  </si>
  <si>
    <t>CF26</t>
  </si>
  <si>
    <t>CF27</t>
  </si>
  <si>
    <t>CF28</t>
  </si>
  <si>
    <t>CF29</t>
  </si>
  <si>
    <t>CF30</t>
  </si>
  <si>
    <t>CF31</t>
  </si>
  <si>
    <t>CF32</t>
  </si>
  <si>
    <t>CF33</t>
  </si>
  <si>
    <t>CF34</t>
  </si>
  <si>
    <t>CF35</t>
  </si>
  <si>
    <t>Variáveis</t>
  </si>
  <si>
    <t>Tratamento omissos</t>
  </si>
  <si>
    <t>AF2I</t>
  </si>
  <si>
    <t>CF32I</t>
  </si>
  <si>
    <t>arr</t>
  </si>
  <si>
    <t>A estrátegia de tratamento para dados omisso foi utilizar a mediana. Devido as dispersões verificadas nos dados.</t>
  </si>
  <si>
    <t>Temos uma série de problemas com os dados do questionários para a váriaveis investigadas. Nesse caso, foi necessário fazer o tratamento para dados missing ( omissos )</t>
  </si>
  <si>
    <t>O tratamento para dados missing ( omissos ) foi baseado na média devido a dispersão presente nos dados.</t>
  </si>
  <si>
    <t xml:space="preserve">Observou-se nos dados também a presença de vários erros de input de dados que tiveram que ser tratatos por meio o uso da média.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</si>
</sst>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0"/>
      <name val="Times New Roman"/>
      <family val="1"/>
    </font>
    <font>
      <b/>
      <sz val="11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4" fillId="0" borderId="1" xfId="0" applyFont="1" applyBorder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0" xfId="0" applyFont="1"/>
    <xf numFmtId="0" fontId="5" fillId="0" borderId="2" xfId="0" applyFont="1" applyBorder="1"/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/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/>
    <xf numFmtId="0" fontId="7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quotePrefix="1" applyFont="1"/>
    <xf numFmtId="0" fontId="7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5" fillId="0" borderId="0" xfId="0" applyFont="1" applyAlignment="1">
      <alignment horizontal="right"/>
    </xf>
    <xf numFmtId="0" fontId="7" fillId="4" borderId="0" xfId="0" applyFont="1" applyFill="1"/>
    <xf numFmtId="0" fontId="3" fillId="4" borderId="0" xfId="0" applyFont="1" applyFill="1"/>
    <xf numFmtId="0" fontId="3" fillId="5" borderId="0" xfId="0" applyFont="1" applyFill="1"/>
    <xf numFmtId="0" fontId="7" fillId="5" borderId="0" xfId="0" applyFont="1" applyFill="1"/>
    <xf numFmtId="0" fontId="7" fillId="6" borderId="0" xfId="0" applyFont="1" applyFill="1"/>
    <xf numFmtId="0" fontId="3" fillId="6" borderId="0" xfId="0" applyFont="1" applyFill="1"/>
    <xf numFmtId="0" fontId="4" fillId="5" borderId="0" xfId="0" applyFont="1" applyFill="1"/>
    <xf numFmtId="0" fontId="0" fillId="5" borderId="0" xfId="0" applyFill="1"/>
    <xf numFmtId="0" fontId="6" fillId="2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7" borderId="0" xfId="0" applyFill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6C6F9-DE0F-4502-9674-6BCB20565ECA}">
  <dimension ref="A1:O37"/>
  <sheetViews>
    <sheetView workbookViewId="0">
      <selection activeCell="K8" sqref="K8"/>
    </sheetView>
  </sheetViews>
  <sheetFormatPr defaultRowHeight="15" x14ac:dyDescent="0.25"/>
  <cols>
    <col min="1" max="1" width="24" bestFit="1" customWidth="1"/>
    <col min="2" max="2" width="11.5703125" bestFit="1" customWidth="1"/>
    <col min="3" max="3" width="7.5703125" customWidth="1"/>
    <col min="4" max="4" width="10.42578125" customWidth="1"/>
    <col min="5" max="6" width="15.42578125" bestFit="1" customWidth="1"/>
    <col min="9" max="9" width="13" customWidth="1"/>
  </cols>
  <sheetData>
    <row r="1" spans="1:15" ht="15.75" x14ac:dyDescent="0.25">
      <c r="A1" s="35" t="s">
        <v>6</v>
      </c>
      <c r="B1" s="35"/>
      <c r="C1" s="35"/>
      <c r="D1" s="35"/>
      <c r="E1" s="35"/>
      <c r="H1" s="11">
        <v>11</v>
      </c>
      <c r="I1" s="21" t="s">
        <v>24</v>
      </c>
    </row>
    <row r="2" spans="1:15" ht="15.75" x14ac:dyDescent="0.25">
      <c r="A2" s="4"/>
      <c r="B2" s="5" t="s">
        <v>0</v>
      </c>
      <c r="C2" s="6" t="s">
        <v>5</v>
      </c>
      <c r="D2" s="6" t="s">
        <v>4</v>
      </c>
      <c r="E2" s="6" t="s">
        <v>3</v>
      </c>
      <c r="H2" s="11">
        <v>23</v>
      </c>
      <c r="I2" s="21">
        <f>MEDIAN(H1:H7)</f>
        <v>53</v>
      </c>
      <c r="J2" s="22" t="s">
        <v>25</v>
      </c>
      <c r="K2" s="39" t="s">
        <v>72</v>
      </c>
      <c r="L2" s="39"/>
      <c r="M2" s="39"/>
      <c r="N2" s="39"/>
      <c r="O2" s="39"/>
    </row>
    <row r="3" spans="1:15" x14ac:dyDescent="0.25">
      <c r="A3" s="2" t="s">
        <v>7</v>
      </c>
      <c r="B3" s="11">
        <v>81</v>
      </c>
      <c r="C3" s="11">
        <v>19</v>
      </c>
      <c r="D3" s="11">
        <v>19.600000000000001</v>
      </c>
      <c r="E3" s="11">
        <v>19.600000000000001</v>
      </c>
      <c r="H3" s="11">
        <v>25</v>
      </c>
      <c r="K3" s="39"/>
      <c r="L3" s="39"/>
      <c r="M3" s="39"/>
      <c r="N3" s="39"/>
      <c r="O3" s="39"/>
    </row>
    <row r="4" spans="1:15" x14ac:dyDescent="0.25">
      <c r="A4" s="2" t="s">
        <v>8</v>
      </c>
      <c r="B4" s="11">
        <v>25</v>
      </c>
      <c r="C4" s="11">
        <v>5.9</v>
      </c>
      <c r="D4" s="11">
        <v>6</v>
      </c>
      <c r="E4" s="11">
        <v>25.6</v>
      </c>
      <c r="H4" s="11">
        <v>53</v>
      </c>
      <c r="K4" s="39"/>
      <c r="L4" s="39"/>
      <c r="M4" s="39"/>
      <c r="N4" s="39"/>
      <c r="O4" s="39"/>
    </row>
    <row r="5" spans="1:15" x14ac:dyDescent="0.25">
      <c r="A5" s="2" t="s">
        <v>9</v>
      </c>
      <c r="B5" s="11">
        <v>138</v>
      </c>
      <c r="C5" s="11">
        <v>32.299999999999997</v>
      </c>
      <c r="D5" s="11">
        <v>33.299999999999997</v>
      </c>
      <c r="E5" s="11">
        <v>58.9</v>
      </c>
      <c r="H5" s="11">
        <v>81</v>
      </c>
      <c r="K5" s="39"/>
      <c r="L5" s="39"/>
      <c r="M5" s="39"/>
      <c r="N5" s="39"/>
      <c r="O5" s="39"/>
    </row>
    <row r="6" spans="1:15" x14ac:dyDescent="0.25">
      <c r="A6" s="2" t="s">
        <v>10</v>
      </c>
      <c r="B6" s="11">
        <v>53</v>
      </c>
      <c r="C6" s="11">
        <v>12.4</v>
      </c>
      <c r="D6" s="11">
        <v>12.8</v>
      </c>
      <c r="E6" s="11">
        <v>71.7</v>
      </c>
      <c r="H6" s="11">
        <v>83</v>
      </c>
      <c r="K6" s="39"/>
      <c r="L6" s="39"/>
      <c r="M6" s="39"/>
      <c r="N6" s="39"/>
      <c r="O6" s="39"/>
    </row>
    <row r="7" spans="1:15" x14ac:dyDescent="0.25">
      <c r="A7" s="2" t="s">
        <v>11</v>
      </c>
      <c r="B7" s="11">
        <v>23</v>
      </c>
      <c r="C7" s="11">
        <v>5.4</v>
      </c>
      <c r="D7" s="11">
        <v>5.6</v>
      </c>
      <c r="E7" s="11">
        <v>77.3</v>
      </c>
      <c r="H7" s="11">
        <v>138</v>
      </c>
      <c r="K7" s="39"/>
      <c r="L7" s="39"/>
      <c r="M7" s="39"/>
      <c r="N7" s="39"/>
      <c r="O7" s="39"/>
    </row>
    <row r="8" spans="1:15" x14ac:dyDescent="0.25">
      <c r="A8" s="2" t="s">
        <v>12</v>
      </c>
      <c r="B8" s="11">
        <v>83</v>
      </c>
      <c r="C8" s="11">
        <v>19.399999999999999</v>
      </c>
      <c r="D8" s="11">
        <v>20</v>
      </c>
      <c r="E8" s="11">
        <v>97.3</v>
      </c>
      <c r="H8" s="11"/>
    </row>
    <row r="9" spans="1:15" x14ac:dyDescent="0.25">
      <c r="A9" s="2" t="s">
        <v>13</v>
      </c>
      <c r="B9" s="11">
        <v>11</v>
      </c>
      <c r="C9" s="11">
        <v>2.6</v>
      </c>
      <c r="D9" s="11">
        <v>2.7</v>
      </c>
      <c r="E9" s="11">
        <v>100</v>
      </c>
    </row>
    <row r="10" spans="1:15" x14ac:dyDescent="0.25">
      <c r="A10" s="19" t="s">
        <v>2</v>
      </c>
      <c r="B10" s="20">
        <v>414</v>
      </c>
      <c r="C10" s="20">
        <v>97</v>
      </c>
      <c r="D10" s="20">
        <v>100</v>
      </c>
      <c r="E10" s="19"/>
    </row>
    <row r="11" spans="1:15" x14ac:dyDescent="0.25">
      <c r="A11" s="2" t="s">
        <v>14</v>
      </c>
      <c r="B11" s="18">
        <v>13</v>
      </c>
      <c r="C11" s="18">
        <v>3</v>
      </c>
      <c r="D11" s="11"/>
      <c r="E11" s="2"/>
    </row>
    <row r="12" spans="1:15" ht="15.75" x14ac:dyDescent="0.25">
      <c r="A12" s="8" t="s">
        <v>2</v>
      </c>
      <c r="B12" s="10">
        <v>427</v>
      </c>
      <c r="C12" s="10">
        <v>100</v>
      </c>
      <c r="D12" s="9"/>
      <c r="E12" s="9"/>
    </row>
    <row r="14" spans="1:15" ht="15.75" x14ac:dyDescent="0.25">
      <c r="A14" s="35" t="s">
        <v>15</v>
      </c>
      <c r="B14" s="35"/>
      <c r="C14" s="35"/>
      <c r="D14" s="35"/>
      <c r="E14" s="35"/>
    </row>
    <row r="15" spans="1:15" ht="15.75" x14ac:dyDescent="0.25">
      <c r="A15" s="4"/>
      <c r="B15" s="5" t="s">
        <v>0</v>
      </c>
      <c r="C15" s="6" t="s">
        <v>5</v>
      </c>
      <c r="D15" s="6" t="s">
        <v>4</v>
      </c>
      <c r="E15" s="6" t="s">
        <v>3</v>
      </c>
    </row>
    <row r="16" spans="1:15" x14ac:dyDescent="0.25">
      <c r="A16" s="2" t="s">
        <v>9</v>
      </c>
      <c r="B16" s="11">
        <v>101</v>
      </c>
      <c r="C16" s="11">
        <v>23.7</v>
      </c>
      <c r="D16" s="11">
        <v>24.2</v>
      </c>
      <c r="E16" s="11">
        <v>24.2</v>
      </c>
      <c r="H16" s="11">
        <v>7</v>
      </c>
      <c r="I16" s="21" t="s">
        <v>24</v>
      </c>
    </row>
    <row r="17" spans="1:10" x14ac:dyDescent="0.25">
      <c r="A17" s="2" t="s">
        <v>8</v>
      </c>
      <c r="B17" s="11">
        <v>35</v>
      </c>
      <c r="C17" s="11">
        <v>8.1999999999999993</v>
      </c>
      <c r="D17" s="11">
        <v>8.4</v>
      </c>
      <c r="E17" s="11">
        <v>32.6</v>
      </c>
      <c r="H17" s="11">
        <v>25</v>
      </c>
      <c r="I17" s="21">
        <f>MEDIAN(H16:H22)</f>
        <v>49</v>
      </c>
      <c r="J17" s="22" t="s">
        <v>25</v>
      </c>
    </row>
    <row r="18" spans="1:10" x14ac:dyDescent="0.25">
      <c r="A18" s="2" t="s">
        <v>7</v>
      </c>
      <c r="B18" s="11">
        <v>142</v>
      </c>
      <c r="C18" s="11">
        <v>33.299999999999997</v>
      </c>
      <c r="D18" s="11">
        <v>34.1</v>
      </c>
      <c r="E18" s="11">
        <v>66.7</v>
      </c>
      <c r="H18" s="11">
        <v>35</v>
      </c>
    </row>
    <row r="19" spans="1:10" x14ac:dyDescent="0.25">
      <c r="A19" s="2" t="s">
        <v>10</v>
      </c>
      <c r="B19" s="11">
        <v>49</v>
      </c>
      <c r="C19" s="11">
        <v>11.5</v>
      </c>
      <c r="D19" s="11">
        <v>11.8</v>
      </c>
      <c r="E19" s="11">
        <v>78.400000000000006</v>
      </c>
      <c r="H19" s="11">
        <v>49</v>
      </c>
    </row>
    <row r="20" spans="1:10" x14ac:dyDescent="0.25">
      <c r="A20" s="2" t="s">
        <v>11</v>
      </c>
      <c r="B20" s="11">
        <v>25</v>
      </c>
      <c r="C20" s="11">
        <v>5.9</v>
      </c>
      <c r="D20" s="11">
        <v>6</v>
      </c>
      <c r="E20" s="11">
        <v>84.4</v>
      </c>
      <c r="H20" s="11">
        <v>58</v>
      </c>
    </row>
    <row r="21" spans="1:10" x14ac:dyDescent="0.25">
      <c r="A21" s="2" t="s">
        <v>12</v>
      </c>
      <c r="B21" s="11">
        <v>58</v>
      </c>
      <c r="C21" s="11">
        <v>13.6</v>
      </c>
      <c r="D21" s="11">
        <v>13.9</v>
      </c>
      <c r="E21" s="11">
        <v>98.3</v>
      </c>
      <c r="H21" s="11">
        <v>101</v>
      </c>
    </row>
    <row r="22" spans="1:10" x14ac:dyDescent="0.25">
      <c r="A22" s="2" t="s">
        <v>13</v>
      </c>
      <c r="B22" s="11">
        <v>7</v>
      </c>
      <c r="C22" s="11">
        <v>1.6</v>
      </c>
      <c r="D22" s="11">
        <v>1.7</v>
      </c>
      <c r="E22" s="11">
        <v>100</v>
      </c>
      <c r="H22" s="11">
        <v>142</v>
      </c>
    </row>
    <row r="23" spans="1:10" x14ac:dyDescent="0.25">
      <c r="A23" s="2" t="s">
        <v>2</v>
      </c>
      <c r="B23" s="11">
        <v>417</v>
      </c>
      <c r="C23" s="11">
        <v>97.7</v>
      </c>
      <c r="D23" s="11">
        <v>100</v>
      </c>
      <c r="E23" s="11"/>
      <c r="H23" s="11"/>
    </row>
    <row r="24" spans="1:10" x14ac:dyDescent="0.25">
      <c r="A24" s="2" t="s">
        <v>14</v>
      </c>
      <c r="B24" s="18">
        <v>10</v>
      </c>
      <c r="C24" s="18">
        <v>2.2999999999999998</v>
      </c>
      <c r="D24" s="11"/>
      <c r="E24" s="11"/>
    </row>
    <row r="25" spans="1:10" ht="15.75" x14ac:dyDescent="0.25">
      <c r="A25" s="8" t="s">
        <v>2</v>
      </c>
      <c r="B25" s="10">
        <v>427</v>
      </c>
      <c r="C25" s="10">
        <v>100</v>
      </c>
      <c r="D25" s="9"/>
      <c r="E25" s="9"/>
    </row>
    <row r="27" spans="1:10" ht="15.75" x14ac:dyDescent="0.25">
      <c r="A27" s="35" t="s">
        <v>16</v>
      </c>
      <c r="B27" s="35"/>
      <c r="C27" s="35"/>
      <c r="D27" s="35"/>
      <c r="E27" s="35"/>
    </row>
    <row r="28" spans="1:10" x14ac:dyDescent="0.25">
      <c r="A28" s="12"/>
      <c r="B28" s="13" t="s">
        <v>0</v>
      </c>
      <c r="C28" s="14" t="s">
        <v>5</v>
      </c>
      <c r="D28" s="14" t="s">
        <v>4</v>
      </c>
      <c r="E28" s="14" t="s">
        <v>3</v>
      </c>
    </row>
    <row r="29" spans="1:10" x14ac:dyDescent="0.25">
      <c r="A29" s="2" t="s">
        <v>17</v>
      </c>
      <c r="B29" s="11">
        <v>42</v>
      </c>
      <c r="C29" s="11">
        <v>9.8000000000000007</v>
      </c>
      <c r="D29" s="11">
        <v>10.1</v>
      </c>
      <c r="E29" s="11">
        <v>10.1</v>
      </c>
      <c r="F29" s="1"/>
      <c r="H29" s="11">
        <v>28</v>
      </c>
      <c r="I29" s="21" t="s">
        <v>24</v>
      </c>
    </row>
    <row r="30" spans="1:10" x14ac:dyDescent="0.25">
      <c r="A30" s="2" t="s">
        <v>18</v>
      </c>
      <c r="B30" s="11">
        <v>122</v>
      </c>
      <c r="C30" s="11">
        <v>28.6</v>
      </c>
      <c r="D30" s="11">
        <v>29.5</v>
      </c>
      <c r="E30" s="11">
        <v>39.6</v>
      </c>
      <c r="F30" s="1"/>
      <c r="H30" s="11">
        <v>34</v>
      </c>
      <c r="I30" s="21">
        <f>MEDIAN(H29:H34)</f>
        <v>48</v>
      </c>
      <c r="J30" s="22" t="s">
        <v>26</v>
      </c>
    </row>
    <row r="31" spans="1:10" x14ac:dyDescent="0.25">
      <c r="A31" s="2" t="s">
        <v>19</v>
      </c>
      <c r="B31" s="11">
        <v>134</v>
      </c>
      <c r="C31" s="11">
        <v>31.4</v>
      </c>
      <c r="D31" s="11">
        <v>32.4</v>
      </c>
      <c r="E31" s="11">
        <v>72</v>
      </c>
      <c r="F31" s="1"/>
      <c r="H31" s="11">
        <v>42</v>
      </c>
    </row>
    <row r="32" spans="1:10" x14ac:dyDescent="0.25">
      <c r="A32" s="2" t="s">
        <v>20</v>
      </c>
      <c r="B32" s="11">
        <v>54</v>
      </c>
      <c r="C32" s="11">
        <v>12.6</v>
      </c>
      <c r="D32" s="11">
        <v>13</v>
      </c>
      <c r="E32" s="11">
        <v>85</v>
      </c>
      <c r="F32" s="1"/>
      <c r="H32" s="11">
        <v>54</v>
      </c>
    </row>
    <row r="33" spans="1:8" x14ac:dyDescent="0.25">
      <c r="A33" s="2" t="s">
        <v>21</v>
      </c>
      <c r="B33" s="11">
        <v>28</v>
      </c>
      <c r="C33" s="11">
        <v>6.6</v>
      </c>
      <c r="D33" s="11">
        <v>6.8</v>
      </c>
      <c r="E33" s="11">
        <v>91.8</v>
      </c>
      <c r="F33" s="1"/>
      <c r="H33" s="11">
        <v>122</v>
      </c>
    </row>
    <row r="34" spans="1:8" x14ac:dyDescent="0.25">
      <c r="A34" s="2" t="s">
        <v>22</v>
      </c>
      <c r="B34" s="11">
        <v>34</v>
      </c>
      <c r="C34" s="11">
        <v>8</v>
      </c>
      <c r="D34" s="11">
        <v>8.1999999999999993</v>
      </c>
      <c r="E34" s="11">
        <v>100</v>
      </c>
      <c r="F34" s="1"/>
      <c r="H34" s="11">
        <v>134</v>
      </c>
    </row>
    <row r="35" spans="1:8" x14ac:dyDescent="0.25">
      <c r="A35" s="2" t="s">
        <v>2</v>
      </c>
      <c r="B35" s="11">
        <v>414</v>
      </c>
      <c r="C35" s="11">
        <v>97</v>
      </c>
      <c r="D35" s="11">
        <v>100</v>
      </c>
      <c r="E35" s="11"/>
      <c r="F35" s="1"/>
      <c r="H35" s="11"/>
    </row>
    <row r="36" spans="1:8" x14ac:dyDescent="0.25">
      <c r="A36" s="2" t="s">
        <v>14</v>
      </c>
      <c r="B36" s="18">
        <v>13</v>
      </c>
      <c r="C36" s="18">
        <v>3</v>
      </c>
      <c r="D36" s="11"/>
      <c r="E36" s="11"/>
      <c r="F36" s="1"/>
    </row>
    <row r="37" spans="1:8" x14ac:dyDescent="0.25">
      <c r="A37" s="15" t="s">
        <v>2</v>
      </c>
      <c r="B37" s="16">
        <v>427</v>
      </c>
      <c r="C37" s="16">
        <v>100</v>
      </c>
      <c r="D37" s="17"/>
      <c r="E37" s="17"/>
      <c r="F37" s="1"/>
    </row>
  </sheetData>
  <mergeCells count="4">
    <mergeCell ref="A27:E27"/>
    <mergeCell ref="A14:E14"/>
    <mergeCell ref="A1:E1"/>
    <mergeCell ref="K2:O7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4ABA3-451E-466F-AC57-46EC57931CFC}">
  <dimension ref="A1:U27"/>
  <sheetViews>
    <sheetView workbookViewId="0">
      <selection activeCell="T9" sqref="T9"/>
    </sheetView>
  </sheetViews>
  <sheetFormatPr defaultRowHeight="15" x14ac:dyDescent="0.25"/>
  <cols>
    <col min="1" max="1" width="9.7109375" bestFit="1" customWidth="1"/>
    <col min="6" max="6" width="14" customWidth="1"/>
    <col min="9" max="9" width="9.7109375" bestFit="1" customWidth="1"/>
  </cols>
  <sheetData>
    <row r="1" spans="1:21" x14ac:dyDescent="0.25">
      <c r="A1" s="36" t="s">
        <v>27</v>
      </c>
      <c r="B1" s="36"/>
      <c r="C1" s="36"/>
      <c r="D1" s="36"/>
      <c r="E1" s="36"/>
      <c r="F1" s="36"/>
    </row>
    <row r="2" spans="1:21" x14ac:dyDescent="0.25">
      <c r="A2" s="19" t="s">
        <v>67</v>
      </c>
      <c r="B2" s="19" t="s">
        <v>28</v>
      </c>
      <c r="C2" s="19" t="s">
        <v>29</v>
      </c>
      <c r="D2" s="19" t="s">
        <v>30</v>
      </c>
      <c r="E2" s="19" t="s">
        <v>23</v>
      </c>
      <c r="F2" s="19" t="s">
        <v>31</v>
      </c>
      <c r="I2" s="19" t="s">
        <v>67</v>
      </c>
      <c r="J2" s="19" t="s">
        <v>28</v>
      </c>
      <c r="K2" s="19" t="s">
        <v>29</v>
      </c>
      <c r="L2" s="19" t="s">
        <v>30</v>
      </c>
      <c r="M2" s="19" t="s">
        <v>23</v>
      </c>
      <c r="N2" s="19" t="s">
        <v>31</v>
      </c>
    </row>
    <row r="3" spans="1:21" x14ac:dyDescent="0.25">
      <c r="A3" s="23" t="s">
        <v>32</v>
      </c>
      <c r="B3" s="24">
        <v>425</v>
      </c>
      <c r="C3" s="24">
        <v>1</v>
      </c>
      <c r="D3" s="24">
        <v>5</v>
      </c>
      <c r="E3" s="24">
        <v>4.6609999999999996</v>
      </c>
      <c r="F3" s="24">
        <v>0.8115</v>
      </c>
      <c r="I3" s="19" t="s">
        <v>42</v>
      </c>
      <c r="J3" s="2">
        <v>418</v>
      </c>
      <c r="K3" s="28">
        <v>0</v>
      </c>
      <c r="L3" s="28">
        <v>5</v>
      </c>
      <c r="M3" s="28">
        <v>2.6480000000000001</v>
      </c>
      <c r="N3" s="28">
        <v>1.3845000000000001</v>
      </c>
      <c r="Q3" s="41" t="s">
        <v>73</v>
      </c>
      <c r="R3" s="41"/>
      <c r="S3" s="41"/>
      <c r="T3" s="41"/>
      <c r="U3" s="41"/>
    </row>
    <row r="4" spans="1:21" x14ac:dyDescent="0.25">
      <c r="A4" s="23" t="s">
        <v>33</v>
      </c>
      <c r="B4" s="24">
        <v>421</v>
      </c>
      <c r="C4" s="24">
        <v>1</v>
      </c>
      <c r="D4" s="24">
        <v>5</v>
      </c>
      <c r="E4" s="24">
        <v>1.891</v>
      </c>
      <c r="F4" s="24">
        <v>1.2159</v>
      </c>
      <c r="I4" s="19" t="s">
        <v>43</v>
      </c>
      <c r="J4" s="2">
        <v>417</v>
      </c>
      <c r="K4" s="2">
        <v>1</v>
      </c>
      <c r="L4" s="2">
        <v>5</v>
      </c>
      <c r="M4" s="2">
        <v>4.0119999999999996</v>
      </c>
      <c r="N4" s="2">
        <v>1.0886</v>
      </c>
      <c r="Q4" s="41"/>
      <c r="R4" s="41"/>
      <c r="S4" s="41"/>
      <c r="T4" s="41"/>
      <c r="U4" s="41"/>
    </row>
    <row r="5" spans="1:21" x14ac:dyDescent="0.25">
      <c r="A5" s="27" t="s">
        <v>34</v>
      </c>
      <c r="B5" s="28">
        <v>411</v>
      </c>
      <c r="C5" s="28">
        <v>0</v>
      </c>
      <c r="D5" s="28">
        <v>5</v>
      </c>
      <c r="E5" s="28">
        <v>2.504</v>
      </c>
      <c r="F5" s="28">
        <v>1.3166</v>
      </c>
      <c r="I5" s="19" t="s">
        <v>44</v>
      </c>
      <c r="J5" s="2">
        <v>418</v>
      </c>
      <c r="K5" s="2">
        <v>1</v>
      </c>
      <c r="L5" s="2">
        <v>5</v>
      </c>
      <c r="M5" s="2">
        <v>3.141</v>
      </c>
      <c r="N5" s="2">
        <v>1.3665</v>
      </c>
      <c r="Q5" s="41"/>
      <c r="R5" s="41"/>
      <c r="S5" s="41"/>
      <c r="T5" s="41"/>
      <c r="U5" s="41"/>
    </row>
    <row r="6" spans="1:21" x14ac:dyDescent="0.25">
      <c r="A6" s="27" t="s">
        <v>35</v>
      </c>
      <c r="B6" s="28">
        <v>416</v>
      </c>
      <c r="C6" s="28">
        <v>0</v>
      </c>
      <c r="D6" s="28">
        <v>5</v>
      </c>
      <c r="E6" s="28">
        <v>3.69</v>
      </c>
      <c r="F6" s="28">
        <v>1.2252000000000001</v>
      </c>
      <c r="I6" s="19" t="s">
        <v>45</v>
      </c>
      <c r="J6" s="2">
        <v>417</v>
      </c>
      <c r="K6" s="2">
        <v>1</v>
      </c>
      <c r="L6" s="2">
        <v>5</v>
      </c>
      <c r="M6" s="2">
        <v>2.9020000000000001</v>
      </c>
      <c r="N6" s="2">
        <v>1.3631</v>
      </c>
      <c r="Q6" s="41"/>
      <c r="R6" s="41"/>
      <c r="S6" s="41"/>
      <c r="T6" s="41"/>
      <c r="U6" s="41"/>
    </row>
    <row r="7" spans="1:21" x14ac:dyDescent="0.25">
      <c r="A7" s="23" t="s">
        <v>36</v>
      </c>
      <c r="B7" s="24">
        <v>418</v>
      </c>
      <c r="C7" s="24">
        <v>1</v>
      </c>
      <c r="D7" s="24">
        <v>5</v>
      </c>
      <c r="E7" s="24">
        <v>3.3109999999999999</v>
      </c>
      <c r="F7" s="24">
        <v>1.3425</v>
      </c>
      <c r="I7" s="19" t="s">
        <v>46</v>
      </c>
      <c r="J7" s="2">
        <v>414</v>
      </c>
      <c r="K7" s="28">
        <v>0</v>
      </c>
      <c r="L7" s="28">
        <v>5</v>
      </c>
      <c r="M7" s="28">
        <v>2.944</v>
      </c>
      <c r="N7" s="28">
        <v>1.4036999999999999</v>
      </c>
      <c r="Q7" s="41"/>
      <c r="R7" s="41"/>
      <c r="S7" s="41"/>
      <c r="T7" s="41"/>
      <c r="U7" s="41"/>
    </row>
    <row r="8" spans="1:21" x14ac:dyDescent="0.25">
      <c r="A8" s="23" t="s">
        <v>37</v>
      </c>
      <c r="B8" s="24">
        <v>421</v>
      </c>
      <c r="C8" s="24">
        <v>1</v>
      </c>
      <c r="D8" s="24">
        <v>5</v>
      </c>
      <c r="E8" s="24">
        <v>2.9</v>
      </c>
      <c r="F8" s="24">
        <v>1.3644000000000001</v>
      </c>
      <c r="I8" s="19" t="s">
        <v>47</v>
      </c>
      <c r="J8" s="2">
        <v>413</v>
      </c>
      <c r="K8" s="2">
        <v>1</v>
      </c>
      <c r="L8" s="2">
        <v>5</v>
      </c>
      <c r="M8" s="2">
        <v>3.54</v>
      </c>
      <c r="N8" s="2">
        <v>1.2273000000000001</v>
      </c>
    </row>
    <row r="9" spans="1:21" x14ac:dyDescent="0.25">
      <c r="A9" s="23" t="s">
        <v>38</v>
      </c>
      <c r="B9" s="24">
        <v>416</v>
      </c>
      <c r="C9" s="24">
        <v>1</v>
      </c>
      <c r="D9" s="24">
        <v>5</v>
      </c>
      <c r="E9" s="24">
        <v>3.9470000000000001</v>
      </c>
      <c r="F9" s="24">
        <v>1.2367999999999999</v>
      </c>
      <c r="I9" s="19" t="s">
        <v>48</v>
      </c>
      <c r="J9" s="2">
        <v>417</v>
      </c>
      <c r="K9" s="2">
        <v>1</v>
      </c>
      <c r="L9" s="2">
        <v>5</v>
      </c>
      <c r="M9" s="2">
        <v>3.47</v>
      </c>
      <c r="N9" s="2">
        <v>1.1006</v>
      </c>
    </row>
    <row r="10" spans="1:21" x14ac:dyDescent="0.25">
      <c r="A10" s="23" t="s">
        <v>39</v>
      </c>
      <c r="B10" s="24">
        <v>423</v>
      </c>
      <c r="C10" s="24">
        <v>1</v>
      </c>
      <c r="D10" s="24">
        <v>5</v>
      </c>
      <c r="E10" s="24">
        <v>3.5979999999999999</v>
      </c>
      <c r="F10" s="24">
        <v>1.4502999999999999</v>
      </c>
      <c r="I10" s="19" t="s">
        <v>49</v>
      </c>
      <c r="J10" s="2">
        <v>415</v>
      </c>
      <c r="K10" s="29">
        <v>1</v>
      </c>
      <c r="L10" s="29">
        <v>11</v>
      </c>
      <c r="M10" s="29">
        <v>2.8140000000000001</v>
      </c>
      <c r="N10" s="29">
        <v>1.5265</v>
      </c>
    </row>
    <row r="11" spans="1:21" x14ac:dyDescent="0.25">
      <c r="A11" s="23" t="s">
        <v>40</v>
      </c>
      <c r="B11" s="24">
        <v>418</v>
      </c>
      <c r="C11" s="24">
        <v>1</v>
      </c>
      <c r="D11" s="24">
        <v>5</v>
      </c>
      <c r="E11" s="24">
        <v>2.16</v>
      </c>
      <c r="F11" s="24">
        <v>1.3502000000000001</v>
      </c>
      <c r="I11" s="19" t="s">
        <v>50</v>
      </c>
      <c r="J11" s="2">
        <v>418</v>
      </c>
      <c r="K11" s="28">
        <v>0</v>
      </c>
      <c r="L11" s="28">
        <v>5</v>
      </c>
      <c r="M11" s="28">
        <v>4.1669999999999998</v>
      </c>
      <c r="N11" s="28">
        <v>1.1837</v>
      </c>
    </row>
    <row r="12" spans="1:21" x14ac:dyDescent="0.25">
      <c r="A12" s="23" t="s">
        <v>41</v>
      </c>
      <c r="B12" s="24">
        <v>420</v>
      </c>
      <c r="C12" s="24">
        <v>1</v>
      </c>
      <c r="D12" s="24">
        <v>5</v>
      </c>
      <c r="E12" s="24">
        <v>3.1379999999999999</v>
      </c>
      <c r="F12" s="24">
        <v>1.3904000000000001</v>
      </c>
      <c r="I12" s="19" t="s">
        <v>51</v>
      </c>
      <c r="J12" s="2">
        <v>416</v>
      </c>
      <c r="K12" s="2">
        <v>1</v>
      </c>
      <c r="L12" s="2">
        <v>5</v>
      </c>
      <c r="M12" s="2">
        <v>2.9780000000000002</v>
      </c>
      <c r="N12" s="2">
        <v>1.4046000000000001</v>
      </c>
    </row>
    <row r="13" spans="1:21" x14ac:dyDescent="0.25">
      <c r="I13" s="19" t="s">
        <v>52</v>
      </c>
      <c r="J13" s="2">
        <v>414</v>
      </c>
      <c r="K13" s="2">
        <v>1</v>
      </c>
      <c r="L13" s="2">
        <v>5</v>
      </c>
      <c r="M13" s="2">
        <v>2.0099999999999998</v>
      </c>
      <c r="N13" s="2">
        <v>1.2053</v>
      </c>
    </row>
    <row r="14" spans="1:21" x14ac:dyDescent="0.25">
      <c r="I14" s="19" t="s">
        <v>53</v>
      </c>
      <c r="J14" s="2">
        <v>416</v>
      </c>
      <c r="K14" s="2">
        <v>1</v>
      </c>
      <c r="L14" s="2">
        <v>5</v>
      </c>
      <c r="M14" s="2">
        <v>1.8080000000000001</v>
      </c>
      <c r="N14" s="2">
        <v>1.1580999999999999</v>
      </c>
    </row>
    <row r="15" spans="1:21" x14ac:dyDescent="0.25">
      <c r="I15" s="19" t="s">
        <v>54</v>
      </c>
      <c r="J15" s="2">
        <v>416</v>
      </c>
      <c r="K15" s="2">
        <v>1</v>
      </c>
      <c r="L15" s="2">
        <v>5</v>
      </c>
      <c r="M15" s="2">
        <v>4.0629999999999997</v>
      </c>
      <c r="N15" s="2">
        <v>1.2842</v>
      </c>
    </row>
    <row r="16" spans="1:21" x14ac:dyDescent="0.25">
      <c r="I16" s="19" t="s">
        <v>55</v>
      </c>
      <c r="J16" s="2">
        <v>417</v>
      </c>
      <c r="K16" s="2">
        <v>1</v>
      </c>
      <c r="L16" s="2">
        <v>5</v>
      </c>
      <c r="M16" s="2">
        <v>3.2519999999999998</v>
      </c>
      <c r="N16" s="2">
        <v>1.4972000000000001</v>
      </c>
    </row>
    <row r="17" spans="9:14" x14ac:dyDescent="0.25">
      <c r="I17" s="19" t="s">
        <v>56</v>
      </c>
      <c r="J17" s="2">
        <v>417</v>
      </c>
      <c r="K17" s="2">
        <v>1</v>
      </c>
      <c r="L17" s="2">
        <v>5</v>
      </c>
      <c r="M17" s="2">
        <v>3.218</v>
      </c>
      <c r="N17" s="2">
        <v>1.3947000000000001</v>
      </c>
    </row>
    <row r="18" spans="9:14" x14ac:dyDescent="0.25">
      <c r="I18" s="19" t="s">
        <v>57</v>
      </c>
      <c r="J18" s="2">
        <v>418</v>
      </c>
      <c r="K18" s="2">
        <v>1</v>
      </c>
      <c r="L18" s="2">
        <v>5</v>
      </c>
      <c r="M18" s="2">
        <v>3.423</v>
      </c>
      <c r="N18" s="2">
        <v>1.3086</v>
      </c>
    </row>
    <row r="19" spans="9:14" x14ac:dyDescent="0.25">
      <c r="I19" s="19" t="s">
        <v>58</v>
      </c>
      <c r="J19" s="2">
        <v>412</v>
      </c>
      <c r="K19" s="28">
        <v>0</v>
      </c>
      <c r="L19" s="28">
        <v>5</v>
      </c>
      <c r="M19" s="28">
        <v>3.714</v>
      </c>
      <c r="N19" s="28">
        <v>1.3546</v>
      </c>
    </row>
    <row r="20" spans="9:14" x14ac:dyDescent="0.25">
      <c r="I20" s="19" t="s">
        <v>59</v>
      </c>
      <c r="J20" s="2">
        <v>419</v>
      </c>
      <c r="K20" s="2">
        <v>1</v>
      </c>
      <c r="L20" s="2">
        <v>5</v>
      </c>
      <c r="M20" s="2">
        <v>3.2360000000000002</v>
      </c>
      <c r="N20" s="2">
        <v>1.4036999999999999</v>
      </c>
    </row>
    <row r="21" spans="9:14" x14ac:dyDescent="0.25">
      <c r="I21" s="19" t="s">
        <v>60</v>
      </c>
      <c r="J21" s="2">
        <v>409</v>
      </c>
      <c r="K21" s="2">
        <v>1</v>
      </c>
      <c r="L21" s="2">
        <v>5</v>
      </c>
      <c r="M21" s="2">
        <v>3.11</v>
      </c>
      <c r="N21" s="2">
        <v>1.4037999999999999</v>
      </c>
    </row>
    <row r="22" spans="9:14" x14ac:dyDescent="0.25">
      <c r="I22" s="19" t="s">
        <v>61</v>
      </c>
      <c r="J22" s="2">
        <v>409</v>
      </c>
      <c r="K22" s="2">
        <v>1</v>
      </c>
      <c r="L22" s="2">
        <v>5</v>
      </c>
      <c r="M22" s="2">
        <v>2.2690000000000001</v>
      </c>
      <c r="N22" s="2">
        <v>1.3343</v>
      </c>
    </row>
    <row r="23" spans="9:14" x14ac:dyDescent="0.25">
      <c r="I23" s="19" t="s">
        <v>62</v>
      </c>
      <c r="J23" s="2">
        <v>415</v>
      </c>
      <c r="K23" s="2">
        <v>1</v>
      </c>
      <c r="L23" s="2">
        <v>5</v>
      </c>
      <c r="M23" s="2">
        <v>4.1779999999999999</v>
      </c>
      <c r="N23" s="2">
        <v>1.1865000000000001</v>
      </c>
    </row>
    <row r="24" spans="9:14" x14ac:dyDescent="0.25">
      <c r="I24" s="19" t="s">
        <v>63</v>
      </c>
      <c r="J24" s="2">
        <v>417</v>
      </c>
      <c r="K24" s="2">
        <v>1</v>
      </c>
      <c r="L24" s="2">
        <v>5</v>
      </c>
      <c r="M24" s="2">
        <v>2.6880000000000002</v>
      </c>
      <c r="N24" s="2">
        <v>1.3529</v>
      </c>
    </row>
    <row r="25" spans="9:14" x14ac:dyDescent="0.25">
      <c r="I25" s="19" t="s">
        <v>64</v>
      </c>
      <c r="J25" s="2">
        <v>416</v>
      </c>
      <c r="K25" s="28">
        <v>0</v>
      </c>
      <c r="L25" s="28">
        <v>5</v>
      </c>
      <c r="M25" s="28">
        <v>2.7909999999999999</v>
      </c>
      <c r="N25" s="28">
        <v>1.3557999999999999</v>
      </c>
    </row>
    <row r="26" spans="9:14" x14ac:dyDescent="0.25">
      <c r="I26" s="19" t="s">
        <v>65</v>
      </c>
      <c r="J26" s="2">
        <v>419</v>
      </c>
      <c r="K26" s="2">
        <v>1</v>
      </c>
      <c r="L26" s="2">
        <v>5</v>
      </c>
      <c r="M26" s="2">
        <v>2.9980000000000002</v>
      </c>
      <c r="N26" s="2">
        <v>1.4369000000000001</v>
      </c>
    </row>
    <row r="27" spans="9:14" x14ac:dyDescent="0.25">
      <c r="I27" s="19" t="s">
        <v>66</v>
      </c>
      <c r="J27" s="2">
        <v>419</v>
      </c>
      <c r="K27" s="2">
        <v>1</v>
      </c>
      <c r="L27" s="2">
        <v>5</v>
      </c>
      <c r="M27" s="2">
        <v>2.8069999999999999</v>
      </c>
      <c r="N27" s="2">
        <v>1.5353000000000001</v>
      </c>
    </row>
  </sheetData>
  <mergeCells count="2">
    <mergeCell ref="A1:F1"/>
    <mergeCell ref="Q3:U7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8B522-E9DB-4B02-865D-CE6D3C770CD7}">
  <dimension ref="A1:L37"/>
  <sheetViews>
    <sheetView workbookViewId="0">
      <selection activeCell="H5" sqref="H5:L9"/>
    </sheetView>
  </sheetViews>
  <sheetFormatPr defaultRowHeight="15" x14ac:dyDescent="0.25"/>
  <cols>
    <col min="1" max="1" width="10.140625" bestFit="1" customWidth="1"/>
    <col min="3" max="3" width="13.42578125" customWidth="1"/>
    <col min="4" max="4" width="11.42578125" customWidth="1"/>
    <col min="5" max="5" width="20.5703125" bestFit="1" customWidth="1"/>
  </cols>
  <sheetData>
    <row r="1" spans="1:12" x14ac:dyDescent="0.25">
      <c r="A1" s="37"/>
      <c r="B1" s="37"/>
      <c r="C1" s="37"/>
    </row>
    <row r="2" spans="1:12" ht="15.75" x14ac:dyDescent="0.25">
      <c r="A2" s="26" t="s">
        <v>67</v>
      </c>
      <c r="B2" s="26" t="s">
        <v>1</v>
      </c>
      <c r="C2" s="26" t="s">
        <v>14</v>
      </c>
      <c r="D2" s="7" t="s">
        <v>23</v>
      </c>
      <c r="E2" s="26" t="s">
        <v>68</v>
      </c>
    </row>
    <row r="3" spans="1:12" ht="15.75" x14ac:dyDescent="0.25">
      <c r="A3" s="3" t="s">
        <v>32</v>
      </c>
      <c r="B3" s="3">
        <v>425</v>
      </c>
      <c r="C3" s="3">
        <v>2</v>
      </c>
      <c r="D3" s="25">
        <v>4.6609999999999996</v>
      </c>
      <c r="E3">
        <f>ROUND(D3,0)</f>
        <v>5</v>
      </c>
    </row>
    <row r="4" spans="1:12" ht="15.75" x14ac:dyDescent="0.25">
      <c r="A4" s="3" t="s">
        <v>33</v>
      </c>
      <c r="B4" s="3">
        <v>421</v>
      </c>
      <c r="C4" s="3">
        <v>6</v>
      </c>
      <c r="D4" s="25">
        <v>1.891</v>
      </c>
      <c r="E4">
        <f t="shared" ref="E4:E37" si="0">ROUND(D4,0)</f>
        <v>2</v>
      </c>
    </row>
    <row r="5" spans="1:12" ht="15.75" x14ac:dyDescent="0.25">
      <c r="A5" s="3" t="s">
        <v>34</v>
      </c>
      <c r="B5" s="3">
        <v>411</v>
      </c>
      <c r="C5" s="3">
        <v>16</v>
      </c>
      <c r="D5" s="25">
        <v>2.504</v>
      </c>
      <c r="E5">
        <f t="shared" si="0"/>
        <v>3</v>
      </c>
      <c r="H5" s="40" t="s">
        <v>74</v>
      </c>
      <c r="I5" s="40"/>
      <c r="J5" s="40"/>
      <c r="K5" s="40"/>
      <c r="L5" s="40"/>
    </row>
    <row r="6" spans="1:12" ht="15.75" x14ac:dyDescent="0.25">
      <c r="A6" s="3" t="s">
        <v>35</v>
      </c>
      <c r="B6" s="3">
        <v>416</v>
      </c>
      <c r="C6" s="3">
        <v>11</v>
      </c>
      <c r="D6" s="25">
        <v>3.69</v>
      </c>
      <c r="E6">
        <f t="shared" si="0"/>
        <v>4</v>
      </c>
      <c r="H6" s="40"/>
      <c r="I6" s="40"/>
      <c r="J6" s="40"/>
      <c r="K6" s="40"/>
      <c r="L6" s="40"/>
    </row>
    <row r="7" spans="1:12" ht="15.75" x14ac:dyDescent="0.25">
      <c r="A7" s="3" t="s">
        <v>36</v>
      </c>
      <c r="B7" s="3">
        <v>418</v>
      </c>
      <c r="C7" s="3">
        <v>9</v>
      </c>
      <c r="D7" s="25">
        <v>3.3109999999999999</v>
      </c>
      <c r="E7">
        <f t="shared" si="0"/>
        <v>3</v>
      </c>
      <c r="H7" s="40"/>
      <c r="I7" s="40"/>
      <c r="J7" s="40"/>
      <c r="K7" s="40"/>
      <c r="L7" s="40"/>
    </row>
    <row r="8" spans="1:12" ht="15.75" x14ac:dyDescent="0.25">
      <c r="A8" s="3" t="s">
        <v>37</v>
      </c>
      <c r="B8" s="3">
        <v>421</v>
      </c>
      <c r="C8" s="3">
        <v>6</v>
      </c>
      <c r="D8" s="25">
        <v>2.9</v>
      </c>
      <c r="E8">
        <f t="shared" si="0"/>
        <v>3</v>
      </c>
      <c r="H8" s="40"/>
      <c r="I8" s="40"/>
      <c r="J8" s="40"/>
      <c r="K8" s="40"/>
      <c r="L8" s="40"/>
    </row>
    <row r="9" spans="1:12" ht="15.75" x14ac:dyDescent="0.25">
      <c r="A9" s="3" t="s">
        <v>38</v>
      </c>
      <c r="B9" s="3">
        <v>416</v>
      </c>
      <c r="C9" s="3">
        <v>11</v>
      </c>
      <c r="D9" s="25">
        <v>3.9470000000000001</v>
      </c>
      <c r="E9">
        <f t="shared" si="0"/>
        <v>4</v>
      </c>
      <c r="H9" s="40"/>
      <c r="I9" s="40"/>
      <c r="J9" s="40"/>
      <c r="K9" s="40"/>
      <c r="L9" s="40"/>
    </row>
    <row r="10" spans="1:12" ht="15.75" x14ac:dyDescent="0.25">
      <c r="A10" s="3" t="s">
        <v>39</v>
      </c>
      <c r="B10" s="3">
        <v>423</v>
      </c>
      <c r="C10" s="3">
        <v>4</v>
      </c>
      <c r="D10" s="25">
        <v>3.5979999999999999</v>
      </c>
      <c r="E10">
        <f t="shared" si="0"/>
        <v>4</v>
      </c>
    </row>
    <row r="11" spans="1:12" ht="15.75" x14ac:dyDescent="0.25">
      <c r="A11" s="3" t="s">
        <v>40</v>
      </c>
      <c r="B11" s="3">
        <v>418</v>
      </c>
      <c r="C11" s="3">
        <v>9</v>
      </c>
      <c r="D11" s="25">
        <v>2.16</v>
      </c>
      <c r="E11">
        <f t="shared" si="0"/>
        <v>2</v>
      </c>
    </row>
    <row r="12" spans="1:12" ht="15.75" x14ac:dyDescent="0.25">
      <c r="A12" s="3" t="s">
        <v>41</v>
      </c>
      <c r="B12" s="3">
        <v>420</v>
      </c>
      <c r="C12" s="3">
        <v>7</v>
      </c>
      <c r="D12" s="25">
        <v>3.1379999999999999</v>
      </c>
      <c r="E12">
        <f t="shared" si="0"/>
        <v>3</v>
      </c>
    </row>
    <row r="13" spans="1:12" ht="15.75" x14ac:dyDescent="0.25">
      <c r="A13" s="3" t="s">
        <v>42</v>
      </c>
      <c r="B13" s="3">
        <v>418</v>
      </c>
      <c r="C13" s="3">
        <v>9</v>
      </c>
      <c r="D13" s="3">
        <v>2.6480000000000001</v>
      </c>
      <c r="E13">
        <f t="shared" si="0"/>
        <v>3</v>
      </c>
    </row>
    <row r="14" spans="1:12" ht="15.75" x14ac:dyDescent="0.25">
      <c r="A14" s="3" t="s">
        <v>43</v>
      </c>
      <c r="B14" s="3">
        <v>417</v>
      </c>
      <c r="C14" s="3">
        <v>10</v>
      </c>
      <c r="D14" s="3">
        <v>4.0119999999999996</v>
      </c>
      <c r="E14">
        <f t="shared" si="0"/>
        <v>4</v>
      </c>
    </row>
    <row r="15" spans="1:12" ht="15.75" x14ac:dyDescent="0.25">
      <c r="A15" s="3" t="s">
        <v>44</v>
      </c>
      <c r="B15" s="3">
        <v>418</v>
      </c>
      <c r="C15" s="3">
        <v>9</v>
      </c>
      <c r="D15" s="3">
        <v>3.141</v>
      </c>
      <c r="E15">
        <f t="shared" si="0"/>
        <v>3</v>
      </c>
    </row>
    <row r="16" spans="1:12" ht="15.75" x14ac:dyDescent="0.25">
      <c r="A16" s="3" t="s">
        <v>45</v>
      </c>
      <c r="B16" s="3">
        <v>417</v>
      </c>
      <c r="C16" s="3">
        <v>10</v>
      </c>
      <c r="D16" s="3">
        <v>2.9020000000000001</v>
      </c>
      <c r="E16">
        <f t="shared" si="0"/>
        <v>3</v>
      </c>
    </row>
    <row r="17" spans="1:5" ht="15.75" x14ac:dyDescent="0.25">
      <c r="A17" s="3" t="s">
        <v>46</v>
      </c>
      <c r="B17" s="3">
        <v>414</v>
      </c>
      <c r="C17" s="3">
        <v>13</v>
      </c>
      <c r="D17" s="3">
        <v>2.944</v>
      </c>
      <c r="E17">
        <f t="shared" si="0"/>
        <v>3</v>
      </c>
    </row>
    <row r="18" spans="1:5" ht="15.75" x14ac:dyDescent="0.25">
      <c r="A18" s="3" t="s">
        <v>47</v>
      </c>
      <c r="B18" s="3">
        <v>413</v>
      </c>
      <c r="C18" s="3">
        <v>14</v>
      </c>
      <c r="D18" s="3">
        <v>3.54</v>
      </c>
      <c r="E18">
        <f t="shared" si="0"/>
        <v>4</v>
      </c>
    </row>
    <row r="19" spans="1:5" ht="15.75" x14ac:dyDescent="0.25">
      <c r="A19" s="3" t="s">
        <v>48</v>
      </c>
      <c r="B19" s="3">
        <v>417</v>
      </c>
      <c r="C19" s="3">
        <v>10</v>
      </c>
      <c r="D19" s="3">
        <v>3.47</v>
      </c>
      <c r="E19">
        <f t="shared" si="0"/>
        <v>3</v>
      </c>
    </row>
    <row r="20" spans="1:5" ht="15.75" x14ac:dyDescent="0.25">
      <c r="A20" s="3" t="s">
        <v>49</v>
      </c>
      <c r="B20" s="3">
        <v>415</v>
      </c>
      <c r="C20" s="3">
        <v>12</v>
      </c>
      <c r="D20" s="3">
        <v>2.8140000000000001</v>
      </c>
      <c r="E20">
        <f t="shared" si="0"/>
        <v>3</v>
      </c>
    </row>
    <row r="21" spans="1:5" ht="15.75" x14ac:dyDescent="0.25">
      <c r="A21" s="3" t="s">
        <v>50</v>
      </c>
      <c r="B21" s="3">
        <v>418</v>
      </c>
      <c r="C21" s="3">
        <v>9</v>
      </c>
      <c r="D21" s="3">
        <v>4.1669999999999998</v>
      </c>
      <c r="E21">
        <f t="shared" si="0"/>
        <v>4</v>
      </c>
    </row>
    <row r="22" spans="1:5" ht="15.75" x14ac:dyDescent="0.25">
      <c r="A22" s="3" t="s">
        <v>51</v>
      </c>
      <c r="B22" s="3">
        <v>416</v>
      </c>
      <c r="C22" s="3">
        <v>11</v>
      </c>
      <c r="D22" s="3">
        <v>2.9780000000000002</v>
      </c>
      <c r="E22">
        <f t="shared" si="0"/>
        <v>3</v>
      </c>
    </row>
    <row r="23" spans="1:5" ht="15.75" x14ac:dyDescent="0.25">
      <c r="A23" s="3" t="s">
        <v>52</v>
      </c>
      <c r="B23" s="3">
        <v>414</v>
      </c>
      <c r="C23" s="3">
        <v>13</v>
      </c>
      <c r="D23" s="3">
        <v>2.0099999999999998</v>
      </c>
      <c r="E23">
        <f t="shared" si="0"/>
        <v>2</v>
      </c>
    </row>
    <row r="24" spans="1:5" ht="15.75" x14ac:dyDescent="0.25">
      <c r="A24" s="3" t="s">
        <v>53</v>
      </c>
      <c r="B24" s="3">
        <v>416</v>
      </c>
      <c r="C24" s="3">
        <v>11</v>
      </c>
      <c r="D24" s="3">
        <v>1.8080000000000001</v>
      </c>
      <c r="E24">
        <f t="shared" si="0"/>
        <v>2</v>
      </c>
    </row>
    <row r="25" spans="1:5" ht="15.75" x14ac:dyDescent="0.25">
      <c r="A25" s="3" t="s">
        <v>54</v>
      </c>
      <c r="B25" s="3">
        <v>416</v>
      </c>
      <c r="C25" s="3">
        <v>11</v>
      </c>
      <c r="D25" s="3">
        <v>4.0629999999999997</v>
      </c>
      <c r="E25">
        <f t="shared" si="0"/>
        <v>4</v>
      </c>
    </row>
    <row r="26" spans="1:5" ht="15.75" x14ac:dyDescent="0.25">
      <c r="A26" s="3" t="s">
        <v>55</v>
      </c>
      <c r="B26" s="3">
        <v>417</v>
      </c>
      <c r="C26" s="3">
        <v>10</v>
      </c>
      <c r="D26" s="3">
        <v>3.2519999999999998</v>
      </c>
      <c r="E26">
        <f t="shared" si="0"/>
        <v>3</v>
      </c>
    </row>
    <row r="27" spans="1:5" ht="15.75" x14ac:dyDescent="0.25">
      <c r="A27" s="3" t="s">
        <v>56</v>
      </c>
      <c r="B27" s="3">
        <v>417</v>
      </c>
      <c r="C27" s="3">
        <v>10</v>
      </c>
      <c r="D27" s="3">
        <v>3.218</v>
      </c>
      <c r="E27">
        <f t="shared" si="0"/>
        <v>3</v>
      </c>
    </row>
    <row r="28" spans="1:5" ht="15.75" x14ac:dyDescent="0.25">
      <c r="A28" s="3" t="s">
        <v>57</v>
      </c>
      <c r="B28" s="3">
        <v>418</v>
      </c>
      <c r="C28" s="3">
        <v>9</v>
      </c>
      <c r="D28" s="3">
        <v>3.423</v>
      </c>
      <c r="E28">
        <f t="shared" si="0"/>
        <v>3</v>
      </c>
    </row>
    <row r="29" spans="1:5" ht="15.75" x14ac:dyDescent="0.25">
      <c r="A29" s="3" t="s">
        <v>58</v>
      </c>
      <c r="B29" s="3">
        <v>412</v>
      </c>
      <c r="C29" s="3">
        <v>15</v>
      </c>
      <c r="D29" s="3">
        <v>3.714</v>
      </c>
      <c r="E29">
        <f t="shared" si="0"/>
        <v>4</v>
      </c>
    </row>
    <row r="30" spans="1:5" ht="15.75" x14ac:dyDescent="0.25">
      <c r="A30" s="3" t="s">
        <v>59</v>
      </c>
      <c r="B30" s="3">
        <v>419</v>
      </c>
      <c r="C30" s="3">
        <v>8</v>
      </c>
      <c r="D30" s="3">
        <v>3.2360000000000002</v>
      </c>
      <c r="E30">
        <f t="shared" si="0"/>
        <v>3</v>
      </c>
    </row>
    <row r="31" spans="1:5" ht="15.75" x14ac:dyDescent="0.25">
      <c r="A31" s="3" t="s">
        <v>60</v>
      </c>
      <c r="B31" s="3">
        <v>409</v>
      </c>
      <c r="C31" s="3">
        <v>18</v>
      </c>
      <c r="D31" s="3">
        <v>3.11</v>
      </c>
      <c r="E31">
        <f t="shared" si="0"/>
        <v>3</v>
      </c>
    </row>
    <row r="32" spans="1:5" ht="15.75" x14ac:dyDescent="0.25">
      <c r="A32" s="3" t="s">
        <v>61</v>
      </c>
      <c r="B32" s="3">
        <v>409</v>
      </c>
      <c r="C32" s="3">
        <v>18</v>
      </c>
      <c r="D32" s="3">
        <v>2.2690000000000001</v>
      </c>
      <c r="E32">
        <f t="shared" si="0"/>
        <v>2</v>
      </c>
    </row>
    <row r="33" spans="1:5" ht="15.75" x14ac:dyDescent="0.25">
      <c r="A33" s="3" t="s">
        <v>62</v>
      </c>
      <c r="B33" s="3">
        <v>415</v>
      </c>
      <c r="C33" s="3">
        <v>12</v>
      </c>
      <c r="D33" s="3">
        <v>4.1779999999999999</v>
      </c>
      <c r="E33">
        <f t="shared" si="0"/>
        <v>4</v>
      </c>
    </row>
    <row r="34" spans="1:5" ht="15.75" x14ac:dyDescent="0.25">
      <c r="A34" s="3" t="s">
        <v>63</v>
      </c>
      <c r="B34" s="3">
        <v>417</v>
      </c>
      <c r="C34" s="3">
        <v>10</v>
      </c>
      <c r="D34" s="3">
        <v>2.6880000000000002</v>
      </c>
      <c r="E34">
        <f t="shared" si="0"/>
        <v>3</v>
      </c>
    </row>
    <row r="35" spans="1:5" ht="15.75" x14ac:dyDescent="0.25">
      <c r="A35" s="3" t="s">
        <v>64</v>
      </c>
      <c r="B35" s="3">
        <v>416</v>
      </c>
      <c r="C35" s="3">
        <v>11</v>
      </c>
      <c r="D35" s="3">
        <v>2.7909999999999999</v>
      </c>
      <c r="E35">
        <f t="shared" si="0"/>
        <v>3</v>
      </c>
    </row>
    <row r="36" spans="1:5" ht="15.75" x14ac:dyDescent="0.25">
      <c r="A36" s="3" t="s">
        <v>65</v>
      </c>
      <c r="B36" s="3">
        <v>419</v>
      </c>
      <c r="C36" s="3">
        <v>8</v>
      </c>
      <c r="D36" s="3">
        <v>2.9980000000000002</v>
      </c>
      <c r="E36">
        <f t="shared" si="0"/>
        <v>3</v>
      </c>
    </row>
    <row r="37" spans="1:5" ht="15.75" x14ac:dyDescent="0.25">
      <c r="A37" s="3" t="s">
        <v>66</v>
      </c>
      <c r="B37" s="3">
        <v>419</v>
      </c>
      <c r="C37" s="3">
        <v>8</v>
      </c>
      <c r="D37" s="3">
        <v>2.8069999999999999</v>
      </c>
      <c r="E37">
        <f t="shared" si="0"/>
        <v>3</v>
      </c>
    </row>
  </sheetData>
  <mergeCells count="2">
    <mergeCell ref="A1:C1"/>
    <mergeCell ref="H5:L9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38E62-32F1-4A68-86C3-7E99653C46EB}">
  <dimension ref="A1:O39"/>
  <sheetViews>
    <sheetView tabSelected="1" workbookViewId="0">
      <selection activeCell="O18" sqref="O18"/>
    </sheetView>
  </sheetViews>
  <sheetFormatPr defaultRowHeight="15" x14ac:dyDescent="0.25"/>
  <cols>
    <col min="1" max="1" width="7" bestFit="1" customWidth="1"/>
    <col min="2" max="2" width="6.42578125" customWidth="1"/>
    <col min="3" max="3" width="8.28515625" bestFit="1" customWidth="1"/>
    <col min="4" max="4" width="8.7109375" bestFit="1" customWidth="1"/>
    <col min="6" max="6" width="12.42578125" bestFit="1" customWidth="1"/>
  </cols>
  <sheetData>
    <row r="1" spans="1:15" x14ac:dyDescent="0.25">
      <c r="A1" s="38" t="s">
        <v>27</v>
      </c>
      <c r="B1" s="38"/>
      <c r="C1" s="38"/>
      <c r="D1" s="38"/>
      <c r="E1" s="38"/>
      <c r="F1" s="38"/>
    </row>
    <row r="2" spans="1:15" ht="15.75" x14ac:dyDescent="0.25">
      <c r="A2" s="26" t="s">
        <v>67</v>
      </c>
      <c r="B2" s="19" t="s">
        <v>28</v>
      </c>
      <c r="C2" s="19" t="s">
        <v>29</v>
      </c>
      <c r="D2" s="19" t="s">
        <v>30</v>
      </c>
      <c r="E2" s="19" t="s">
        <v>23</v>
      </c>
      <c r="F2" s="19" t="s">
        <v>31</v>
      </c>
      <c r="G2" s="7" t="s">
        <v>23</v>
      </c>
      <c r="H2" s="19" t="s">
        <v>71</v>
      </c>
    </row>
    <row r="3" spans="1:15" ht="15.75" x14ac:dyDescent="0.25">
      <c r="A3" s="19" t="s">
        <v>32</v>
      </c>
      <c r="B3" s="2">
        <v>427</v>
      </c>
      <c r="C3" s="2">
        <v>1</v>
      </c>
      <c r="D3" s="2">
        <v>5</v>
      </c>
      <c r="E3" s="2">
        <v>4.6630000000000003</v>
      </c>
      <c r="F3" s="2">
        <v>0.80989999999999995</v>
      </c>
      <c r="G3" s="25">
        <v>4.6609999999999996</v>
      </c>
      <c r="H3">
        <f>ROUND(G3,0)</f>
        <v>5</v>
      </c>
    </row>
    <row r="4" spans="1:15" ht="15.75" x14ac:dyDescent="0.25">
      <c r="A4" s="19" t="s">
        <v>33</v>
      </c>
      <c r="B4" s="2">
        <v>427</v>
      </c>
      <c r="C4" s="2">
        <v>1</v>
      </c>
      <c r="D4" s="2">
        <v>5</v>
      </c>
      <c r="E4" s="2">
        <v>1.8919999999999999</v>
      </c>
      <c r="F4" s="2">
        <v>1.2074</v>
      </c>
      <c r="G4" s="25">
        <v>1.891</v>
      </c>
      <c r="H4">
        <f t="shared" ref="H4:H37" si="0">ROUND(G4,0)</f>
        <v>2</v>
      </c>
    </row>
    <row r="5" spans="1:15" ht="15.75" x14ac:dyDescent="0.25">
      <c r="A5" s="30" t="s">
        <v>34</v>
      </c>
      <c r="B5" s="29">
        <v>427</v>
      </c>
      <c r="C5" s="29">
        <v>0</v>
      </c>
      <c r="D5" s="29">
        <v>5</v>
      </c>
      <c r="E5" s="29">
        <v>2.5219999999999998</v>
      </c>
      <c r="F5" s="29">
        <v>1.2950999999999999</v>
      </c>
      <c r="G5" s="33">
        <v>2.504</v>
      </c>
      <c r="H5" s="34">
        <f t="shared" ref="H5:H35" si="1">ROUND(G5,0)</f>
        <v>3</v>
      </c>
    </row>
    <row r="6" spans="1:15" ht="15.75" x14ac:dyDescent="0.25">
      <c r="A6" s="30" t="s">
        <v>42</v>
      </c>
      <c r="B6" s="29">
        <v>427</v>
      </c>
      <c r="C6" s="29">
        <v>0</v>
      </c>
      <c r="D6" s="29">
        <v>5</v>
      </c>
      <c r="E6" s="29">
        <v>2.6560000000000001</v>
      </c>
      <c r="F6" s="29">
        <v>1.3707</v>
      </c>
      <c r="G6" s="33">
        <v>2.6480000000000001</v>
      </c>
      <c r="H6" s="34">
        <f t="shared" si="1"/>
        <v>3</v>
      </c>
    </row>
    <row r="7" spans="1:15" ht="15.75" x14ac:dyDescent="0.25">
      <c r="A7" s="19" t="s">
        <v>36</v>
      </c>
      <c r="B7" s="2">
        <v>427</v>
      </c>
      <c r="C7" s="2">
        <v>1</v>
      </c>
      <c r="D7" s="2">
        <v>5</v>
      </c>
      <c r="E7" s="2">
        <v>3.3039999999999998</v>
      </c>
      <c r="F7" s="2">
        <v>1.329</v>
      </c>
      <c r="G7" s="25">
        <v>3.3109999999999999</v>
      </c>
      <c r="H7">
        <f t="shared" si="1"/>
        <v>3</v>
      </c>
      <c r="K7" s="40" t="s">
        <v>75</v>
      </c>
      <c r="L7" s="40"/>
      <c r="M7" s="40"/>
      <c r="N7" s="40"/>
      <c r="O7" s="40"/>
    </row>
    <row r="8" spans="1:15" ht="15.75" x14ac:dyDescent="0.25">
      <c r="A8" s="19" t="s">
        <v>37</v>
      </c>
      <c r="B8" s="2">
        <v>427</v>
      </c>
      <c r="C8" s="2">
        <v>1</v>
      </c>
      <c r="D8" s="2">
        <v>5</v>
      </c>
      <c r="E8" s="2">
        <v>2.9020000000000001</v>
      </c>
      <c r="F8" s="2">
        <v>1.3548</v>
      </c>
      <c r="G8" s="25">
        <v>2.9</v>
      </c>
      <c r="H8">
        <f t="shared" si="1"/>
        <v>3</v>
      </c>
      <c r="K8" s="40"/>
      <c r="L8" s="40"/>
      <c r="M8" s="40"/>
      <c r="N8" s="40"/>
      <c r="O8" s="40"/>
    </row>
    <row r="9" spans="1:15" ht="15.75" x14ac:dyDescent="0.25">
      <c r="A9" s="19" t="s">
        <v>38</v>
      </c>
      <c r="B9" s="2">
        <v>427</v>
      </c>
      <c r="C9" s="2">
        <v>1</v>
      </c>
      <c r="D9" s="2">
        <v>5</v>
      </c>
      <c r="E9" s="2">
        <v>3.923</v>
      </c>
      <c r="F9" s="2">
        <v>1.23</v>
      </c>
      <c r="G9" s="25">
        <v>3.9470000000000001</v>
      </c>
      <c r="H9">
        <f t="shared" si="1"/>
        <v>4</v>
      </c>
      <c r="K9" s="40"/>
      <c r="L9" s="40"/>
      <c r="M9" s="40"/>
      <c r="N9" s="40"/>
      <c r="O9" s="40"/>
    </row>
    <row r="10" spans="1:15" ht="15.75" x14ac:dyDescent="0.25">
      <c r="A10" s="19" t="s">
        <v>39</v>
      </c>
      <c r="B10" s="2">
        <v>427</v>
      </c>
      <c r="C10" s="2">
        <v>1</v>
      </c>
      <c r="D10" s="2">
        <v>5</v>
      </c>
      <c r="E10" s="2">
        <v>3.593</v>
      </c>
      <c r="F10" s="2">
        <v>1.4447000000000001</v>
      </c>
      <c r="G10" s="25">
        <v>3.5979999999999999</v>
      </c>
      <c r="H10">
        <f t="shared" si="1"/>
        <v>4</v>
      </c>
      <c r="K10" s="40"/>
      <c r="L10" s="40"/>
      <c r="M10" s="40"/>
      <c r="N10" s="40"/>
      <c r="O10" s="40"/>
    </row>
    <row r="11" spans="1:15" ht="15.75" x14ac:dyDescent="0.25">
      <c r="A11" s="19" t="s">
        <v>40</v>
      </c>
      <c r="B11" s="2">
        <v>427</v>
      </c>
      <c r="C11" s="2">
        <v>1</v>
      </c>
      <c r="D11" s="2">
        <v>5</v>
      </c>
      <c r="E11" s="2">
        <v>2.157</v>
      </c>
      <c r="F11" s="2">
        <v>1.3361000000000001</v>
      </c>
      <c r="G11" s="25">
        <v>2.16</v>
      </c>
      <c r="H11">
        <f t="shared" si="1"/>
        <v>2</v>
      </c>
      <c r="K11" s="40"/>
      <c r="L11" s="40"/>
      <c r="M11" s="40"/>
      <c r="N11" s="40"/>
      <c r="O11" s="40"/>
    </row>
    <row r="12" spans="1:15" ht="15.75" x14ac:dyDescent="0.25">
      <c r="A12" s="19" t="s">
        <v>41</v>
      </c>
      <c r="B12" s="2">
        <v>427</v>
      </c>
      <c r="C12" s="2">
        <v>1</v>
      </c>
      <c r="D12" s="2">
        <v>5</v>
      </c>
      <c r="E12" s="2">
        <v>3.1360000000000001</v>
      </c>
      <c r="F12" s="2">
        <v>1.379</v>
      </c>
      <c r="G12" s="25">
        <v>3.1379999999999999</v>
      </c>
      <c r="H12">
        <f t="shared" si="1"/>
        <v>3</v>
      </c>
    </row>
    <row r="13" spans="1:15" ht="15.75" x14ac:dyDescent="0.25">
      <c r="A13" s="30" t="s">
        <v>46</v>
      </c>
      <c r="B13" s="29">
        <v>427</v>
      </c>
      <c r="C13" s="29">
        <v>0</v>
      </c>
      <c r="D13" s="29">
        <v>5</v>
      </c>
      <c r="E13" s="29">
        <v>2.9460000000000002</v>
      </c>
      <c r="F13" s="29">
        <v>1.3821000000000001</v>
      </c>
      <c r="G13" s="33">
        <v>2.944</v>
      </c>
      <c r="H13" s="34">
        <f t="shared" si="1"/>
        <v>3</v>
      </c>
    </row>
    <row r="14" spans="1:15" ht="15.75" x14ac:dyDescent="0.25">
      <c r="A14" s="19" t="s">
        <v>43</v>
      </c>
      <c r="B14" s="2">
        <v>427</v>
      </c>
      <c r="C14" s="2">
        <v>1</v>
      </c>
      <c r="D14" s="2">
        <v>5</v>
      </c>
      <c r="E14" s="2">
        <v>3.988</v>
      </c>
      <c r="F14" s="2">
        <v>1.0866</v>
      </c>
      <c r="G14" s="3">
        <v>4.0119999999999996</v>
      </c>
      <c r="H14">
        <f t="shared" si="1"/>
        <v>4</v>
      </c>
    </row>
    <row r="15" spans="1:15" ht="15.75" x14ac:dyDescent="0.25">
      <c r="A15" s="19" t="s">
        <v>44</v>
      </c>
      <c r="B15" s="2">
        <v>427</v>
      </c>
      <c r="C15" s="2">
        <v>1</v>
      </c>
      <c r="D15" s="2">
        <v>5</v>
      </c>
      <c r="E15" s="2">
        <v>3.1379999999999999</v>
      </c>
      <c r="F15" s="2">
        <v>1.3521000000000001</v>
      </c>
      <c r="G15" s="3">
        <v>3.141</v>
      </c>
      <c r="H15">
        <f t="shared" si="1"/>
        <v>3</v>
      </c>
    </row>
    <row r="16" spans="1:15" ht="15.75" x14ac:dyDescent="0.25">
      <c r="A16" s="19" t="s">
        <v>45</v>
      </c>
      <c r="B16" s="2">
        <v>427</v>
      </c>
      <c r="C16" s="2">
        <v>1</v>
      </c>
      <c r="D16" s="2">
        <v>5</v>
      </c>
      <c r="E16" s="2">
        <v>2.9039999999999999</v>
      </c>
      <c r="F16" s="2">
        <v>1.3471</v>
      </c>
      <c r="G16" s="3">
        <v>2.9020000000000001</v>
      </c>
      <c r="H16">
        <f t="shared" si="1"/>
        <v>3</v>
      </c>
    </row>
    <row r="17" spans="1:8" ht="15.75" x14ac:dyDescent="0.25">
      <c r="A17" s="31" t="s">
        <v>49</v>
      </c>
      <c r="B17" s="32">
        <v>427</v>
      </c>
      <c r="C17" s="32">
        <v>1</v>
      </c>
      <c r="D17" s="32">
        <v>11</v>
      </c>
      <c r="E17" s="32">
        <v>2.82</v>
      </c>
      <c r="F17" s="32">
        <v>1.5052000000000001</v>
      </c>
      <c r="G17" s="33">
        <v>2.8140000000000001</v>
      </c>
      <c r="H17" s="34">
        <f t="shared" si="1"/>
        <v>3</v>
      </c>
    </row>
    <row r="18" spans="1:8" ht="15.75" x14ac:dyDescent="0.25">
      <c r="A18" s="19" t="s">
        <v>47</v>
      </c>
      <c r="B18" s="2">
        <v>427</v>
      </c>
      <c r="C18" s="2">
        <v>1</v>
      </c>
      <c r="D18" s="2">
        <v>5</v>
      </c>
      <c r="E18" s="2">
        <v>3.5219999999999998</v>
      </c>
      <c r="F18" s="2">
        <v>1.2108000000000001</v>
      </c>
      <c r="G18" s="3">
        <v>3.54</v>
      </c>
      <c r="H18">
        <f t="shared" si="1"/>
        <v>4</v>
      </c>
    </row>
    <row r="19" spans="1:8" ht="15.75" x14ac:dyDescent="0.25">
      <c r="A19" s="19" t="s">
        <v>48</v>
      </c>
      <c r="B19" s="2">
        <v>427</v>
      </c>
      <c r="C19" s="2">
        <v>1</v>
      </c>
      <c r="D19" s="2">
        <v>5</v>
      </c>
      <c r="E19" s="2">
        <v>3.4590000000000001</v>
      </c>
      <c r="F19" s="2">
        <v>1.0899000000000001</v>
      </c>
      <c r="G19" s="3">
        <v>3.47</v>
      </c>
      <c r="H19">
        <f t="shared" si="1"/>
        <v>3</v>
      </c>
    </row>
    <row r="20" spans="1:8" ht="15.75" x14ac:dyDescent="0.25">
      <c r="A20" s="30" t="s">
        <v>64</v>
      </c>
      <c r="B20" s="29">
        <v>427</v>
      </c>
      <c r="C20" s="29">
        <v>0</v>
      </c>
      <c r="D20" s="29">
        <v>5</v>
      </c>
      <c r="E20" s="29">
        <v>2.7959999999999998</v>
      </c>
      <c r="F20" s="29">
        <v>1.3386</v>
      </c>
      <c r="G20" s="33">
        <v>2.7909999999999999</v>
      </c>
      <c r="H20" s="34">
        <f t="shared" si="1"/>
        <v>3</v>
      </c>
    </row>
    <row r="21" spans="1:8" ht="15.75" x14ac:dyDescent="0.25">
      <c r="A21" s="30" t="s">
        <v>35</v>
      </c>
      <c r="B21" s="29">
        <v>427</v>
      </c>
      <c r="C21" s="29">
        <v>0</v>
      </c>
      <c r="D21" s="29">
        <v>5</v>
      </c>
      <c r="E21" s="29">
        <v>3.6720000000000002</v>
      </c>
      <c r="F21" s="29">
        <v>1.2142999999999999</v>
      </c>
      <c r="G21" s="33">
        <v>3.69</v>
      </c>
      <c r="H21" s="34">
        <f t="shared" si="1"/>
        <v>4</v>
      </c>
    </row>
    <row r="22" spans="1:8" ht="15.75" x14ac:dyDescent="0.25">
      <c r="A22" s="19" t="s">
        <v>51</v>
      </c>
      <c r="B22" s="2">
        <v>427</v>
      </c>
      <c r="C22" s="2">
        <v>1</v>
      </c>
      <c r="D22" s="2">
        <v>5</v>
      </c>
      <c r="E22" s="2">
        <v>2.9790000000000001</v>
      </c>
      <c r="F22" s="2">
        <v>1.3864000000000001</v>
      </c>
      <c r="G22" s="3">
        <v>2.9780000000000002</v>
      </c>
      <c r="H22">
        <f t="shared" si="1"/>
        <v>3</v>
      </c>
    </row>
    <row r="23" spans="1:8" ht="15.75" x14ac:dyDescent="0.25">
      <c r="A23" s="19" t="s">
        <v>52</v>
      </c>
      <c r="B23" s="2">
        <v>427</v>
      </c>
      <c r="C23" s="2">
        <v>1</v>
      </c>
      <c r="D23" s="2">
        <v>5</v>
      </c>
      <c r="E23" s="2">
        <v>2.0089999999999999</v>
      </c>
      <c r="F23" s="2">
        <v>1.1867000000000001</v>
      </c>
      <c r="G23" s="3">
        <v>2.0099999999999998</v>
      </c>
      <c r="H23">
        <f t="shared" si="1"/>
        <v>2</v>
      </c>
    </row>
    <row r="24" spans="1:8" ht="15.75" x14ac:dyDescent="0.25">
      <c r="A24" s="19" t="s">
        <v>53</v>
      </c>
      <c r="B24" s="2">
        <v>427</v>
      </c>
      <c r="C24" s="2">
        <v>1</v>
      </c>
      <c r="D24" s="2">
        <v>5</v>
      </c>
      <c r="E24" s="2">
        <v>1.8129999999999999</v>
      </c>
      <c r="F24" s="2">
        <v>1.1435</v>
      </c>
      <c r="G24" s="3">
        <v>1.8080000000000001</v>
      </c>
      <c r="H24">
        <f t="shared" si="1"/>
        <v>2</v>
      </c>
    </row>
    <row r="25" spans="1:8" ht="15.75" x14ac:dyDescent="0.25">
      <c r="A25" s="19" t="s">
        <v>54</v>
      </c>
      <c r="B25" s="2">
        <v>427</v>
      </c>
      <c r="C25" s="2">
        <v>1</v>
      </c>
      <c r="D25" s="2">
        <v>5</v>
      </c>
      <c r="E25" s="2">
        <v>4.0350000000000001</v>
      </c>
      <c r="F25" s="2">
        <v>1.2786</v>
      </c>
      <c r="G25" s="3">
        <v>4.0629999999999997</v>
      </c>
      <c r="H25">
        <f t="shared" si="1"/>
        <v>4</v>
      </c>
    </row>
    <row r="26" spans="1:8" ht="15.75" x14ac:dyDescent="0.25">
      <c r="A26" s="19" t="s">
        <v>55</v>
      </c>
      <c r="B26" s="2">
        <v>427</v>
      </c>
      <c r="C26" s="2">
        <v>1</v>
      </c>
      <c r="D26" s="2">
        <v>5</v>
      </c>
      <c r="E26" s="2">
        <v>3.246</v>
      </c>
      <c r="F26" s="2">
        <v>1.4801</v>
      </c>
      <c r="G26" s="3">
        <v>3.2519999999999998</v>
      </c>
      <c r="H26">
        <f t="shared" si="1"/>
        <v>3</v>
      </c>
    </row>
    <row r="27" spans="1:8" ht="15.75" x14ac:dyDescent="0.25">
      <c r="A27" s="19" t="s">
        <v>56</v>
      </c>
      <c r="B27" s="2">
        <v>427</v>
      </c>
      <c r="C27" s="2">
        <v>1</v>
      </c>
      <c r="D27" s="2">
        <v>5</v>
      </c>
      <c r="E27" s="2">
        <v>3.2130000000000001</v>
      </c>
      <c r="F27" s="2">
        <v>1.3786</v>
      </c>
      <c r="G27" s="3">
        <v>3.218</v>
      </c>
      <c r="H27">
        <f t="shared" si="1"/>
        <v>3</v>
      </c>
    </row>
    <row r="28" spans="1:8" ht="15.75" x14ac:dyDescent="0.25">
      <c r="A28" s="2" t="s">
        <v>57</v>
      </c>
      <c r="B28" s="2">
        <v>427</v>
      </c>
      <c r="C28" s="2">
        <v>1</v>
      </c>
      <c r="D28" s="2">
        <v>5</v>
      </c>
      <c r="E28" s="2">
        <v>3.415</v>
      </c>
      <c r="F28" s="2">
        <v>1.2961</v>
      </c>
      <c r="G28" s="3">
        <v>3.423</v>
      </c>
      <c r="H28">
        <f t="shared" si="1"/>
        <v>3</v>
      </c>
    </row>
    <row r="29" spans="1:8" ht="15.75" x14ac:dyDescent="0.25">
      <c r="A29" s="30" t="s">
        <v>50</v>
      </c>
      <c r="B29" s="29">
        <v>427</v>
      </c>
      <c r="C29" s="29">
        <v>0</v>
      </c>
      <c r="D29" s="29">
        <v>5</v>
      </c>
      <c r="E29" s="29">
        <v>4.1429999999999998</v>
      </c>
      <c r="F29" s="29">
        <v>1.1831</v>
      </c>
      <c r="G29" s="33">
        <v>4.1669999999999998</v>
      </c>
      <c r="H29" s="34">
        <f t="shared" si="1"/>
        <v>4</v>
      </c>
    </row>
    <row r="30" spans="1:8" ht="15.75" x14ac:dyDescent="0.25">
      <c r="A30" s="19" t="s">
        <v>59</v>
      </c>
      <c r="B30" s="2">
        <v>427</v>
      </c>
      <c r="C30" s="2">
        <v>1</v>
      </c>
      <c r="D30" s="2">
        <v>5</v>
      </c>
      <c r="E30" s="2">
        <v>3.2320000000000002</v>
      </c>
      <c r="F30" s="2">
        <v>1.3908</v>
      </c>
      <c r="G30" s="3">
        <v>3.2360000000000002</v>
      </c>
      <c r="H30">
        <f t="shared" si="1"/>
        <v>3</v>
      </c>
    </row>
    <row r="31" spans="1:8" ht="15.75" x14ac:dyDescent="0.25">
      <c r="A31" s="19" t="s">
        <v>60</v>
      </c>
      <c r="B31" s="2">
        <v>427</v>
      </c>
      <c r="C31" s="2">
        <v>1</v>
      </c>
      <c r="D31" s="2">
        <v>5</v>
      </c>
      <c r="E31" s="2">
        <v>3.105</v>
      </c>
      <c r="F31" s="2">
        <v>1.3740000000000001</v>
      </c>
      <c r="G31" s="3">
        <v>3.11</v>
      </c>
      <c r="H31">
        <f t="shared" si="1"/>
        <v>3</v>
      </c>
    </row>
    <row r="32" spans="1:8" ht="15.75" x14ac:dyDescent="0.25">
      <c r="A32" s="19" t="s">
        <v>61</v>
      </c>
      <c r="B32" s="2">
        <v>427</v>
      </c>
      <c r="C32" s="2">
        <v>1</v>
      </c>
      <c r="D32" s="2">
        <v>5</v>
      </c>
      <c r="E32" s="2">
        <v>2.258</v>
      </c>
      <c r="F32" s="2">
        <v>1.3069999999999999</v>
      </c>
      <c r="G32" s="3">
        <v>2.2690000000000001</v>
      </c>
      <c r="H32">
        <f t="shared" si="1"/>
        <v>2</v>
      </c>
    </row>
    <row r="33" spans="1:8" ht="15.75" x14ac:dyDescent="0.25">
      <c r="A33" s="19" t="s">
        <v>62</v>
      </c>
      <c r="B33" s="2">
        <v>427</v>
      </c>
      <c r="C33" s="2">
        <v>1</v>
      </c>
      <c r="D33" s="2">
        <v>5</v>
      </c>
      <c r="E33" s="2">
        <v>4.1449999999999996</v>
      </c>
      <c r="F33" s="2">
        <v>1.1858</v>
      </c>
      <c r="G33" s="3">
        <v>4.1779999999999999</v>
      </c>
      <c r="H33">
        <f t="shared" si="1"/>
        <v>4</v>
      </c>
    </row>
    <row r="34" spans="1:8" ht="15.75" x14ac:dyDescent="0.25">
      <c r="A34" s="19" t="s">
        <v>63</v>
      </c>
      <c r="B34" s="2">
        <v>427</v>
      </c>
      <c r="C34" s="2">
        <v>1</v>
      </c>
      <c r="D34" s="2">
        <v>5</v>
      </c>
      <c r="E34" s="2">
        <v>2.6960000000000002</v>
      </c>
      <c r="F34" s="2">
        <v>1.3378000000000001</v>
      </c>
      <c r="G34" s="3">
        <v>2.6880000000000002</v>
      </c>
      <c r="H34">
        <f t="shared" si="1"/>
        <v>3</v>
      </c>
    </row>
    <row r="35" spans="1:8" ht="15.75" x14ac:dyDescent="0.25">
      <c r="A35" s="30" t="s">
        <v>58</v>
      </c>
      <c r="B35" s="29">
        <v>427</v>
      </c>
      <c r="C35" s="29">
        <v>0</v>
      </c>
      <c r="D35" s="29">
        <v>5</v>
      </c>
      <c r="E35" s="29">
        <v>3.6890000000000001</v>
      </c>
      <c r="F35" s="29">
        <v>1.3371</v>
      </c>
      <c r="G35" s="33">
        <v>3.714</v>
      </c>
      <c r="H35" s="34">
        <f t="shared" si="1"/>
        <v>4</v>
      </c>
    </row>
    <row r="36" spans="1:8" ht="15.75" x14ac:dyDescent="0.25">
      <c r="A36" s="19" t="s">
        <v>65</v>
      </c>
      <c r="B36" s="2">
        <v>427</v>
      </c>
      <c r="C36" s="2">
        <v>1</v>
      </c>
      <c r="D36" s="2">
        <v>5</v>
      </c>
      <c r="E36" s="2">
        <v>2.9980000000000002</v>
      </c>
      <c r="F36" s="2">
        <v>1.4233</v>
      </c>
      <c r="G36" s="3">
        <v>2.9980000000000002</v>
      </c>
      <c r="H36">
        <f t="shared" si="0"/>
        <v>3</v>
      </c>
    </row>
    <row r="37" spans="1:8" ht="15.75" x14ac:dyDescent="0.25">
      <c r="A37" s="19" t="s">
        <v>66</v>
      </c>
      <c r="B37" s="2">
        <v>427</v>
      </c>
      <c r="C37" s="2">
        <v>1</v>
      </c>
      <c r="D37" s="2">
        <v>5</v>
      </c>
      <c r="E37" s="2">
        <v>2.81</v>
      </c>
      <c r="F37" s="2">
        <v>1.5210999999999999</v>
      </c>
      <c r="G37" s="3">
        <v>2.8069999999999999</v>
      </c>
      <c r="H37">
        <f t="shared" si="0"/>
        <v>3</v>
      </c>
    </row>
    <row r="38" spans="1:8" x14ac:dyDescent="0.25">
      <c r="A38" s="19" t="s">
        <v>69</v>
      </c>
      <c r="B38" s="2">
        <v>427</v>
      </c>
      <c r="C38" s="2">
        <v>1</v>
      </c>
      <c r="D38" s="2">
        <v>5</v>
      </c>
      <c r="E38" s="2">
        <v>4.1077000000000004</v>
      </c>
      <c r="F38" s="2">
        <v>1.2074100000000001</v>
      </c>
    </row>
    <row r="39" spans="1:8" x14ac:dyDescent="0.25">
      <c r="A39" s="19" t="s">
        <v>70</v>
      </c>
      <c r="B39" s="2">
        <v>427</v>
      </c>
      <c r="C39" s="2">
        <v>1</v>
      </c>
      <c r="D39" s="2">
        <v>5</v>
      </c>
      <c r="E39" s="2">
        <v>3.3043999999999998</v>
      </c>
      <c r="F39" s="2">
        <v>1.3378000000000001</v>
      </c>
    </row>
  </sheetData>
  <mergeCells count="2">
    <mergeCell ref="A1:F1"/>
    <mergeCell ref="K7:O1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Var_dem_sem_tratamento</vt:lpstr>
      <vt:lpstr>freq4 sem tratamento</vt:lpstr>
      <vt:lpstr>estrate_tratamento_onissos</vt:lpstr>
      <vt:lpstr>estrat_tratament_dados_errados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</dc:creator>
  <cp:lastModifiedBy>Regis</cp:lastModifiedBy>
  <dcterms:created xsi:type="dcterms:W3CDTF">2020-05-14T03:19:17Z</dcterms:created>
  <dcterms:modified xsi:type="dcterms:W3CDTF">2020-05-15T01:53:10Z</dcterms:modified>
</cp:coreProperties>
</file>