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scripts Stata\Atual\"/>
    </mc:Choice>
  </mc:AlternateContent>
  <xr:revisionPtr revIDLastSave="0" documentId="13_ncr:1_{4C301179-91C9-443B-B27A-09AEAF5E3CA1}" xr6:coauthVersionLast="45" xr6:coauthVersionMax="45" xr10:uidLastSave="{00000000-0000-0000-0000-000000000000}"/>
  <bookViews>
    <workbookView xWindow="2940" yWindow="4710" windowWidth="21600" windowHeight="11385" xr2:uid="{421514AB-0E5F-4FCE-A447-4BBE4D8F7753}"/>
  </bookViews>
  <sheets>
    <sheet name="Modelo de Regressao Robust" sheetId="13" r:id="rId1"/>
    <sheet name="Modelo de Regressao nor" sheetId="14" r:id="rId2"/>
    <sheet name="t1" sheetId="1" r:id="rId3"/>
    <sheet name="t2" sheetId="2" r:id="rId4"/>
    <sheet name="t3" sheetId="3" r:id="rId5"/>
    <sheet name="t4" sheetId="4" r:id="rId6"/>
    <sheet name="t5" sheetId="5" r:id="rId7"/>
    <sheet name="t6" sheetId="6" r:id="rId8"/>
    <sheet name="t7" sheetId="7" r:id="rId9"/>
    <sheet name="t8" sheetId="8" r:id="rId10"/>
    <sheet name="t9" sheetId="9" r:id="rId11"/>
    <sheet name="t10" sheetId="10" r:id="rId12"/>
    <sheet name="t11" sheetId="11" r:id="rId13"/>
    <sheet name="Modelo de Regressao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4" l="1"/>
  <c r="I12" i="14"/>
  <c r="H12" i="14"/>
  <c r="J11" i="14"/>
  <c r="I11" i="14"/>
  <c r="H11" i="14"/>
  <c r="J10" i="14"/>
  <c r="I10" i="14"/>
  <c r="H10" i="14"/>
  <c r="J9" i="14"/>
  <c r="I9" i="14"/>
  <c r="H9" i="14"/>
  <c r="J8" i="14"/>
  <c r="I8" i="14"/>
  <c r="H8" i="14"/>
  <c r="J7" i="14"/>
  <c r="I7" i="14"/>
  <c r="H7" i="14"/>
  <c r="J6" i="14"/>
  <c r="I6" i="14"/>
  <c r="H6" i="14"/>
  <c r="J5" i="14"/>
  <c r="I5" i="14"/>
  <c r="H5" i="14"/>
  <c r="J4" i="14"/>
  <c r="I4" i="14"/>
  <c r="H4" i="14"/>
  <c r="J5" i="13"/>
  <c r="J6" i="13"/>
  <c r="J7" i="13"/>
  <c r="J8" i="13"/>
  <c r="J9" i="13"/>
  <c r="J10" i="13"/>
  <c r="J11" i="13"/>
  <c r="J12" i="13"/>
  <c r="I5" i="13"/>
  <c r="I6" i="13"/>
  <c r="I7" i="13"/>
  <c r="I8" i="13"/>
  <c r="I9" i="13"/>
  <c r="I10" i="13"/>
  <c r="I11" i="13"/>
  <c r="I12" i="13"/>
  <c r="H5" i="13"/>
  <c r="H6" i="13"/>
  <c r="H7" i="13"/>
  <c r="H8" i="13"/>
  <c r="H9" i="13"/>
  <c r="H10" i="13"/>
  <c r="H11" i="13"/>
  <c r="H12" i="13"/>
  <c r="J4" i="13"/>
  <c r="I4" i="13"/>
  <c r="H4" i="13"/>
</calcChain>
</file>

<file path=xl/sharedStrings.xml><?xml version="1.0" encoding="utf-8"?>
<sst xmlns="http://schemas.openxmlformats.org/spreadsheetml/2006/main" count="304" uniqueCount="165">
  <si>
    <t>Variable</t>
  </si>
  <si>
    <t>LegNEMedio</t>
  </si>
  <si>
    <t>LegCPCMedio</t>
  </si>
  <si>
    <t>RevCPC</t>
  </si>
  <si>
    <t>TAM</t>
  </si>
  <si>
    <t>COMPLEX</t>
  </si>
  <si>
    <t>CAPIT</t>
  </si>
  <si>
    <t>GC</t>
  </si>
  <si>
    <t>AUDIT</t>
  </si>
  <si>
    <t>EXT</t>
  </si>
  <si>
    <t>ADR</t>
  </si>
  <si>
    <t>Shapiro-Francia</t>
  </si>
  <si>
    <t>for normal</t>
  </si>
  <si>
    <t>data</t>
  </si>
  <si>
    <t>W'</t>
  </si>
  <si>
    <t>V'</t>
  </si>
  <si>
    <t>z</t>
  </si>
  <si>
    <t>Prob&gt;z</t>
  </si>
  <si>
    <t>W</t>
  </si>
  <si>
    <t>test for</t>
  </si>
  <si>
    <t>normal data</t>
  </si>
  <si>
    <t>V</t>
  </si>
  <si>
    <t>Obs       W'</t>
  </si>
  <si>
    <t>z       Prob&gt;z</t>
  </si>
  <si>
    <t>320    0.99022</t>
  </si>
  <si>
    <t>1.856    0.03175</t>
  </si>
  <si>
    <t>cLegCPCMedio</t>
  </si>
  <si>
    <t>320    0.99688</t>
  </si>
  <si>
    <t>0.763</t>
  </si>
  <si>
    <t>-0.577    0.71816</t>
  </si>
  <si>
    <t>wlTAM</t>
  </si>
  <si>
    <t>320    0.98781</t>
  </si>
  <si>
    <t>2.325    0.01004</t>
  </si>
  <si>
    <t>320    0.99193</t>
  </si>
  <si>
    <t>1.446    0.07416</t>
  </si>
  <si>
    <t>320    0.91845</t>
  </si>
  <si>
    <t>6.376    0.00001</t>
  </si>
  <si>
    <t>WsqEXT</t>
  </si>
  <si>
    <t>320    0.99013</t>
  </si>
  <si>
    <t>1.874    0.03050</t>
  </si>
  <si>
    <t>Shapiro-Wilk W</t>
  </si>
  <si>
    <t>test for normal data</t>
  </si>
  <si>
    <t>Prob&gt;chi2</t>
  </si>
  <si>
    <t>0.0000</t>
  </si>
  <si>
    <t>.</t>
  </si>
  <si>
    <t>0.0495</t>
  </si>
  <si>
    <t>0.0072</t>
  </si>
  <si>
    <t>0.0423</t>
  </si>
  <si>
    <t>0.0097</t>
  </si>
  <si>
    <t>-0.4715*</t>
  </si>
  <si>
    <t>-0.0667</t>
  </si>
  <si>
    <t>0.0458</t>
  </si>
  <si>
    <t xml:space="preserve">0.0486 </t>
  </si>
  <si>
    <t>-0.0127</t>
  </si>
  <si>
    <t>0.1109*</t>
  </si>
  <si>
    <t>-0.2729*</t>
  </si>
  <si>
    <t>0.5078*</t>
  </si>
  <si>
    <t>-0.2236*</t>
  </si>
  <si>
    <t>VIF</t>
  </si>
  <si>
    <t>1/VIF</t>
  </si>
  <si>
    <t xml:space="preserve"> </t>
  </si>
  <si>
    <t>3.29</t>
  </si>
  <si>
    <t>0.304308</t>
  </si>
  <si>
    <t>2.30</t>
  </si>
  <si>
    <t>0.434184</t>
  </si>
  <si>
    <t>2.07</t>
  </si>
  <si>
    <t>0.481958</t>
  </si>
  <si>
    <t>1.67</t>
  </si>
  <si>
    <t>0.598780</t>
  </si>
  <si>
    <t>1.50</t>
  </si>
  <si>
    <t>0.666665</t>
  </si>
  <si>
    <t>1.40</t>
  </si>
  <si>
    <t>0.714427</t>
  </si>
  <si>
    <t>1.36</t>
  </si>
  <si>
    <t>0.733890</t>
  </si>
  <si>
    <t>1.30</t>
  </si>
  <si>
    <t>0.769361</t>
  </si>
  <si>
    <t>1.01</t>
  </si>
  <si>
    <t>0.987258</t>
  </si>
  <si>
    <t>1.77</t>
  </si>
  <si>
    <t>Wooldridge test for autocorrelation in panel data</t>
  </si>
  <si>
    <t>H0: no first-order autocorrelation</t>
  </si>
  <si>
    <t xml:space="preserve">    F(  1,      39) =     11.112</t>
  </si>
  <si>
    <t xml:space="preserve">           Prob &gt; F =      0.0019</t>
  </si>
  <si>
    <t>TAM_log</t>
  </si>
  <si>
    <t xml:space="preserve">Shapiro-Wilk W </t>
  </si>
  <si>
    <t>Z</t>
  </si>
  <si>
    <r>
      <t>LegNE</t>
    </r>
    <r>
      <rPr>
        <sz val="5"/>
        <color theme="1"/>
        <rFont val="Times New Roman"/>
        <family val="1"/>
      </rPr>
      <t>Medio</t>
    </r>
  </si>
  <si>
    <r>
      <t>LegCPC</t>
    </r>
    <r>
      <rPr>
        <sz val="5"/>
        <color theme="1"/>
        <rFont val="Times New Roman"/>
        <family val="1"/>
      </rPr>
      <t>Medio</t>
    </r>
  </si>
  <si>
    <t>*wlTAM</t>
  </si>
  <si>
    <t>*WsqEXT</t>
  </si>
  <si>
    <t xml:space="preserve">   GC</t>
  </si>
  <si>
    <t>Média</t>
  </si>
  <si>
    <t>Desvio Padrão</t>
  </si>
  <si>
    <t>Minimo</t>
  </si>
  <si>
    <t>Máximo</t>
  </si>
  <si>
    <t>Pr(Kurtosis)</t>
  </si>
  <si>
    <t>chi2(2)</t>
  </si>
  <si>
    <t>Pr(Skewness)</t>
  </si>
  <si>
    <t>Skewness/Kurtosis tests for Normality</t>
  </si>
  <si>
    <t>1.00</t>
  </si>
  <si>
    <t>-0.1904*</t>
  </si>
  <si>
    <t>-0.0178</t>
  </si>
  <si>
    <t>-0.0445</t>
  </si>
  <si>
    <t>-0.0799</t>
  </si>
  <si>
    <t>0.0466</t>
  </si>
  <si>
    <t>0.0554</t>
  </si>
  <si>
    <t>-0.2250*</t>
  </si>
  <si>
    <t xml:space="preserve">-0.1962* </t>
  </si>
  <si>
    <t>-0.1520*</t>
  </si>
  <si>
    <t>0.0219</t>
  </si>
  <si>
    <t>0.1985*</t>
  </si>
  <si>
    <t>0.0392</t>
  </si>
  <si>
    <t>0.0223</t>
  </si>
  <si>
    <t>0.3196*</t>
  </si>
  <si>
    <t>-0.0609</t>
  </si>
  <si>
    <t>0.2523*</t>
  </si>
  <si>
    <t>-0.1671*</t>
  </si>
  <si>
    <t>0.3868*</t>
  </si>
  <si>
    <t>0.6452*</t>
  </si>
  <si>
    <t xml:space="preserve">-0.4765* </t>
  </si>
  <si>
    <t>-0.1245*</t>
  </si>
  <si>
    <t xml:space="preserve">0.4142* </t>
  </si>
  <si>
    <t xml:space="preserve">0.6552* </t>
  </si>
  <si>
    <t>0.2023*</t>
  </si>
  <si>
    <t>-0.1441*</t>
  </si>
  <si>
    <t>0.2611*</t>
  </si>
  <si>
    <t>0.3763*</t>
  </si>
  <si>
    <t>0.3430*</t>
  </si>
  <si>
    <t xml:space="preserve">AUDIT  </t>
  </si>
  <si>
    <t xml:space="preserve"> WsqEXT</t>
  </si>
  <si>
    <t>0.1911*</t>
  </si>
  <si>
    <t>0.0400</t>
  </si>
  <si>
    <t>0.3964*</t>
  </si>
  <si>
    <t>VIF médio</t>
  </si>
  <si>
    <t>* variávis após transformação</t>
  </si>
  <si>
    <t>Variáveis</t>
  </si>
  <si>
    <t>Equação</t>
  </si>
  <si>
    <t>F</t>
  </si>
  <si>
    <t>Prob &gt; F</t>
  </si>
  <si>
    <t xml:space="preserve">    0.0019</t>
  </si>
  <si>
    <t xml:space="preserve">    F( 1, 39) =     11.112</t>
  </si>
  <si>
    <t>Nesse caso não houve a presença de autocorrelação</t>
  </si>
  <si>
    <t>chi2</t>
  </si>
  <si>
    <t>Prob &gt; chi2</t>
  </si>
  <si>
    <t>chi2(40) = 2747.02</t>
  </si>
  <si>
    <t xml:space="preserve">    0.0000</t>
  </si>
  <si>
    <t>_cons</t>
  </si>
  <si>
    <t>sigma_u</t>
  </si>
  <si>
    <t>sigma_e</t>
  </si>
  <si>
    <t>rho</t>
  </si>
  <si>
    <t>R-sq: overall</t>
  </si>
  <si>
    <t xml:space="preserve">R-sq:between </t>
  </si>
  <si>
    <t>R-sq:within</t>
  </si>
  <si>
    <t xml:space="preserve">corr(u_i, Xb) </t>
  </si>
  <si>
    <t>Beta</t>
  </si>
  <si>
    <t>Erro Padrão Robusto</t>
  </si>
  <si>
    <t>Estat. t</t>
  </si>
  <si>
    <t>Intervalo de Confiança 95%</t>
  </si>
  <si>
    <t>Modelo de Regressão - fixo Robust</t>
  </si>
  <si>
    <t>-1,241951</t>
  </si>
  <si>
    <t>3,8029615</t>
  </si>
  <si>
    <t>2,1400393</t>
  </si>
  <si>
    <t>p-valor</t>
  </si>
  <si>
    <t>Estat.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</si>
</sst>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5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 indent="1"/>
    </xf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indent="1"/>
    </xf>
    <xf numFmtId="164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left" indent="1"/>
    </xf>
    <xf numFmtId="49" fontId="1" fillId="0" borderId="2" xfId="0" applyNumberFormat="1" applyFont="1" applyBorder="1" applyAlignment="1"/>
    <xf numFmtId="0" fontId="2" fillId="0" borderId="2" xfId="0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0" fontId="1" fillId="0" borderId="2" xfId="0" applyFont="1" applyBorder="1" applyAlignment="1"/>
    <xf numFmtId="0" fontId="2" fillId="0" borderId="2" xfId="0" applyFont="1" applyBorder="1" applyAlignment="1">
      <alignment horizontal="center" wrapText="1"/>
    </xf>
    <xf numFmtId="49" fontId="1" fillId="0" borderId="2" xfId="0" applyNumberFormat="1" applyFont="1" applyBorder="1" applyAlignment="1">
      <alignment horizontal="center"/>
    </xf>
    <xf numFmtId="0" fontId="1" fillId="0" borderId="0" xfId="0" applyFont="1"/>
    <xf numFmtId="164" fontId="2" fillId="0" borderId="2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left" indent="1"/>
    </xf>
    <xf numFmtId="0" fontId="1" fillId="0" borderId="0" xfId="0" applyFont="1" applyFill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164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13</xdr:row>
      <xdr:rowOff>63500</xdr:rowOff>
    </xdr:from>
    <xdr:ext cx="2839624" cy="60901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A651772-A455-4E94-8C34-771657769617}"/>
            </a:ext>
          </a:extLst>
        </xdr:cNvPr>
        <xdr:cNvSpPr txBox="1"/>
      </xdr:nvSpPr>
      <xdr:spPr>
        <a:xfrm>
          <a:off x="5403850" y="2686050"/>
          <a:ext cx="2839624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Quando</a:t>
          </a:r>
          <a:r>
            <a:rPr lang="pt-BR" sz="1100" baseline="0"/>
            <a:t> roda o modelo com robust os valores </a:t>
          </a:r>
        </a:p>
        <a:p>
          <a:r>
            <a:rPr lang="pt-BR" sz="1100" baseline="0"/>
            <a:t>não se mostraram significativos. Nessa caso, </a:t>
          </a:r>
        </a:p>
        <a:p>
          <a:r>
            <a:rPr lang="pt-BR" sz="1100" baseline="0"/>
            <a:t>vamos rodar sem o método robust.</a:t>
          </a:r>
          <a:endParaRPr lang="pt-BR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341943</xdr:colOff>
      <xdr:row>31</xdr:row>
      <xdr:rowOff>8786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53B4F00-18EB-4758-9429-7A15ECED1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57143" cy="59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284800</xdr:colOff>
      <xdr:row>30</xdr:row>
      <xdr:rowOff>75476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E5F9BFB-1F94-44A9-98B0-695C1F21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00000" cy="57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13</xdr:row>
      <xdr:rowOff>63500</xdr:rowOff>
    </xdr:from>
    <xdr:ext cx="2839624" cy="60901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97E1760-5CC0-4180-B140-E2E293F5C657}"/>
            </a:ext>
          </a:extLst>
        </xdr:cNvPr>
        <xdr:cNvSpPr txBox="1"/>
      </xdr:nvSpPr>
      <xdr:spPr>
        <a:xfrm>
          <a:off x="5391150" y="2682875"/>
          <a:ext cx="2839624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Quando</a:t>
          </a:r>
          <a:r>
            <a:rPr lang="pt-BR" sz="1100" baseline="0"/>
            <a:t> roda o modelo com robust os valores </a:t>
          </a:r>
        </a:p>
        <a:p>
          <a:r>
            <a:rPr lang="pt-BR" sz="1100" baseline="0"/>
            <a:t>não se mostraram significativos. Nessa caso, </a:t>
          </a:r>
        </a:p>
        <a:p>
          <a:r>
            <a:rPr lang="pt-BR" sz="1100" baseline="0"/>
            <a:t>vamos rodar sem o método robust.</a:t>
          </a:r>
          <a:endParaRPr lang="pt-BR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13</xdr:row>
      <xdr:rowOff>161925</xdr:rowOff>
    </xdr:from>
    <xdr:to>
      <xdr:col>14</xdr:col>
      <xdr:colOff>967</xdr:colOff>
      <xdr:row>26</xdr:row>
      <xdr:rowOff>123520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F3D580-871F-471F-99DE-3573DF5F3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2828925"/>
          <a:ext cx="6447619" cy="24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528203</xdr:colOff>
      <xdr:row>15</xdr:row>
      <xdr:rowOff>121227</xdr:rowOff>
    </xdr:from>
    <xdr:to>
      <xdr:col>12</xdr:col>
      <xdr:colOff>148912</xdr:colOff>
      <xdr:row>33</xdr:row>
      <xdr:rowOff>92227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241472-DEB4-4CBD-B22C-B1F689AA6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203" y="3169227"/>
          <a:ext cx="7076186" cy="3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0</xdr:row>
      <xdr:rowOff>85725</xdr:rowOff>
    </xdr:from>
    <xdr:to>
      <xdr:col>10</xdr:col>
      <xdr:colOff>218676</xdr:colOff>
      <xdr:row>14</xdr:row>
      <xdr:rowOff>123487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B7AF5FC-8A32-4896-B2ED-7C9EB529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" y="85725"/>
          <a:ext cx="3190476" cy="27047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0</xdr:row>
      <xdr:rowOff>95250</xdr:rowOff>
    </xdr:from>
    <xdr:to>
      <xdr:col>11</xdr:col>
      <xdr:colOff>323377</xdr:colOff>
      <xdr:row>5</xdr:row>
      <xdr:rowOff>180845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F8A00D-6343-476D-8899-3F32C962B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8025" y="95250"/>
          <a:ext cx="3780952" cy="10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16</xdr:row>
      <xdr:rowOff>28575</xdr:rowOff>
    </xdr:from>
    <xdr:to>
      <xdr:col>15</xdr:col>
      <xdr:colOff>246888</xdr:colOff>
      <xdr:row>44</xdr:row>
      <xdr:rowOff>8861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15BCA3C-9BF7-4530-8D4C-2E6847A6F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95650" y="3076575"/>
          <a:ext cx="6095238" cy="5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5</xdr:row>
      <xdr:rowOff>116411</xdr:rowOff>
    </xdr:from>
    <xdr:to>
      <xdr:col>17</xdr:col>
      <xdr:colOff>179643</xdr:colOff>
      <xdr:row>15</xdr:row>
      <xdr:rowOff>75859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33501E9-9AD9-4157-969D-5702DE418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48025" y="1068911"/>
          <a:ext cx="7294818" cy="18644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47625</xdr:rowOff>
    </xdr:from>
    <xdr:to>
      <xdr:col>16</xdr:col>
      <xdr:colOff>293963</xdr:colOff>
      <xdr:row>15</xdr:row>
      <xdr:rowOff>66315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C7AEA30-C499-41DF-B9DF-2124398A2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47625"/>
          <a:ext cx="10495238" cy="28761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475124</xdr:colOff>
      <xdr:row>27</xdr:row>
      <xdr:rowOff>132690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6FDEDF-60D7-42ED-B807-73CF04E5F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09524" cy="52761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284343</xdr:colOff>
      <xdr:row>34</xdr:row>
      <xdr:rowOff>123000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C1B1657-4F56-4BA9-B521-C3A004E19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257143" cy="6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B2B8-F1A2-4C2B-B6F9-25C48E0508A1}">
  <dimension ref="A2:J20"/>
  <sheetViews>
    <sheetView tabSelected="1" topLeftCell="A10" zoomScale="150" zoomScaleNormal="150" workbookViewId="0">
      <selection activeCell="B16" sqref="B16"/>
    </sheetView>
  </sheetViews>
  <sheetFormatPr defaultRowHeight="15" x14ac:dyDescent="0.25"/>
  <cols>
    <col min="1" max="1" width="14.5703125" customWidth="1"/>
    <col min="2" max="2" width="10" bestFit="1" customWidth="1"/>
    <col min="3" max="3" width="10.85546875" bestFit="1" customWidth="1"/>
    <col min="4" max="5" width="8.140625" bestFit="1" customWidth="1"/>
    <col min="6" max="6" width="16.42578125" bestFit="1" customWidth="1"/>
    <col min="7" max="7" width="11.28515625" bestFit="1" customWidth="1"/>
    <col min="8" max="10" width="12.42578125" bestFit="1" customWidth="1"/>
  </cols>
  <sheetData>
    <row r="2" spans="1:10" x14ac:dyDescent="0.25">
      <c r="A2" s="30" t="s">
        <v>159</v>
      </c>
      <c r="B2" s="30"/>
      <c r="C2" s="30"/>
      <c r="D2" s="30"/>
      <c r="E2" s="30"/>
      <c r="F2" s="30"/>
      <c r="G2" s="30"/>
      <c r="H2" s="4"/>
    </row>
    <row r="3" spans="1:10" ht="26.25" x14ac:dyDescent="0.25">
      <c r="A3" s="21" t="s">
        <v>136</v>
      </c>
      <c r="B3" s="24" t="s">
        <v>155</v>
      </c>
      <c r="C3" s="21" t="s">
        <v>156</v>
      </c>
      <c r="D3" s="21" t="s">
        <v>157</v>
      </c>
      <c r="E3" s="21" t="s">
        <v>163</v>
      </c>
      <c r="F3" s="31" t="s">
        <v>158</v>
      </c>
      <c r="G3" s="31"/>
      <c r="H3" s="26">
        <v>1E-3</v>
      </c>
      <c r="I3" s="26">
        <v>0.05</v>
      </c>
      <c r="J3">
        <v>0.1</v>
      </c>
    </row>
    <row r="4" spans="1:10" x14ac:dyDescent="0.25">
      <c r="A4" s="6" t="s">
        <v>88</v>
      </c>
      <c r="B4" s="14">
        <v>0.50235810000000003</v>
      </c>
      <c r="C4" s="3">
        <v>0.293931</v>
      </c>
      <c r="D4" s="22">
        <v>1.71</v>
      </c>
      <c r="E4" s="5">
        <v>9.5000000000000001E-2</v>
      </c>
      <c r="F4" s="3">
        <v>-9.2173599999999994E-2</v>
      </c>
      <c r="G4" s="3">
        <v>1.0968899999999999</v>
      </c>
      <c r="H4" t="b">
        <f>E4&lt;$H$3</f>
        <v>0</v>
      </c>
      <c r="I4" t="b">
        <f>E4&lt;$I$3</f>
        <v>0</v>
      </c>
      <c r="J4" t="b">
        <f>E4&lt;$J$3</f>
        <v>1</v>
      </c>
    </row>
    <row r="5" spans="1:10" x14ac:dyDescent="0.25">
      <c r="A5" s="6" t="s">
        <v>3</v>
      </c>
      <c r="B5" s="3">
        <v>-0.2545925</v>
      </c>
      <c r="C5" s="3">
        <v>0.30251230000000001</v>
      </c>
      <c r="D5" s="22">
        <v>-0.84</v>
      </c>
      <c r="E5" s="5">
        <v>0.40500000000000003</v>
      </c>
      <c r="F5" s="3">
        <v>-0.86648139999999996</v>
      </c>
      <c r="G5" s="3">
        <v>0.35729630000000001</v>
      </c>
      <c r="H5" t="b">
        <f t="shared" ref="H5:H12" si="0">E5&lt;$H$3</f>
        <v>0</v>
      </c>
      <c r="I5" t="b">
        <f t="shared" ref="I5:I12" si="1">E5&lt;$I$3</f>
        <v>0</v>
      </c>
      <c r="J5" t="b">
        <f t="shared" ref="J5:J12" si="2">E5&lt;$J$3</f>
        <v>0</v>
      </c>
    </row>
    <row r="6" spans="1:10" x14ac:dyDescent="0.25">
      <c r="A6" s="6" t="s">
        <v>30</v>
      </c>
      <c r="B6" s="3">
        <v>0.30977080000000001</v>
      </c>
      <c r="C6" s="3">
        <v>0.95150500000000005</v>
      </c>
      <c r="D6" s="22">
        <v>0.33</v>
      </c>
      <c r="E6" s="5">
        <v>0.746</v>
      </c>
      <c r="F6" s="3">
        <v>-1.61483</v>
      </c>
      <c r="G6" s="3">
        <v>2.2343709999999999</v>
      </c>
      <c r="H6" t="b">
        <f t="shared" si="0"/>
        <v>0</v>
      </c>
      <c r="I6" t="b">
        <f t="shared" si="1"/>
        <v>0</v>
      </c>
      <c r="J6" t="b">
        <f t="shared" si="2"/>
        <v>0</v>
      </c>
    </row>
    <row r="7" spans="1:10" x14ac:dyDescent="0.25">
      <c r="A7" s="6" t="s">
        <v>5</v>
      </c>
      <c r="B7" s="3">
        <v>0.1737882</v>
      </c>
      <c r="C7" s="3">
        <v>0.34210429999999997</v>
      </c>
      <c r="D7" s="22">
        <v>0.51</v>
      </c>
      <c r="E7" s="5">
        <v>0.61399999999999999</v>
      </c>
      <c r="F7" s="3">
        <v>-0.51818299999999995</v>
      </c>
      <c r="G7" s="3">
        <v>0.86575950000000002</v>
      </c>
      <c r="H7" t="b">
        <f t="shared" si="0"/>
        <v>0</v>
      </c>
      <c r="I7" t="b">
        <f t="shared" si="1"/>
        <v>0</v>
      </c>
      <c r="J7" t="b">
        <f t="shared" si="2"/>
        <v>0</v>
      </c>
    </row>
    <row r="8" spans="1:10" x14ac:dyDescent="0.25">
      <c r="A8" s="6" t="s">
        <v>6</v>
      </c>
      <c r="B8" s="3">
        <v>0.13625999999999999</v>
      </c>
      <c r="C8" s="3">
        <v>0.1190176</v>
      </c>
      <c r="D8" s="22">
        <v>1.1399999999999999</v>
      </c>
      <c r="E8" s="5">
        <v>0.25900000000000001</v>
      </c>
      <c r="F8" s="3">
        <v>-0.1044757</v>
      </c>
      <c r="G8" s="3">
        <v>0.37699579999999999</v>
      </c>
      <c r="H8" t="b">
        <f t="shared" si="0"/>
        <v>0</v>
      </c>
      <c r="I8" t="b">
        <f t="shared" si="1"/>
        <v>0</v>
      </c>
      <c r="J8" t="b">
        <f t="shared" si="2"/>
        <v>0</v>
      </c>
    </row>
    <row r="9" spans="1:10" x14ac:dyDescent="0.25">
      <c r="A9" s="6" t="s">
        <v>7</v>
      </c>
      <c r="B9" s="3" t="s">
        <v>160</v>
      </c>
      <c r="C9" s="3">
        <v>1.0185299999999999</v>
      </c>
      <c r="D9" s="22">
        <v>-1.22</v>
      </c>
      <c r="E9" s="5">
        <v>0.23</v>
      </c>
      <c r="F9" s="3">
        <v>-3.3021229999999999</v>
      </c>
      <c r="G9" s="3">
        <v>0.81822159999999999</v>
      </c>
      <c r="H9" t="b">
        <f t="shared" si="0"/>
        <v>0</v>
      </c>
      <c r="I9" t="b">
        <f t="shared" si="1"/>
        <v>0</v>
      </c>
      <c r="J9" t="b">
        <f t="shared" si="2"/>
        <v>0</v>
      </c>
    </row>
    <row r="10" spans="1:10" x14ac:dyDescent="0.25">
      <c r="A10" s="6" t="s">
        <v>8</v>
      </c>
      <c r="B10" s="3">
        <v>-3.7510700000000001E-2</v>
      </c>
      <c r="C10" s="3">
        <v>0.60079680000000002</v>
      </c>
      <c r="D10" s="22">
        <v>-0.06</v>
      </c>
      <c r="E10" s="5">
        <v>0.95099999999999996</v>
      </c>
      <c r="F10" s="3">
        <v>-1.252737</v>
      </c>
      <c r="G10" s="3">
        <v>1.177716</v>
      </c>
      <c r="H10" t="b">
        <f t="shared" si="0"/>
        <v>0</v>
      </c>
      <c r="I10" t="b">
        <f t="shared" si="1"/>
        <v>0</v>
      </c>
      <c r="J10" t="b">
        <f t="shared" si="2"/>
        <v>0</v>
      </c>
    </row>
    <row r="11" spans="1:10" x14ac:dyDescent="0.25">
      <c r="A11" s="6" t="s">
        <v>37</v>
      </c>
      <c r="B11" s="3">
        <v>-0.22239600000000001</v>
      </c>
      <c r="C11" s="3">
        <v>0.18228800000000001</v>
      </c>
      <c r="D11" s="22">
        <v>-1.22</v>
      </c>
      <c r="E11" s="5">
        <v>0.23</v>
      </c>
      <c r="F11" s="3">
        <v>-0.59110830000000003</v>
      </c>
      <c r="G11" s="3">
        <v>0.14631630000000001</v>
      </c>
      <c r="H11" t="b">
        <f t="shared" si="0"/>
        <v>0</v>
      </c>
      <c r="I11" t="b">
        <f t="shared" si="1"/>
        <v>0</v>
      </c>
      <c r="J11" t="b">
        <f t="shared" si="2"/>
        <v>0</v>
      </c>
    </row>
    <row r="12" spans="1:10" x14ac:dyDescent="0.25">
      <c r="A12" s="6" t="s">
        <v>147</v>
      </c>
      <c r="B12" s="3">
        <v>0.16653380000000001</v>
      </c>
      <c r="C12" s="3">
        <v>18.966200000000001</v>
      </c>
      <c r="D12" s="22">
        <v>0.01</v>
      </c>
      <c r="E12" s="5">
        <v>0.99299999999999999</v>
      </c>
      <c r="F12" s="3">
        <v>-38.196219999999997</v>
      </c>
      <c r="G12" s="3">
        <v>38.529290000000003</v>
      </c>
      <c r="H12" t="b">
        <f t="shared" si="0"/>
        <v>0</v>
      </c>
      <c r="I12" t="b">
        <f t="shared" si="1"/>
        <v>0</v>
      </c>
      <c r="J12" t="b">
        <f t="shared" si="2"/>
        <v>0</v>
      </c>
    </row>
    <row r="13" spans="1:10" x14ac:dyDescent="0.25">
      <c r="A13" s="6" t="s">
        <v>148</v>
      </c>
      <c r="B13" s="3" t="s">
        <v>161</v>
      </c>
      <c r="C13" s="25"/>
      <c r="D13" s="16"/>
      <c r="E13" s="7"/>
      <c r="F13" s="7"/>
      <c r="G13" s="7"/>
    </row>
    <row r="14" spans="1:10" x14ac:dyDescent="0.25">
      <c r="A14" s="6" t="s">
        <v>149</v>
      </c>
      <c r="B14" s="3" t="s">
        <v>162</v>
      </c>
      <c r="C14" s="3"/>
      <c r="D14" s="22"/>
      <c r="E14" s="5"/>
      <c r="F14" s="5"/>
      <c r="G14" s="5"/>
    </row>
    <row r="15" spans="1:10" x14ac:dyDescent="0.25">
      <c r="A15" s="6" t="s">
        <v>139</v>
      </c>
      <c r="B15" s="3">
        <v>4.6199999999999998E-2</v>
      </c>
      <c r="C15" s="3"/>
      <c r="D15" s="19"/>
      <c r="E15" s="20"/>
      <c r="F15" s="5"/>
      <c r="G15" s="5"/>
    </row>
    <row r="16" spans="1:10" x14ac:dyDescent="0.25">
      <c r="A16" s="6" t="s">
        <v>153</v>
      </c>
      <c r="B16" s="3">
        <v>8.8700000000000001E-2</v>
      </c>
      <c r="C16" s="25"/>
      <c r="D16" s="16"/>
      <c r="E16" s="7"/>
      <c r="F16" s="7"/>
      <c r="G16" s="7"/>
    </row>
    <row r="17" spans="1:7" x14ac:dyDescent="0.25">
      <c r="A17" s="6" t="s">
        <v>152</v>
      </c>
      <c r="B17" s="3">
        <v>2.2000000000000001E-3</v>
      </c>
      <c r="C17" s="25"/>
      <c r="D17" s="16"/>
      <c r="E17" s="7"/>
      <c r="F17" s="7"/>
      <c r="G17" s="7"/>
    </row>
    <row r="18" spans="1:7" x14ac:dyDescent="0.25">
      <c r="A18" s="6" t="s">
        <v>151</v>
      </c>
      <c r="B18" s="3">
        <v>7.1999999999999998E-3</v>
      </c>
      <c r="C18" s="3"/>
      <c r="D18" s="22"/>
      <c r="E18" s="5"/>
      <c r="F18" s="5"/>
      <c r="G18" s="5"/>
    </row>
    <row r="19" spans="1:7" x14ac:dyDescent="0.25">
      <c r="A19" s="23" t="s">
        <v>154</v>
      </c>
      <c r="B19" s="3">
        <v>-0.46139999999999998</v>
      </c>
      <c r="C19" s="25"/>
      <c r="D19" s="16"/>
      <c r="E19" s="7"/>
      <c r="F19" s="7"/>
      <c r="G19" s="7"/>
    </row>
    <row r="20" spans="1:7" x14ac:dyDescent="0.25">
      <c r="A20" s="6" t="s">
        <v>150</v>
      </c>
      <c r="B20" s="3">
        <v>0.75949480999999996</v>
      </c>
      <c r="C20" s="3"/>
      <c r="D20" s="19"/>
      <c r="E20" s="20"/>
      <c r="F20" s="5"/>
      <c r="G20" s="5"/>
    </row>
  </sheetData>
  <mergeCells count="2">
    <mergeCell ref="A2:G2"/>
    <mergeCell ref="F3:G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DF16-2A28-482D-8AAC-9988DD6BBFFF}">
  <dimension ref="A1"/>
  <sheetViews>
    <sheetView topLeftCell="A4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74F6-E2FC-463D-8CF6-DD8960E2CB47}">
  <dimension ref="A1"/>
  <sheetViews>
    <sheetView topLeftCell="A16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A037-A1AB-4B7C-913D-B61FB092479A}">
  <dimension ref="A1"/>
  <sheetViews>
    <sheetView topLeftCell="A1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FBD4-5B0B-4519-9C07-EC80BE795915}">
  <dimension ref="A1"/>
  <sheetViews>
    <sheetView topLeftCell="A7" workbookViewId="0">
      <selection activeCell="O18" sqref="O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E1B9-CB6D-4CFE-846E-453372E2D8A1}">
  <dimension ref="A2:H20"/>
  <sheetViews>
    <sheetView zoomScale="150" zoomScaleNormal="150" workbookViewId="0">
      <selection activeCell="B4" sqref="B4:B20"/>
    </sheetView>
  </sheetViews>
  <sheetFormatPr defaultRowHeight="15" x14ac:dyDescent="0.25"/>
  <cols>
    <col min="1" max="1" width="14.5703125" customWidth="1"/>
    <col min="2" max="2" width="10" bestFit="1" customWidth="1"/>
    <col min="3" max="3" width="10.85546875" bestFit="1" customWidth="1"/>
    <col min="4" max="5" width="8.140625" bestFit="1" customWidth="1"/>
    <col min="6" max="6" width="11.42578125" bestFit="1" customWidth="1"/>
    <col min="7" max="7" width="10.85546875" bestFit="1" customWidth="1"/>
  </cols>
  <sheetData>
    <row r="2" spans="1:8" x14ac:dyDescent="0.25">
      <c r="A2" s="30" t="s">
        <v>159</v>
      </c>
      <c r="B2" s="30"/>
      <c r="C2" s="30"/>
      <c r="D2" s="30"/>
      <c r="E2" s="30"/>
      <c r="F2" s="30"/>
      <c r="G2" s="30"/>
      <c r="H2" s="4"/>
    </row>
    <row r="3" spans="1:8" ht="26.25" x14ac:dyDescent="0.25">
      <c r="A3" s="21" t="s">
        <v>136</v>
      </c>
      <c r="B3" s="24" t="s">
        <v>155</v>
      </c>
      <c r="C3" s="21" t="s">
        <v>156</v>
      </c>
      <c r="D3" s="21" t="s">
        <v>164</v>
      </c>
      <c r="E3" s="21" t="s">
        <v>163</v>
      </c>
      <c r="F3" s="31" t="s">
        <v>158</v>
      </c>
      <c r="G3" s="31"/>
    </row>
    <row r="4" spans="1:8" x14ac:dyDescent="0.25">
      <c r="A4" s="6" t="s">
        <v>88</v>
      </c>
      <c r="B4" s="3">
        <v>0.50235810000000003</v>
      </c>
      <c r="C4" s="3">
        <v>0.293931</v>
      </c>
      <c r="D4" s="17">
        <v>1.71</v>
      </c>
      <c r="E4" s="20">
        <v>9.5000000000000001E-2</v>
      </c>
      <c r="F4" s="5">
        <v>-9.2173599999999994E-2</v>
      </c>
      <c r="G4" s="5">
        <v>1.0968899999999999</v>
      </c>
    </row>
    <row r="5" spans="1:8" x14ac:dyDescent="0.25">
      <c r="A5" s="6" t="s">
        <v>3</v>
      </c>
      <c r="B5" s="3">
        <v>-0.2545925</v>
      </c>
      <c r="C5" s="3">
        <v>0.30251230000000001</v>
      </c>
      <c r="D5" s="17">
        <v>-0.84</v>
      </c>
      <c r="E5" s="20">
        <v>0.40500000000000003</v>
      </c>
      <c r="F5" s="7">
        <v>-0.86648139999999996</v>
      </c>
      <c r="G5" s="7">
        <v>0.35729630000000001</v>
      </c>
    </row>
    <row r="6" spans="1:8" x14ac:dyDescent="0.25">
      <c r="A6" s="6" t="s">
        <v>30</v>
      </c>
      <c r="B6" s="3">
        <v>0.30977080000000001</v>
      </c>
      <c r="C6" s="3">
        <v>0.95150500000000005</v>
      </c>
      <c r="D6" s="17">
        <v>0.33</v>
      </c>
      <c r="E6" s="20">
        <v>0.746</v>
      </c>
      <c r="F6" s="7">
        <v>-1.61483</v>
      </c>
      <c r="G6" s="7">
        <v>2.2343709999999999</v>
      </c>
    </row>
    <row r="7" spans="1:8" x14ac:dyDescent="0.25">
      <c r="A7" s="6" t="s">
        <v>5</v>
      </c>
      <c r="B7" s="3">
        <v>0.1737882</v>
      </c>
      <c r="C7" s="3">
        <v>0.34210429999999997</v>
      </c>
      <c r="D7" s="17">
        <v>0.51</v>
      </c>
      <c r="E7" s="20">
        <v>0.61399999999999999</v>
      </c>
      <c r="F7" s="5">
        <v>-0.51818299999999995</v>
      </c>
      <c r="G7" s="5">
        <v>0.86575950000000002</v>
      </c>
    </row>
    <row r="8" spans="1:8" x14ac:dyDescent="0.25">
      <c r="A8" s="6" t="s">
        <v>6</v>
      </c>
      <c r="B8" s="3">
        <v>0.13625999999999999</v>
      </c>
      <c r="C8" s="3">
        <v>0.1190176</v>
      </c>
      <c r="D8" s="17">
        <v>1.1399999999999999</v>
      </c>
      <c r="E8" s="20">
        <v>0.25900000000000001</v>
      </c>
      <c r="F8" s="7">
        <v>-0.1044757</v>
      </c>
      <c r="G8" s="7">
        <v>0.37699579999999999</v>
      </c>
    </row>
    <row r="9" spans="1:8" x14ac:dyDescent="0.25">
      <c r="A9" s="6" t="s">
        <v>7</v>
      </c>
      <c r="B9" s="3" t="s">
        <v>160</v>
      </c>
      <c r="C9" s="3">
        <v>1.0185299999999999</v>
      </c>
      <c r="D9" s="17">
        <v>-1.22</v>
      </c>
      <c r="E9" s="20">
        <v>0.23</v>
      </c>
      <c r="F9" s="7">
        <v>-3.3021229999999999</v>
      </c>
      <c r="G9" s="7">
        <v>0.81822159999999999</v>
      </c>
    </row>
    <row r="10" spans="1:8" x14ac:dyDescent="0.25">
      <c r="A10" s="6" t="s">
        <v>8</v>
      </c>
      <c r="B10" s="3">
        <v>-3.7510700000000001E-2</v>
      </c>
      <c r="C10" s="3">
        <v>0.60079680000000002</v>
      </c>
      <c r="D10" s="17">
        <v>-0.06</v>
      </c>
      <c r="E10" s="20">
        <v>0.95099999999999996</v>
      </c>
      <c r="F10" s="5">
        <v>-1.252737</v>
      </c>
      <c r="G10" s="5">
        <v>1.177716</v>
      </c>
    </row>
    <row r="11" spans="1:8" x14ac:dyDescent="0.25">
      <c r="A11" s="6" t="s">
        <v>37</v>
      </c>
      <c r="B11" s="3">
        <v>-0.22239600000000001</v>
      </c>
      <c r="C11" s="3">
        <v>0.18228800000000001</v>
      </c>
      <c r="D11" s="17">
        <v>-1.22</v>
      </c>
      <c r="E11" s="20">
        <v>0.23</v>
      </c>
      <c r="F11" s="7">
        <v>-0.59110830000000003</v>
      </c>
      <c r="G11" s="7">
        <v>0.14631630000000001</v>
      </c>
    </row>
    <row r="12" spans="1:8" x14ac:dyDescent="0.25">
      <c r="A12" s="6" t="s">
        <v>147</v>
      </c>
      <c r="B12" s="3">
        <v>0.16653380000000001</v>
      </c>
      <c r="C12" s="3">
        <v>18.966200000000001</v>
      </c>
      <c r="D12" s="17">
        <v>0.01</v>
      </c>
      <c r="E12" s="20">
        <v>0.99299999999999999</v>
      </c>
      <c r="F12" s="5">
        <v>-3819622</v>
      </c>
      <c r="G12" s="5">
        <v>38.529290000000003</v>
      </c>
    </row>
    <row r="13" spans="1:8" x14ac:dyDescent="0.25">
      <c r="A13" s="6" t="s">
        <v>148</v>
      </c>
      <c r="B13" s="3" t="s">
        <v>161</v>
      </c>
      <c r="C13" s="25"/>
      <c r="D13" s="16"/>
      <c r="E13" s="7"/>
      <c r="F13" s="7"/>
      <c r="G13" s="7"/>
    </row>
    <row r="14" spans="1:8" x14ac:dyDescent="0.25">
      <c r="A14" s="6" t="s">
        <v>149</v>
      </c>
      <c r="B14" s="3" t="s">
        <v>162</v>
      </c>
      <c r="C14" s="3"/>
      <c r="D14" s="22"/>
      <c r="E14" s="5"/>
      <c r="F14" s="5"/>
      <c r="G14" s="5"/>
    </row>
    <row r="15" spans="1:8" x14ac:dyDescent="0.25">
      <c r="A15" s="6" t="s">
        <v>139</v>
      </c>
      <c r="B15" s="3">
        <v>4.6199999999999998E-2</v>
      </c>
      <c r="C15" s="3"/>
      <c r="D15" s="19"/>
      <c r="E15" s="20"/>
      <c r="F15" s="5"/>
      <c r="G15" s="5"/>
      <c r="H15" s="18"/>
    </row>
    <row r="16" spans="1:8" x14ac:dyDescent="0.25">
      <c r="A16" s="6" t="s">
        <v>153</v>
      </c>
      <c r="B16" s="3">
        <v>8.8700000000000001E-2</v>
      </c>
      <c r="C16" s="25"/>
      <c r="D16" s="16"/>
      <c r="E16" s="7"/>
      <c r="F16" s="7"/>
      <c r="G16" s="7"/>
      <c r="H16" s="6"/>
    </row>
    <row r="17" spans="1:8" x14ac:dyDescent="0.25">
      <c r="A17" s="6" t="s">
        <v>152</v>
      </c>
      <c r="B17" s="3">
        <v>2.2000000000000001E-3</v>
      </c>
      <c r="C17" s="25"/>
      <c r="D17" s="16"/>
      <c r="E17" s="7"/>
      <c r="F17" s="7"/>
      <c r="G17" s="7"/>
      <c r="H17" s="6"/>
    </row>
    <row r="18" spans="1:8" x14ac:dyDescent="0.25">
      <c r="A18" s="6" t="s">
        <v>151</v>
      </c>
      <c r="B18" s="3">
        <v>7.1999999999999998E-3</v>
      </c>
      <c r="C18" s="3"/>
      <c r="D18" s="22"/>
      <c r="E18" s="5"/>
      <c r="F18" s="5"/>
      <c r="G18" s="5"/>
      <c r="H18" s="18"/>
    </row>
    <row r="19" spans="1:8" x14ac:dyDescent="0.25">
      <c r="A19" s="23" t="s">
        <v>154</v>
      </c>
      <c r="B19" s="3">
        <v>-0.46139999999999998</v>
      </c>
      <c r="C19" s="25"/>
      <c r="D19" s="16"/>
      <c r="E19" s="7"/>
      <c r="F19" s="7"/>
      <c r="G19" s="7"/>
    </row>
    <row r="20" spans="1:8" x14ac:dyDescent="0.25">
      <c r="A20" s="6" t="s">
        <v>150</v>
      </c>
      <c r="B20" s="3">
        <v>0.75949480999999996</v>
      </c>
      <c r="C20" s="3"/>
      <c r="D20" s="19"/>
      <c r="E20" s="20"/>
      <c r="F20" s="5"/>
      <c r="G20" s="5"/>
      <c r="H20" s="18"/>
    </row>
  </sheetData>
  <mergeCells count="2">
    <mergeCell ref="F3:G3"/>
    <mergeCell ref="A2:G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10AC-0733-4B67-AC27-06EAEE37A3B2}">
  <dimension ref="A2:J20"/>
  <sheetViews>
    <sheetView zoomScale="150" zoomScaleNormal="150" workbookViewId="0">
      <selection activeCell="F3" sqref="F3:G12"/>
    </sheetView>
  </sheetViews>
  <sheetFormatPr defaultRowHeight="15" x14ac:dyDescent="0.25"/>
  <cols>
    <col min="1" max="1" width="14.5703125" customWidth="1"/>
    <col min="2" max="2" width="10" bestFit="1" customWidth="1"/>
    <col min="3" max="3" width="10.85546875" bestFit="1" customWidth="1"/>
    <col min="4" max="5" width="8.140625" bestFit="1" customWidth="1"/>
    <col min="6" max="6" width="16.42578125" bestFit="1" customWidth="1"/>
    <col min="7" max="7" width="11.28515625" bestFit="1" customWidth="1"/>
    <col min="8" max="10" width="12.42578125" bestFit="1" customWidth="1"/>
  </cols>
  <sheetData>
    <row r="2" spans="1:10" x14ac:dyDescent="0.25">
      <c r="A2" s="30" t="s">
        <v>159</v>
      </c>
      <c r="B2" s="30"/>
      <c r="C2" s="30"/>
      <c r="D2" s="30"/>
      <c r="E2" s="30"/>
      <c r="F2" s="30"/>
      <c r="G2" s="30"/>
      <c r="H2" s="4"/>
    </row>
    <row r="3" spans="1:10" ht="26.25" x14ac:dyDescent="0.25">
      <c r="A3" s="21" t="s">
        <v>136</v>
      </c>
      <c r="B3" s="24" t="s">
        <v>155</v>
      </c>
      <c r="C3" s="27" t="s">
        <v>156</v>
      </c>
      <c r="D3" s="27" t="s">
        <v>157</v>
      </c>
      <c r="E3" s="21" t="s">
        <v>163</v>
      </c>
      <c r="F3" s="32" t="s">
        <v>158</v>
      </c>
      <c r="G3" s="32"/>
      <c r="H3" s="26">
        <v>1E-3</v>
      </c>
      <c r="I3" s="26">
        <v>0.05</v>
      </c>
      <c r="J3">
        <v>0.1</v>
      </c>
    </row>
    <row r="4" spans="1:10" x14ac:dyDescent="0.25">
      <c r="A4" s="6" t="s">
        <v>88</v>
      </c>
      <c r="B4" s="14">
        <v>0.50235810000000003</v>
      </c>
      <c r="C4" s="3">
        <v>0.293931</v>
      </c>
      <c r="D4" s="22">
        <v>1.71</v>
      </c>
      <c r="E4" s="5">
        <v>4.8000000000000001E-2</v>
      </c>
      <c r="F4" s="3">
        <v>-9.2173599999999994E-2</v>
      </c>
      <c r="G4" s="3">
        <v>1.0968899999999999</v>
      </c>
      <c r="H4" t="b">
        <f>E4&lt;$H$3</f>
        <v>0</v>
      </c>
      <c r="I4" t="b">
        <f>E4&lt;$I$3</f>
        <v>1</v>
      </c>
      <c r="J4" t="b">
        <f>E4&lt;$J$3</f>
        <v>1</v>
      </c>
    </row>
    <row r="5" spans="1:10" x14ac:dyDescent="0.25">
      <c r="A5" s="6" t="s">
        <v>3</v>
      </c>
      <c r="B5" s="3">
        <v>-0.2545925</v>
      </c>
      <c r="C5" s="3">
        <v>0.30251230000000001</v>
      </c>
      <c r="D5" s="22">
        <v>-0.84</v>
      </c>
      <c r="E5" s="5">
        <v>0.32400000000000001</v>
      </c>
      <c r="F5" s="3">
        <v>-0.86648139999999996</v>
      </c>
      <c r="G5" s="3">
        <v>0.35729630000000001</v>
      </c>
      <c r="H5" t="b">
        <f t="shared" ref="H5:H12" si="0">E5&lt;$H$3</f>
        <v>0</v>
      </c>
      <c r="I5" t="b">
        <f t="shared" ref="I5:I12" si="1">E5&lt;$I$3</f>
        <v>0</v>
      </c>
      <c r="J5" t="b">
        <f t="shared" ref="J5:J12" si="2">E5&lt;$J$3</f>
        <v>0</v>
      </c>
    </row>
    <row r="6" spans="1:10" x14ac:dyDescent="0.25">
      <c r="A6" s="6" t="s">
        <v>30</v>
      </c>
      <c r="B6" s="3">
        <v>0.30977080000000001</v>
      </c>
      <c r="C6" s="3">
        <v>0.95150500000000005</v>
      </c>
      <c r="D6" s="22">
        <v>0.33</v>
      </c>
      <c r="E6" s="5">
        <v>0.61099999999999999</v>
      </c>
      <c r="F6" s="3">
        <v>-1.61483</v>
      </c>
      <c r="G6" s="3">
        <v>2.2343709999999999</v>
      </c>
      <c r="H6" t="b">
        <f t="shared" si="0"/>
        <v>0</v>
      </c>
      <c r="I6" t="b">
        <f t="shared" si="1"/>
        <v>0</v>
      </c>
      <c r="J6" t="b">
        <f t="shared" si="2"/>
        <v>0</v>
      </c>
    </row>
    <row r="7" spans="1:10" x14ac:dyDescent="0.25">
      <c r="A7" s="6" t="s">
        <v>5</v>
      </c>
      <c r="B7" s="3">
        <v>0.1737882</v>
      </c>
      <c r="C7" s="3">
        <v>0.34210429999999997</v>
      </c>
      <c r="D7" s="22">
        <v>0.51</v>
      </c>
      <c r="E7" s="5">
        <v>0.49199999999999999</v>
      </c>
      <c r="F7" s="3">
        <v>-0.51818299999999995</v>
      </c>
      <c r="G7" s="3">
        <v>0.86575950000000002</v>
      </c>
      <c r="H7" t="b">
        <f t="shared" si="0"/>
        <v>0</v>
      </c>
      <c r="I7" t="b">
        <f t="shared" si="1"/>
        <v>0</v>
      </c>
      <c r="J7" t="b">
        <f t="shared" si="2"/>
        <v>0</v>
      </c>
    </row>
    <row r="8" spans="1:10" x14ac:dyDescent="0.25">
      <c r="A8" s="6" t="s">
        <v>6</v>
      </c>
      <c r="B8" s="3">
        <v>0.13625999999999999</v>
      </c>
      <c r="C8" s="3">
        <v>0.1190176</v>
      </c>
      <c r="D8" s="22">
        <v>1.1399999999999999</v>
      </c>
      <c r="E8" s="3">
        <v>0.1</v>
      </c>
      <c r="F8" s="3">
        <v>-0.1044757</v>
      </c>
      <c r="G8" s="3">
        <v>0.37699579999999999</v>
      </c>
      <c r="H8" t="b">
        <f t="shared" si="0"/>
        <v>0</v>
      </c>
      <c r="I8" t="b">
        <f t="shared" si="1"/>
        <v>0</v>
      </c>
      <c r="J8" t="b">
        <f t="shared" si="2"/>
        <v>0</v>
      </c>
    </row>
    <row r="9" spans="1:10" x14ac:dyDescent="0.25">
      <c r="A9" s="6" t="s">
        <v>7</v>
      </c>
      <c r="B9" s="3" t="s">
        <v>160</v>
      </c>
      <c r="C9" s="3">
        <v>1.0185299999999999</v>
      </c>
      <c r="D9" s="22">
        <v>-1.22</v>
      </c>
      <c r="E9" s="5">
        <v>0.23699999999999999</v>
      </c>
      <c r="F9" s="3">
        <v>-3.3021229999999999</v>
      </c>
      <c r="G9" s="3">
        <v>0.81822159999999999</v>
      </c>
      <c r="H9" t="b">
        <f t="shared" si="0"/>
        <v>0</v>
      </c>
      <c r="I9" t="b">
        <f t="shared" si="1"/>
        <v>0</v>
      </c>
      <c r="J9" t="b">
        <f t="shared" si="2"/>
        <v>0</v>
      </c>
    </row>
    <row r="10" spans="1:10" x14ac:dyDescent="0.25">
      <c r="A10" s="6" t="s">
        <v>8</v>
      </c>
      <c r="B10" s="3">
        <v>-3.7510700000000001E-2</v>
      </c>
      <c r="C10" s="3">
        <v>0.60079680000000002</v>
      </c>
      <c r="D10" s="22">
        <v>-0.06</v>
      </c>
      <c r="E10" s="5">
        <v>0.96799999999999997</v>
      </c>
      <c r="F10" s="3">
        <v>-1.252737</v>
      </c>
      <c r="G10" s="3">
        <v>1.177716</v>
      </c>
      <c r="H10" t="b">
        <f t="shared" si="0"/>
        <v>0</v>
      </c>
      <c r="I10" t="b">
        <f t="shared" si="1"/>
        <v>0</v>
      </c>
      <c r="J10" t="b">
        <f t="shared" si="2"/>
        <v>0</v>
      </c>
    </row>
    <row r="11" spans="1:10" x14ac:dyDescent="0.25">
      <c r="A11" s="6" t="s">
        <v>37</v>
      </c>
      <c r="B11" s="3">
        <v>-0.22239600000000001</v>
      </c>
      <c r="C11" s="3">
        <v>0.18228800000000001</v>
      </c>
      <c r="D11" s="22">
        <v>-1.22</v>
      </c>
      <c r="E11" s="5">
        <v>0.24</v>
      </c>
      <c r="F11" s="3">
        <v>-0.59110830000000003</v>
      </c>
      <c r="G11" s="3">
        <v>0.14631630000000001</v>
      </c>
      <c r="H11" t="b">
        <f t="shared" si="0"/>
        <v>0</v>
      </c>
      <c r="I11" t="b">
        <f t="shared" si="1"/>
        <v>0</v>
      </c>
      <c r="J11" t="b">
        <f t="shared" si="2"/>
        <v>0</v>
      </c>
    </row>
    <row r="12" spans="1:10" x14ac:dyDescent="0.25">
      <c r="A12" s="6" t="s">
        <v>147</v>
      </c>
      <c r="B12" s="3">
        <v>0.16653380000000001</v>
      </c>
      <c r="C12" s="3">
        <v>18.966200000000001</v>
      </c>
      <c r="D12" s="22">
        <v>0.01</v>
      </c>
      <c r="E12" s="5">
        <v>0.99299999999999999</v>
      </c>
      <c r="F12" s="3">
        <v>-38.196219999999997</v>
      </c>
      <c r="G12" s="3">
        <v>38.529290000000003</v>
      </c>
      <c r="H12" t="b">
        <f t="shared" si="0"/>
        <v>0</v>
      </c>
      <c r="I12" t="b">
        <f t="shared" si="1"/>
        <v>0</v>
      </c>
      <c r="J12" t="b">
        <f t="shared" si="2"/>
        <v>0</v>
      </c>
    </row>
    <row r="13" spans="1:10" x14ac:dyDescent="0.25">
      <c r="A13" s="6" t="s">
        <v>148</v>
      </c>
      <c r="B13" s="3" t="s">
        <v>161</v>
      </c>
      <c r="C13" s="25"/>
      <c r="D13" s="16"/>
      <c r="E13" s="7"/>
      <c r="F13" s="7"/>
      <c r="G13" s="7"/>
    </row>
    <row r="14" spans="1:10" x14ac:dyDescent="0.25">
      <c r="A14" s="6" t="s">
        <v>149</v>
      </c>
      <c r="B14" s="3" t="s">
        <v>162</v>
      </c>
      <c r="C14" s="3"/>
      <c r="D14" s="22"/>
      <c r="E14" s="5"/>
      <c r="F14" s="5"/>
      <c r="G14" s="5"/>
    </row>
    <row r="15" spans="1:10" x14ac:dyDescent="0.25">
      <c r="A15" s="6" t="s">
        <v>139</v>
      </c>
      <c r="B15" s="3">
        <v>4.6199999999999998E-2</v>
      </c>
      <c r="C15" s="3"/>
      <c r="D15" s="19"/>
      <c r="E15" s="20"/>
      <c r="F15" s="5"/>
      <c r="G15" s="5"/>
    </row>
    <row r="16" spans="1:10" x14ac:dyDescent="0.25">
      <c r="A16" s="6" t="s">
        <v>153</v>
      </c>
      <c r="B16" s="3">
        <v>8.8700000000000001E-2</v>
      </c>
      <c r="C16" s="25"/>
      <c r="D16" s="16"/>
      <c r="E16" s="7"/>
      <c r="F16" s="7"/>
      <c r="G16" s="7"/>
    </row>
    <row r="17" spans="1:7" x14ac:dyDescent="0.25">
      <c r="A17" s="6" t="s">
        <v>152</v>
      </c>
      <c r="B17" s="3">
        <v>2.2000000000000001E-3</v>
      </c>
      <c r="C17" s="25"/>
      <c r="D17" s="16"/>
      <c r="E17" s="7"/>
      <c r="F17" s="7"/>
      <c r="G17" s="7"/>
    </row>
    <row r="18" spans="1:7" x14ac:dyDescent="0.25">
      <c r="A18" s="6" t="s">
        <v>151</v>
      </c>
      <c r="B18" s="3">
        <v>7.1999999999999998E-3</v>
      </c>
      <c r="C18" s="3"/>
      <c r="D18" s="22"/>
      <c r="E18" s="5"/>
      <c r="F18" s="5"/>
      <c r="G18" s="5"/>
    </row>
    <row r="19" spans="1:7" x14ac:dyDescent="0.25">
      <c r="A19" s="23" t="s">
        <v>154</v>
      </c>
      <c r="B19" s="3">
        <v>-0.46139999999999998</v>
      </c>
      <c r="C19" s="25"/>
      <c r="D19" s="16"/>
      <c r="E19" s="7"/>
      <c r="F19" s="7"/>
      <c r="G19" s="7"/>
    </row>
    <row r="20" spans="1:7" x14ac:dyDescent="0.25">
      <c r="A20" s="6" t="s">
        <v>150</v>
      </c>
      <c r="B20" s="3">
        <v>0.75949480999999996</v>
      </c>
      <c r="C20" s="3"/>
      <c r="D20" s="19"/>
      <c r="E20" s="20"/>
      <c r="F20" s="5"/>
      <c r="G20" s="5"/>
    </row>
  </sheetData>
  <mergeCells count="2">
    <mergeCell ref="A2:G2"/>
    <mergeCell ref="F3:G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D6F4-8F6A-4532-A1D5-65B7127728C7}">
  <dimension ref="A2:E13"/>
  <sheetViews>
    <sheetView workbookViewId="0">
      <selection activeCell="E9" sqref="E9"/>
    </sheetView>
  </sheetViews>
  <sheetFormatPr defaultRowHeight="15" x14ac:dyDescent="0.25"/>
  <cols>
    <col min="1" max="1" width="13.28515625" bestFit="1" customWidth="1"/>
    <col min="2" max="2" width="14.28515625" customWidth="1"/>
    <col min="3" max="3" width="17.85546875" customWidth="1"/>
    <col min="4" max="4" width="13.5703125" customWidth="1"/>
    <col min="5" max="5" width="10" bestFit="1" customWidth="1"/>
  </cols>
  <sheetData>
    <row r="2" spans="1:5" x14ac:dyDescent="0.25">
      <c r="A2" s="4" t="s">
        <v>0</v>
      </c>
      <c r="B2" s="4" t="s">
        <v>92</v>
      </c>
      <c r="C2" s="4" t="s">
        <v>93</v>
      </c>
      <c r="D2" s="4" t="s">
        <v>94</v>
      </c>
      <c r="E2" s="4" t="s">
        <v>95</v>
      </c>
    </row>
    <row r="3" spans="1:5" x14ac:dyDescent="0.25">
      <c r="A3" s="7" t="s">
        <v>87</v>
      </c>
      <c r="B3" s="3">
        <v>28.75375</v>
      </c>
      <c r="C3" s="3">
        <v>3.8921152000000001</v>
      </c>
      <c r="D3" s="3">
        <v>15.75</v>
      </c>
      <c r="E3" s="5">
        <v>38.533329999999999</v>
      </c>
    </row>
    <row r="4" spans="1:5" x14ac:dyDescent="0.25">
      <c r="A4" s="7" t="s">
        <v>88</v>
      </c>
      <c r="B4" s="3">
        <v>45.901200000000003</v>
      </c>
      <c r="C4" s="3">
        <v>1.1877880000000001</v>
      </c>
      <c r="D4" s="3">
        <v>43.307690000000001</v>
      </c>
      <c r="E4" s="5">
        <v>49.266669999999998</v>
      </c>
    </row>
    <row r="5" spans="1:5" x14ac:dyDescent="0.25">
      <c r="A5" s="7" t="s">
        <v>3</v>
      </c>
      <c r="B5" s="3">
        <v>0.375</v>
      </c>
      <c r="C5" s="3">
        <v>0.48488110000000001</v>
      </c>
      <c r="D5" s="3">
        <v>0</v>
      </c>
      <c r="E5" s="5">
        <v>1</v>
      </c>
    </row>
    <row r="6" spans="1:5" x14ac:dyDescent="0.25">
      <c r="A6" s="13" t="s">
        <v>84</v>
      </c>
      <c r="B6" s="14">
        <v>16.85013</v>
      </c>
      <c r="C6" s="14">
        <v>1.244326</v>
      </c>
      <c r="D6" s="14">
        <v>13.59802</v>
      </c>
      <c r="E6" s="15">
        <v>20.61806</v>
      </c>
    </row>
    <row r="7" spans="1:5" x14ac:dyDescent="0.25">
      <c r="A7" s="7" t="s">
        <v>5</v>
      </c>
      <c r="B7" s="3">
        <v>3.4437500000000001</v>
      </c>
      <c r="C7" s="3">
        <v>1.578646</v>
      </c>
      <c r="D7" s="3">
        <v>1</v>
      </c>
      <c r="E7" s="5">
        <v>7</v>
      </c>
    </row>
    <row r="8" spans="1:5" x14ac:dyDescent="0.25">
      <c r="A8" s="7" t="s">
        <v>6</v>
      </c>
      <c r="B8" s="3">
        <v>18.625</v>
      </c>
      <c r="C8" s="3">
        <v>9.1800180000000005</v>
      </c>
      <c r="D8" s="3">
        <v>0</v>
      </c>
      <c r="E8" s="5">
        <v>31</v>
      </c>
    </row>
    <row r="9" spans="1:5" x14ac:dyDescent="0.25">
      <c r="A9" s="6" t="s">
        <v>91</v>
      </c>
      <c r="B9" s="5">
        <v>0.54374999999999996</v>
      </c>
      <c r="C9" s="5">
        <v>0.49886229999999998</v>
      </c>
      <c r="D9" s="5">
        <v>0</v>
      </c>
      <c r="E9" s="5">
        <v>1</v>
      </c>
    </row>
    <row r="10" spans="1:5" x14ac:dyDescent="0.25">
      <c r="A10" s="7" t="s">
        <v>8</v>
      </c>
      <c r="B10" s="3">
        <v>0.9375</v>
      </c>
      <c r="C10" s="3">
        <v>0.24244060000000001</v>
      </c>
      <c r="D10" s="3">
        <v>0</v>
      </c>
      <c r="E10" s="5">
        <v>1</v>
      </c>
    </row>
    <row r="11" spans="1:5" x14ac:dyDescent="0.25">
      <c r="A11" s="7" t="s">
        <v>9</v>
      </c>
      <c r="B11" s="3">
        <v>86.328130000000002</v>
      </c>
      <c r="C11" s="3">
        <v>35.543810000000001</v>
      </c>
      <c r="D11" s="3">
        <v>20</v>
      </c>
      <c r="E11" s="5">
        <v>231</v>
      </c>
    </row>
    <row r="12" spans="1:5" x14ac:dyDescent="0.25">
      <c r="A12" s="7" t="s">
        <v>10</v>
      </c>
      <c r="B12" s="3">
        <v>0.375</v>
      </c>
      <c r="C12" s="3">
        <v>0.48488110000000001</v>
      </c>
      <c r="D12" s="3">
        <v>0</v>
      </c>
      <c r="E12" s="5">
        <v>1</v>
      </c>
    </row>
    <row r="13" spans="1:5" x14ac:dyDescent="0.25">
      <c r="A13" s="2"/>
      <c r="B13" s="2"/>
      <c r="C13" s="2"/>
      <c r="D13" s="2"/>
      <c r="E13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54CA-DDAA-4047-8E79-CE8CBF459EF2}">
  <dimension ref="A1:M35"/>
  <sheetViews>
    <sheetView topLeftCell="A7" workbookViewId="0">
      <selection activeCell="H15" sqref="H15:L21"/>
    </sheetView>
  </sheetViews>
  <sheetFormatPr defaultRowHeight="15" x14ac:dyDescent="0.25"/>
  <cols>
    <col min="1" max="1" width="14.85546875" bestFit="1" customWidth="1"/>
    <col min="8" max="8" width="14.140625" bestFit="1" customWidth="1"/>
    <col min="9" max="9" width="14.85546875" bestFit="1" customWidth="1"/>
    <col min="10" max="10" width="12.7109375" customWidth="1"/>
    <col min="11" max="11" width="18.7109375" bestFit="1" customWidth="1"/>
    <col min="12" max="12" width="7.42578125" bestFit="1" customWidth="1"/>
  </cols>
  <sheetData>
    <row r="1" spans="1:13" x14ac:dyDescent="0.25">
      <c r="A1" t="s">
        <v>11</v>
      </c>
      <c r="B1" t="s">
        <v>12</v>
      </c>
      <c r="C1" t="s">
        <v>13</v>
      </c>
      <c r="I1" t="s">
        <v>11</v>
      </c>
      <c r="K1" t="s">
        <v>14</v>
      </c>
      <c r="L1" t="s">
        <v>19</v>
      </c>
      <c r="M1" t="s">
        <v>20</v>
      </c>
    </row>
    <row r="3" spans="1:13" x14ac:dyDescent="0.25">
      <c r="A3" t="s">
        <v>0</v>
      </c>
      <c r="B3" s="2" t="s">
        <v>14</v>
      </c>
      <c r="C3" s="2" t="s">
        <v>15</v>
      </c>
      <c r="D3" s="2" t="s">
        <v>16</v>
      </c>
      <c r="E3" s="2" t="s">
        <v>17</v>
      </c>
      <c r="H3" t="s">
        <v>0</v>
      </c>
      <c r="I3" t="s">
        <v>22</v>
      </c>
      <c r="L3" t="s">
        <v>15</v>
      </c>
      <c r="M3" t="s">
        <v>23</v>
      </c>
    </row>
    <row r="5" spans="1:13" x14ac:dyDescent="0.25">
      <c r="A5" t="s">
        <v>1</v>
      </c>
      <c r="B5">
        <v>0.99021999999999999</v>
      </c>
      <c r="C5" s="1">
        <v>2388</v>
      </c>
      <c r="D5" s="1">
        <v>1856</v>
      </c>
      <c r="E5">
        <v>3.175E-2</v>
      </c>
      <c r="H5" t="s">
        <v>1</v>
      </c>
      <c r="I5" t="s">
        <v>24</v>
      </c>
      <c r="L5" s="1">
        <v>2388</v>
      </c>
      <c r="M5" t="s">
        <v>25</v>
      </c>
    </row>
    <row r="6" spans="1:13" x14ac:dyDescent="0.25">
      <c r="A6" t="s">
        <v>2</v>
      </c>
      <c r="B6">
        <v>0.99185999999999996</v>
      </c>
      <c r="C6" s="1">
        <v>1986</v>
      </c>
      <c r="D6" s="1">
        <v>1463</v>
      </c>
      <c r="E6">
        <v>7.1779999999999997E-2</v>
      </c>
      <c r="H6" t="s">
        <v>26</v>
      </c>
      <c r="I6" t="s">
        <v>27</v>
      </c>
      <c r="L6" t="s">
        <v>28</v>
      </c>
      <c r="M6" t="s">
        <v>29</v>
      </c>
    </row>
    <row r="7" spans="1:13" x14ac:dyDescent="0.25">
      <c r="A7" t="s">
        <v>4</v>
      </c>
      <c r="B7">
        <v>0.37437999999999999</v>
      </c>
      <c r="C7" s="1">
        <v>152728</v>
      </c>
      <c r="D7" s="1">
        <v>10719</v>
      </c>
      <c r="E7">
        <v>1.0000000000000001E-5</v>
      </c>
      <c r="H7" t="s">
        <v>30</v>
      </c>
      <c r="I7" t="s">
        <v>31</v>
      </c>
      <c r="L7" s="1">
        <v>2976</v>
      </c>
      <c r="M7" t="s">
        <v>32</v>
      </c>
    </row>
    <row r="8" spans="1:13" x14ac:dyDescent="0.25">
      <c r="A8" t="s">
        <v>5</v>
      </c>
      <c r="B8">
        <v>0.99192999999999998</v>
      </c>
      <c r="C8" s="1">
        <v>1970</v>
      </c>
      <c r="D8" s="1">
        <v>1446</v>
      </c>
      <c r="E8">
        <v>7.4160000000000004E-2</v>
      </c>
      <c r="H8" t="s">
        <v>5</v>
      </c>
      <c r="I8" t="s">
        <v>33</v>
      </c>
      <c r="L8" s="1">
        <v>1970</v>
      </c>
      <c r="M8" t="s">
        <v>34</v>
      </c>
    </row>
    <row r="9" spans="1:13" x14ac:dyDescent="0.25">
      <c r="A9" t="s">
        <v>6</v>
      </c>
      <c r="B9">
        <v>0.91844999999999999</v>
      </c>
      <c r="C9" s="1">
        <v>19909</v>
      </c>
      <c r="D9" s="1">
        <v>6376</v>
      </c>
      <c r="E9">
        <v>1.0000000000000001E-5</v>
      </c>
      <c r="H9" t="s">
        <v>6</v>
      </c>
      <c r="I9" t="s">
        <v>35</v>
      </c>
      <c r="L9" s="1">
        <v>19909</v>
      </c>
      <c r="M9" t="s">
        <v>36</v>
      </c>
    </row>
    <row r="10" spans="1:13" x14ac:dyDescent="0.25">
      <c r="A10" t="s">
        <v>9</v>
      </c>
      <c r="B10">
        <v>0.94950000000000001</v>
      </c>
      <c r="C10" s="1">
        <v>12329</v>
      </c>
      <c r="D10" s="1">
        <v>5355</v>
      </c>
      <c r="E10">
        <v>1.0000000000000001E-5</v>
      </c>
      <c r="H10" t="s">
        <v>37</v>
      </c>
      <c r="I10" t="s">
        <v>38</v>
      </c>
      <c r="L10" s="1">
        <v>2408</v>
      </c>
      <c r="M10" t="s">
        <v>39</v>
      </c>
    </row>
    <row r="13" spans="1:13" x14ac:dyDescent="0.25">
      <c r="B13" t="s">
        <v>19</v>
      </c>
      <c r="C13" t="s">
        <v>20</v>
      </c>
      <c r="I13" t="s">
        <v>40</v>
      </c>
      <c r="K13" t="s">
        <v>41</v>
      </c>
    </row>
    <row r="14" spans="1:13" x14ac:dyDescent="0.25">
      <c r="A14" s="33" t="s">
        <v>85</v>
      </c>
      <c r="B14" s="33"/>
      <c r="C14" s="33"/>
      <c r="D14" s="33"/>
      <c r="E14" s="33"/>
      <c r="H14" s="34" t="s">
        <v>40</v>
      </c>
      <c r="I14" s="34"/>
      <c r="J14" s="34"/>
      <c r="K14" s="34"/>
      <c r="L14" s="34"/>
    </row>
    <row r="15" spans="1:13" x14ac:dyDescent="0.25">
      <c r="A15" s="4" t="s">
        <v>0</v>
      </c>
      <c r="B15" s="4" t="s">
        <v>18</v>
      </c>
      <c r="C15" s="4" t="s">
        <v>21</v>
      </c>
      <c r="D15" s="4" t="s">
        <v>86</v>
      </c>
      <c r="E15" s="4" t="s">
        <v>17</v>
      </c>
      <c r="H15" s="4" t="s">
        <v>0</v>
      </c>
      <c r="I15" s="4" t="s">
        <v>18</v>
      </c>
      <c r="J15" s="4" t="s">
        <v>21</v>
      </c>
      <c r="K15" s="4" t="s">
        <v>86</v>
      </c>
      <c r="L15" s="4" t="s">
        <v>17</v>
      </c>
    </row>
    <row r="16" spans="1:13" x14ac:dyDescent="0.25">
      <c r="A16" s="7" t="s">
        <v>87</v>
      </c>
      <c r="B16" s="3">
        <v>0.99007000000000001</v>
      </c>
      <c r="C16" s="3">
        <v>2.2400000000000002</v>
      </c>
      <c r="D16" s="3">
        <v>1.899</v>
      </c>
      <c r="E16" s="3">
        <v>2.877E-2</v>
      </c>
      <c r="H16" s="7" t="s">
        <v>87</v>
      </c>
      <c r="I16" s="3">
        <v>0.99007000000000001</v>
      </c>
      <c r="J16" s="3">
        <v>2.2400000000000002</v>
      </c>
      <c r="K16" s="3">
        <v>1.899</v>
      </c>
      <c r="L16" s="3">
        <v>2.877E-2</v>
      </c>
    </row>
    <row r="17" spans="1:12" x14ac:dyDescent="0.25">
      <c r="A17" s="7" t="s">
        <v>88</v>
      </c>
      <c r="B17" s="3">
        <v>0.99048000000000003</v>
      </c>
      <c r="C17" s="3">
        <v>2.1480000000000001</v>
      </c>
      <c r="D17" s="3">
        <v>1.8</v>
      </c>
      <c r="E17" s="3">
        <v>3.5889999999999998E-2</v>
      </c>
      <c r="H17" s="7" t="s">
        <v>88</v>
      </c>
      <c r="I17" s="3">
        <v>0.99536000000000002</v>
      </c>
      <c r="J17" s="3">
        <v>1.0469999999999999</v>
      </c>
      <c r="K17" s="3">
        <v>0.109</v>
      </c>
      <c r="L17" s="3">
        <v>0.45668999999999998</v>
      </c>
    </row>
    <row r="18" spans="1:12" x14ac:dyDescent="0.25">
      <c r="A18" s="7" t="s">
        <v>4</v>
      </c>
      <c r="B18" s="3">
        <v>0.37797999999999998</v>
      </c>
      <c r="C18" s="3">
        <v>140.33099999999999</v>
      </c>
      <c r="D18" s="3">
        <v>11.641</v>
      </c>
      <c r="E18" s="3">
        <v>0</v>
      </c>
      <c r="H18" s="7" t="s">
        <v>89</v>
      </c>
      <c r="I18" s="3">
        <v>0.98707</v>
      </c>
      <c r="J18" s="3">
        <v>2.9180000000000001</v>
      </c>
      <c r="K18" s="3">
        <v>2.5209999999999999</v>
      </c>
      <c r="L18" s="3">
        <v>5.8500000000000002E-3</v>
      </c>
    </row>
    <row r="19" spans="1:12" x14ac:dyDescent="0.25">
      <c r="A19" s="7" t="s">
        <v>5</v>
      </c>
      <c r="B19" s="3">
        <v>0.98182000000000003</v>
      </c>
      <c r="C19" s="3">
        <v>4.101</v>
      </c>
      <c r="D19" s="3">
        <v>3.323</v>
      </c>
      <c r="E19" s="3">
        <v>4.4999999999999999E-4</v>
      </c>
      <c r="H19" s="7" t="s">
        <v>5</v>
      </c>
      <c r="I19" s="3">
        <v>0.98182000000000003</v>
      </c>
      <c r="J19" s="3">
        <v>4.101</v>
      </c>
      <c r="K19" s="3">
        <v>3.323</v>
      </c>
      <c r="L19" s="3">
        <v>4.4999999999999999E-4</v>
      </c>
    </row>
    <row r="20" spans="1:12" x14ac:dyDescent="0.25">
      <c r="A20" s="7" t="s">
        <v>6</v>
      </c>
      <c r="B20" s="3">
        <v>0.92069000000000001</v>
      </c>
      <c r="C20" s="3">
        <v>17.893999999999998</v>
      </c>
      <c r="D20" s="3">
        <v>6.7919999999999998</v>
      </c>
      <c r="E20" s="3">
        <v>0</v>
      </c>
      <c r="H20" s="7" t="s">
        <v>6</v>
      </c>
      <c r="I20" s="3">
        <v>0.92069000000000001</v>
      </c>
      <c r="J20" s="3">
        <v>17.893999999999998</v>
      </c>
      <c r="K20" s="3">
        <v>6.7919999999999998</v>
      </c>
      <c r="L20" s="3">
        <v>0</v>
      </c>
    </row>
    <row r="21" spans="1:12" x14ac:dyDescent="0.25">
      <c r="A21" s="7" t="s">
        <v>9</v>
      </c>
      <c r="B21" s="3">
        <v>0.94938</v>
      </c>
      <c r="C21" s="3">
        <v>11.420999999999999</v>
      </c>
      <c r="D21" s="3">
        <v>5.7350000000000003</v>
      </c>
      <c r="E21" s="3">
        <v>0</v>
      </c>
      <c r="H21" s="7" t="s">
        <v>90</v>
      </c>
      <c r="I21" s="3">
        <v>0.98946000000000001</v>
      </c>
      <c r="J21" s="3">
        <v>2.3769999999999998</v>
      </c>
      <c r="K21" s="3">
        <v>2.0390000000000001</v>
      </c>
      <c r="L21" s="3">
        <v>2.0729999999999998E-2</v>
      </c>
    </row>
    <row r="22" spans="1:12" x14ac:dyDescent="0.25">
      <c r="H22" s="35" t="s">
        <v>135</v>
      </c>
      <c r="I22" s="35"/>
      <c r="J22" s="35"/>
      <c r="K22" s="35"/>
      <c r="L22" s="35"/>
    </row>
    <row r="29" spans="1:12" x14ac:dyDescent="0.25">
      <c r="G29" s="4"/>
      <c r="H29" s="4"/>
      <c r="I29" s="4"/>
      <c r="J29" s="4"/>
      <c r="K29" s="4"/>
    </row>
    <row r="30" spans="1:12" x14ac:dyDescent="0.25">
      <c r="G30" s="7"/>
      <c r="H30" s="3"/>
      <c r="I30" s="3"/>
      <c r="J30" s="3"/>
      <c r="K30" s="3"/>
    </row>
    <row r="31" spans="1:12" x14ac:dyDescent="0.25">
      <c r="G31" s="7"/>
      <c r="H31" s="3"/>
      <c r="I31" s="3"/>
      <c r="J31" s="3"/>
      <c r="K31" s="3"/>
    </row>
    <row r="32" spans="1:12" x14ac:dyDescent="0.25">
      <c r="G32" s="7"/>
      <c r="H32" s="3"/>
      <c r="I32" s="3"/>
      <c r="J32" s="3"/>
      <c r="K32" s="3"/>
    </row>
    <row r="33" spans="7:11" x14ac:dyDescent="0.25">
      <c r="G33" s="7"/>
      <c r="H33" s="3"/>
      <c r="I33" s="3"/>
      <c r="J33" s="3"/>
      <c r="K33" s="3"/>
    </row>
    <row r="34" spans="7:11" x14ac:dyDescent="0.25">
      <c r="G34" s="7"/>
      <c r="H34" s="3"/>
      <c r="I34" s="3"/>
      <c r="J34" s="3"/>
      <c r="K34" s="3"/>
    </row>
    <row r="35" spans="7:11" x14ac:dyDescent="0.25">
      <c r="G35" s="7"/>
      <c r="H35" s="3"/>
      <c r="I35" s="3"/>
      <c r="J35" s="3"/>
      <c r="K35" s="3"/>
    </row>
  </sheetData>
  <mergeCells count="3">
    <mergeCell ref="A14:E14"/>
    <mergeCell ref="H14:L14"/>
    <mergeCell ref="H22:L2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470C-05EC-430E-8C1A-993AE424F2CE}">
  <dimension ref="A3:E10"/>
  <sheetViews>
    <sheetView zoomScale="120" zoomScaleNormal="120" workbookViewId="0">
      <selection activeCell="A5" sqref="A5:A6"/>
    </sheetView>
  </sheetViews>
  <sheetFormatPr defaultRowHeight="15" x14ac:dyDescent="0.25"/>
  <cols>
    <col min="1" max="1" width="14.140625" bestFit="1" customWidth="1"/>
    <col min="2" max="2" width="12.42578125" customWidth="1"/>
    <col min="3" max="3" width="12.140625" customWidth="1"/>
    <col min="4" max="4" width="9.28515625" customWidth="1"/>
  </cols>
  <sheetData>
    <row r="3" spans="1:5" x14ac:dyDescent="0.25">
      <c r="A3" s="36" t="s">
        <v>99</v>
      </c>
      <c r="B3" s="36"/>
      <c r="C3" s="36"/>
      <c r="D3" s="36"/>
      <c r="E3" s="36"/>
    </row>
    <row r="4" spans="1:5" x14ac:dyDescent="0.25">
      <c r="A4" s="8" t="s">
        <v>136</v>
      </c>
      <c r="B4" s="4" t="s">
        <v>98</v>
      </c>
      <c r="C4" s="4" t="s">
        <v>96</v>
      </c>
      <c r="D4" s="4" t="s">
        <v>97</v>
      </c>
      <c r="E4" s="4" t="s">
        <v>42</v>
      </c>
    </row>
    <row r="5" spans="1:5" x14ac:dyDescent="0.25">
      <c r="A5" s="7" t="s">
        <v>87</v>
      </c>
      <c r="B5" s="3">
        <v>0.1482</v>
      </c>
      <c r="C5" s="3">
        <v>0.1195</v>
      </c>
      <c r="D5" s="3">
        <v>4.5199999999999996</v>
      </c>
      <c r="E5" s="3">
        <v>0.1046</v>
      </c>
    </row>
    <row r="6" spans="1:5" x14ac:dyDescent="0.25">
      <c r="A6" s="7" t="s">
        <v>88</v>
      </c>
      <c r="B6" s="3">
        <v>0.90639999999999998</v>
      </c>
      <c r="C6" s="3">
        <v>0.2969</v>
      </c>
      <c r="D6" s="3">
        <v>1.1000000000000001</v>
      </c>
      <c r="E6" s="3">
        <v>0.57640000000000002</v>
      </c>
    </row>
    <row r="7" spans="1:5" x14ac:dyDescent="0.25">
      <c r="A7" s="7" t="s">
        <v>4</v>
      </c>
      <c r="B7" s="3">
        <v>0.33929999999999999</v>
      </c>
      <c r="C7" s="3">
        <v>2.9999999999999997E-4</v>
      </c>
      <c r="D7" s="3">
        <v>13.93</v>
      </c>
      <c r="E7" s="3">
        <v>8.9999999999999998E-4</v>
      </c>
    </row>
    <row r="8" spans="1:5" x14ac:dyDescent="0.25">
      <c r="A8" s="7" t="s">
        <v>5</v>
      </c>
      <c r="B8" s="3">
        <v>0.63270000000000004</v>
      </c>
      <c r="C8" s="3">
        <v>0</v>
      </c>
      <c r="D8" s="3">
        <v>35.24</v>
      </c>
      <c r="E8" s="3">
        <v>0</v>
      </c>
    </row>
    <row r="9" spans="1:5" x14ac:dyDescent="0.25">
      <c r="A9" s="7" t="s">
        <v>6</v>
      </c>
      <c r="B9" s="3">
        <v>0.1404</v>
      </c>
      <c r="C9" s="3" t="s">
        <v>44</v>
      </c>
      <c r="D9" s="3" t="s">
        <v>44</v>
      </c>
      <c r="E9" s="3" t="s">
        <v>44</v>
      </c>
    </row>
    <row r="10" spans="1:5" x14ac:dyDescent="0.25">
      <c r="A10" s="7" t="s">
        <v>9</v>
      </c>
      <c r="B10" s="3">
        <v>0.1031</v>
      </c>
      <c r="C10" s="3">
        <v>0</v>
      </c>
      <c r="D10" s="3">
        <v>22.63</v>
      </c>
      <c r="E10" s="3">
        <v>0</v>
      </c>
    </row>
  </sheetData>
  <mergeCells count="1">
    <mergeCell ref="A3:E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A9C2-5969-4AEB-824C-6554D5B3A06C}">
  <dimension ref="A2:K15"/>
  <sheetViews>
    <sheetView zoomScale="110" zoomScaleNormal="110" workbookViewId="0">
      <selection activeCell="N14" sqref="N14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14.140625" bestFit="1" customWidth="1"/>
    <col min="4" max="4" width="7.7109375" bestFit="1" customWidth="1"/>
    <col min="5" max="5" width="8.85546875" bestFit="1" customWidth="1"/>
    <col min="6" max="6" width="9.42578125" bestFit="1" customWidth="1"/>
    <col min="7" max="8" width="7.5703125" bestFit="1" customWidth="1"/>
    <col min="9" max="9" width="8" bestFit="1" customWidth="1"/>
    <col min="10" max="10" width="8.7109375" customWidth="1"/>
    <col min="11" max="11" width="6.5703125" customWidth="1"/>
  </cols>
  <sheetData>
    <row r="2" spans="1:11" x14ac:dyDescent="0.25">
      <c r="A2" s="9"/>
      <c r="B2" s="10" t="s">
        <v>1</v>
      </c>
      <c r="C2" s="10" t="s">
        <v>26</v>
      </c>
      <c r="D2" s="11" t="s">
        <v>3</v>
      </c>
      <c r="E2" s="11" t="s">
        <v>30</v>
      </c>
      <c r="F2" s="11" t="s">
        <v>5</v>
      </c>
      <c r="G2" s="11" t="s">
        <v>6</v>
      </c>
      <c r="H2" s="11" t="s">
        <v>7</v>
      </c>
      <c r="I2" s="11" t="s">
        <v>129</v>
      </c>
      <c r="J2" s="11" t="s">
        <v>130</v>
      </c>
      <c r="K2" s="11" t="s">
        <v>10</v>
      </c>
    </row>
    <row r="3" spans="1:11" x14ac:dyDescent="0.25">
      <c r="A3" s="10" t="s">
        <v>1</v>
      </c>
      <c r="B3" s="12" t="s">
        <v>100</v>
      </c>
      <c r="C3" s="12"/>
      <c r="D3" s="12"/>
      <c r="E3" s="12"/>
      <c r="F3" s="11"/>
      <c r="G3" s="12"/>
      <c r="H3" s="12"/>
      <c r="I3" s="12"/>
      <c r="J3" s="12"/>
      <c r="K3" s="11"/>
    </row>
    <row r="4" spans="1:11" x14ac:dyDescent="0.25">
      <c r="A4" s="10" t="s">
        <v>2</v>
      </c>
      <c r="B4" s="28" t="s">
        <v>101</v>
      </c>
      <c r="C4" s="12" t="s">
        <v>100</v>
      </c>
      <c r="D4" s="12"/>
      <c r="E4" s="12"/>
      <c r="F4" s="11"/>
      <c r="G4" s="12"/>
      <c r="H4" s="12"/>
      <c r="I4" s="12"/>
      <c r="J4" s="12"/>
      <c r="K4" s="11"/>
    </row>
    <row r="5" spans="1:11" x14ac:dyDescent="0.25">
      <c r="A5" s="10" t="s">
        <v>3</v>
      </c>
      <c r="B5" s="12" t="s">
        <v>102</v>
      </c>
      <c r="C5" s="12" t="s">
        <v>110</v>
      </c>
      <c r="D5" s="12" t="s">
        <v>100</v>
      </c>
      <c r="E5" s="12"/>
      <c r="F5" s="11"/>
      <c r="G5" s="12"/>
      <c r="H5" s="12"/>
      <c r="I5" s="12"/>
      <c r="J5" s="12"/>
      <c r="K5" s="11"/>
    </row>
    <row r="6" spans="1:11" x14ac:dyDescent="0.25">
      <c r="A6" s="10" t="s">
        <v>30</v>
      </c>
      <c r="B6" s="12" t="s">
        <v>103</v>
      </c>
      <c r="C6" s="12" t="s">
        <v>112</v>
      </c>
      <c r="D6" s="12" t="s">
        <v>45</v>
      </c>
      <c r="E6" s="12" t="s">
        <v>100</v>
      </c>
      <c r="F6" s="11"/>
      <c r="G6" s="12"/>
      <c r="H6" s="12"/>
      <c r="I6" s="12"/>
      <c r="J6" s="12"/>
      <c r="K6" s="11"/>
    </row>
    <row r="7" spans="1:11" x14ac:dyDescent="0.25">
      <c r="A7" s="10" t="s">
        <v>5</v>
      </c>
      <c r="B7" s="12" t="s">
        <v>104</v>
      </c>
      <c r="C7" s="12" t="s">
        <v>111</v>
      </c>
      <c r="D7" s="12" t="s">
        <v>46</v>
      </c>
      <c r="E7" s="12" t="s">
        <v>118</v>
      </c>
      <c r="F7" s="11" t="s">
        <v>100</v>
      </c>
      <c r="G7" s="12"/>
      <c r="H7" s="12"/>
      <c r="I7" s="12"/>
      <c r="J7" s="12"/>
      <c r="K7" s="11"/>
    </row>
    <row r="8" spans="1:11" x14ac:dyDescent="0.25">
      <c r="A8" s="10" t="s">
        <v>6</v>
      </c>
      <c r="B8" s="11" t="s">
        <v>105</v>
      </c>
      <c r="C8" s="11" t="s">
        <v>117</v>
      </c>
      <c r="D8" s="11" t="s">
        <v>47</v>
      </c>
      <c r="E8" s="11" t="s">
        <v>119</v>
      </c>
      <c r="F8" s="29" t="s">
        <v>124</v>
      </c>
      <c r="G8" s="11" t="s">
        <v>100</v>
      </c>
      <c r="H8" s="9"/>
      <c r="I8" s="9"/>
      <c r="J8" s="9"/>
      <c r="K8" s="9"/>
    </row>
    <row r="9" spans="1:11" x14ac:dyDescent="0.25">
      <c r="A9" s="10" t="s">
        <v>7</v>
      </c>
      <c r="B9" s="12" t="s">
        <v>106</v>
      </c>
      <c r="C9" s="12" t="s">
        <v>113</v>
      </c>
      <c r="D9" s="12" t="s">
        <v>48</v>
      </c>
      <c r="E9" s="12" t="s">
        <v>120</v>
      </c>
      <c r="F9" s="11" t="s">
        <v>125</v>
      </c>
      <c r="G9" s="12" t="s">
        <v>49</v>
      </c>
      <c r="H9" s="12" t="s">
        <v>100</v>
      </c>
      <c r="I9" s="12"/>
      <c r="J9" s="12"/>
      <c r="K9" s="11"/>
    </row>
    <row r="10" spans="1:11" x14ac:dyDescent="0.25">
      <c r="A10" s="10" t="s">
        <v>8</v>
      </c>
      <c r="B10" s="28" t="s">
        <v>107</v>
      </c>
      <c r="C10" s="12" t="s">
        <v>116</v>
      </c>
      <c r="D10" s="12" t="s">
        <v>50</v>
      </c>
      <c r="E10" s="12" t="s">
        <v>121</v>
      </c>
      <c r="F10" s="11" t="s">
        <v>126</v>
      </c>
      <c r="G10" s="12" t="s">
        <v>51</v>
      </c>
      <c r="H10" s="12" t="s">
        <v>52</v>
      </c>
      <c r="I10" s="12" t="s">
        <v>100</v>
      </c>
      <c r="J10" s="12"/>
      <c r="K10" s="11"/>
    </row>
    <row r="11" spans="1:11" x14ac:dyDescent="0.25">
      <c r="A11" s="10" t="s">
        <v>37</v>
      </c>
      <c r="B11" s="28" t="s">
        <v>108</v>
      </c>
      <c r="C11" s="12" t="s">
        <v>114</v>
      </c>
      <c r="D11" s="12" t="s">
        <v>53</v>
      </c>
      <c r="E11" s="12" t="s">
        <v>122</v>
      </c>
      <c r="F11" s="11" t="s">
        <v>127</v>
      </c>
      <c r="G11" s="12" t="s">
        <v>54</v>
      </c>
      <c r="H11" s="12" t="s">
        <v>55</v>
      </c>
      <c r="I11" s="12" t="s">
        <v>131</v>
      </c>
      <c r="J11" s="12" t="s">
        <v>100</v>
      </c>
      <c r="K11" s="11"/>
    </row>
    <row r="12" spans="1:11" x14ac:dyDescent="0.25">
      <c r="A12" s="10" t="s">
        <v>10</v>
      </c>
      <c r="B12" s="28" t="s">
        <v>109</v>
      </c>
      <c r="C12" s="12" t="s">
        <v>115</v>
      </c>
      <c r="D12" s="12" t="s">
        <v>43</v>
      </c>
      <c r="E12" s="12" t="s">
        <v>123</v>
      </c>
      <c r="F12" s="29" t="s">
        <v>128</v>
      </c>
      <c r="G12" s="28" t="s">
        <v>56</v>
      </c>
      <c r="H12" s="12" t="s">
        <v>57</v>
      </c>
      <c r="I12" s="12" t="s">
        <v>132</v>
      </c>
      <c r="J12" s="12" t="s">
        <v>133</v>
      </c>
      <c r="K12" s="11" t="s">
        <v>100</v>
      </c>
    </row>
    <row r="13" spans="1:11" x14ac:dyDescent="0.25">
      <c r="D13" s="1"/>
    </row>
    <row r="14" spans="1:11" x14ac:dyDescent="0.25">
      <c r="D14" s="1"/>
    </row>
    <row r="15" spans="1:11" x14ac:dyDescent="0.25">
      <c r="E15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CB85-E398-49F4-B5F8-2BF9961BED64}">
  <dimension ref="A2:D12"/>
  <sheetViews>
    <sheetView workbookViewId="0">
      <selection activeCell="A2" sqref="A2:C12"/>
    </sheetView>
  </sheetViews>
  <sheetFormatPr defaultRowHeight="15" x14ac:dyDescent="0.25"/>
  <cols>
    <col min="1" max="1" width="13.140625" bestFit="1" customWidth="1"/>
  </cols>
  <sheetData>
    <row r="2" spans="1:4" x14ac:dyDescent="0.25">
      <c r="A2" s="18" t="s">
        <v>0</v>
      </c>
      <c r="B2" s="4" t="s">
        <v>58</v>
      </c>
      <c r="C2" s="4" t="s">
        <v>59</v>
      </c>
      <c r="D2" t="s">
        <v>60</v>
      </c>
    </row>
    <row r="3" spans="1:4" x14ac:dyDescent="0.25">
      <c r="A3" s="6" t="s">
        <v>30</v>
      </c>
      <c r="B3" s="3" t="s">
        <v>61</v>
      </c>
      <c r="C3" s="7" t="s">
        <v>62</v>
      </c>
    </row>
    <row r="4" spans="1:4" x14ac:dyDescent="0.25">
      <c r="A4" s="6" t="s">
        <v>6</v>
      </c>
      <c r="B4" s="3" t="s">
        <v>63</v>
      </c>
      <c r="C4" s="7" t="s">
        <v>64</v>
      </c>
    </row>
    <row r="5" spans="1:4" x14ac:dyDescent="0.25">
      <c r="A5" s="6" t="s">
        <v>10</v>
      </c>
      <c r="B5" s="3" t="s">
        <v>65</v>
      </c>
      <c r="C5" s="7" t="s">
        <v>66</v>
      </c>
    </row>
    <row r="6" spans="1:4" x14ac:dyDescent="0.25">
      <c r="A6" s="6" t="s">
        <v>37</v>
      </c>
      <c r="B6" s="3" t="s">
        <v>67</v>
      </c>
      <c r="C6" s="7" t="s">
        <v>68</v>
      </c>
    </row>
    <row r="7" spans="1:4" x14ac:dyDescent="0.25">
      <c r="A7" s="6" t="s">
        <v>7</v>
      </c>
      <c r="B7" s="3" t="s">
        <v>69</v>
      </c>
      <c r="C7" s="7" t="s">
        <v>70</v>
      </c>
    </row>
    <row r="8" spans="1:4" x14ac:dyDescent="0.25">
      <c r="A8" s="6" t="s">
        <v>5</v>
      </c>
      <c r="B8" s="3" t="s">
        <v>71</v>
      </c>
      <c r="C8" s="7" t="s">
        <v>72</v>
      </c>
    </row>
    <row r="9" spans="1:4" x14ac:dyDescent="0.25">
      <c r="A9" s="6" t="s">
        <v>8</v>
      </c>
      <c r="B9" s="3" t="s">
        <v>73</v>
      </c>
      <c r="C9" s="7" t="s">
        <v>74</v>
      </c>
    </row>
    <row r="10" spans="1:4" x14ac:dyDescent="0.25">
      <c r="A10" s="6" t="s">
        <v>26</v>
      </c>
      <c r="B10" s="3" t="s">
        <v>75</v>
      </c>
      <c r="C10" s="7" t="s">
        <v>76</v>
      </c>
    </row>
    <row r="11" spans="1:4" x14ac:dyDescent="0.25">
      <c r="A11" s="6" t="s">
        <v>3</v>
      </c>
      <c r="B11" s="3" t="s">
        <v>77</v>
      </c>
      <c r="C11" s="7" t="s">
        <v>78</v>
      </c>
    </row>
    <row r="12" spans="1:4" x14ac:dyDescent="0.25">
      <c r="A12" s="6" t="s">
        <v>134</v>
      </c>
      <c r="B12" s="3" t="s">
        <v>79</v>
      </c>
      <c r="C12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FCEC-3DFF-4358-9C19-0E1B9292DEE2}">
  <dimension ref="A1:C15"/>
  <sheetViews>
    <sheetView workbookViewId="0">
      <selection activeCell="A9" sqref="A9:C10"/>
    </sheetView>
  </sheetViews>
  <sheetFormatPr defaultRowHeight="15" x14ac:dyDescent="0.25"/>
  <cols>
    <col min="2" max="2" width="17.5703125" customWidth="1"/>
  </cols>
  <sheetData>
    <row r="1" spans="1:3" x14ac:dyDescent="0.25">
      <c r="A1" t="s">
        <v>80</v>
      </c>
    </row>
    <row r="2" spans="1:3" x14ac:dyDescent="0.25">
      <c r="A2" t="s">
        <v>81</v>
      </c>
    </row>
    <row r="3" spans="1:3" x14ac:dyDescent="0.25">
      <c r="A3" t="s">
        <v>82</v>
      </c>
    </row>
    <row r="4" spans="1:3" x14ac:dyDescent="0.25">
      <c r="A4" t="s">
        <v>83</v>
      </c>
    </row>
    <row r="9" spans="1:3" x14ac:dyDescent="0.25">
      <c r="A9" s="4" t="s">
        <v>137</v>
      </c>
      <c r="B9" s="4" t="s">
        <v>138</v>
      </c>
      <c r="C9" s="4" t="s">
        <v>139</v>
      </c>
    </row>
    <row r="10" spans="1:3" x14ac:dyDescent="0.25">
      <c r="A10" s="7">
        <v>1</v>
      </c>
      <c r="B10" s="3" t="s">
        <v>141</v>
      </c>
      <c r="C10" s="7" t="s">
        <v>140</v>
      </c>
    </row>
    <row r="15" spans="1:3" x14ac:dyDescent="0.25">
      <c r="A15" t="s">
        <v>142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6F8D-C6C1-4478-AE9D-E4AD2607C302}">
  <dimension ref="A18:C19"/>
  <sheetViews>
    <sheetView topLeftCell="A10" workbookViewId="0">
      <selection activeCell="A18" sqref="A18:C19"/>
    </sheetView>
  </sheetViews>
  <sheetFormatPr defaultRowHeight="15" x14ac:dyDescent="0.25"/>
  <cols>
    <col min="2" max="2" width="17.7109375" customWidth="1"/>
  </cols>
  <sheetData>
    <row r="18" spans="1:3" x14ac:dyDescent="0.25">
      <c r="A18" s="4" t="s">
        <v>137</v>
      </c>
      <c r="B18" s="4" t="s">
        <v>143</v>
      </c>
      <c r="C18" s="4" t="s">
        <v>144</v>
      </c>
    </row>
    <row r="19" spans="1:3" x14ac:dyDescent="0.25">
      <c r="A19" s="7">
        <v>1</v>
      </c>
      <c r="B19" s="3" t="s">
        <v>145</v>
      </c>
      <c r="C19" s="7" t="s">
        <v>146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Modelo de Regressao Robust</vt:lpstr>
      <vt:lpstr>Modelo de Regressao nor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Modelo de Regressao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Regis</cp:lastModifiedBy>
  <dcterms:created xsi:type="dcterms:W3CDTF">2020-03-03T01:59:08Z</dcterms:created>
  <dcterms:modified xsi:type="dcterms:W3CDTF">2020-03-13T02:51:53Z</dcterms:modified>
</cp:coreProperties>
</file>