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23263AA6-CD99-48EB-ADCC-03734202D645}" xr6:coauthVersionLast="45" xr6:coauthVersionMax="45" xr10:uidLastSave="{00000000-0000-0000-0000-000000000000}"/>
  <bookViews>
    <workbookView xWindow="9330" yWindow="735" windowWidth="18870" windowHeight="13005" xr2:uid="{421514AB-0E5F-4FCE-A447-4BBE4D8F7753}"/>
  </bookViews>
  <sheets>
    <sheet name="Modelo de Regressao nor" sheetId="14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9" r:id="rId10"/>
    <sheet name="t10" sheetId="10" r:id="rId11"/>
    <sheet name="t11" sheetId="11" r:id="rId12"/>
    <sheet name="Modelo de Regressao" sheetId="12" r:id="rId13"/>
    <sheet name="Modelo de Regres_por_setore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16" i="5"/>
  <c r="E25" i="5"/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</calcChain>
</file>

<file path=xl/sharedStrings.xml><?xml version="1.0" encoding="utf-8"?>
<sst xmlns="http://schemas.openxmlformats.org/spreadsheetml/2006/main" count="345" uniqueCount="190">
  <si>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</si>
  <si>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</si>
  <si>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</si>
  <si>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</si>
  <si>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</si>
  <si>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</si>
  <si>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</si>
  <si>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</si>
  <si>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</si>
  <si>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</si>
  <si>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</si>
  <si>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</si>
  <si>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</si>
  <si>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</si>
  <si>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</si>
  <si>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</si>
  <si>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</si>
  <si>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</si>
  <si>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</si>
  <si>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</si>
  <si>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</si>
  <si>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</si>
  <si>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</si>
  <si>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</si>
  <si>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</si>
  <si>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</si>
  <si>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</si>
  <si>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</si>
  <si>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</si>
  <si>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</si>
  <si>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</si>
  <si>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</si>
  <si>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</si>
  <si>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</si>
  <si>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</si>
  <si>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</si>
  <si>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</si>
  <si>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</si>
  <si>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</si>
  <si>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</si>
  <si>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</si>
  <si>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</si>
  <si>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</si>
  <si>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</si>
  <si>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</si>
  <si>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</si>
  <si>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</si>
  <si>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</si>
  <si>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</si>
  <si>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</si>
  <si>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</si>
  <si>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</si>
  <si>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</si>
  <si>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</si>
  <si>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</si>
  <si>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</si>
  <si>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</si>
  <si>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</si>
  <si>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</si>
  <si>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</si>
  <si>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</si>
  <si>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</si>
  <si>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</si>
  <si>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</si>
  <si>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</si>
  <si>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</si>
  <si>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</si>
  <si>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</si>
  <si>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</si>
  <si>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</si>
  <si>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</si>
  <si>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</si>
  <si>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</si>
  <si>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</si>
  <si>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</si>
  <si>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</si>
  <si>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</si>
  <si>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</si>
  <si>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</si>
  <si>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</si>
  <si>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</si>
  <si>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</si>
  <si>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</si>
  <si>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</si>
  <si>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</si>
  <si>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</si>
  <si>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</si>
  <si>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</si>
  <si>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</si>
  <si>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</si>
  <si>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</si>
  <si>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</si>
  <si>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</si>
  <si>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</si>
  <si>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</si>
  <si>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chi2(2)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</si>
  <si>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</si>
  <si>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</si>
  <si>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</si>
  <si>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</si>
  <si>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</si>
  <si>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</si>
  <si>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</si>
  <si>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</si>
  <si>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</si>
  <si>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</si>
  <si>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</si>
  <si>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</si>
  <si>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</si>
  <si>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</si>
  <si>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</si>
  <si>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</si>
  <si>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</si>
  <si>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</si>
  <si>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</si>
  <si>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</si>
  <si>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</si>
  <si>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</si>
  <si>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</si>
  <si>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</si>
  <si>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</si>
  <si>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</si>
  <si>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</si>
  <si>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</si>
  <si>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</si>
  <si>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</si>
  <si>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</si>
  <si>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</si>
  <si>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</si>
  <si>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</si>
  <si>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</si>
  <si>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</si>
  <si>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</si>
  <si>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</si>
  <si>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</si>
  <si>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</si>
  <si>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</si>
  <si>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</si>
  <si>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</si>
  <si>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</si>
  <si>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</si>
  <si>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</si>
  <si>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</si>
  <si>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</si>
  <si>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</si>
  <si>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</si>
  <si>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</si>
  <si>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</si>
  <si>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</si>
  <si>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</si>
  <si>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</si>
  <si>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</si>
  <si>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</si>
  <si>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</si>
  <si>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</si>
  <si>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</si>
  <si>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</si>
  <si>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</si>
  <si>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</si>
  <si>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</si>
  <si>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</si>
  <si>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</si>
  <si>
    <t>wsqCAPIT</t>
  </si>
  <si>
    <t xml:space="preserve">wsCOMPLEX </t>
  </si>
  <si>
    <t>wsCOMPLEX</t>
  </si>
  <si>
    <t xml:space="preserve">0.0090 </t>
  </si>
  <si>
    <t xml:space="preserve"> 1012.38</t>
  </si>
  <si>
    <t>Assimetria</t>
  </si>
  <si>
    <t>Curtose</t>
  </si>
  <si>
    <t>Robust</t>
  </si>
  <si>
    <t>Coef.</t>
  </si>
  <si>
    <t>Std. Err.</t>
  </si>
  <si>
    <t>P&gt;z</t>
  </si>
  <si>
    <t>[95% Conf.</t>
  </si>
  <si>
    <t>Interval]</t>
  </si>
  <si>
    <t>Reg_Nreg</t>
  </si>
  <si>
    <t>idsetor1</t>
  </si>
  <si>
    <t>idsetor2</t>
  </si>
  <si>
    <t>idsetor3</t>
  </si>
  <si>
    <t>idsetor4</t>
  </si>
  <si>
    <t>idsetor5</t>
  </si>
  <si>
    <t>(omitted)</t>
  </si>
  <si>
    <t>idsetor6</t>
  </si>
  <si>
    <t>idsetor7</t>
  </si>
  <si>
    <t>idsetor8</t>
  </si>
  <si>
    <t>idsetor9</t>
  </si>
  <si>
    <t>LegCPC</t>
  </si>
  <si>
    <t>LegNE</t>
  </si>
  <si>
    <t>-0,28</t>
  </si>
  <si>
    <t>Modelo de Regressão por setores - aleatório Robust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</si>
</sst>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left" indent="1"/>
    </xf>
    <xf numFmtId="164" fontId="1" fillId="0" borderId="2" xfId="0" applyNumberFormat="1" applyFont="1" applyBorder="1" applyAlignment="1"/>
    <xf numFmtId="49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98425</xdr:rowOff>
    </xdr:from>
    <xdr:to>
      <xdr:col>5</xdr:col>
      <xdr:colOff>184150</xdr:colOff>
      <xdr:row>18</xdr:row>
      <xdr:rowOff>82868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3425"/>
          <a:ext cx="3994150" cy="1508443"/>
        </a:xfrm>
        <a:prstGeom prst="rect">
          <a:avLst/>
        </a:prstGeom>
      </xdr:spPr>
    </xdr:pic>
    <xdr:clientData/>
  </xdr:twoCellAnchor>
  <xdr:twoCellAnchor editAs="oneCell">
    <xdr:from>
      <xdr:col>6</xdr:col>
      <xdr:colOff>87313</xdr:colOff>
      <xdr:row>1</xdr:row>
      <xdr:rowOff>142875</xdr:rowOff>
    </xdr:from>
    <xdr:to>
      <xdr:col>14</xdr:col>
      <xdr:colOff>317500</xdr:colOff>
      <xdr:row>11</xdr:row>
      <xdr:rowOff>141956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46EC18-3AC6-4959-9BA6-B179B3171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501" y="333375"/>
          <a:ext cx="5119687" cy="1904081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12</xdr:row>
      <xdr:rowOff>150812</xdr:rowOff>
    </xdr:from>
    <xdr:to>
      <xdr:col>14</xdr:col>
      <xdr:colOff>277811</xdr:colOff>
      <xdr:row>23</xdr:row>
      <xdr:rowOff>101696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14408F-1D03-4150-A055-B8D72991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2938" y="2436812"/>
          <a:ext cx="5135561" cy="2046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0</xdr:row>
      <xdr:rowOff>171450</xdr:rowOff>
    </xdr:from>
    <xdr:to>
      <xdr:col>14</xdr:col>
      <xdr:colOff>552051</xdr:colOff>
      <xdr:row>15</xdr:row>
      <xdr:rowOff>18712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71450"/>
          <a:ext cx="3190476" cy="27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tabSelected="1" zoomScale="150" zoomScaleNormal="150" workbookViewId="0">
      <selection activeCell="F3" sqref="F3:G3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40" t="s">
        <v>156</v>
      </c>
      <c r="B2" s="40"/>
      <c r="C2" s="40"/>
      <c r="D2" s="40"/>
      <c r="E2" s="40"/>
      <c r="F2" s="40"/>
      <c r="G2" s="40"/>
      <c r="H2" s="4"/>
    </row>
    <row r="3" spans="1:10" ht="26.25" x14ac:dyDescent="0.25">
      <c r="A3" s="21" t="s">
        <v>133</v>
      </c>
      <c r="B3" s="24" t="s">
        <v>152</v>
      </c>
      <c r="C3" s="27" t="s">
        <v>153</v>
      </c>
      <c r="D3" s="27" t="s">
        <v>154</v>
      </c>
      <c r="E3" s="21" t="s">
        <v>160</v>
      </c>
      <c r="F3" s="42" t="s">
        <v>155</v>
      </c>
      <c r="G3" s="42"/>
      <c r="H3" s="26">
        <v>1E-3</v>
      </c>
      <c r="I3" s="26">
        <v>0.05</v>
      </c>
      <c r="J3">
        <v>0.1</v>
      </c>
    </row>
    <row r="4" spans="1:10" x14ac:dyDescent="0.25">
      <c r="A4" s="6" t="s">
        <v>87</v>
      </c>
      <c r="B4" s="14">
        <v>0.50235810000000003</v>
      </c>
      <c r="C4" s="3">
        <v>0.293931</v>
      </c>
      <c r="D4" s="22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157</v>
      </c>
      <c r="C9" s="3">
        <v>1.0185299999999999</v>
      </c>
      <c r="D9" s="22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144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10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10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147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M21"/>
  <sheetViews>
    <sheetView zoomScale="150" zoomScaleNormal="150" workbookViewId="0">
      <selection activeCell="G19" sqref="G19:M21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40" t="s">
        <v>156</v>
      </c>
      <c r="B2" s="40"/>
      <c r="C2" s="40"/>
      <c r="D2" s="40"/>
      <c r="E2" s="40"/>
      <c r="F2" s="40"/>
      <c r="G2" s="40"/>
      <c r="H2" s="4"/>
    </row>
    <row r="3" spans="1:8" ht="26.25" x14ac:dyDescent="0.25">
      <c r="A3" s="21" t="s">
        <v>133</v>
      </c>
      <c r="B3" s="24" t="s">
        <v>152</v>
      </c>
      <c r="C3" s="21" t="s">
        <v>153</v>
      </c>
      <c r="D3" s="21" t="s">
        <v>161</v>
      </c>
      <c r="E3" s="21" t="s">
        <v>160</v>
      </c>
      <c r="F3" s="41" t="s">
        <v>155</v>
      </c>
      <c r="G3" s="41"/>
    </row>
    <row r="4" spans="1:8" x14ac:dyDescent="0.25">
      <c r="A4" s="6" t="s">
        <v>87</v>
      </c>
      <c r="B4" s="3">
        <v>0.50235810000000003</v>
      </c>
      <c r="C4" s="3">
        <v>0.293931</v>
      </c>
      <c r="D4" s="17">
        <v>1.71</v>
      </c>
      <c r="E4" s="20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17">
        <v>-0.84</v>
      </c>
      <c r="E5" s="20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17">
        <v>0.33</v>
      </c>
      <c r="E6" s="20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17">
        <v>0.51</v>
      </c>
      <c r="E7" s="20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17">
        <v>1.1399999999999999</v>
      </c>
      <c r="E8" s="20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157</v>
      </c>
      <c r="C9" s="3">
        <v>1.0185299999999999</v>
      </c>
      <c r="D9" s="17">
        <v>-1.22</v>
      </c>
      <c r="E9" s="20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17">
        <v>-0.06</v>
      </c>
      <c r="E10" s="20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17">
        <v>-1.22</v>
      </c>
      <c r="E11" s="20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144</v>
      </c>
      <c r="B12" s="3">
        <v>0.16653380000000001</v>
      </c>
      <c r="C12" s="3">
        <v>18.966200000000001</v>
      </c>
      <c r="D12" s="17">
        <v>0.01</v>
      </c>
      <c r="E12" s="20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145</v>
      </c>
      <c r="B13" s="3" t="s">
        <v>158</v>
      </c>
      <c r="C13" s="25"/>
      <c r="D13" s="16"/>
      <c r="E13" s="7"/>
      <c r="F13" s="7"/>
      <c r="G13" s="7"/>
    </row>
    <row r="14" spans="1:8" x14ac:dyDescent="0.25">
      <c r="A14" s="6" t="s">
        <v>146</v>
      </c>
      <c r="B14" s="3" t="s">
        <v>159</v>
      </c>
      <c r="C14" s="3"/>
      <c r="D14" s="22"/>
      <c r="E14" s="5"/>
      <c r="F14" s="5"/>
      <c r="G14" s="5"/>
    </row>
    <row r="15" spans="1:8" x14ac:dyDescent="0.25">
      <c r="A15" s="6" t="s">
        <v>136</v>
      </c>
      <c r="B15" s="3">
        <v>4.6199999999999998E-2</v>
      </c>
      <c r="C15" s="3"/>
      <c r="D15" s="19"/>
      <c r="E15" s="20"/>
      <c r="F15" s="5"/>
      <c r="G15" s="5"/>
      <c r="H15" s="18"/>
    </row>
    <row r="16" spans="1:8" x14ac:dyDescent="0.25">
      <c r="A16" s="6" t="s">
        <v>150</v>
      </c>
      <c r="B16" s="3">
        <v>8.8700000000000001E-2</v>
      </c>
      <c r="C16" s="25"/>
      <c r="D16" s="16"/>
      <c r="E16" s="7"/>
      <c r="F16" s="7"/>
      <c r="G16" s="7"/>
      <c r="H16" s="6"/>
    </row>
    <row r="17" spans="1:13" x14ac:dyDescent="0.25">
      <c r="A17" s="6" t="s">
        <v>149</v>
      </c>
      <c r="B17" s="3">
        <v>2.2000000000000001E-3</v>
      </c>
      <c r="C17" s="25"/>
      <c r="D17" s="16"/>
      <c r="E17" s="7"/>
      <c r="F17" s="7"/>
      <c r="G17" s="7"/>
      <c r="H17" s="6"/>
    </row>
    <row r="18" spans="1:13" x14ac:dyDescent="0.25">
      <c r="A18" s="6" t="s">
        <v>148</v>
      </c>
      <c r="B18" s="3">
        <v>7.1999999999999998E-3</v>
      </c>
      <c r="C18" s="3"/>
      <c r="D18" s="22"/>
      <c r="E18" s="5"/>
      <c r="F18" s="5"/>
      <c r="G18" s="5"/>
      <c r="H18" s="18"/>
    </row>
    <row r="19" spans="1:13" x14ac:dyDescent="0.25">
      <c r="A19" s="23" t="s">
        <v>151</v>
      </c>
      <c r="B19" s="3">
        <v>-0.46139999999999998</v>
      </c>
      <c r="C19" s="25"/>
      <c r="D19" s="16"/>
      <c r="E19" s="7"/>
      <c r="F19" s="7"/>
      <c r="G19" s="33"/>
      <c r="H19" s="24"/>
      <c r="I19" s="33"/>
      <c r="J19" s="33"/>
      <c r="K19" s="33"/>
      <c r="L19" s="41"/>
      <c r="M19" s="41"/>
    </row>
    <row r="20" spans="1:13" x14ac:dyDescent="0.25">
      <c r="A20" s="6" t="s">
        <v>147</v>
      </c>
      <c r="B20" s="3">
        <v>0.75949480999999996</v>
      </c>
      <c r="C20" s="3"/>
      <c r="D20" s="19"/>
      <c r="E20" s="20"/>
      <c r="F20" s="5"/>
      <c r="G20" s="6"/>
      <c r="H20" s="3"/>
      <c r="I20" s="3"/>
      <c r="J20" s="17"/>
      <c r="K20" s="20"/>
      <c r="L20" s="5"/>
      <c r="M20" s="5"/>
    </row>
    <row r="21" spans="1:13" x14ac:dyDescent="0.25">
      <c r="G21" s="6"/>
      <c r="H21" s="3"/>
      <c r="I21" s="3"/>
      <c r="J21" s="17"/>
      <c r="K21" s="20"/>
      <c r="L21" s="7"/>
      <c r="M21" s="7"/>
    </row>
  </sheetData>
  <mergeCells count="3">
    <mergeCell ref="F3:G3"/>
    <mergeCell ref="A2:G2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817D-581E-4400-8FD4-C1B57006F647}">
  <dimension ref="A2:H24"/>
  <sheetViews>
    <sheetView topLeftCell="A4" zoomScale="150" zoomScaleNormal="150" workbookViewId="0">
      <selection activeCell="G24" sqref="A2:G24"/>
    </sheetView>
  </sheetViews>
  <sheetFormatPr defaultRowHeight="15" x14ac:dyDescent="0.25"/>
  <cols>
    <col min="1" max="1" width="14.5703125" customWidth="1"/>
    <col min="2" max="2" width="11.5703125" bestFit="1" customWidth="1"/>
    <col min="3" max="3" width="11.28515625" bestFit="1" customWidth="1"/>
    <col min="4" max="4" width="7.42578125" bestFit="1" customWidth="1"/>
    <col min="5" max="5" width="8.140625" bestFit="1" customWidth="1"/>
    <col min="6" max="6" width="17.85546875" bestFit="1" customWidth="1"/>
    <col min="7" max="7" width="17.140625" bestFit="1" customWidth="1"/>
  </cols>
  <sheetData>
    <row r="2" spans="1:8" x14ac:dyDescent="0.25">
      <c r="A2" s="40" t="s">
        <v>189</v>
      </c>
      <c r="B2" s="40"/>
      <c r="C2" s="40"/>
      <c r="D2" s="40"/>
      <c r="E2" s="40"/>
      <c r="F2" s="40"/>
      <c r="G2" s="40"/>
      <c r="H2" s="32"/>
    </row>
    <row r="3" spans="1:8" ht="26.25" x14ac:dyDescent="0.25">
      <c r="A3" s="33" t="s">
        <v>133</v>
      </c>
      <c r="B3" s="24" t="s">
        <v>152</v>
      </c>
      <c r="C3" s="33" t="s">
        <v>153</v>
      </c>
      <c r="D3" s="33" t="s">
        <v>161</v>
      </c>
      <c r="E3" s="33" t="s">
        <v>160</v>
      </c>
      <c r="F3" s="41" t="s">
        <v>155</v>
      </c>
      <c r="G3" s="41"/>
    </row>
    <row r="4" spans="1:8" x14ac:dyDescent="0.25">
      <c r="A4" s="6"/>
      <c r="B4" s="3"/>
      <c r="C4" s="3"/>
      <c r="D4" s="17"/>
      <c r="E4" s="20"/>
      <c r="F4" s="5"/>
      <c r="G4" s="5"/>
    </row>
    <row r="5" spans="1:8" x14ac:dyDescent="0.25">
      <c r="A5" s="6"/>
      <c r="B5" s="3"/>
      <c r="C5" s="3" t="s">
        <v>169</v>
      </c>
      <c r="D5" s="17"/>
      <c r="E5" s="20"/>
      <c r="F5" s="7"/>
      <c r="G5" s="7"/>
    </row>
    <row r="6" spans="1:8" x14ac:dyDescent="0.25">
      <c r="A6" s="6" t="s">
        <v>187</v>
      </c>
      <c r="B6" s="39" t="s">
        <v>170</v>
      </c>
      <c r="C6" s="39" t="s">
        <v>171</v>
      </c>
      <c r="D6" s="39" t="s">
        <v>16</v>
      </c>
      <c r="E6" s="32" t="s">
        <v>172</v>
      </c>
      <c r="F6" s="32" t="s">
        <v>173</v>
      </c>
      <c r="G6" s="32" t="s">
        <v>174</v>
      </c>
    </row>
    <row r="7" spans="1:8" x14ac:dyDescent="0.25">
      <c r="A7" s="6" t="s">
        <v>186</v>
      </c>
      <c r="B7" s="3">
        <v>0.46880739999999999</v>
      </c>
      <c r="C7" s="3">
        <v>0.25742189999999998</v>
      </c>
      <c r="D7" s="37">
        <v>1.82</v>
      </c>
      <c r="E7" s="36">
        <v>6.9000000000000006E-2</v>
      </c>
      <c r="F7" s="38">
        <v>-3.5730400000000002E-2</v>
      </c>
      <c r="G7" s="38">
        <v>0.97334509999999996</v>
      </c>
    </row>
    <row r="8" spans="1:8" x14ac:dyDescent="0.25">
      <c r="A8" s="6" t="s">
        <v>30</v>
      </c>
      <c r="B8" s="3">
        <v>-9.6810199999999999E-2</v>
      </c>
      <c r="C8" s="3">
        <v>0.78114139999999999</v>
      </c>
      <c r="D8" s="37">
        <v>-0.12</v>
      </c>
      <c r="E8" s="36">
        <v>0.90100000000000002</v>
      </c>
      <c r="F8" s="38">
        <v>-1.6278189999999999</v>
      </c>
      <c r="G8" s="38">
        <v>1.434199</v>
      </c>
    </row>
    <row r="9" spans="1:8" x14ac:dyDescent="0.25">
      <c r="A9" s="6" t="s">
        <v>162</v>
      </c>
      <c r="B9" s="3">
        <v>1.1605019999999999</v>
      </c>
      <c r="C9" s="3">
        <v>0.53581619999999996</v>
      </c>
      <c r="D9" s="37">
        <v>2.17</v>
      </c>
      <c r="E9" s="36">
        <v>0.03</v>
      </c>
      <c r="F9" s="38">
        <v>0.1103219</v>
      </c>
      <c r="G9" s="38">
        <v>2.210683</v>
      </c>
    </row>
    <row r="10" spans="1:8" x14ac:dyDescent="0.25">
      <c r="A10" s="6" t="s">
        <v>164</v>
      </c>
      <c r="B10" s="3">
        <v>2.3568200000000001E-2</v>
      </c>
      <c r="C10" s="3">
        <v>4.1012899999999998E-2</v>
      </c>
      <c r="D10" s="37">
        <v>0.56999999999999995</v>
      </c>
      <c r="E10" s="36">
        <v>0.56599999999999995</v>
      </c>
      <c r="F10" s="38">
        <v>-5.6815499999999998E-2</v>
      </c>
      <c r="G10" s="38">
        <v>0.1039519</v>
      </c>
    </row>
    <row r="11" spans="1:8" x14ac:dyDescent="0.25">
      <c r="A11" s="6" t="s">
        <v>3</v>
      </c>
      <c r="B11" s="3">
        <v>-0.32422499999999999</v>
      </c>
      <c r="C11" s="3">
        <v>0.27547129999999997</v>
      </c>
      <c r="D11" s="37">
        <v>-1.18</v>
      </c>
      <c r="E11" s="36">
        <v>0.23899999999999999</v>
      </c>
      <c r="F11" s="38">
        <v>-0.86413879999999998</v>
      </c>
      <c r="G11" s="38">
        <v>0.21568880000000001</v>
      </c>
    </row>
    <row r="12" spans="1:8" x14ac:dyDescent="0.25">
      <c r="A12" s="6" t="s">
        <v>175</v>
      </c>
      <c r="B12" s="3">
        <v>-0.5222772</v>
      </c>
      <c r="C12" s="3">
        <v>1.8405400000000001</v>
      </c>
      <c r="D12" s="37" t="s">
        <v>188</v>
      </c>
      <c r="E12" s="36">
        <v>0.77700000000000002</v>
      </c>
      <c r="F12" s="38">
        <v>-4.12967</v>
      </c>
      <c r="G12" s="38">
        <v>3.0851160000000002</v>
      </c>
    </row>
    <row r="13" spans="1:8" x14ac:dyDescent="0.25">
      <c r="A13" s="6" t="s">
        <v>10</v>
      </c>
      <c r="B13" s="3">
        <v>-2.5083069999999998</v>
      </c>
      <c r="C13" s="3">
        <v>1.4361900000000001</v>
      </c>
      <c r="D13" s="37">
        <v>-1.75</v>
      </c>
      <c r="E13" s="36">
        <v>8.1000000000000003E-2</v>
      </c>
      <c r="F13" s="38">
        <v>-5.323188</v>
      </c>
      <c r="G13" s="38">
        <v>0.30657380000000001</v>
      </c>
    </row>
    <row r="14" spans="1:8" x14ac:dyDescent="0.25">
      <c r="A14" s="6" t="s">
        <v>37</v>
      </c>
      <c r="B14" s="3">
        <v>-0.2009408</v>
      </c>
      <c r="C14" s="3">
        <v>0.1760767</v>
      </c>
      <c r="D14" s="37">
        <v>-1.1399999999999999</v>
      </c>
      <c r="E14" s="36">
        <v>0.254</v>
      </c>
      <c r="F14" s="38">
        <v>-0.54604470000000005</v>
      </c>
      <c r="G14" s="38">
        <v>0.14416319999999999</v>
      </c>
      <c r="H14" s="18"/>
    </row>
    <row r="15" spans="1:8" x14ac:dyDescent="0.25">
      <c r="A15" s="6" t="s">
        <v>176</v>
      </c>
      <c r="B15" s="3">
        <v>-1.426318</v>
      </c>
      <c r="C15" s="3">
        <v>1.6395329999999999</v>
      </c>
      <c r="D15" s="37">
        <v>-0.87</v>
      </c>
      <c r="E15" s="36">
        <v>0.38400000000000001</v>
      </c>
      <c r="F15" s="38">
        <v>-4.6397449999999996</v>
      </c>
      <c r="G15" s="38">
        <v>1.7871079999999999</v>
      </c>
      <c r="H15" s="6"/>
    </row>
    <row r="16" spans="1:8" x14ac:dyDescent="0.25">
      <c r="A16" s="6" t="s">
        <v>177</v>
      </c>
      <c r="B16" s="3">
        <v>1.2786789999999999</v>
      </c>
      <c r="C16" s="3">
        <v>1.63584</v>
      </c>
      <c r="D16" s="37">
        <v>0.78</v>
      </c>
      <c r="E16" s="36">
        <v>0.434</v>
      </c>
      <c r="F16" s="38">
        <v>-1.9275070000000001</v>
      </c>
      <c r="G16" s="38">
        <v>4.4848660000000002</v>
      </c>
      <c r="H16" s="6"/>
    </row>
    <row r="17" spans="1:8" x14ac:dyDescent="0.25">
      <c r="A17" s="6" t="s">
        <v>178</v>
      </c>
      <c r="B17" s="3">
        <v>1.434016</v>
      </c>
      <c r="C17" s="3">
        <v>1.3276669999999999</v>
      </c>
      <c r="D17" s="37">
        <v>1.08</v>
      </c>
      <c r="E17" s="36">
        <v>0.28000000000000003</v>
      </c>
      <c r="F17" s="38">
        <v>-1.1681649999999999</v>
      </c>
      <c r="G17" s="38">
        <v>4.0361960000000003</v>
      </c>
      <c r="H17" s="6"/>
    </row>
    <row r="18" spans="1:8" x14ac:dyDescent="0.25">
      <c r="A18" s="6" t="s">
        <v>179</v>
      </c>
      <c r="B18" s="3">
        <v>-0.1160934</v>
      </c>
      <c r="C18" s="3">
        <v>2.1811660000000002</v>
      </c>
      <c r="D18" s="37">
        <v>-0.05</v>
      </c>
      <c r="E18" s="36">
        <v>0.95799999999999996</v>
      </c>
      <c r="F18" s="38">
        <v>-4.3911009999999999</v>
      </c>
      <c r="G18" s="38">
        <v>4.1589140000000002</v>
      </c>
      <c r="H18" s="6"/>
    </row>
    <row r="19" spans="1:8" x14ac:dyDescent="0.25">
      <c r="A19" s="6" t="s">
        <v>180</v>
      </c>
      <c r="B19" s="3">
        <v>0</v>
      </c>
      <c r="C19" s="3" t="s">
        <v>181</v>
      </c>
      <c r="D19" s="37"/>
      <c r="E19" s="36"/>
      <c r="F19" s="38"/>
      <c r="G19" s="38"/>
      <c r="H19" s="6"/>
    </row>
    <row r="20" spans="1:8" x14ac:dyDescent="0.25">
      <c r="A20" s="6" t="s">
        <v>182</v>
      </c>
      <c r="B20" s="3">
        <v>1.5564659999999999</v>
      </c>
      <c r="C20" s="3">
        <v>2.724796</v>
      </c>
      <c r="D20" s="37">
        <v>0.56999999999999995</v>
      </c>
      <c r="E20" s="36">
        <v>0.56799999999999995</v>
      </c>
      <c r="F20" s="38">
        <v>-3.784036</v>
      </c>
      <c r="G20" s="38">
        <v>6.8969670000000001</v>
      </c>
      <c r="H20" s="6"/>
    </row>
    <row r="21" spans="1:8" x14ac:dyDescent="0.25">
      <c r="A21" s="6" t="s">
        <v>183</v>
      </c>
      <c r="B21" s="3">
        <v>-0.54431450000000003</v>
      </c>
      <c r="C21" s="3">
        <v>3.3777430000000002</v>
      </c>
      <c r="D21" s="37">
        <v>-0.16</v>
      </c>
      <c r="E21" s="36">
        <v>0.872</v>
      </c>
      <c r="F21" s="38">
        <v>-7.1645690000000002</v>
      </c>
      <c r="G21" s="38">
        <v>6.0759400000000001</v>
      </c>
      <c r="H21" s="6"/>
    </row>
    <row r="22" spans="1:8" x14ac:dyDescent="0.25">
      <c r="A22" s="6" t="s">
        <v>184</v>
      </c>
      <c r="B22" s="3">
        <v>-0.43996990000000002</v>
      </c>
      <c r="C22" s="3">
        <v>2.676682</v>
      </c>
      <c r="D22" s="37">
        <v>-0.16</v>
      </c>
      <c r="E22" s="36">
        <v>0.86899999999999999</v>
      </c>
      <c r="F22" s="38">
        <v>-5.6861709999999999</v>
      </c>
      <c r="G22" s="38">
        <v>4.8062310000000004</v>
      </c>
      <c r="H22" s="6"/>
    </row>
    <row r="23" spans="1:8" x14ac:dyDescent="0.25">
      <c r="A23" s="6" t="s">
        <v>185</v>
      </c>
      <c r="B23" s="3">
        <v>0</v>
      </c>
      <c r="C23" s="3" t="s">
        <v>181</v>
      </c>
      <c r="D23" s="17"/>
      <c r="E23" s="36"/>
      <c r="F23" s="38"/>
      <c r="G23" s="38"/>
      <c r="H23" s="6"/>
    </row>
    <row r="24" spans="1:8" x14ac:dyDescent="0.25">
      <c r="A24" s="6" t="s">
        <v>144</v>
      </c>
      <c r="B24" s="3">
        <v>6.5155839999999996</v>
      </c>
      <c r="C24" s="3">
        <v>13.982559999999999</v>
      </c>
      <c r="D24" s="17">
        <v>0.47</v>
      </c>
      <c r="E24" s="36">
        <v>0.64100000000000001</v>
      </c>
      <c r="F24" s="38">
        <v>-20.88973</v>
      </c>
      <c r="G24" s="38">
        <v>33.92</v>
      </c>
      <c r="H24" s="6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9"/>
  <sheetViews>
    <sheetView topLeftCell="A4" workbookViewId="0">
      <selection activeCell="A15" sqref="A15:E1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2" bestFit="1" customWidth="1"/>
    <col min="4" max="4" width="10.42578125" customWidth="1"/>
    <col min="5" max="5" width="10" bestFit="1" customWidth="1"/>
  </cols>
  <sheetData>
    <row r="2" spans="1:5" x14ac:dyDescent="0.25">
      <c r="A2" s="4" t="s">
        <v>0</v>
      </c>
      <c r="B2" s="4" t="s">
        <v>91</v>
      </c>
      <c r="C2" s="4" t="s">
        <v>92</v>
      </c>
      <c r="D2" s="4" t="s">
        <v>93</v>
      </c>
      <c r="E2" s="4" t="s">
        <v>94</v>
      </c>
    </row>
    <row r="3" spans="1:5" x14ac:dyDescent="0.25">
      <c r="A3" s="7" t="s">
        <v>86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87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3" t="s">
        <v>83</v>
      </c>
      <c r="B6" s="14">
        <v>16.85013</v>
      </c>
      <c r="C6" s="14">
        <v>1.244326</v>
      </c>
      <c r="D6" s="14">
        <v>13.59802</v>
      </c>
      <c r="E6" s="15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90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  <row r="15" spans="1:5" x14ac:dyDescent="0.25">
      <c r="A15" s="31" t="s">
        <v>0</v>
      </c>
      <c r="B15" s="31" t="s">
        <v>91</v>
      </c>
      <c r="C15" s="31" t="s">
        <v>92</v>
      </c>
      <c r="D15" s="31" t="s">
        <v>93</v>
      </c>
      <c r="E15" s="31" t="s">
        <v>94</v>
      </c>
    </row>
    <row r="16" spans="1:5" x14ac:dyDescent="0.25">
      <c r="A16" s="7" t="s">
        <v>30</v>
      </c>
      <c r="B16" s="34">
        <v>16.82536</v>
      </c>
      <c r="C16" s="34">
        <v>1.0824830000000001</v>
      </c>
      <c r="D16" s="34">
        <v>15.025880000000001</v>
      </c>
      <c r="E16" s="35">
        <v>18.96866</v>
      </c>
    </row>
    <row r="17" spans="1:5" x14ac:dyDescent="0.25">
      <c r="A17" s="7" t="s">
        <v>164</v>
      </c>
      <c r="B17" s="34">
        <v>14.18125</v>
      </c>
      <c r="C17" s="34">
        <v>10.604240000000001</v>
      </c>
      <c r="D17" s="34">
        <v>1</v>
      </c>
      <c r="E17" s="35">
        <v>36</v>
      </c>
    </row>
    <row r="18" spans="1:5" x14ac:dyDescent="0.25">
      <c r="A18" s="7" t="s">
        <v>162</v>
      </c>
      <c r="B18" s="34">
        <v>4.1750160000000003</v>
      </c>
      <c r="C18" s="34">
        <v>1.13253</v>
      </c>
      <c r="D18" s="34">
        <v>2.2360679999999999</v>
      </c>
      <c r="E18" s="35">
        <v>5.5677640000000004</v>
      </c>
    </row>
    <row r="19" spans="1:5" x14ac:dyDescent="0.25">
      <c r="A19" s="7" t="s">
        <v>37</v>
      </c>
      <c r="B19" s="34">
        <v>9.0559370000000001</v>
      </c>
      <c r="C19" s="34">
        <v>1.632161</v>
      </c>
      <c r="D19" s="34">
        <v>5.8309519999999999</v>
      </c>
      <c r="E19" s="35">
        <v>11.78983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43" t="s">
        <v>84</v>
      </c>
      <c r="B14" s="43"/>
      <c r="C14" s="43"/>
      <c r="D14" s="43"/>
      <c r="E14" s="43"/>
      <c r="H14" s="44" t="s">
        <v>40</v>
      </c>
      <c r="I14" s="44"/>
      <c r="J14" s="44"/>
      <c r="K14" s="44"/>
      <c r="L14" s="44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85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85</v>
      </c>
      <c r="L15" s="4" t="s">
        <v>17</v>
      </c>
    </row>
    <row r="16" spans="1:13" x14ac:dyDescent="0.25">
      <c r="A16" s="7" t="s">
        <v>86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86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87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87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88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89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45" t="s">
        <v>132</v>
      </c>
      <c r="I22" s="45"/>
      <c r="J22" s="45"/>
      <c r="K22" s="45"/>
      <c r="L22" s="45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27"/>
  <sheetViews>
    <sheetView topLeftCell="A7" zoomScale="120" zoomScaleNormal="120" workbookViewId="0">
      <selection activeCell="E9" sqref="E9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46" t="s">
        <v>96</v>
      </c>
      <c r="B3" s="46"/>
      <c r="C3" s="46"/>
      <c r="D3" s="46"/>
      <c r="E3" s="46"/>
    </row>
    <row r="4" spans="1:5" x14ac:dyDescent="0.25">
      <c r="A4" s="8" t="s">
        <v>133</v>
      </c>
      <c r="B4" s="31" t="s">
        <v>167</v>
      </c>
      <c r="C4" s="31" t="s">
        <v>168</v>
      </c>
      <c r="D4" s="4" t="s">
        <v>95</v>
      </c>
      <c r="E4" s="4" t="s">
        <v>42</v>
      </c>
    </row>
    <row r="5" spans="1:5" x14ac:dyDescent="0.25">
      <c r="A5" s="7" t="s">
        <v>86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87</v>
      </c>
      <c r="B6" s="3">
        <v>3.5400000000000001E-2</v>
      </c>
      <c r="C6" s="3">
        <v>0.79010000000000002</v>
      </c>
      <c r="D6" s="3">
        <v>4.5</v>
      </c>
      <c r="E6" s="3">
        <v>0.1056</v>
      </c>
    </row>
    <row r="7" spans="1:5" x14ac:dyDescent="0.25">
      <c r="A7" s="7" t="s">
        <v>4</v>
      </c>
      <c r="B7" s="3">
        <v>2.9999999999999997E-4</v>
      </c>
      <c r="C7" s="3">
        <v>2.9999999999999997E-4</v>
      </c>
      <c r="D7" s="3">
        <v>349.94</v>
      </c>
      <c r="E7" s="3">
        <v>0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>
        <v>0</v>
      </c>
      <c r="D9" s="3">
        <v>0</v>
      </c>
      <c r="E9" s="3">
        <v>0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  <row r="21" spans="1:5" x14ac:dyDescent="0.25">
      <c r="A21" s="8" t="s">
        <v>133</v>
      </c>
      <c r="B21" s="31" t="s">
        <v>167</v>
      </c>
      <c r="C21" s="31" t="s">
        <v>168</v>
      </c>
      <c r="D21" s="31" t="s">
        <v>95</v>
      </c>
      <c r="E21" s="31" t="s">
        <v>42</v>
      </c>
    </row>
    <row r="22" spans="1:5" x14ac:dyDescent="0.25">
      <c r="A22" s="7" t="s">
        <v>86</v>
      </c>
      <c r="B22" s="3">
        <v>0.1482</v>
      </c>
      <c r="C22" s="3">
        <v>0.1195</v>
      </c>
      <c r="D22" s="3">
        <v>4.5199999999999996</v>
      </c>
      <c r="E22" s="3">
        <v>0.1046</v>
      </c>
    </row>
    <row r="23" spans="1:5" x14ac:dyDescent="0.25">
      <c r="A23" s="7" t="s">
        <v>87</v>
      </c>
      <c r="B23" s="3">
        <v>3.5400000000000001E-2</v>
      </c>
      <c r="C23" s="3">
        <v>0.79010000000000002</v>
      </c>
      <c r="D23" s="3">
        <v>4.5</v>
      </c>
      <c r="E23" s="3">
        <v>0.1056</v>
      </c>
    </row>
    <row r="24" spans="1:5" x14ac:dyDescent="0.25">
      <c r="A24" s="7" t="s">
        <v>4</v>
      </c>
      <c r="B24" s="3">
        <v>0.33929999999999999</v>
      </c>
      <c r="C24" s="3">
        <v>2.9999999999999997E-4</v>
      </c>
      <c r="D24" s="3">
        <v>13.93</v>
      </c>
      <c r="E24" s="3">
        <v>8.9999999999999998E-4</v>
      </c>
    </row>
    <row r="25" spans="1:5" x14ac:dyDescent="0.25">
      <c r="A25" s="7" t="s">
        <v>5</v>
      </c>
      <c r="B25" s="3">
        <v>1E-4</v>
      </c>
      <c r="C25" s="3">
        <v>2.3999999999999998E-3</v>
      </c>
      <c r="D25" s="3">
        <v>23.88</v>
      </c>
      <c r="E25" s="3">
        <v>0</v>
      </c>
    </row>
    <row r="26" spans="1:5" x14ac:dyDescent="0.25">
      <c r="A26" s="7" t="s">
        <v>6</v>
      </c>
      <c r="B26" s="3" t="s">
        <v>165</v>
      </c>
      <c r="C26" s="3">
        <v>0</v>
      </c>
      <c r="D26" s="3" t="s">
        <v>166</v>
      </c>
      <c r="E26" s="3">
        <v>0</v>
      </c>
    </row>
    <row r="27" spans="1:5" x14ac:dyDescent="0.25">
      <c r="A27" s="7" t="s">
        <v>9</v>
      </c>
      <c r="B27" s="3">
        <v>0.1031</v>
      </c>
      <c r="C27" s="3">
        <v>0</v>
      </c>
      <c r="D27" s="3">
        <v>22.63</v>
      </c>
      <c r="E27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126</v>
      </c>
      <c r="J2" s="11" t="s">
        <v>127</v>
      </c>
      <c r="K2" s="11" t="s">
        <v>10</v>
      </c>
    </row>
    <row r="3" spans="1:11" x14ac:dyDescent="0.25">
      <c r="A3" s="10" t="s">
        <v>1</v>
      </c>
      <c r="B3" s="12" t="s">
        <v>97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28" t="s">
        <v>98</v>
      </c>
      <c r="C4" s="12" t="s">
        <v>97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99</v>
      </c>
      <c r="C5" s="12" t="s">
        <v>107</v>
      </c>
      <c r="D5" s="12" t="s">
        <v>97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100</v>
      </c>
      <c r="C6" s="12" t="s">
        <v>109</v>
      </c>
      <c r="D6" s="12" t="s">
        <v>44</v>
      </c>
      <c r="E6" s="12" t="s">
        <v>97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101</v>
      </c>
      <c r="C7" s="12" t="s">
        <v>108</v>
      </c>
      <c r="D7" s="12" t="s">
        <v>45</v>
      </c>
      <c r="E7" s="12" t="s">
        <v>115</v>
      </c>
      <c r="F7" s="11" t="s">
        <v>97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102</v>
      </c>
      <c r="C8" s="11" t="s">
        <v>114</v>
      </c>
      <c r="D8" s="11" t="s">
        <v>46</v>
      </c>
      <c r="E8" s="11" t="s">
        <v>116</v>
      </c>
      <c r="F8" s="29" t="s">
        <v>121</v>
      </c>
      <c r="G8" s="11" t="s">
        <v>97</v>
      </c>
      <c r="H8" s="9"/>
      <c r="I8" s="9"/>
      <c r="J8" s="9"/>
      <c r="K8" s="9"/>
    </row>
    <row r="9" spans="1:11" x14ac:dyDescent="0.25">
      <c r="A9" s="10" t="s">
        <v>7</v>
      </c>
      <c r="B9" s="12" t="s">
        <v>103</v>
      </c>
      <c r="C9" s="12" t="s">
        <v>110</v>
      </c>
      <c r="D9" s="12" t="s">
        <v>47</v>
      </c>
      <c r="E9" s="12" t="s">
        <v>117</v>
      </c>
      <c r="F9" s="11" t="s">
        <v>122</v>
      </c>
      <c r="G9" s="12" t="s">
        <v>48</v>
      </c>
      <c r="H9" s="12" t="s">
        <v>97</v>
      </c>
      <c r="I9" s="12"/>
      <c r="J9" s="12"/>
      <c r="K9" s="11"/>
    </row>
    <row r="10" spans="1:11" x14ac:dyDescent="0.25">
      <c r="A10" s="10" t="s">
        <v>8</v>
      </c>
      <c r="B10" s="28" t="s">
        <v>104</v>
      </c>
      <c r="C10" s="12" t="s">
        <v>113</v>
      </c>
      <c r="D10" s="12" t="s">
        <v>49</v>
      </c>
      <c r="E10" s="12" t="s">
        <v>118</v>
      </c>
      <c r="F10" s="11" t="s">
        <v>123</v>
      </c>
      <c r="G10" s="12" t="s">
        <v>50</v>
      </c>
      <c r="H10" s="12" t="s">
        <v>51</v>
      </c>
      <c r="I10" s="12" t="s">
        <v>97</v>
      </c>
      <c r="J10" s="12"/>
      <c r="K10" s="11"/>
    </row>
    <row r="11" spans="1:11" x14ac:dyDescent="0.25">
      <c r="A11" s="10" t="s">
        <v>37</v>
      </c>
      <c r="B11" s="28" t="s">
        <v>105</v>
      </c>
      <c r="C11" s="12" t="s">
        <v>111</v>
      </c>
      <c r="D11" s="12" t="s">
        <v>52</v>
      </c>
      <c r="E11" s="12" t="s">
        <v>119</v>
      </c>
      <c r="F11" s="11" t="s">
        <v>124</v>
      </c>
      <c r="G11" s="12" t="s">
        <v>53</v>
      </c>
      <c r="H11" s="12" t="s">
        <v>54</v>
      </c>
      <c r="I11" s="12" t="s">
        <v>128</v>
      </c>
      <c r="J11" s="12" t="s">
        <v>97</v>
      </c>
      <c r="K11" s="11"/>
    </row>
    <row r="12" spans="1:11" x14ac:dyDescent="0.25">
      <c r="A12" s="10" t="s">
        <v>10</v>
      </c>
      <c r="B12" s="28" t="s">
        <v>106</v>
      </c>
      <c r="C12" s="12" t="s">
        <v>112</v>
      </c>
      <c r="D12" s="12" t="s">
        <v>43</v>
      </c>
      <c r="E12" s="12" t="s">
        <v>120</v>
      </c>
      <c r="F12" s="29" t="s">
        <v>125</v>
      </c>
      <c r="G12" s="28" t="s">
        <v>55</v>
      </c>
      <c r="H12" s="12" t="s">
        <v>56</v>
      </c>
      <c r="I12" s="12" t="s">
        <v>129</v>
      </c>
      <c r="J12" s="12" t="s">
        <v>130</v>
      </c>
      <c r="K12" s="11" t="s">
        <v>97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F25"/>
  <sheetViews>
    <sheetView workbookViewId="0">
      <selection activeCell="A8" sqref="A8:C11"/>
    </sheetView>
  </sheetViews>
  <sheetFormatPr defaultRowHeight="15" x14ac:dyDescent="0.25"/>
  <cols>
    <col min="1" max="1" width="13.140625" bestFit="1" customWidth="1"/>
    <col min="3" max="3" width="11.7109375" bestFit="1" customWidth="1"/>
    <col min="6" max="6" width="11.7109375" bestFit="1" customWidth="1"/>
  </cols>
  <sheetData>
    <row r="2" spans="1:6" x14ac:dyDescent="0.25">
      <c r="A2" s="18" t="s">
        <v>0</v>
      </c>
      <c r="B2" s="4" t="s">
        <v>57</v>
      </c>
      <c r="C2" s="4" t="s">
        <v>58</v>
      </c>
      <c r="D2" t="s">
        <v>59</v>
      </c>
    </row>
    <row r="3" spans="1:6" x14ac:dyDescent="0.25">
      <c r="A3" s="6" t="s">
        <v>30</v>
      </c>
      <c r="B3" s="3" t="s">
        <v>60</v>
      </c>
      <c r="C3" s="7" t="s">
        <v>61</v>
      </c>
    </row>
    <row r="4" spans="1:6" x14ac:dyDescent="0.25">
      <c r="A4" s="6" t="s">
        <v>6</v>
      </c>
      <c r="B4" s="3" t="s">
        <v>62</v>
      </c>
      <c r="C4" s="7" t="s">
        <v>63</v>
      </c>
    </row>
    <row r="5" spans="1:6" x14ac:dyDescent="0.25">
      <c r="A5" s="6" t="s">
        <v>10</v>
      </c>
      <c r="B5" s="3" t="s">
        <v>64</v>
      </c>
      <c r="C5" s="7" t="s">
        <v>65</v>
      </c>
    </row>
    <row r="6" spans="1:6" x14ac:dyDescent="0.25">
      <c r="A6" s="6" t="s">
        <v>37</v>
      </c>
      <c r="B6" s="3" t="s">
        <v>66</v>
      </c>
      <c r="C6" s="7" t="s">
        <v>67</v>
      </c>
    </row>
    <row r="7" spans="1:6" x14ac:dyDescent="0.25">
      <c r="A7" s="6" t="s">
        <v>7</v>
      </c>
      <c r="B7" s="3" t="s">
        <v>68</v>
      </c>
      <c r="C7" s="7" t="s">
        <v>69</v>
      </c>
    </row>
    <row r="8" spans="1:6" x14ac:dyDescent="0.25">
      <c r="A8" s="6" t="s">
        <v>5</v>
      </c>
      <c r="B8" s="3" t="s">
        <v>70</v>
      </c>
      <c r="C8" s="7" t="s">
        <v>71</v>
      </c>
    </row>
    <row r="9" spans="1:6" x14ac:dyDescent="0.25">
      <c r="A9" s="6" t="s">
        <v>8</v>
      </c>
      <c r="B9" s="3" t="s">
        <v>72</v>
      </c>
      <c r="C9" s="7" t="s">
        <v>73</v>
      </c>
    </row>
    <row r="10" spans="1:6" x14ac:dyDescent="0.25">
      <c r="A10" s="6" t="s">
        <v>26</v>
      </c>
      <c r="B10" s="3" t="s">
        <v>74</v>
      </c>
      <c r="C10" s="7" t="s">
        <v>75</v>
      </c>
    </row>
    <row r="11" spans="1:6" x14ac:dyDescent="0.25">
      <c r="A11" s="6" t="s">
        <v>3</v>
      </c>
      <c r="B11" s="3" t="s">
        <v>76</v>
      </c>
      <c r="C11" s="7" t="s">
        <v>77</v>
      </c>
    </row>
    <row r="12" spans="1:6" x14ac:dyDescent="0.25">
      <c r="A12" s="6" t="s">
        <v>131</v>
      </c>
      <c r="B12" s="3" t="s">
        <v>78</v>
      </c>
      <c r="C12" s="7"/>
    </row>
    <row r="15" spans="1:6" x14ac:dyDescent="0.25">
      <c r="A15" s="18" t="s">
        <v>0</v>
      </c>
      <c r="B15" s="30" t="s">
        <v>57</v>
      </c>
      <c r="C15" s="30" t="s">
        <v>58</v>
      </c>
    </row>
    <row r="16" spans="1:6" x14ac:dyDescent="0.25">
      <c r="A16" s="6" t="s">
        <v>30</v>
      </c>
      <c r="B16" s="3">
        <v>3.29</v>
      </c>
      <c r="C16" s="7">
        <v>0.303951367781155</v>
      </c>
      <c r="E16" s="3">
        <v>3.29</v>
      </c>
      <c r="F16" s="7">
        <f>1/E16</f>
        <v>0.303951367781155</v>
      </c>
    </row>
    <row r="17" spans="1:6" x14ac:dyDescent="0.25">
      <c r="A17" s="6" t="s">
        <v>162</v>
      </c>
      <c r="B17" s="3">
        <v>2.58</v>
      </c>
      <c r="C17" s="7">
        <v>0.38759689922480617</v>
      </c>
      <c r="E17" s="3">
        <v>2.58</v>
      </c>
      <c r="F17" s="7">
        <f t="shared" ref="F17:F24" si="0">1/E17</f>
        <v>0.38759689922480617</v>
      </c>
    </row>
    <row r="18" spans="1:6" x14ac:dyDescent="0.25">
      <c r="A18" s="6" t="s">
        <v>10</v>
      </c>
      <c r="B18" s="3">
        <v>2.38</v>
      </c>
      <c r="C18" s="7">
        <v>0.42016806722689076</v>
      </c>
      <c r="E18" s="3">
        <v>2.38</v>
      </c>
      <c r="F18" s="7">
        <f t="shared" si="0"/>
        <v>0.42016806722689076</v>
      </c>
    </row>
    <row r="19" spans="1:6" x14ac:dyDescent="0.25">
      <c r="A19" s="6" t="s">
        <v>37</v>
      </c>
      <c r="B19" s="3">
        <v>1.69</v>
      </c>
      <c r="C19" s="7">
        <v>0.59171597633136097</v>
      </c>
      <c r="E19" s="3">
        <v>1.69</v>
      </c>
      <c r="F19" s="7">
        <f t="shared" si="0"/>
        <v>0.59171597633136097</v>
      </c>
    </row>
    <row r="20" spans="1:6" x14ac:dyDescent="0.25">
      <c r="A20" s="6" t="s">
        <v>7</v>
      </c>
      <c r="B20" s="3">
        <v>1.48</v>
      </c>
      <c r="C20" s="7">
        <v>0.67567567567567566</v>
      </c>
      <c r="E20" s="3">
        <v>1.48</v>
      </c>
      <c r="F20" s="7">
        <f t="shared" si="0"/>
        <v>0.67567567567567566</v>
      </c>
    </row>
    <row r="21" spans="1:6" x14ac:dyDescent="0.25">
      <c r="A21" s="6" t="s">
        <v>163</v>
      </c>
      <c r="B21" s="3">
        <v>1.49</v>
      </c>
      <c r="C21" s="7">
        <v>0.67114093959731547</v>
      </c>
      <c r="E21" s="3">
        <v>1.49</v>
      </c>
      <c r="F21" s="7">
        <f t="shared" si="0"/>
        <v>0.67114093959731547</v>
      </c>
    </row>
    <row r="22" spans="1:6" x14ac:dyDescent="0.25">
      <c r="A22" s="6" t="s">
        <v>8</v>
      </c>
      <c r="B22" s="3">
        <v>1.37</v>
      </c>
      <c r="C22" s="7">
        <v>0.72992700729927007</v>
      </c>
      <c r="E22" s="3">
        <v>1.37</v>
      </c>
      <c r="F22" s="7">
        <f t="shared" si="0"/>
        <v>0.72992700729927007</v>
      </c>
    </row>
    <row r="23" spans="1:6" x14ac:dyDescent="0.25">
      <c r="A23" s="6" t="s">
        <v>2</v>
      </c>
      <c r="B23" s="3">
        <v>1.34</v>
      </c>
      <c r="C23" s="7">
        <v>0.74626865671641784</v>
      </c>
      <c r="E23" s="3">
        <v>1.34</v>
      </c>
      <c r="F23" s="7">
        <f t="shared" si="0"/>
        <v>0.74626865671641784</v>
      </c>
    </row>
    <row r="24" spans="1:6" x14ac:dyDescent="0.25">
      <c r="A24" s="6" t="s">
        <v>3</v>
      </c>
      <c r="B24" s="3">
        <v>1.04</v>
      </c>
      <c r="C24" s="7">
        <v>0.96153846153846145</v>
      </c>
      <c r="E24" s="3">
        <v>1.04</v>
      </c>
      <c r="F24" s="7">
        <f t="shared" si="0"/>
        <v>0.96153846153846145</v>
      </c>
    </row>
    <row r="25" spans="1:6" x14ac:dyDescent="0.25">
      <c r="A25" s="6" t="s">
        <v>131</v>
      </c>
      <c r="B25" s="3">
        <v>1.8511111111111112</v>
      </c>
      <c r="C25" s="7"/>
      <c r="E25" s="3">
        <f>SUM(E16:E24)/9</f>
        <v>1.8511111111111112</v>
      </c>
      <c r="F25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79</v>
      </c>
    </row>
    <row r="2" spans="1:3" x14ac:dyDescent="0.25">
      <c r="A2" t="s">
        <v>80</v>
      </c>
    </row>
    <row r="3" spans="1:3" x14ac:dyDescent="0.25">
      <c r="A3" t="s">
        <v>81</v>
      </c>
    </row>
    <row r="4" spans="1:3" x14ac:dyDescent="0.25">
      <c r="A4" t="s">
        <v>82</v>
      </c>
    </row>
    <row r="9" spans="1:3" x14ac:dyDescent="0.25">
      <c r="A9" s="4" t="s">
        <v>134</v>
      </c>
      <c r="B9" s="4" t="s">
        <v>135</v>
      </c>
      <c r="C9" s="4" t="s">
        <v>136</v>
      </c>
    </row>
    <row r="10" spans="1:3" x14ac:dyDescent="0.25">
      <c r="A10" s="7">
        <v>1</v>
      </c>
      <c r="B10" s="3" t="s">
        <v>138</v>
      </c>
      <c r="C10" s="7" t="s">
        <v>137</v>
      </c>
    </row>
    <row r="15" spans="1:3" x14ac:dyDescent="0.25">
      <c r="A15" t="s"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134</v>
      </c>
      <c r="B18" s="4" t="s">
        <v>140</v>
      </c>
      <c r="C18" s="4" t="s">
        <v>141</v>
      </c>
    </row>
    <row r="19" spans="1:3" x14ac:dyDescent="0.25">
      <c r="A19" s="7">
        <v>1</v>
      </c>
      <c r="B19" s="3" t="s">
        <v>142</v>
      </c>
      <c r="C19" s="7" t="s">
        <v>143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  <vt:lpstr>Modelo de Regres_por_setores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2020-04-29T02:33:14Z</dcterms:modified>
</cp:coreProperties>
</file>