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755" firstSheet="3" activeTab="7"/>
  </bookViews>
  <sheets>
    <sheet name="设备计量记录表" sheetId="1" r:id="rId1"/>
    <sheet name="记录卡清单" sheetId="3" r:id="rId2"/>
    <sheet name="其他" sheetId="2" r:id="rId3"/>
    <sheet name="条保处台账" sheetId="4" r:id="rId4"/>
    <sheet name="起重二室" sheetId="7" r:id="rId5"/>
    <sheet name="起重一室" sheetId="8" r:id="rId6"/>
    <sheet name="港机三室" sheetId="9" r:id="rId7"/>
    <sheet name="Sheet3" sheetId="16" r:id="rId8"/>
    <sheet name="港机三室 (2)" sheetId="14" r:id="rId9"/>
    <sheet name="港机三室剔除报废" sheetId="10" r:id="rId10"/>
    <sheet name="办公其他" sheetId="11" r:id="rId11"/>
    <sheet name="仪器设备工具" sheetId="12" r:id="rId12"/>
    <sheet name="砝码校准记录表" sheetId="13" r:id="rId13"/>
  </sheets>
  <definedNames>
    <definedName name="_xlnm._FilterDatabase" localSheetId="10" hidden="1">办公其他!$A$1:$J$167</definedName>
    <definedName name="_xlnm._FilterDatabase" localSheetId="6" hidden="1">港机三室!$A$1:$J$390</definedName>
    <definedName name="_xlnm._FilterDatabase" localSheetId="8" hidden="1">'港机三室 (2)'!$A$1:$J$390</definedName>
    <definedName name="_xlnm._FilterDatabase" localSheetId="9" hidden="1">港机三室剔除报废!$A$1:$J$380</definedName>
    <definedName name="_xlnm._FilterDatabase" localSheetId="1" hidden="1">记录卡清单!$A$2:$F$78</definedName>
    <definedName name="_xlnm._FilterDatabase" localSheetId="4" hidden="1">起重二室!$A$2:$L$130</definedName>
    <definedName name="_xlnm._FilterDatabase" localSheetId="5" hidden="1">起重一室!$A$2:$L$91</definedName>
    <definedName name="_xlnm._FilterDatabase" localSheetId="0" hidden="1">设备计量记录表!$A$1:$L$151</definedName>
    <definedName name="_xlnm._FilterDatabase" localSheetId="11" hidden="1">仪器设备工具!$A$1:$J$227</definedName>
    <definedName name="_xlnm.Print_Area" localSheetId="0">表5[#All]</definedName>
    <definedName name="_xlnm.Print_Area" localSheetId="11">仪器设备工具!$C$1:$I$227</definedName>
    <definedName name="_xlnm.Print_Titles" localSheetId="12">砝码校准记录表!$2:$3</definedName>
    <definedName name="_xlnm.Print_Titles" localSheetId="0">设备计量记录表!$1:$1</definedName>
    <definedName name="_xlnm.Print_Titles" localSheetId="11">仪器设备工具!$1:$1</definedName>
  </definedNames>
  <calcPr calcId="152511"/>
  <pivotCaches>
    <pivotCache cacheId="14" r:id="rId14"/>
  </pivotCaches>
</workbook>
</file>

<file path=xl/calcChain.xml><?xml version="1.0" encoding="utf-8"?>
<calcChain xmlns="http://schemas.openxmlformats.org/spreadsheetml/2006/main">
  <c r="G391" i="14" l="1"/>
  <c r="K17" i="1" l="1"/>
  <c r="F53" i="13" l="1"/>
  <c r="E53" i="13"/>
  <c r="D53" i="13"/>
  <c r="F52" i="13"/>
  <c r="E52" i="13"/>
  <c r="D52" i="13"/>
  <c r="F51" i="13"/>
  <c r="E51" i="13"/>
  <c r="D51" i="13"/>
  <c r="F50" i="13"/>
  <c r="E50" i="13"/>
  <c r="D50" i="13"/>
  <c r="F49" i="13"/>
  <c r="E49" i="13"/>
  <c r="D49" i="13"/>
  <c r="F48" i="13"/>
  <c r="E48" i="13"/>
  <c r="D48" i="13"/>
  <c r="F47" i="13"/>
  <c r="E47" i="13"/>
  <c r="D47" i="13"/>
  <c r="F46" i="13"/>
  <c r="E46" i="13"/>
  <c r="D46" i="13"/>
  <c r="F45" i="13"/>
  <c r="E45" i="13"/>
  <c r="D45" i="13"/>
  <c r="F44" i="13"/>
  <c r="E44" i="13"/>
  <c r="D44" i="13"/>
  <c r="F43" i="13"/>
  <c r="E43" i="13"/>
  <c r="D43" i="13"/>
  <c r="F42" i="13"/>
  <c r="E42" i="13"/>
  <c r="D42" i="13"/>
  <c r="F41" i="13"/>
  <c r="E41" i="13"/>
  <c r="D41" i="13"/>
  <c r="F40" i="13"/>
  <c r="E40" i="13"/>
  <c r="D40" i="13"/>
  <c r="F39" i="13"/>
  <c r="E39" i="13"/>
  <c r="D39" i="13"/>
  <c r="F38" i="13"/>
  <c r="E38" i="13"/>
  <c r="D38" i="13"/>
  <c r="F37" i="13"/>
  <c r="E37" i="13"/>
  <c r="D37" i="13"/>
  <c r="F36" i="13"/>
  <c r="E36" i="13"/>
  <c r="D36" i="13"/>
  <c r="F35" i="13"/>
  <c r="E35" i="13"/>
  <c r="D35" i="13"/>
  <c r="F34" i="13"/>
  <c r="E34" i="13"/>
  <c r="D34" i="13"/>
  <c r="F33" i="13"/>
  <c r="E33" i="13"/>
  <c r="D33" i="13"/>
  <c r="F32" i="13"/>
  <c r="E32" i="13"/>
  <c r="D32" i="13"/>
  <c r="F31" i="13"/>
  <c r="E31" i="13"/>
  <c r="D31" i="13"/>
  <c r="F30" i="13"/>
  <c r="E30" i="13"/>
  <c r="D30" i="13"/>
  <c r="F29" i="13"/>
  <c r="E29" i="13"/>
  <c r="D29" i="13"/>
  <c r="F28" i="13"/>
  <c r="E28" i="13"/>
  <c r="D28" i="13"/>
  <c r="F27" i="13"/>
  <c r="E27" i="13"/>
  <c r="D27" i="13"/>
  <c r="F26" i="13"/>
  <c r="E26" i="13"/>
  <c r="D26" i="13"/>
  <c r="F25" i="13"/>
  <c r="E25" i="13"/>
  <c r="D25" i="13"/>
  <c r="F24" i="13"/>
  <c r="E24" i="13"/>
  <c r="D24" i="13"/>
  <c r="F23" i="13"/>
  <c r="E23" i="13"/>
  <c r="D23" i="13"/>
  <c r="F22" i="13"/>
  <c r="E22" i="13"/>
  <c r="D22" i="13"/>
  <c r="F21" i="13"/>
  <c r="E21" i="13"/>
  <c r="D21" i="13"/>
  <c r="F20" i="13"/>
  <c r="E20" i="13"/>
  <c r="D20" i="13"/>
  <c r="F19" i="13"/>
  <c r="E19" i="13"/>
  <c r="D19" i="13"/>
  <c r="F18" i="13"/>
  <c r="E18" i="13"/>
  <c r="D18" i="13"/>
  <c r="F17" i="13"/>
  <c r="E17" i="13"/>
  <c r="D17" i="13"/>
  <c r="F16" i="13"/>
  <c r="E16" i="13"/>
  <c r="D16" i="13"/>
  <c r="F15" i="13"/>
  <c r="E15" i="13"/>
  <c r="D15" i="13"/>
  <c r="F14" i="13"/>
  <c r="E14" i="13"/>
  <c r="D14" i="13"/>
  <c r="F13" i="13"/>
  <c r="E13" i="13"/>
  <c r="D13" i="13"/>
  <c r="F12" i="13"/>
  <c r="E12" i="13"/>
  <c r="D12" i="13"/>
  <c r="F11" i="13"/>
  <c r="E11" i="13"/>
  <c r="D11" i="13"/>
  <c r="F10" i="13"/>
  <c r="E10" i="13"/>
  <c r="D10" i="13"/>
  <c r="F9" i="13"/>
  <c r="E9" i="13"/>
  <c r="D9" i="13"/>
  <c r="F8" i="13"/>
  <c r="E8" i="13"/>
  <c r="D8" i="13"/>
  <c r="F7" i="13"/>
  <c r="E7" i="13"/>
  <c r="D7" i="13"/>
  <c r="F6" i="13"/>
  <c r="E6" i="13"/>
  <c r="D6" i="13"/>
  <c r="F5" i="13"/>
  <c r="E5" i="13"/>
  <c r="D5" i="13"/>
  <c r="F4" i="13"/>
  <c r="E4" i="13"/>
  <c r="D4" i="13"/>
  <c r="G10" i="13" l="1"/>
  <c r="G14" i="13"/>
  <c r="G18" i="13"/>
  <c r="G22" i="13"/>
  <c r="G34" i="13"/>
  <c r="G6" i="13"/>
  <c r="G26" i="13"/>
  <c r="G30" i="13"/>
  <c r="G38" i="13"/>
  <c r="G42" i="13"/>
  <c r="G46" i="13"/>
  <c r="G50" i="13"/>
  <c r="G5" i="13"/>
  <c r="G25" i="13"/>
  <c r="G29" i="13"/>
  <c r="G33" i="13"/>
  <c r="G37" i="13"/>
  <c r="G41" i="13"/>
  <c r="G9" i="13"/>
  <c r="G13" i="13"/>
  <c r="G17" i="13"/>
  <c r="G21" i="13"/>
  <c r="G45" i="13"/>
  <c r="G49" i="13"/>
  <c r="G53" i="13"/>
  <c r="G4" i="13"/>
  <c r="G8" i="13"/>
  <c r="G12" i="13"/>
  <c r="G16" i="13"/>
  <c r="G20" i="13"/>
  <c r="G24" i="13"/>
  <c r="G28" i="13"/>
  <c r="G32" i="13"/>
  <c r="G36" i="13"/>
  <c r="G40" i="13"/>
  <c r="G44" i="13"/>
  <c r="G48" i="13"/>
  <c r="G52" i="13"/>
  <c r="G7" i="13"/>
  <c r="G11" i="13"/>
  <c r="G15" i="13"/>
  <c r="G19" i="13"/>
  <c r="G23" i="13"/>
  <c r="G27" i="13"/>
  <c r="G31" i="13"/>
  <c r="G35" i="13"/>
  <c r="G39" i="13"/>
  <c r="G43" i="13"/>
  <c r="G47" i="13"/>
  <c r="G51" i="13"/>
  <c r="G229" i="12" l="1"/>
  <c r="G228" i="12"/>
  <c r="G167" i="11"/>
  <c r="G98" i="11"/>
  <c r="G62" i="11"/>
  <c r="G168" i="11" s="1"/>
  <c r="G381" i="10"/>
  <c r="G380" i="10"/>
  <c r="G257" i="10"/>
  <c r="G175" i="10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3" i="3"/>
  <c r="E20" i="3"/>
  <c r="E21" i="3"/>
  <c r="E22" i="3"/>
  <c r="E23" i="3"/>
  <c r="E34" i="3"/>
  <c r="E35" i="3"/>
  <c r="E36" i="3"/>
  <c r="E37" i="3"/>
  <c r="E38" i="3"/>
  <c r="E39" i="3"/>
  <c r="E40" i="3"/>
  <c r="E41" i="3"/>
  <c r="E43" i="3"/>
  <c r="E44" i="3"/>
  <c r="E45" i="3"/>
  <c r="E46" i="3"/>
  <c r="E48" i="3"/>
  <c r="E12" i="3"/>
  <c r="E49" i="3"/>
  <c r="E50" i="3"/>
  <c r="E13" i="3"/>
  <c r="E14" i="3"/>
  <c r="E15" i="3"/>
  <c r="E16" i="3"/>
  <c r="E51" i="3"/>
  <c r="E77" i="3"/>
  <c r="E52" i="3"/>
  <c r="E60" i="3"/>
  <c r="E71" i="3"/>
  <c r="E72" i="3"/>
  <c r="E17" i="3"/>
  <c r="E18" i="3"/>
  <c r="E75" i="3"/>
  <c r="E76" i="3"/>
  <c r="E78" i="3"/>
  <c r="E27" i="3"/>
  <c r="E28" i="3"/>
  <c r="E30" i="3"/>
  <c r="E32" i="3"/>
  <c r="E33" i="3"/>
  <c r="E24" i="3"/>
  <c r="E25" i="3"/>
  <c r="E42" i="3"/>
  <c r="E63" i="3"/>
  <c r="E73" i="3"/>
  <c r="E74" i="3"/>
  <c r="E59" i="3"/>
  <c r="E6" i="3"/>
  <c r="E4" i="3"/>
  <c r="E7" i="3"/>
  <c r="E29" i="3"/>
  <c r="E31" i="3"/>
  <c r="E26" i="3"/>
  <c r="E53" i="3"/>
  <c r="E64" i="3"/>
  <c r="E65" i="3"/>
  <c r="E66" i="3"/>
  <c r="E67" i="3"/>
  <c r="E68" i="3"/>
  <c r="E69" i="3"/>
  <c r="E70" i="3"/>
  <c r="E54" i="3"/>
  <c r="E55" i="3"/>
  <c r="E56" i="3"/>
  <c r="E57" i="3"/>
  <c r="E58" i="3"/>
  <c r="E62" i="3"/>
  <c r="E3" i="3"/>
  <c r="E5" i="3"/>
  <c r="E8" i="3"/>
  <c r="E47" i="3"/>
  <c r="E19" i="3"/>
  <c r="E10" i="3"/>
  <c r="E61" i="3"/>
  <c r="E11" i="3"/>
  <c r="E9" i="3"/>
  <c r="K15" i="1"/>
  <c r="C9" i="3" s="1"/>
  <c r="K16" i="1"/>
  <c r="C10" i="3" s="1"/>
  <c r="C11" i="3"/>
  <c r="K28" i="1"/>
  <c r="C20" i="3" s="1"/>
  <c r="K29" i="1"/>
  <c r="C21" i="3" s="1"/>
  <c r="K30" i="1"/>
  <c r="C22" i="3" s="1"/>
  <c r="K31" i="1"/>
  <c r="C23" i="3" s="1"/>
  <c r="K39" i="1"/>
  <c r="C24" i="3" s="1"/>
  <c r="K40" i="1"/>
  <c r="C25" i="3" s="1"/>
  <c r="K41" i="1"/>
  <c r="C26" i="3" s="1"/>
  <c r="K32" i="1"/>
  <c r="C27" i="3" s="1"/>
  <c r="K33" i="1"/>
  <c r="C28" i="3" s="1"/>
  <c r="K34" i="1"/>
  <c r="C29" i="3" s="1"/>
  <c r="K35" i="1"/>
  <c r="C30" i="3" s="1"/>
  <c r="K36" i="1"/>
  <c r="K37" i="1"/>
  <c r="C32" i="3" s="1"/>
  <c r="K38" i="1"/>
  <c r="C33" i="3" s="1"/>
  <c r="K42" i="1"/>
  <c r="C34" i="3" s="1"/>
  <c r="K43" i="1"/>
  <c r="C35" i="3" s="1"/>
  <c r="K44" i="1"/>
  <c r="C36" i="3" s="1"/>
  <c r="K45" i="1"/>
  <c r="C37" i="3" s="1"/>
  <c r="K46" i="1"/>
  <c r="C38" i="3" s="1"/>
  <c r="K47" i="1"/>
  <c r="C39" i="3" s="1"/>
  <c r="K48" i="1"/>
  <c r="C40" i="3" s="1"/>
  <c r="K49" i="1"/>
  <c r="K50" i="1"/>
  <c r="C41" i="3" s="1"/>
  <c r="K51" i="1"/>
  <c r="C42" i="3" s="1"/>
  <c r="K52" i="1"/>
  <c r="K53" i="1"/>
  <c r="C43" i="3" s="1"/>
  <c r="K54" i="1"/>
  <c r="C44" i="3" s="1"/>
  <c r="K55" i="1"/>
  <c r="C45" i="3" s="1"/>
  <c r="K56" i="1"/>
  <c r="K57" i="1"/>
  <c r="C46" i="3" s="1"/>
  <c r="K59" i="1"/>
  <c r="C47" i="3" s="1"/>
  <c r="K58" i="1"/>
  <c r="C48" i="3" s="1"/>
  <c r="K18" i="1"/>
  <c r="C12" i="3" s="1"/>
  <c r="K60" i="1"/>
  <c r="C49" i="3" s="1"/>
  <c r="K61" i="1"/>
  <c r="C50" i="3" s="1"/>
  <c r="K62" i="1"/>
  <c r="K63" i="1"/>
  <c r="K64" i="1"/>
  <c r="K65" i="1"/>
  <c r="K66" i="1"/>
  <c r="K67" i="1"/>
  <c r="K68" i="1"/>
  <c r="K69" i="1"/>
  <c r="K19" i="1"/>
  <c r="C13" i="3" s="1"/>
  <c r="K20" i="1"/>
  <c r="C14" i="3" s="1"/>
  <c r="K21" i="1"/>
  <c r="C15" i="3" s="1"/>
  <c r="K22" i="1"/>
  <c r="K23" i="1"/>
  <c r="C16" i="3" s="1"/>
  <c r="K70" i="1"/>
  <c r="K71" i="1"/>
  <c r="C51" i="3" s="1"/>
  <c r="K109" i="1"/>
  <c r="C77" i="3" s="1"/>
  <c r="K72" i="1"/>
  <c r="C52" i="3" s="1"/>
  <c r="K73" i="1"/>
  <c r="K74" i="1"/>
  <c r="K75" i="1"/>
  <c r="C53" i="3" s="1"/>
  <c r="K93" i="1"/>
  <c r="C54" i="3" s="1"/>
  <c r="K94" i="1"/>
  <c r="C55" i="3" s="1"/>
  <c r="K97" i="1"/>
  <c r="C56" i="3" s="1"/>
  <c r="K98" i="1"/>
  <c r="C58" i="3" s="1"/>
  <c r="K99" i="1"/>
  <c r="C59" i="3" s="1"/>
  <c r="K100" i="1"/>
  <c r="C60" i="3" s="1"/>
  <c r="K101" i="1"/>
  <c r="C61" i="3" s="1"/>
  <c r="K102" i="1"/>
  <c r="C62" i="3" s="1"/>
  <c r="K79" i="1"/>
  <c r="C63" i="3" s="1"/>
  <c r="K80" i="1"/>
  <c r="C64" i="3" s="1"/>
  <c r="K87" i="1"/>
  <c r="C65" i="3" s="1"/>
  <c r="K88" i="1"/>
  <c r="C66" i="3" s="1"/>
  <c r="K89" i="1"/>
  <c r="C67" i="3" s="1"/>
  <c r="K90" i="1"/>
  <c r="C68" i="3" s="1"/>
  <c r="K91" i="1"/>
  <c r="C69" i="3" s="1"/>
  <c r="K92" i="1"/>
  <c r="C70" i="3" s="1"/>
  <c r="K103" i="1"/>
  <c r="C71" i="3" s="1"/>
  <c r="K104" i="1"/>
  <c r="C72" i="3" s="1"/>
  <c r="K105" i="1"/>
  <c r="C73" i="3" s="1"/>
  <c r="K106" i="1"/>
  <c r="C74" i="3" s="1"/>
  <c r="K24" i="1"/>
  <c r="C17" i="3" s="1"/>
  <c r="K25" i="1"/>
  <c r="C18" i="3" s="1"/>
  <c r="K26" i="1"/>
  <c r="K107" i="1"/>
  <c r="C75" i="3" s="1"/>
  <c r="K108" i="1"/>
  <c r="C76" i="3" s="1"/>
  <c r="K2" i="1"/>
  <c r="K3" i="1"/>
  <c r="C3" i="3" s="1"/>
  <c r="K4" i="1"/>
  <c r="C4" i="3" s="1"/>
  <c r="K5" i="1"/>
  <c r="C5" i="3" s="1"/>
  <c r="K6" i="1"/>
  <c r="C6" i="3" s="1"/>
  <c r="K7" i="1"/>
  <c r="K8" i="1"/>
  <c r="K9" i="1"/>
  <c r="K10" i="1"/>
  <c r="K11" i="1"/>
  <c r="C7" i="3" s="1"/>
  <c r="K12" i="1"/>
  <c r="C8" i="3" s="1"/>
  <c r="K13" i="1"/>
  <c r="K110" i="1"/>
  <c r="K111" i="1"/>
  <c r="K112" i="1"/>
  <c r="K113" i="1"/>
  <c r="K114" i="1"/>
  <c r="K115" i="1"/>
  <c r="K116" i="1"/>
  <c r="C78" i="3" s="1"/>
  <c r="K117" i="1"/>
  <c r="K118" i="1"/>
  <c r="K119" i="1"/>
  <c r="K120" i="1"/>
  <c r="K121" i="1"/>
  <c r="K122" i="1"/>
  <c r="K123" i="1"/>
  <c r="K14" i="1"/>
  <c r="K124" i="1"/>
  <c r="K125" i="1"/>
  <c r="K126" i="1"/>
  <c r="K81" i="1"/>
  <c r="K82" i="1"/>
  <c r="K83" i="1"/>
  <c r="K84" i="1"/>
  <c r="K85" i="1"/>
  <c r="K86" i="1"/>
  <c r="K127" i="1"/>
  <c r="K128" i="1"/>
  <c r="K129" i="1"/>
  <c r="K130" i="1"/>
  <c r="K131" i="1"/>
  <c r="K132" i="1"/>
  <c r="K133" i="1"/>
  <c r="K76" i="1"/>
  <c r="K77" i="1"/>
  <c r="K78" i="1"/>
  <c r="K134" i="1"/>
  <c r="K95" i="1"/>
  <c r="K96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27" i="1"/>
  <c r="C19" i="3" s="1"/>
  <c r="C57" i="3" l="1"/>
  <c r="C31" i="3"/>
</calcChain>
</file>

<file path=xl/sharedStrings.xml><?xml version="1.0" encoding="utf-8"?>
<sst xmlns="http://schemas.openxmlformats.org/spreadsheetml/2006/main" count="11251" uniqueCount="2698">
  <si>
    <t>声级计</t>
    <phoneticPr fontId="3" type="noConversion"/>
  </si>
  <si>
    <t>042907</t>
    <phoneticPr fontId="3" type="noConversion"/>
  </si>
  <si>
    <t>039127</t>
    <phoneticPr fontId="3" type="noConversion"/>
  </si>
  <si>
    <t>裂纹测试仪</t>
    <phoneticPr fontId="3" type="noConversion"/>
  </si>
  <si>
    <t>超声螺栓应力测试仪</t>
    <phoneticPr fontId="3" type="noConversion"/>
  </si>
  <si>
    <t>电子频闪转速表</t>
    <phoneticPr fontId="3" type="noConversion"/>
  </si>
  <si>
    <t>便携式硬度计</t>
    <phoneticPr fontId="3" type="noConversion"/>
  </si>
  <si>
    <t>接地电阻测试仪</t>
    <phoneticPr fontId="3" type="noConversion"/>
  </si>
  <si>
    <t>数显角度仪</t>
    <phoneticPr fontId="3" type="noConversion"/>
  </si>
  <si>
    <t>PC27-1</t>
    <phoneticPr fontId="3" type="noConversion"/>
  </si>
  <si>
    <t>数字钳型功率计</t>
    <phoneticPr fontId="3" type="noConversion"/>
  </si>
  <si>
    <t>直流电阻测试仪</t>
    <phoneticPr fontId="3" type="noConversion"/>
  </si>
  <si>
    <t>SB2230</t>
    <phoneticPr fontId="3" type="noConversion"/>
  </si>
  <si>
    <t>测振仪</t>
    <phoneticPr fontId="3" type="noConversion"/>
  </si>
  <si>
    <t>温湿度计</t>
    <phoneticPr fontId="3" type="noConversion"/>
  </si>
  <si>
    <t>风速计</t>
    <phoneticPr fontId="3" type="noConversion"/>
  </si>
  <si>
    <t>手持式激光测距仪</t>
    <phoneticPr fontId="3" type="noConversion"/>
  </si>
  <si>
    <t>游标卡尺</t>
    <phoneticPr fontId="3" type="noConversion"/>
  </si>
  <si>
    <t>0-100mm</t>
    <phoneticPr fontId="3" type="noConversion"/>
  </si>
  <si>
    <t>0.05mm</t>
    <phoneticPr fontId="3" type="noConversion"/>
  </si>
  <si>
    <t>百分表</t>
    <phoneticPr fontId="3" type="noConversion"/>
  </si>
  <si>
    <t>长城牌钢卷尺</t>
    <phoneticPr fontId="3" type="noConversion"/>
  </si>
  <si>
    <t>10m×25mm</t>
    <phoneticPr fontId="3" type="noConversion"/>
  </si>
  <si>
    <t>太平洋钢卷尺</t>
    <phoneticPr fontId="3" type="noConversion"/>
  </si>
  <si>
    <t>30m</t>
    <phoneticPr fontId="3" type="noConversion"/>
  </si>
  <si>
    <t>5m×19mm</t>
    <phoneticPr fontId="3" type="noConversion"/>
  </si>
  <si>
    <t>2m×13mm</t>
    <phoneticPr fontId="3" type="noConversion"/>
  </si>
  <si>
    <t>精密焊接检验尺</t>
    <phoneticPr fontId="3" type="noConversion"/>
  </si>
  <si>
    <t>KH45B型</t>
    <phoneticPr fontId="3" type="noConversion"/>
  </si>
  <si>
    <t>0-320°</t>
    <phoneticPr fontId="3" type="noConversion"/>
  </si>
  <si>
    <t>钢直尺</t>
    <phoneticPr fontId="3" type="noConversion"/>
  </si>
  <si>
    <t>300mm</t>
    <phoneticPr fontId="3" type="noConversion"/>
  </si>
  <si>
    <t>外径千分尺</t>
    <phoneticPr fontId="3" type="noConversion"/>
  </si>
  <si>
    <t>0-25mm</t>
    <phoneticPr fontId="3" type="noConversion"/>
  </si>
  <si>
    <t>25-50mm</t>
    <phoneticPr fontId="3" type="noConversion"/>
  </si>
  <si>
    <t>50-75mm</t>
    <phoneticPr fontId="3" type="noConversion"/>
  </si>
  <si>
    <t>75-100mm</t>
    <phoneticPr fontId="3" type="noConversion"/>
  </si>
  <si>
    <t>塞尺</t>
    <phoneticPr fontId="3" type="noConversion"/>
  </si>
  <si>
    <t>0.04-1.0mm</t>
    <phoneticPr fontId="3" type="noConversion"/>
  </si>
  <si>
    <t>振动测量仪</t>
    <phoneticPr fontId="3" type="noConversion"/>
  </si>
  <si>
    <t>红外热像仪</t>
    <phoneticPr fontId="3" type="noConversion"/>
  </si>
  <si>
    <t>AWA5661型</t>
    <phoneticPr fontId="3" type="noConversion"/>
  </si>
  <si>
    <t>杭州爱华仪器有限公司</t>
    <phoneticPr fontId="3" type="noConversion"/>
  </si>
  <si>
    <t>RMG4015</t>
    <phoneticPr fontId="3" type="noConversion"/>
  </si>
  <si>
    <t>首纬180D六合一</t>
    <phoneticPr fontId="3" type="noConversion"/>
  </si>
  <si>
    <t>上海首纬</t>
    <phoneticPr fontId="3" type="noConversion"/>
  </si>
  <si>
    <t>-700m～8680m</t>
    <phoneticPr fontId="3" type="noConversion"/>
  </si>
  <si>
    <t>1m</t>
    <phoneticPr fontId="3" type="noConversion"/>
  </si>
  <si>
    <t>Leica Geosystems AG</t>
    <phoneticPr fontId="3" type="noConversion"/>
  </si>
  <si>
    <t>1mm</t>
    <phoneticPr fontId="3" type="noConversion"/>
  </si>
  <si>
    <t>MX2</t>
    <phoneticPr fontId="3" type="noConversion"/>
  </si>
  <si>
    <t>±2k</t>
    <phoneticPr fontId="3" type="noConversion"/>
  </si>
  <si>
    <t>-30-900℃</t>
    <phoneticPr fontId="3" type="noConversion"/>
  </si>
  <si>
    <t>北京雷泰光电技术有限公司</t>
    <phoneticPr fontId="3" type="noConversion"/>
  </si>
  <si>
    <t>2563173-0703-0182</t>
    <phoneticPr fontId="3" type="noConversion"/>
  </si>
  <si>
    <t>2563173-0705-0010</t>
    <phoneticPr fontId="3" type="noConversion"/>
  </si>
  <si>
    <t>2563173-0705-0009</t>
    <phoneticPr fontId="3" type="noConversion"/>
  </si>
  <si>
    <t>090602757</t>
    <phoneticPr fontId="3" type="noConversion"/>
  </si>
  <si>
    <t>TES-1360A</t>
    <phoneticPr fontId="3" type="noConversion"/>
  </si>
  <si>
    <t>台北泰仕电子工业股份有限公司</t>
    <phoneticPr fontId="3" type="noConversion"/>
  </si>
  <si>
    <t>大连亲和测定有限公司</t>
    <phoneticPr fontId="3" type="noConversion"/>
  </si>
  <si>
    <t>0.5mm</t>
    <phoneticPr fontId="3" type="noConversion"/>
  </si>
  <si>
    <t>0-300mm</t>
    <phoneticPr fontId="3" type="noConversion"/>
  </si>
  <si>
    <t>0-10mm</t>
    <phoneticPr fontId="3" type="noConversion"/>
  </si>
  <si>
    <t>上海量具刃具厂</t>
    <phoneticPr fontId="3" type="noConversion"/>
  </si>
  <si>
    <t>0.01mm</t>
    <phoneticPr fontId="3" type="noConversion"/>
  </si>
  <si>
    <t>2ˊ</t>
    <phoneticPr fontId="3" type="noConversion"/>
  </si>
  <si>
    <t>VM-70</t>
    <phoneticPr fontId="3" type="noConversion"/>
  </si>
  <si>
    <t>09261182</t>
    <phoneticPr fontId="3" type="noConversion"/>
  </si>
  <si>
    <t>08861169</t>
    <phoneticPr fontId="3" type="noConversion"/>
  </si>
  <si>
    <t>AVM-03</t>
    <phoneticPr fontId="3" type="noConversion"/>
  </si>
  <si>
    <t>08500034</t>
    <phoneticPr fontId="3" type="noConversion"/>
  </si>
  <si>
    <t>泰仕电子股份有限公司</t>
    <phoneticPr fontId="3" type="noConversion"/>
  </si>
  <si>
    <t>AWA5633型</t>
    <phoneticPr fontId="3" type="noConversion"/>
  </si>
  <si>
    <t>北京广普量具有限责任公司</t>
    <phoneticPr fontId="3" type="noConversion"/>
  </si>
  <si>
    <t>宁波长城精工实业有限公司</t>
    <phoneticPr fontId="3" type="noConversion"/>
  </si>
  <si>
    <t>5m</t>
    <phoneticPr fontId="3" type="noConversion"/>
  </si>
  <si>
    <t>10m</t>
    <phoneticPr fontId="3" type="noConversion"/>
  </si>
  <si>
    <t>2m</t>
    <phoneticPr fontId="3" type="noConversion"/>
  </si>
  <si>
    <t>冲击试验台（配电脑）</t>
    <phoneticPr fontId="3" type="noConversion"/>
  </si>
  <si>
    <t>万能材料试验机（配电脑、打印机）</t>
    <phoneticPr fontId="3" type="noConversion"/>
  </si>
  <si>
    <t>制动器动态试验台（小）</t>
    <phoneticPr fontId="3" type="noConversion"/>
  </si>
  <si>
    <t>空压系统</t>
    <phoneticPr fontId="3" type="noConversion"/>
  </si>
  <si>
    <t>制动器可靠性试验台</t>
    <phoneticPr fontId="3" type="noConversion"/>
  </si>
  <si>
    <t>制动器推动器试验台</t>
    <phoneticPr fontId="3" type="noConversion"/>
  </si>
  <si>
    <t>防风装置试验台</t>
    <phoneticPr fontId="3" type="noConversion"/>
  </si>
  <si>
    <t>SH-21</t>
    <phoneticPr fontId="3" type="noConversion"/>
  </si>
  <si>
    <t>优利德科技（东莞）有限公司</t>
    <phoneticPr fontId="3" type="noConversion"/>
  </si>
  <si>
    <t>DP-360</t>
    <phoneticPr fontId="3" type="noConversion"/>
  </si>
  <si>
    <t>UT-231</t>
    <phoneticPr fontId="3" type="noConversion"/>
  </si>
  <si>
    <t>共立电器计器株式会社</t>
    <phoneticPr fontId="3" type="noConversion"/>
  </si>
  <si>
    <t>0070192</t>
    <phoneticPr fontId="3" type="noConversion"/>
  </si>
  <si>
    <t>1μΩ</t>
    <phoneticPr fontId="3" type="noConversion"/>
  </si>
  <si>
    <t>19.999mΩ～1.9999KΩ</t>
    <phoneticPr fontId="3" type="noConversion"/>
  </si>
  <si>
    <t>浙江东亮电气有限公司</t>
    <phoneticPr fontId="3" type="noConversion"/>
  </si>
  <si>
    <t>0-250V</t>
    <phoneticPr fontId="3" type="noConversion"/>
  </si>
  <si>
    <t>M型</t>
    <phoneticPr fontId="3" type="noConversion"/>
  </si>
  <si>
    <t>大连保税区亲和工贸有限公司</t>
    <phoneticPr fontId="3" type="noConversion"/>
  </si>
  <si>
    <t>CTS-4</t>
    <phoneticPr fontId="3" type="noConversion"/>
  </si>
  <si>
    <t>TI30</t>
    <phoneticPr fontId="3" type="noConversion"/>
  </si>
  <si>
    <t>93470022</t>
    <phoneticPr fontId="3" type="noConversion"/>
  </si>
  <si>
    <t>稳压稳流直流电源</t>
    <phoneticPr fontId="3" type="noConversion"/>
  </si>
  <si>
    <t>GHX-225</t>
    <phoneticPr fontId="3" type="noConversion"/>
  </si>
  <si>
    <t>KL-TH-S-150Z</t>
    <phoneticPr fontId="3" type="noConversion"/>
  </si>
  <si>
    <t>东莞市昆仑检测仪器有限公司</t>
    <phoneticPr fontId="3" type="noConversion"/>
  </si>
  <si>
    <t>DWX-150</t>
    <phoneticPr fontId="3" type="noConversion"/>
  </si>
  <si>
    <t>苏州山岛环境试验设备有限公司</t>
    <phoneticPr fontId="3" type="noConversion"/>
  </si>
  <si>
    <t>200909001</t>
    <phoneticPr fontId="3" type="noConversion"/>
  </si>
  <si>
    <t>LX-016</t>
    <phoneticPr fontId="3" type="noConversion"/>
  </si>
  <si>
    <t>0910103</t>
    <phoneticPr fontId="3" type="noConversion"/>
  </si>
  <si>
    <t>CL-50</t>
    <phoneticPr fontId="3" type="noConversion"/>
  </si>
  <si>
    <t>091105</t>
    <phoneticPr fontId="3" type="noConversion"/>
  </si>
  <si>
    <t>WAW1000</t>
    <phoneticPr fontId="3" type="noConversion"/>
  </si>
  <si>
    <t>18247</t>
    <phoneticPr fontId="3" type="noConversion"/>
  </si>
  <si>
    <t>QN7500</t>
    <phoneticPr fontId="3" type="noConversion"/>
  </si>
  <si>
    <t>708082</t>
    <phoneticPr fontId="3" type="noConversion"/>
  </si>
  <si>
    <t>石英挠性加速度传感器</t>
    <phoneticPr fontId="3" type="noConversion"/>
  </si>
  <si>
    <t>JHT-I/C</t>
    <phoneticPr fontId="3" type="noConversion"/>
  </si>
  <si>
    <t>陕西航天长城科技有限公司</t>
    <phoneticPr fontId="3" type="noConversion"/>
  </si>
  <si>
    <t>绝缘电阻测试仪</t>
    <phoneticPr fontId="3" type="noConversion"/>
  </si>
  <si>
    <t>上海世禄仪器有限公司</t>
    <phoneticPr fontId="3" type="noConversion"/>
  </si>
  <si>
    <t>06080302</t>
    <phoneticPr fontId="3" type="noConversion"/>
  </si>
  <si>
    <t>MINI-MAX-T</t>
    <phoneticPr fontId="3" type="noConversion"/>
  </si>
  <si>
    <t>K1380212</t>
    <phoneticPr fontId="3" type="noConversion"/>
  </si>
  <si>
    <t>K1380270</t>
    <phoneticPr fontId="3" type="noConversion"/>
  </si>
  <si>
    <t>DS1022C</t>
    <phoneticPr fontId="3" type="noConversion"/>
  </si>
  <si>
    <t>涂层测厚仪</t>
    <phoneticPr fontId="3" type="noConversion"/>
  </si>
  <si>
    <t>数字电桥</t>
    <phoneticPr fontId="3" type="noConversion"/>
  </si>
  <si>
    <t>游标万能角度尺</t>
    <phoneticPr fontId="3" type="noConversion"/>
  </si>
  <si>
    <t>长城钢卷尺</t>
    <phoneticPr fontId="3" type="noConversion"/>
  </si>
  <si>
    <t>73A-2749</t>
    <phoneticPr fontId="3" type="noConversion"/>
  </si>
  <si>
    <t>耐压测试仪</t>
    <phoneticPr fontId="3" type="noConversion"/>
  </si>
  <si>
    <t>YD2673A</t>
    <phoneticPr fontId="3" type="noConversion"/>
  </si>
  <si>
    <t>常州扬子电子有限公司</t>
    <phoneticPr fontId="3" type="noConversion"/>
  </si>
  <si>
    <t>±0.02%</t>
    <phoneticPr fontId="3" type="noConversion"/>
  </si>
  <si>
    <t>GB/T3785-1983和IEC61672-2002 2级</t>
    <phoneticPr fontId="3" type="noConversion"/>
  </si>
  <si>
    <t>高：70dB-130dB  中：50dB-110dB  低：30dB-90dB</t>
    <phoneticPr fontId="3" type="noConversion"/>
  </si>
  <si>
    <t>IEC61672 1级或GB/T3785 1级</t>
    <phoneticPr fontId="3" type="noConversion"/>
  </si>
  <si>
    <t>高： 70-140dB  中:50-110dB  低：27-80dB</t>
    <phoneticPr fontId="3" type="noConversion"/>
  </si>
  <si>
    <t>100V：0.1MΩ～990MΩ 100～500MΩ  250V：0.5MΩ-99.9MΩ 100-999MΩ 1.00-1.99GΩ 500V:1MΩ-99.9MΩ 100-999MΩ 1.00-3.99GΩ 1000V:2MΩ-99.9MΩ 100-999MΩ 1.00-10.00GΩ</t>
    <phoneticPr fontId="3" type="noConversion"/>
  </si>
  <si>
    <t>交流电流：600A：0-600.0A 1000A：0-1000A 直流电流：600A：0-600.0A 1000A:0-1000A  交流电压：6/60/600V:10-600.0V 直流电压：600mV/6/600/600V:0-600.0V 电阻：600Ω/6k/60k/600kΩ/6MΩ:0-60MΩ  60MΩ:6.00M-60.00MΩ</t>
    <phoneticPr fontId="3" type="noConversion"/>
  </si>
  <si>
    <t>接地电压：±（1.0%+6） 接地电阻：40Ω：±（2.0%+20） 400Ω/4000Ω：±（2.0%+3）</t>
    <phoneticPr fontId="3" type="noConversion"/>
  </si>
  <si>
    <t>接地电压：0V-400V(50/60Hz）接地电阻：40Ω：0.00Ω-40.00Ω  400Ω：0.0Ω-400.0Ω  4000Ω：0Ω-4000Ω</t>
    <phoneticPr fontId="3" type="noConversion"/>
  </si>
  <si>
    <t>1kΩ</t>
    <phoneticPr fontId="3" type="noConversion"/>
  </si>
  <si>
    <t>交流电压：±（1.2%+5） 频率： ±（0.5%+5）交流电流：±（2%+5）有功功率：±(3%+5)视在功率：±(3%+5) 无功功率：±(4%+5) 功率因数：±0.022相位角：±1°电能：±（3%+2）</t>
    <phoneticPr fontId="3" type="noConversion"/>
  </si>
  <si>
    <t>交流电压：15V-600V 频率：200Hz-500Hz交流电流：40A-1000A有功功率：400A-1000A/15V-600V视在功率：40A-1000A/15V-600V无功功率：40A-1000A/15V-600V功率因数0.3-1相位角：0°-360°电能：1-9999kWh</t>
    <phoneticPr fontId="3" type="noConversion"/>
  </si>
  <si>
    <t>风速：m/s:0.0-45.0 ft/min:0-8800 knots:0.0-88.0 Km/hr:0.0-140.0 mph:0.0-100.0温度：0-60.0℃ /32.0-140.0℉</t>
    <phoneticPr fontId="3" type="noConversion"/>
  </si>
  <si>
    <t>无</t>
    <phoneticPr fontId="3" type="noConversion"/>
  </si>
  <si>
    <t>XD1722A</t>
    <phoneticPr fontId="3" type="noConversion"/>
  </si>
  <si>
    <t>北京先导宏志电子技术有限公司</t>
    <phoneticPr fontId="3" type="noConversion"/>
  </si>
  <si>
    <t>电压：0-30V 电流：0-2A</t>
    <phoneticPr fontId="3" type="noConversion"/>
  </si>
  <si>
    <t>风速：m/s:±3%or0.1 ft/min:±3%or10 knots:±3%or0.1 Km/hr:±3%or0.1 mph:±3%or0.1温度：±0.8℃ /±1.5℉</t>
    <phoneticPr fontId="3" type="noConversion"/>
  </si>
  <si>
    <t>温度：-40℃~150℃ 湿度：20%RH~98%RH</t>
    <phoneticPr fontId="3" type="noConversion"/>
  </si>
  <si>
    <t>温度：±0.5℃ 湿度：±2.5%RH</t>
    <phoneticPr fontId="3" type="noConversion"/>
  </si>
  <si>
    <t>0.5℃</t>
    <phoneticPr fontId="3" type="noConversion"/>
  </si>
  <si>
    <t>负40℃~常温</t>
    <phoneticPr fontId="3" type="noConversion"/>
  </si>
  <si>
    <t>最大负载50KG 最大跌落高度1600mm</t>
    <phoneticPr fontId="3" type="noConversion"/>
  </si>
  <si>
    <t>TLS-W10000I</t>
    <phoneticPr fontId="3" type="noConversion"/>
  </si>
  <si>
    <t>济南时代试金仪器有限公司</t>
    <phoneticPr fontId="3" type="noConversion"/>
  </si>
  <si>
    <t>100KΩ-100MΩ:±（3%+5）100MΩ以上±(5%+5）</t>
    <phoneticPr fontId="3" type="noConversion"/>
  </si>
  <si>
    <t>QJ83-1</t>
    <phoneticPr fontId="3" type="noConversion"/>
  </si>
  <si>
    <t>080907</t>
    <phoneticPr fontId="3" type="noConversion"/>
  </si>
  <si>
    <t>中国船舶重工集团公司第七〇四研究所</t>
    <phoneticPr fontId="3" type="noConversion"/>
  </si>
  <si>
    <t>上海宝准电源科技有限公司</t>
    <phoneticPr fontId="3" type="noConversion"/>
  </si>
  <si>
    <t>电子称</t>
    <phoneticPr fontId="3" type="noConversion"/>
  </si>
  <si>
    <t>高温试验箱</t>
    <phoneticPr fontId="3" type="noConversion"/>
  </si>
  <si>
    <t>温湿试验箱</t>
    <phoneticPr fontId="3" type="noConversion"/>
  </si>
  <si>
    <t>低温试验箱</t>
    <phoneticPr fontId="3" type="noConversion"/>
  </si>
  <si>
    <t>淋雨试验箱</t>
    <phoneticPr fontId="3" type="noConversion"/>
  </si>
  <si>
    <t>砝码</t>
    <phoneticPr fontId="3" type="noConversion"/>
  </si>
  <si>
    <t>磁拉力试验台</t>
    <phoneticPr fontId="3" type="noConversion"/>
  </si>
  <si>
    <t>测温仪</t>
    <phoneticPr fontId="3" type="noConversion"/>
  </si>
  <si>
    <t>单相接触式调压器</t>
    <phoneticPr fontId="3" type="noConversion"/>
  </si>
  <si>
    <t>弹簧试验机（配电脑）</t>
    <phoneticPr fontId="3" type="noConversion"/>
  </si>
  <si>
    <t>S08402810</t>
    <phoneticPr fontId="3" type="noConversion"/>
  </si>
  <si>
    <t>S08402740</t>
    <phoneticPr fontId="3" type="noConversion"/>
  </si>
  <si>
    <t>SH2111</t>
    <phoneticPr fontId="3" type="noConversion"/>
  </si>
  <si>
    <t>0631206</t>
    <phoneticPr fontId="3" type="noConversion"/>
  </si>
  <si>
    <t>盐雾试验机</t>
    <phoneticPr fontId="3" type="noConversion"/>
  </si>
  <si>
    <t>76</t>
    <phoneticPr fontId="3" type="noConversion"/>
  </si>
  <si>
    <t>77</t>
    <phoneticPr fontId="3" type="noConversion"/>
  </si>
  <si>
    <t>X4</t>
    <phoneticPr fontId="3" type="noConversion"/>
  </si>
  <si>
    <t>X3</t>
    <phoneticPr fontId="3" type="noConversion"/>
  </si>
  <si>
    <t>X2</t>
    <phoneticPr fontId="3" type="noConversion"/>
  </si>
  <si>
    <t>X1</t>
    <phoneticPr fontId="3" type="noConversion"/>
  </si>
  <si>
    <t>M310</t>
    <phoneticPr fontId="3" type="noConversion"/>
  </si>
  <si>
    <t>I835</t>
    <phoneticPr fontId="3" type="noConversion"/>
  </si>
  <si>
    <t>O946</t>
    <phoneticPr fontId="3" type="noConversion"/>
  </si>
  <si>
    <t>J408</t>
    <phoneticPr fontId="3" type="noConversion"/>
  </si>
  <si>
    <t>09259</t>
    <phoneticPr fontId="3" type="noConversion"/>
  </si>
  <si>
    <t>0570250029</t>
    <phoneticPr fontId="3" type="noConversion"/>
  </si>
  <si>
    <t>3146A</t>
    <phoneticPr fontId="3" type="noConversion"/>
  </si>
  <si>
    <t>221-39-169</t>
  </si>
  <si>
    <t>222-21-134</t>
  </si>
  <si>
    <t>德国卡尔德意志公司</t>
    <phoneticPr fontId="3" type="noConversion"/>
  </si>
  <si>
    <t>铁磁性材料：≤1-13％
非磁性材料: ≤1-25％
重复性: ≤0.1mm</t>
    <phoneticPr fontId="3" type="noConversion"/>
  </si>
  <si>
    <t>0-99.9mm</t>
    <phoneticPr fontId="3" type="noConversion"/>
  </si>
  <si>
    <t>≤± 0.0001mm</t>
    <phoneticPr fontId="3" type="noConversion"/>
  </si>
  <si>
    <t>2.54-400 mm</t>
    <phoneticPr fontId="3" type="noConversion"/>
  </si>
  <si>
    <t xml:space="preserve">      ≤±0.01％ </t>
    <phoneticPr fontId="3" type="noConversion"/>
  </si>
  <si>
    <t xml:space="preserve">30－14,000FPM </t>
    <phoneticPr fontId="3" type="noConversion"/>
  </si>
  <si>
    <t xml:space="preserve">≤±0.01％ </t>
    <phoneticPr fontId="3" type="noConversion"/>
  </si>
  <si>
    <t>美国DAKOTA公司</t>
    <phoneticPr fontId="3" type="noConversion"/>
  </si>
  <si>
    <t>Nova Strobe DB PLUS</t>
    <phoneticPr fontId="3" type="noConversion"/>
  </si>
  <si>
    <t>日本理音公司</t>
    <phoneticPr fontId="3" type="noConversion"/>
  </si>
  <si>
    <t>日本理音公司</t>
  </si>
  <si>
    <t>日本川铁日本JFE株式会社</t>
    <phoneticPr fontId="3" type="noConversion"/>
  </si>
  <si>
    <t xml:space="preserve">HV：≤读数值的±3％HV
HRC：≤±1.0HRC
HB：≤读数值的±3％HB
HS：≤±1.0HS
</t>
    <phoneticPr fontId="3" type="noConversion"/>
  </si>
  <si>
    <t xml:space="preserve">HV50～999 
HRC10～70 
HB85～550 
HS20～99.9
</t>
    <phoneticPr fontId="3" type="noConversion"/>
  </si>
  <si>
    <t>070399</t>
    <phoneticPr fontId="3" type="noConversion"/>
  </si>
  <si>
    <t>直流电压          0.012%+5dgts       
交流电压          0.2%+100dgts
直流电流       0.05%dgts+5dgts
交流电流     0.05%dgts+100dgts
dBm                     0.1dBm
电阻            0.05%rdg+5dgts
频率           0.005%rdg+2dgts</t>
    <phoneticPr fontId="3" type="noConversion"/>
  </si>
  <si>
    <t>直流电压  120mV-1000V
交流电压  120mV-750V
直流电流  12mA/120mA/1.2A/12A
交流电流  12mA/120mA/1.2A/12A   
电阻      120Ω-300MΩ
频率      1200Hz-1mHz
直流电压测量速率 慢：2次/秒；中：5次/秒；快：20次/秒</t>
    <phoneticPr fontId="3" type="noConversion"/>
  </si>
  <si>
    <t>日本理音(RION)公司</t>
    <phoneticPr fontId="3" type="noConversion"/>
  </si>
  <si>
    <t>±5％ ±2个字</t>
    <phoneticPr fontId="3" type="noConversion"/>
  </si>
  <si>
    <t>加速度：0.1～199.9m/s2 peak(RMS×1.414) 
速度：　0.1～199.9 mm/s RMS 
位移：　0.001～1.999 mm p_p(RMS×2.828)</t>
    <phoneticPr fontId="3" type="noConversion"/>
  </si>
  <si>
    <t xml:space="preserve"> &gt; 23℃ (73℉)时为±1% 
或±1℃ (±2℉),两者中较大的为准
</t>
    <phoneticPr fontId="3" type="noConversion"/>
  </si>
  <si>
    <t>温度-32℃～+532℃</t>
    <phoneticPr fontId="3" type="noConversion"/>
  </si>
  <si>
    <t>北京北量机电工量具有限责任公司</t>
    <phoneticPr fontId="3" type="noConversion"/>
  </si>
  <si>
    <t>高度        0.2mm
角焊缝高度  0.2mm 
角焊缝厚度  0.2mm 
宽度        0.3mm
焊缝咬边深度0.1mm 
焊件坡口角度 30′ 
间隙尺寸    0.1mm</t>
    <phoneticPr fontId="3" type="noConversion"/>
  </si>
  <si>
    <t xml:space="preserve">高度                      /           
角焊缝高度           0-12mm              
角焊缝厚度           0-15mm             
宽度                 0-40mm             
焊缝咬边深度          0-5mm               
焊件坡口角度        ≤150°              
间隙尺寸           0.5—5mm            </t>
    <phoneticPr fontId="3" type="noConversion"/>
  </si>
  <si>
    <t>德国AUTOMATION公司</t>
    <phoneticPr fontId="3" type="noConversion"/>
  </si>
  <si>
    <t xml:space="preserve"> 0～2000μm / 0～5000μm</t>
    <phoneticPr fontId="3" type="noConversion"/>
  </si>
  <si>
    <t>灵敏度：约 18PC/G</t>
    <phoneticPr fontId="3" type="noConversion"/>
  </si>
  <si>
    <t xml:space="preserve">频率范围：5-1000HZ 显示范围： 0.10-1.99  2.0-19.9  20-199mm/s   Hi-AVE 
频率范围：中心频率 32KHZ 带宽：约 550HZ 
显示范围： 0.01-1.99 2.0-19.9G( 相对值 )  Hi-PEAK 
频率范围：中心频率 32KHZ ，带宽约 550HZ 
显示范围： 0.1-19.9℃，20-199G（相对值）
</t>
    <phoneticPr fontId="3" type="noConversion"/>
  </si>
  <si>
    <t>鞍山市全安报警器材有限公司</t>
    <phoneticPr fontId="3" type="noConversion"/>
  </si>
  <si>
    <t>马蹄形探头3kg，近表面横向裂纹约1mm以下</t>
    <phoneticPr fontId="3" type="noConversion"/>
  </si>
  <si>
    <t>马蹄形70-L--120mm，环型160mm</t>
    <phoneticPr fontId="3" type="noConversion"/>
  </si>
  <si>
    <t>美国福禄克(FLUKE) 公司</t>
    <phoneticPr fontId="3" type="noConversion"/>
  </si>
  <si>
    <t>≤±2K，或±2％</t>
    <phoneticPr fontId="3" type="noConversion"/>
  </si>
  <si>
    <t>温度-25～1200℃</t>
    <phoneticPr fontId="3" type="noConversion"/>
  </si>
  <si>
    <t>≤5×10-6 g</t>
    <phoneticPr fontId="3" type="noConversion"/>
  </si>
  <si>
    <t>±25 g,±30 g,±35 g,±40 g</t>
    <phoneticPr fontId="3" type="noConversion"/>
  </si>
  <si>
    <t xml:space="preserve">电压准确度        3%
电流准确度        5%
</t>
    <phoneticPr fontId="3" type="noConversion"/>
  </si>
  <si>
    <t xml:space="preserve">输出电压范围 0.5kV-10kV(AC/DC) 
最大输出电流 100mA(AC)20mA(DC)
电流上限设置 0.5mA-100mA(AC)
             0.5mA-20mA(DC) 
</t>
    <phoneticPr fontId="3" type="noConversion"/>
  </si>
  <si>
    <t>上海苏杰试验设备有限公司</t>
    <phoneticPr fontId="3" type="noConversion"/>
  </si>
  <si>
    <t>常温～+300℃</t>
    <phoneticPr fontId="3" type="noConversion"/>
  </si>
  <si>
    <t>无锡苏南试验设备有限公司</t>
    <phoneticPr fontId="3" type="noConversion"/>
  </si>
  <si>
    <t>/</t>
    <phoneticPr fontId="3" type="noConversion"/>
  </si>
  <si>
    <t>数显游标卡尺</t>
    <phoneticPr fontId="3" type="noConversion"/>
  </si>
  <si>
    <t>150mm</t>
    <phoneticPr fontId="3" type="noConversion"/>
  </si>
  <si>
    <t>苏州苏试试验仪器有限公司</t>
    <phoneticPr fontId="3" type="noConversion"/>
  </si>
  <si>
    <t>上海华龙测试仪器有限公司</t>
    <phoneticPr fontId="3" type="noConversion"/>
  </si>
  <si>
    <t>试验力分辨力：满量程的1/300000（全量程只有一个分辨力，不分档，没有量程切换冲突）
试验力测量精度：示值的±0.5%以内
位移测量分辨力：0.013mm
位移测量精度：示值的±0.5%以内
变形测量精度：示值的±0.5%以内
试验机等级：1级</t>
    <phoneticPr fontId="3" type="noConversion"/>
  </si>
  <si>
    <t>苏州泰思特电子科技有限公司</t>
    <phoneticPr fontId="3" type="noConversion"/>
  </si>
  <si>
    <t>脉冲频率±10％  
内阻 ± 20%
脉冲前沿 ± 30%
脉冲宽 ± 30%</t>
    <phoneticPr fontId="3" type="noConversion"/>
  </si>
  <si>
    <t xml:space="preserve">试验机精度等级：   1级
试验力最小读数值：每档满量程的0.05%
位移最小读数值：  0.01mm  位移精度：  
</t>
    <phoneticPr fontId="3" type="noConversion"/>
  </si>
  <si>
    <t xml:space="preserve">最大试验力： 10000N（分四挡,自动换档过程中力的变化应连续、均匀、无跳动现象）
试验力有效测量范围： 200N-10000N  
加载速度：          0.05mm/min-500mm/min（可实现无级调速及任意设定）
</t>
    <phoneticPr fontId="3" type="noConversion"/>
  </si>
  <si>
    <t>北京普源精电科技有限公司</t>
    <phoneticPr fontId="3" type="noConversion"/>
  </si>
  <si>
    <t>上海正阳仪表厂</t>
    <phoneticPr fontId="3" type="noConversion"/>
  </si>
  <si>
    <t>100μΩ</t>
    <phoneticPr fontId="3" type="noConversion"/>
  </si>
  <si>
    <t>0-2MΩ</t>
    <phoneticPr fontId="3" type="noConversion"/>
  </si>
  <si>
    <t>25kg×40,10kg×10,5kg×10,2kg×10,1kg×10</t>
    <phoneticPr fontId="3" type="noConversion"/>
  </si>
  <si>
    <t xml:space="preserve">输出电压范围 0.5kV-10kV(AC/DC) 
最大输出电流 100mA(AC)20mA(DC)
电流上限设置   0.5mA-100mA(AC)
              0.5mA-20mA(DC) </t>
    <phoneticPr fontId="3" type="noConversion"/>
  </si>
  <si>
    <t>上海规矩仪器科技有限公司</t>
    <phoneticPr fontId="3" type="noConversion"/>
  </si>
  <si>
    <t xml:space="preserve"> 0.01显示小数点后二位</t>
    <phoneticPr fontId="3" type="noConversion"/>
  </si>
  <si>
    <t xml:space="preserve">0-100Kg </t>
    <phoneticPr fontId="3" type="noConversion"/>
  </si>
  <si>
    <t>JC-85-3</t>
  </si>
  <si>
    <t>JC-85-4</t>
  </si>
  <si>
    <t>JC-85-2</t>
  </si>
  <si>
    <t>10770035</t>
    <phoneticPr fontId="3" type="noConversion"/>
  </si>
  <si>
    <t>RAYMX2C</t>
    <phoneticPr fontId="3" type="noConversion"/>
  </si>
  <si>
    <t>KEWSNAP2040</t>
    <phoneticPr fontId="3" type="noConversion"/>
  </si>
  <si>
    <t>UT511</t>
    <phoneticPr fontId="3" type="noConversion"/>
  </si>
  <si>
    <t>10375</t>
    <phoneticPr fontId="3" type="noConversion"/>
  </si>
  <si>
    <t>UT522</t>
    <phoneticPr fontId="3" type="noConversion"/>
  </si>
  <si>
    <t>0.001-1999MΩ</t>
    <phoneticPr fontId="3" type="noConversion"/>
  </si>
  <si>
    <t>2009.06.193</t>
    <phoneticPr fontId="3" type="noConversion"/>
  </si>
  <si>
    <t>G10656</t>
    <phoneticPr fontId="3" type="noConversion"/>
  </si>
  <si>
    <t>TDGC2-1-2KVA</t>
    <phoneticPr fontId="3" type="noConversion"/>
  </si>
  <si>
    <t>vm-63A</t>
    <phoneticPr fontId="3" type="noConversion"/>
  </si>
  <si>
    <t>Leica DISTOTMA5</t>
    <phoneticPr fontId="3" type="noConversion"/>
  </si>
  <si>
    <t>10371</t>
    <phoneticPr fontId="3" type="noConversion"/>
  </si>
  <si>
    <t>制动电机试验台</t>
    <phoneticPr fontId="3" type="noConversion"/>
  </si>
  <si>
    <t>研制</t>
    <phoneticPr fontId="3" type="noConversion"/>
  </si>
  <si>
    <t>XK3150(W)</t>
    <phoneticPr fontId="3" type="noConversion"/>
  </si>
  <si>
    <t>MSC adams2008 r1软件</t>
    <phoneticPr fontId="3" type="noConversion"/>
  </si>
  <si>
    <t>MSC 公司</t>
    <phoneticPr fontId="3" type="noConversion"/>
  </si>
  <si>
    <t>2盒共7张光盘</t>
    <phoneticPr fontId="3" type="noConversion"/>
  </si>
  <si>
    <t>MSC patran2008 r2软件</t>
    <phoneticPr fontId="3" type="noConversion"/>
  </si>
  <si>
    <t>2盒共8张光盘</t>
  </si>
  <si>
    <t>2盒共9张光盘</t>
  </si>
  <si>
    <t>上海拓精工业测定仪器有限公司</t>
    <phoneticPr fontId="3" type="noConversion"/>
  </si>
  <si>
    <t>上海远中电子仪器厂</t>
    <phoneticPr fontId="3" type="noConversion"/>
  </si>
  <si>
    <t>夹紧力测试装置</t>
    <phoneticPr fontId="3" type="noConversion"/>
  </si>
  <si>
    <t>MSC nastran2008 r1软件</t>
    <phoneticPr fontId="3" type="noConversion"/>
  </si>
  <si>
    <t>精密脉冲声级计</t>
    <phoneticPr fontId="3" type="noConversion"/>
  </si>
  <si>
    <t>数字钳形表</t>
    <phoneticPr fontId="3" type="noConversion"/>
  </si>
  <si>
    <t>数字式自动量程绝缘电阻表</t>
    <phoneticPr fontId="3" type="noConversion"/>
  </si>
  <si>
    <t>数字多用表</t>
    <phoneticPr fontId="3" type="noConversion"/>
  </si>
  <si>
    <t>红外测温仪</t>
    <phoneticPr fontId="3" type="noConversion"/>
  </si>
  <si>
    <t>制动器动态试验台（大）</t>
    <phoneticPr fontId="3" type="noConversion"/>
  </si>
  <si>
    <t>静制动力矩试验台（小）</t>
    <phoneticPr fontId="3" type="noConversion"/>
  </si>
  <si>
    <t xml:space="preserve"> 智能型尖脉冲发生器</t>
    <phoneticPr fontId="3" type="noConversion"/>
  </si>
  <si>
    <t xml:space="preserve"> SG-602G</t>
    <phoneticPr fontId="3" type="noConversion"/>
  </si>
  <si>
    <t>输出电压     200 ～1500V
脉冲频率 2～20Hz
脉冲极性 正或负 ，正负交替
脉冲宽  100ns----200 ns
智能型耦合去耦网络：内置，单相三线，AC220V 16A, DC110V 10A
辅助工作电源电压：AC220V±10%，50/60HZ
工作环境温度：10°C-35°C</t>
    <phoneticPr fontId="3" type="noConversion"/>
  </si>
  <si>
    <t xml:space="preserve">最大试验力：1000kN
试验力测量范围：1%-100% 
加荷速率范围：200N/s～20kN/s
</t>
    <phoneticPr fontId="3" type="noConversion"/>
  </si>
  <si>
    <t>中船重工704所</t>
    <phoneticPr fontId="3" type="noConversion"/>
  </si>
  <si>
    <t xml:space="preserve">容积流量:1m3/min
工作压力:1.0mpa
</t>
    <phoneticPr fontId="3" type="noConversion"/>
  </si>
  <si>
    <t>工作制:30万次</t>
    <phoneticPr fontId="3" type="noConversion"/>
  </si>
  <si>
    <t>行程范围：0～220mm
推力试验范围：0～6 kN</t>
    <phoneticPr fontId="3" type="noConversion"/>
  </si>
  <si>
    <t xml:space="preserve">电压：380V
容量：50KW以下
频率：50/60 Hz
</t>
    <phoneticPr fontId="3" type="noConversion"/>
  </si>
  <si>
    <t xml:space="preserve">防滑力范围：0～600kN
静摩擦力范围：0～300kN
</t>
    <phoneticPr fontId="3" type="noConversion"/>
  </si>
  <si>
    <t>BLT-7A-60A/FC</t>
    <phoneticPr fontId="3" type="noConversion"/>
  </si>
  <si>
    <t>上海宝勒特压缩机有限公司</t>
    <phoneticPr fontId="3" type="noConversion"/>
  </si>
  <si>
    <t>实验室微机控制与型式报告系统</t>
    <phoneticPr fontId="3" type="noConversion"/>
  </si>
  <si>
    <t>952AL</t>
    <phoneticPr fontId="3" type="noConversion"/>
  </si>
  <si>
    <t>无锡科隆试验设备有限公司</t>
    <phoneticPr fontId="3" type="noConversion"/>
  </si>
  <si>
    <t xml:space="preserve">盐水试验 实验室温度35°C 饱和空气桶温度47°C  腐蚀试验   实验室温度50°C
    饱和空气桶温度63°C
盐水浓度 5%
</t>
    <phoneticPr fontId="3" type="noConversion"/>
  </si>
  <si>
    <t>09111019</t>
    <phoneticPr fontId="3" type="noConversion"/>
  </si>
  <si>
    <t>吊索具探伤仪</t>
    <phoneticPr fontId="3" type="noConversion"/>
  </si>
  <si>
    <t>示波器</t>
    <phoneticPr fontId="3" type="noConversion"/>
  </si>
  <si>
    <t>全站仪</t>
    <phoneticPr fontId="3" type="noConversion"/>
  </si>
  <si>
    <t>TCR1201+R400</t>
    <phoneticPr fontId="3" type="noConversion"/>
  </si>
  <si>
    <t>上海柏仕仪器有限公司</t>
    <phoneticPr fontId="3" type="noConversion"/>
  </si>
  <si>
    <t>制动器</t>
    <phoneticPr fontId="3" type="noConversion"/>
  </si>
  <si>
    <t>江西华伍制动器股份有限公司</t>
    <phoneticPr fontId="3" type="noConversion"/>
  </si>
  <si>
    <t xml:space="preserve">YWZD-800/300        </t>
    <phoneticPr fontId="3" type="noConversion"/>
  </si>
  <si>
    <t>YP41-4500-1250*30JA.RL.H</t>
    <phoneticPr fontId="3" type="noConversion"/>
  </si>
  <si>
    <t>YWB160-220</t>
    <phoneticPr fontId="3" type="noConversion"/>
  </si>
  <si>
    <t>静态应变测试系统</t>
    <phoneticPr fontId="3" type="noConversion"/>
  </si>
  <si>
    <t>JY2011-0428</t>
    <phoneticPr fontId="3" type="noConversion"/>
  </si>
  <si>
    <t>江苏东华测试技术股份有限公司</t>
    <phoneticPr fontId="3" type="noConversion"/>
  </si>
  <si>
    <t>合格证 说明书 光盘</t>
    <phoneticPr fontId="3" type="noConversion"/>
  </si>
  <si>
    <t>储气罐</t>
    <phoneticPr fontId="3" type="noConversion"/>
  </si>
  <si>
    <t>上海申江压力容器有限公司</t>
    <phoneticPr fontId="3" type="noConversion"/>
  </si>
  <si>
    <t>A27W-10T</t>
    <phoneticPr fontId="3" type="noConversion"/>
  </si>
  <si>
    <t>望远镜放大倍率：30X 物镜孔径：40mm  调焦：1.7m/5.6ft至无穷远  视场：1°30′/1.66gon 100m处视场宽度2.7m</t>
    <phoneticPr fontId="3" type="noConversion"/>
  </si>
  <si>
    <t>手持喷淋装置</t>
    <phoneticPr fontId="3" type="noConversion"/>
  </si>
  <si>
    <t>QJS-S</t>
    <phoneticPr fontId="3" type="noConversion"/>
  </si>
  <si>
    <t>水流量 12.5±5L/min（6.3喷嘴）100±5L/min（12.5喷嘴）莲蓬孔径 0.5mm</t>
    <phoneticPr fontId="3" type="noConversion"/>
  </si>
  <si>
    <t>使用说明书  合格证  保修卡 申购单</t>
    <phoneticPr fontId="3" type="noConversion"/>
  </si>
  <si>
    <t>SC-500</t>
    <phoneticPr fontId="3" type="noConversion"/>
  </si>
  <si>
    <t>使用说明书  合格证  保修卡 申购单  设备验收单   配件（筛子，管接头）</t>
    <phoneticPr fontId="3" type="noConversion"/>
  </si>
  <si>
    <t>砂尘试验箱</t>
    <phoneticPr fontId="3" type="noConversion"/>
  </si>
  <si>
    <t>电子高度计</t>
    <phoneticPr fontId="3" type="noConversion"/>
  </si>
  <si>
    <t>脉冲频率±10％  
内阻 ± 20%
脉冲前沿 ± 30%
脉冲宽 ± 31%</t>
  </si>
  <si>
    <t>380V</t>
    <phoneticPr fontId="3" type="noConversion"/>
  </si>
  <si>
    <t>75</t>
    <phoneticPr fontId="3" type="noConversion"/>
  </si>
  <si>
    <r>
      <t>L：±[0.01μH+0.2%(1+L/10H+0.04mHL)](1+1/Q)-±[1μH+0.1%(1+L/200H+0.2mHL)](1+1/Q) C:±[1pF+0.1%(1+1000pF/Cx+Cx/1000μF)](1+Dx)-±[0.011pF+0.2%(1+20pF/Cx+Cx/4μF)](1+Dx) R/Z:±[1mΩ+0.1%(1+R/2MΩ+2Ω/R)](1+Q) Q: ±[0.020+0.15)Qx+1/Qx)%]-±[0.020+0.2)Qx+1/Qx)%] D:±0.0010(1+Dx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)-±0.0015(1+Dx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  <phoneticPr fontId="3" type="noConversion"/>
  </si>
  <si>
    <r>
      <t>凸轮转角：0-270</t>
    </r>
    <r>
      <rPr>
        <vertAlign val="superscript"/>
        <sz val="10"/>
        <rFont val="宋体"/>
        <family val="3"/>
        <charset val="134"/>
      </rPr>
      <t>0</t>
    </r>
  </si>
  <si>
    <t>振动试验系统</t>
    <phoneticPr fontId="3" type="noConversion"/>
  </si>
  <si>
    <t>ES-3-150/LT0505</t>
    <phoneticPr fontId="3" type="noConversion"/>
  </si>
  <si>
    <t>苏州东菱振动试验仪器有限公司</t>
    <phoneticPr fontId="3" type="noConversion"/>
  </si>
  <si>
    <t>说明书 合格证 验收单</t>
    <phoneticPr fontId="3" type="noConversion"/>
  </si>
  <si>
    <t xml:space="preserve">  额定正弦激振力：3kN 额定随机激振力：3kN   冲击激振力：6kN（脉宽6ms）使用频率范围：5-4000Hz 最大空载加速度：1000m/s² 最大速度：2m/s 最大位移P-P：25mm 垂直台最大负载：120kg 动圈部件有效重量：3kg 一阶共振频率：2900Hz±5% 动圈台面漏磁：＜1mT 励磁电压：270V 励磁电流：6.4A 冷却风量：0.1m³/s 冷却风压：1000Pa</t>
    <phoneticPr fontId="3" type="noConversion"/>
  </si>
  <si>
    <t>OXNG-C</t>
    <phoneticPr fontId="3" type="noConversion"/>
  </si>
  <si>
    <t>大连欧意测量仪器有限公司</t>
    <phoneticPr fontId="3" type="noConversion"/>
  </si>
  <si>
    <t>合格证 说明书 光盘  验收单</t>
    <phoneticPr fontId="3" type="noConversion"/>
  </si>
  <si>
    <t>力传感器及显示仪</t>
    <phoneticPr fontId="3" type="noConversion"/>
  </si>
  <si>
    <t>NS-WL1-5kN(500kgf）压</t>
    <phoneticPr fontId="3" type="noConversion"/>
  </si>
  <si>
    <t>100200100/表NS，109081522</t>
    <phoneticPr fontId="3" type="noConversion"/>
  </si>
  <si>
    <t>NS-WL1-100N(10kgf）压</t>
    <phoneticPr fontId="3" type="noConversion"/>
  </si>
  <si>
    <t>090805328/表NS，109081522</t>
    <phoneticPr fontId="3" type="noConversion"/>
  </si>
  <si>
    <t>转矩转速测量装置</t>
    <phoneticPr fontId="3" type="noConversion"/>
  </si>
  <si>
    <t>NJ3</t>
    <phoneticPr fontId="3" type="noConversion"/>
  </si>
  <si>
    <t>20000Nm</t>
    <phoneticPr fontId="3" type="noConversion"/>
  </si>
  <si>
    <t>四川城邦测控技术有限公司</t>
    <phoneticPr fontId="3" type="noConversion"/>
  </si>
  <si>
    <t>5000Nm</t>
    <phoneticPr fontId="3" type="noConversion"/>
  </si>
  <si>
    <t>转矩测量装置</t>
    <phoneticPr fontId="3" type="noConversion"/>
  </si>
  <si>
    <t>500Nm</t>
    <phoneticPr fontId="3" type="noConversion"/>
  </si>
  <si>
    <t>DRFL-Ⅱ-5-n-k</t>
    <phoneticPr fontId="3" type="noConversion"/>
  </si>
  <si>
    <t>5Nm</t>
    <phoneticPr fontId="3" type="noConversion"/>
  </si>
  <si>
    <t>DRFL-Ⅲ-100-n-k</t>
    <phoneticPr fontId="3" type="noConversion"/>
  </si>
  <si>
    <t>100Nm</t>
    <phoneticPr fontId="3" type="noConversion"/>
  </si>
  <si>
    <t>DRFL-Ⅵ-500-n-k</t>
    <phoneticPr fontId="3" type="noConversion"/>
  </si>
  <si>
    <t>DRFL-Ⅱ-20-n-k</t>
    <phoneticPr fontId="3" type="noConversion"/>
  </si>
  <si>
    <t>20Nm</t>
    <phoneticPr fontId="3" type="noConversion"/>
  </si>
  <si>
    <t>动态应变测试系统</t>
    <phoneticPr fontId="3" type="noConversion"/>
  </si>
  <si>
    <t>MGCplus</t>
    <phoneticPr fontId="3" type="noConversion"/>
  </si>
  <si>
    <t xml:space="preserve">光盘3张 中文说明书1份 英文说明书2份 检验合格证 验收单 申购单  合同 标签 送货单 </t>
    <phoneticPr fontId="3" type="noConversion"/>
  </si>
  <si>
    <t>挠度测量标准偏差＜0.5mm  拱度标准偏差 0.5mm     测距范围 0.5~500m        测距标准偏差≤1.0       测角精度2″            无限传输距离＞200（空旷地）m                  仪器工作温度0-40℃      仪器工作湿度＜90%RH     重量＜7kg              工作电压 12V           激光发射功率＜1mW       激光波长620-690nm</t>
    <phoneticPr fontId="3" type="noConversion"/>
  </si>
  <si>
    <t>起升高度限制器模拟试验台</t>
    <phoneticPr fontId="3" type="noConversion"/>
  </si>
  <si>
    <t>2000Nm</t>
    <phoneticPr fontId="3" type="noConversion"/>
  </si>
  <si>
    <t>工作行程试验台</t>
    <phoneticPr fontId="3" type="noConversion"/>
  </si>
  <si>
    <t xml:space="preserve">重复精度: 不大于 ± 2% 
误差:不低于±1.5μm 
分辨率: 0.0～99.9μm为不大于0.1μm 
100～999μm为不大于1.0μm 
1.0～5.0mm为不大于0.01mm
</t>
    <phoneticPr fontId="3" type="noConversion"/>
  </si>
  <si>
    <t>NJ2D</t>
    <phoneticPr fontId="3" type="noConversion"/>
  </si>
  <si>
    <t>1000Nm</t>
    <phoneticPr fontId="3" type="noConversion"/>
  </si>
  <si>
    <t>300Nm</t>
    <phoneticPr fontId="3" type="noConversion"/>
  </si>
  <si>
    <t>NJ1D</t>
    <phoneticPr fontId="3" type="noConversion"/>
  </si>
  <si>
    <t>停用</t>
    <phoneticPr fontId="3" type="noConversion"/>
  </si>
  <si>
    <t>停用</t>
    <phoneticPr fontId="3" type="noConversion"/>
  </si>
  <si>
    <t>压力分布测试仪</t>
    <phoneticPr fontId="3" type="noConversion"/>
  </si>
  <si>
    <t>EH-2</t>
    <phoneticPr fontId="3" type="noConversion"/>
  </si>
  <si>
    <t>苏州以法莲商贸有限公司</t>
    <phoneticPr fontId="3" type="noConversion"/>
  </si>
  <si>
    <t>102-D070</t>
    <phoneticPr fontId="3" type="noConversion"/>
  </si>
  <si>
    <t>数字功率表</t>
    <phoneticPr fontId="3" type="noConversion"/>
  </si>
  <si>
    <t>WT1600</t>
    <phoneticPr fontId="3" type="noConversion"/>
  </si>
  <si>
    <t>无线动态信号测试系统</t>
    <phoneticPr fontId="3" type="noConversion"/>
  </si>
  <si>
    <t>DH5908</t>
    <phoneticPr fontId="3" type="noConversion"/>
  </si>
  <si>
    <t>上海东昊测试技术有限公司</t>
    <phoneticPr fontId="3" type="noConversion"/>
  </si>
  <si>
    <t xml:space="preserve">送货单 保修卡 验收单 买卖合同 出厂检验合格证 </t>
    <phoneticPr fontId="3" type="noConversion"/>
  </si>
  <si>
    <t>橡胶硬度计</t>
    <phoneticPr fontId="3" type="noConversion"/>
  </si>
  <si>
    <t>LX-A</t>
    <phoneticPr fontId="3" type="noConversion"/>
  </si>
  <si>
    <t>温州一鼎仪器制造有限公司</t>
    <phoneticPr fontId="3" type="noConversion"/>
  </si>
  <si>
    <t>硬度计支架（配橡胶硬度计）</t>
    <phoneticPr fontId="3" type="noConversion"/>
  </si>
  <si>
    <r>
      <t>L</t>
    </r>
    <r>
      <rPr>
        <sz val="10"/>
        <rFont val="宋体"/>
        <family val="3"/>
        <charset val="134"/>
      </rPr>
      <t>AC-YJ</t>
    </r>
    <phoneticPr fontId="3" type="noConversion"/>
  </si>
  <si>
    <t>产品说明书，合格证，保修卡</t>
    <phoneticPr fontId="3" type="noConversion"/>
  </si>
  <si>
    <t>产品说明书</t>
    <phoneticPr fontId="3" type="noConversion"/>
  </si>
  <si>
    <t>振动试验台</t>
    <phoneticPr fontId="3" type="noConversion"/>
  </si>
  <si>
    <t>ES-3-150</t>
    <phoneticPr fontId="3" type="noConversion"/>
  </si>
  <si>
    <t>常州赛维思环境试验设备有限公司</t>
    <phoneticPr fontId="3" type="noConversion"/>
  </si>
  <si>
    <t>≥4g</t>
    <phoneticPr fontId="3" type="noConversion"/>
  </si>
  <si>
    <t>最大试验负载：100KG
频率：2~100Hz(可调) 
振动幅度：    0-5mm</t>
    <phoneticPr fontId="3" type="noConversion"/>
  </si>
  <si>
    <t>30000Nm</t>
    <phoneticPr fontId="3" type="noConversion"/>
  </si>
  <si>
    <t>光谱仪</t>
    <phoneticPr fontId="3" type="noConversion"/>
  </si>
  <si>
    <t>SPECTRO xSORT</t>
    <phoneticPr fontId="3" type="noConversion"/>
  </si>
  <si>
    <t>德国SPECTRO公司</t>
    <phoneticPr fontId="3" type="noConversion"/>
  </si>
  <si>
    <t>科研</t>
    <phoneticPr fontId="3" type="noConversion"/>
  </si>
  <si>
    <t>温度波动度：±1℃
温度均匀度：±2℃</t>
    <phoneticPr fontId="3" type="noConversion"/>
  </si>
  <si>
    <t xml:space="preserve"> 摆管半径：R375 mm
 喷水管直径：Φ15mm
 喷水环半径：两孔间距50mm
 摆管摆幅：±60°/±90°/160°
 摆管直径：R750 mm
 淋雨水压：80～100KPa（可调）
 喷水流量：0.1   l/min(每孔平均)（随喷水压力改变降水量20～35可调）
 喷水环摆动速度：60°/s（可调）
 试样台转速：5～17r/min（可调）
 降雨时间:0～9999分钟（可调）
</t>
    <phoneticPr fontId="3" type="noConversion"/>
  </si>
  <si>
    <t>湿度：±3%RH（at30-95%RH)±5%RH(at10-30%RH) 温度：±0.8℃（±1.5℉）</t>
    <phoneticPr fontId="3" type="noConversion"/>
  </si>
  <si>
    <t>交流电流：±1.5%rdg±5dgt(50/60HZ)  ±3.5%rdg±8dgt(40-400HZ) 交流电压：±1.3%rdg±4dgt(50/60HZ) ±3.0%rdg±5dgt(40-400HZ) 直流电压：±1.0%rdg±3dgt 电阻：600Ω/6k/60k/600kΩ/6MΩ：±1.0%rdg±5dgt 60MΩ:±5%rdg±8dgt</t>
    <phoneticPr fontId="3" type="noConversion"/>
  </si>
  <si>
    <t>序号</t>
    <phoneticPr fontId="3" type="noConversion"/>
  </si>
  <si>
    <t>本院编号</t>
    <phoneticPr fontId="3" type="noConversion"/>
  </si>
  <si>
    <t>中心编号</t>
    <phoneticPr fontId="3" type="noConversion"/>
  </si>
  <si>
    <t>精度</t>
    <phoneticPr fontId="3" type="noConversion"/>
  </si>
  <si>
    <t>测量范围</t>
    <phoneticPr fontId="3" type="noConversion"/>
  </si>
  <si>
    <t>出厂编号</t>
    <phoneticPr fontId="3" type="noConversion"/>
  </si>
  <si>
    <t>检定周期（年）</t>
    <phoneticPr fontId="3" type="noConversion"/>
  </si>
  <si>
    <t xml:space="preserve">台湾威华电子股份有限公司 </t>
    <phoneticPr fontId="3" type="noConversion"/>
  </si>
  <si>
    <t>制造单位</t>
    <phoneticPr fontId="3" type="noConversion"/>
  </si>
  <si>
    <t>器具名称</t>
    <phoneticPr fontId="3" type="noConversion"/>
  </si>
  <si>
    <t>型号</t>
    <phoneticPr fontId="3" type="noConversion"/>
  </si>
  <si>
    <t>使用人</t>
    <phoneticPr fontId="3" type="noConversion"/>
  </si>
  <si>
    <t>备注</t>
    <phoneticPr fontId="3" type="noConversion"/>
  </si>
  <si>
    <t>应检日期</t>
    <phoneticPr fontId="3" type="noConversion"/>
  </si>
  <si>
    <t>高： 70-140dB  中:50-110dB  低：27-80dB</t>
    <phoneticPr fontId="3" type="noConversion"/>
  </si>
  <si>
    <t>0-25</t>
    <phoneticPr fontId="3" type="noConversion"/>
  </si>
  <si>
    <t>25-50</t>
    <phoneticPr fontId="3" type="noConversion"/>
  </si>
  <si>
    <t>50-75</t>
    <phoneticPr fontId="3" type="noConversion"/>
  </si>
  <si>
    <t>75-100</t>
    <phoneticPr fontId="3" type="noConversion"/>
  </si>
  <si>
    <t>国产</t>
    <phoneticPr fontId="3" type="noConversion"/>
  </si>
  <si>
    <t>10mm</t>
    <phoneticPr fontId="3" type="noConversion"/>
  </si>
  <si>
    <t>0.1度</t>
    <phoneticPr fontId="3" type="noConversion"/>
  </si>
  <si>
    <t>0～＞90°</t>
    <phoneticPr fontId="3" type="noConversion"/>
  </si>
  <si>
    <t xml:space="preserve">    /</t>
    <phoneticPr fontId="3" type="noConversion"/>
  </si>
  <si>
    <t>从0.2至300米</t>
    <phoneticPr fontId="3" type="noConversion"/>
  </si>
  <si>
    <t>电子脉冲干扰试验仪</t>
    <phoneticPr fontId="3" type="noConversion"/>
  </si>
  <si>
    <t>EC4401001</t>
    <phoneticPr fontId="3" type="noConversion"/>
  </si>
  <si>
    <t>EC4401101</t>
    <phoneticPr fontId="3" type="noConversion"/>
  </si>
  <si>
    <t>制动电机动态试验台</t>
    <phoneticPr fontId="3" type="noConversion"/>
  </si>
  <si>
    <t>宝准</t>
    <phoneticPr fontId="3" type="noConversion"/>
  </si>
  <si>
    <t>转矩转速传感器</t>
    <phoneticPr fontId="3" type="noConversion"/>
  </si>
  <si>
    <t>北京三晶创业科技集团有限公司</t>
    <phoneticPr fontId="3" type="noConversion"/>
  </si>
  <si>
    <r>
      <t>J</t>
    </r>
    <r>
      <rPr>
        <sz val="10"/>
        <rFont val="宋体"/>
        <family val="3"/>
        <charset val="134"/>
      </rPr>
      <t>N338-2000A</t>
    </r>
    <phoneticPr fontId="3" type="noConversion"/>
  </si>
  <si>
    <t>天平</t>
    <phoneticPr fontId="3" type="noConversion"/>
  </si>
  <si>
    <t>压力变送器</t>
    <phoneticPr fontId="3" type="noConversion"/>
  </si>
  <si>
    <t>西安先行</t>
    <phoneticPr fontId="3" type="noConversion"/>
  </si>
  <si>
    <t>CS20D-BⅡE1</t>
    <phoneticPr fontId="3" type="noConversion"/>
  </si>
  <si>
    <t>SZ090206</t>
    <phoneticPr fontId="3" type="noConversion"/>
  </si>
  <si>
    <t>AOB-131</t>
    <phoneticPr fontId="3" type="noConversion"/>
  </si>
  <si>
    <t>0-25MPa</t>
    <phoneticPr fontId="3" type="noConversion"/>
  </si>
  <si>
    <t>1001442</t>
    <phoneticPr fontId="3" type="noConversion"/>
  </si>
  <si>
    <t>直流数字电压表</t>
    <phoneticPr fontId="3" type="noConversion"/>
  </si>
  <si>
    <t>交流数字电压表</t>
    <phoneticPr fontId="3" type="noConversion"/>
  </si>
  <si>
    <t>DHC</t>
    <phoneticPr fontId="3" type="noConversion"/>
  </si>
  <si>
    <t>DHC6P</t>
    <phoneticPr fontId="3" type="noConversion"/>
  </si>
  <si>
    <t>200103110848</t>
    <phoneticPr fontId="3" type="noConversion"/>
  </si>
  <si>
    <t>DHC-3P-DV</t>
    <phoneticPr fontId="3" type="noConversion"/>
  </si>
  <si>
    <t>200905114325</t>
    <phoneticPr fontId="3" type="noConversion"/>
  </si>
  <si>
    <t>200811591302</t>
    <phoneticPr fontId="3" type="noConversion"/>
  </si>
  <si>
    <t>DHC-6P</t>
    <phoneticPr fontId="3" type="noConversion"/>
  </si>
  <si>
    <t>200911110977</t>
    <phoneticPr fontId="3" type="noConversion"/>
  </si>
  <si>
    <t>DHC3P-AV</t>
    <phoneticPr fontId="3" type="noConversion"/>
  </si>
  <si>
    <t>200811591890</t>
    <phoneticPr fontId="3" type="noConversion"/>
  </si>
  <si>
    <t>静制动力矩试验台（大）工作行程试验台</t>
    <phoneticPr fontId="3" type="noConversion"/>
  </si>
  <si>
    <t xml:space="preserve">制动初转速：750；1000r/min
制动力矩范围：1600～35000NM
</t>
    <phoneticPr fontId="3" type="noConversion"/>
  </si>
  <si>
    <t>制动力矩范围：2000～35000NM</t>
    <phoneticPr fontId="3" type="noConversion"/>
  </si>
  <si>
    <t>工作行程范围：0～220mm  制动力矩范围：100~2000NM</t>
    <phoneticPr fontId="3" type="noConversion"/>
  </si>
  <si>
    <t xml:space="preserve">制动初转速：750；1000r/min
制动力矩范围：80～2000NM
</t>
    <phoneticPr fontId="3" type="noConversion"/>
  </si>
  <si>
    <t>恒温恒湿试验机</t>
    <phoneticPr fontId="3" type="noConversion"/>
  </si>
  <si>
    <t>10028K</t>
    <phoneticPr fontId="3" type="noConversion"/>
  </si>
  <si>
    <t>数字微欧计</t>
    <phoneticPr fontId="3" type="noConversion"/>
  </si>
  <si>
    <t>090803</t>
    <phoneticPr fontId="3" type="noConversion"/>
  </si>
  <si>
    <t>上海奥博</t>
    <phoneticPr fontId="3" type="noConversion"/>
  </si>
  <si>
    <t>广州信禾</t>
    <phoneticPr fontId="3" type="noConversion"/>
  </si>
  <si>
    <t>SATA</t>
    <phoneticPr fontId="3" type="noConversion"/>
  </si>
  <si>
    <t>非数显工作测力仪</t>
    <phoneticPr fontId="3" type="noConversion"/>
  </si>
  <si>
    <t>MOTIVE</t>
    <phoneticPr fontId="3" type="noConversion"/>
  </si>
  <si>
    <r>
      <t>N</t>
    </r>
    <r>
      <rPr>
        <sz val="10"/>
        <rFont val="宋体"/>
        <family val="3"/>
        <charset val="134"/>
      </rPr>
      <t>K-300</t>
    </r>
    <phoneticPr fontId="3" type="noConversion"/>
  </si>
  <si>
    <t>1级FS</t>
    <phoneticPr fontId="3" type="noConversion"/>
  </si>
  <si>
    <r>
      <t>1</t>
    </r>
    <r>
      <rPr>
        <sz val="10"/>
        <rFont val="宋体"/>
        <family val="3"/>
        <charset val="134"/>
      </rPr>
      <t>0～300N</t>
    </r>
    <phoneticPr fontId="3" type="noConversion"/>
  </si>
  <si>
    <t>上海星钻秒表有限公司</t>
    <phoneticPr fontId="3" type="noConversion"/>
  </si>
  <si>
    <t>照度计</t>
    <phoneticPr fontId="3" type="noConversion"/>
  </si>
  <si>
    <r>
      <t>C</t>
    </r>
    <r>
      <rPr>
        <sz val="10"/>
        <rFont val="宋体"/>
        <family val="3"/>
        <charset val="134"/>
      </rPr>
      <t>EM</t>
    </r>
    <phoneticPr fontId="3" type="noConversion"/>
  </si>
  <si>
    <r>
      <t>D</t>
    </r>
    <r>
      <rPr>
        <sz val="10"/>
        <rFont val="宋体"/>
        <family val="3"/>
        <charset val="134"/>
      </rPr>
      <t>T-1301</t>
    </r>
    <phoneticPr fontId="3" type="noConversion"/>
  </si>
  <si>
    <t>机械秒表</t>
    <phoneticPr fontId="3" type="noConversion"/>
  </si>
  <si>
    <t>0.1s</t>
    <phoneticPr fontId="3" type="noConversion"/>
  </si>
  <si>
    <t>±5%rdg±10dgts(&lt;10000Lux/fc)、±10%rdg±10dgts(&gt;10000Lux/fc)</t>
    <phoneticPr fontId="3" type="noConversion"/>
  </si>
  <si>
    <r>
      <t>30s～</t>
    </r>
    <r>
      <rPr>
        <sz val="10"/>
        <rFont val="宋体"/>
        <family val="3"/>
        <charset val="134"/>
      </rPr>
      <t>15min</t>
    </r>
    <phoneticPr fontId="3" type="noConversion"/>
  </si>
  <si>
    <t>200,2000,20000,500000Lux/fc(1fc=10.76Lux)</t>
    <phoneticPr fontId="3" type="noConversion"/>
  </si>
  <si>
    <t>停用</t>
    <phoneticPr fontId="3" type="noConversion"/>
  </si>
  <si>
    <t>不检</t>
    <phoneticPr fontId="3" type="noConversion"/>
  </si>
  <si>
    <t>便携式油污污染度检测仪</t>
    <phoneticPr fontId="3" type="noConversion"/>
  </si>
  <si>
    <t>位移传感器及显示仪</t>
    <phoneticPr fontId="3" type="noConversion"/>
  </si>
  <si>
    <t>计量日期</t>
    <phoneticPr fontId="3" type="noConversion"/>
  </si>
  <si>
    <t>常熟双杰测试仪器厂</t>
    <phoneticPr fontId="3" type="noConversion"/>
  </si>
  <si>
    <r>
      <t>6</t>
    </r>
    <r>
      <rPr>
        <sz val="10"/>
        <rFont val="宋体"/>
        <family val="3"/>
        <charset val="134"/>
      </rPr>
      <t>20g</t>
    </r>
    <phoneticPr fontId="3" type="noConversion"/>
  </si>
  <si>
    <t>1mg</t>
    <phoneticPr fontId="3" type="noConversion"/>
  </si>
  <si>
    <r>
      <t>J</t>
    </r>
    <r>
      <rPr>
        <sz val="10"/>
        <rFont val="宋体"/>
        <family val="3"/>
        <charset val="134"/>
      </rPr>
      <t>J623BC</t>
    </r>
    <phoneticPr fontId="3" type="noConversion"/>
  </si>
  <si>
    <t>上海庆生测试设备有限公司</t>
  </si>
  <si>
    <r>
      <t>K</t>
    </r>
    <r>
      <rPr>
        <sz val="12"/>
        <rFont val="宋体"/>
        <family val="3"/>
        <charset val="134"/>
      </rPr>
      <t>THE-010TBS</t>
    </r>
  </si>
  <si>
    <t>液压电动泵</t>
  </si>
  <si>
    <t>上海塔博机械有限公司</t>
  </si>
  <si>
    <t>薄型自锁液压缸 X4</t>
  </si>
  <si>
    <r>
      <t>L</t>
    </r>
    <r>
      <rPr>
        <sz val="10"/>
        <rFont val="宋体"/>
        <family val="3"/>
        <charset val="134"/>
      </rPr>
      <t>TC1602</t>
    </r>
  </si>
  <si>
    <t>电动液压泵</t>
  </si>
  <si>
    <r>
      <t>P</t>
    </r>
    <r>
      <rPr>
        <sz val="10"/>
        <rFont val="宋体"/>
        <family val="3"/>
        <charset val="134"/>
      </rPr>
      <t>E1038M</t>
    </r>
  </si>
  <si>
    <t>3M高压软管 X4</t>
  </si>
  <si>
    <r>
      <t>H</t>
    </r>
    <r>
      <rPr>
        <sz val="10"/>
        <rFont val="宋体"/>
        <family val="3"/>
        <charset val="134"/>
      </rPr>
      <t>C703</t>
    </r>
  </si>
  <si>
    <t>2M高压软管 X4</t>
  </si>
  <si>
    <r>
      <t>H</t>
    </r>
    <r>
      <rPr>
        <sz val="10"/>
        <rFont val="宋体"/>
        <family val="3"/>
        <charset val="134"/>
      </rPr>
      <t>C701</t>
    </r>
  </si>
  <si>
    <t>油路分配器</t>
  </si>
  <si>
    <t>负荷传感器</t>
    <phoneticPr fontId="3" type="noConversion"/>
  </si>
  <si>
    <t>上海自动化仪表股份有限公司</t>
    <phoneticPr fontId="3" type="noConversion"/>
  </si>
  <si>
    <t>BHR-4-1000kN</t>
    <phoneticPr fontId="3" type="noConversion"/>
  </si>
  <si>
    <t>不计量</t>
    <phoneticPr fontId="3" type="noConversion"/>
  </si>
  <si>
    <t>起重机防碰撞装置试验台</t>
    <phoneticPr fontId="3" type="noConversion"/>
  </si>
  <si>
    <t>FPSYT20140001</t>
    <phoneticPr fontId="3" type="noConversion"/>
  </si>
  <si>
    <t>FPSYT-100m/25Kg</t>
    <phoneticPr fontId="3" type="noConversion"/>
  </si>
  <si>
    <t>上海奥轩自动化科技有限公司</t>
    <phoneticPr fontId="3" type="noConversion"/>
  </si>
  <si>
    <t>信号发生器</t>
    <phoneticPr fontId="3" type="noConversion"/>
  </si>
  <si>
    <t>深圳市安泰信电子</t>
    <phoneticPr fontId="3" type="noConversion"/>
  </si>
  <si>
    <t>AXH13110124</t>
    <phoneticPr fontId="3" type="noConversion"/>
  </si>
  <si>
    <t>沙尘试验箱（大）</t>
    <phoneticPr fontId="3" type="noConversion"/>
  </si>
  <si>
    <t>无锡苏能试验设备厂</t>
    <phoneticPr fontId="3" type="noConversion"/>
  </si>
  <si>
    <r>
      <t>S</t>
    </r>
    <r>
      <rPr>
        <sz val="10"/>
        <rFont val="宋体"/>
        <family val="3"/>
        <charset val="134"/>
      </rPr>
      <t>C/N-2700L</t>
    </r>
    <phoneticPr fontId="3" type="noConversion"/>
  </si>
  <si>
    <t>SN-140320</t>
    <phoneticPr fontId="3" type="noConversion"/>
  </si>
  <si>
    <t>万能材料试验机（小）</t>
    <phoneticPr fontId="3" type="noConversion"/>
  </si>
  <si>
    <t>上海申力试验机有限公司</t>
    <phoneticPr fontId="3" type="noConversion"/>
  </si>
  <si>
    <r>
      <t>W</t>
    </r>
    <r>
      <rPr>
        <sz val="10"/>
        <rFont val="宋体"/>
        <family val="3"/>
        <charset val="134"/>
      </rPr>
      <t>DW-200KW</t>
    </r>
    <phoneticPr fontId="3" type="noConversion"/>
  </si>
  <si>
    <t>北京航峰</t>
    <phoneticPr fontId="3" type="noConversion"/>
  </si>
  <si>
    <t>KLD-B-1</t>
    <phoneticPr fontId="3" type="noConversion"/>
  </si>
  <si>
    <t>DDS10MHz-60MHz</t>
    <phoneticPr fontId="3" type="noConversion"/>
  </si>
  <si>
    <t>传声器</t>
    <phoneticPr fontId="3" type="noConversion"/>
  </si>
  <si>
    <t>丹麦Bruel&amp;Kjaer</t>
    <phoneticPr fontId="3" type="noConversion"/>
  </si>
  <si>
    <t>灵敏度：60mV/Pa 频率：5-20000Hz动态范围：20-130dB温度：-20至+70℃（-4至158℉）极化：200V标准：IEEEP1451.4 V0.9</t>
    <phoneticPr fontId="3" type="noConversion"/>
  </si>
  <si>
    <t>录音笔</t>
    <phoneticPr fontId="3" type="noConversion"/>
  </si>
  <si>
    <t>飞利浦</t>
    <phoneticPr fontId="3" type="noConversion"/>
  </si>
  <si>
    <t>DVT3000</t>
    <phoneticPr fontId="3" type="noConversion"/>
  </si>
  <si>
    <t>TS-起型－41</t>
    <phoneticPr fontId="3" type="noConversion"/>
  </si>
  <si>
    <t>TS-起型－42</t>
  </si>
  <si>
    <t>TS-起型－43</t>
  </si>
  <si>
    <t>TS-起型－44</t>
  </si>
  <si>
    <t>TS-起型－45</t>
  </si>
  <si>
    <t>TS-起型－46</t>
  </si>
  <si>
    <t>TS-起型－47</t>
  </si>
  <si>
    <t>湿度10%-95%RH温度-20℃～+60℃、-4℉～+140℉</t>
    <phoneticPr fontId="3" type="noConversion"/>
  </si>
  <si>
    <t>院编号</t>
    <phoneticPr fontId="3" type="noConversion"/>
  </si>
  <si>
    <t>设备名称</t>
    <phoneticPr fontId="3" type="noConversion"/>
  </si>
  <si>
    <t>生产厂家</t>
    <phoneticPr fontId="3" type="noConversion"/>
  </si>
  <si>
    <t>主要参数</t>
    <phoneticPr fontId="3" type="noConversion"/>
  </si>
  <si>
    <t>检定周期</t>
    <phoneticPr fontId="3" type="noConversion"/>
  </si>
  <si>
    <t>到期日期</t>
    <phoneticPr fontId="3" type="noConversion"/>
  </si>
  <si>
    <t>状态</t>
    <phoneticPr fontId="3" type="noConversion"/>
  </si>
  <si>
    <t>JL-ZDQ-01</t>
    <phoneticPr fontId="3" type="noConversion"/>
  </si>
  <si>
    <t>简易数字温湿度计</t>
    <phoneticPr fontId="3" type="noConversion"/>
  </si>
  <si>
    <t>HTC－1</t>
    <phoneticPr fontId="3" type="noConversion"/>
  </si>
  <si>
    <t>湿度：±5，温度：±1</t>
    <phoneticPr fontId="3" type="noConversion"/>
  </si>
  <si>
    <t>列1</t>
  </si>
  <si>
    <t>TS-起型-017</t>
    <phoneticPr fontId="3" type="noConversion"/>
  </si>
  <si>
    <t>电能质量分析仪</t>
    <phoneticPr fontId="3" type="noConversion"/>
  </si>
  <si>
    <t>HIOKI</t>
    <phoneticPr fontId="3" type="noConversion"/>
  </si>
  <si>
    <t>PW3198</t>
    <phoneticPr fontId="3" type="noConversion"/>
  </si>
  <si>
    <t>电压测量精度±0.1%rdg</t>
    <phoneticPr fontId="3" type="noConversion"/>
  </si>
  <si>
    <t>不检</t>
    <phoneticPr fontId="3" type="noConversion"/>
  </si>
  <si>
    <t>制动下滑量挠度检测仪</t>
    <phoneticPr fontId="3" type="noConversion"/>
  </si>
  <si>
    <t>停用</t>
    <phoneticPr fontId="3" type="noConversion"/>
  </si>
  <si>
    <t>待维修</t>
    <phoneticPr fontId="3" type="noConversion"/>
  </si>
  <si>
    <t>停用</t>
    <phoneticPr fontId="3" type="noConversion"/>
  </si>
  <si>
    <t>报废</t>
  </si>
  <si>
    <t>报废</t>
    <phoneticPr fontId="3" type="noConversion"/>
  </si>
  <si>
    <t>静制动力矩试验台（大）</t>
    <phoneticPr fontId="3" type="noConversion"/>
  </si>
  <si>
    <t>冲击试验台</t>
    <phoneticPr fontId="3" type="noConversion"/>
  </si>
  <si>
    <t>报废</t>
    <phoneticPr fontId="3" type="noConversion"/>
  </si>
  <si>
    <t>万能材料试验机</t>
    <phoneticPr fontId="3" type="noConversion"/>
  </si>
  <si>
    <t>工作行程试验台</t>
  </si>
  <si>
    <t>砂尘试验箱（小）</t>
    <phoneticPr fontId="3" type="noConversion"/>
  </si>
  <si>
    <t>-</t>
    <phoneticPr fontId="3" type="noConversion"/>
  </si>
  <si>
    <t>待出报告</t>
  </si>
  <si>
    <t>停用</t>
  </si>
  <si>
    <t>维保时间</t>
    <phoneticPr fontId="3" type="noConversion"/>
  </si>
  <si>
    <t>仪器设备使用维护记录卡清单（清单内设备仪器需每2个月保养一次并记录）</t>
    <phoneticPr fontId="3" type="noConversion"/>
  </si>
  <si>
    <t>-</t>
  </si>
  <si>
    <t>-</t>
    <phoneticPr fontId="3" type="noConversion"/>
  </si>
  <si>
    <t>下次维保时间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</si>
  <si>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</si>
  <si>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</si>
  <si>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</si>
  <si>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0-25MPa</t>
    <phoneticPr fontId="3" type="noConversion"/>
  </si>
  <si>
    <t>XK3151(W)</t>
    <phoneticPr fontId="3" type="noConversion"/>
  </si>
  <si>
    <t>手持式激光测距仪</t>
    <phoneticPr fontId="3" type="noConversion"/>
  </si>
  <si>
    <t>上海双特电工仪器有限公司</t>
    <phoneticPr fontId="3" type="noConversion"/>
  </si>
  <si>
    <t>YD2817C</t>
    <phoneticPr fontId="3" type="noConversion"/>
  </si>
  <si>
    <t>常州扬子电子有限公司</t>
    <phoneticPr fontId="3" type="noConversion"/>
  </si>
  <si>
    <t>085-19-001</t>
  </si>
  <si>
    <t>085-22-001</t>
  </si>
  <si>
    <t>085-23-001</t>
  </si>
  <si>
    <t>085-27-001</t>
  </si>
  <si>
    <t>085-28-001</t>
  </si>
  <si>
    <t>085-33-001</t>
  </si>
  <si>
    <t>085-15-001</t>
  </si>
  <si>
    <t>085-27-002</t>
  </si>
  <si>
    <t>085-27-003</t>
  </si>
  <si>
    <t>085-27-004</t>
  </si>
  <si>
    <t>085-27-005</t>
  </si>
  <si>
    <t>085-34-001</t>
  </si>
  <si>
    <t>085-35-001</t>
  </si>
  <si>
    <t>HG-85-5</t>
  </si>
  <si>
    <t>JC-85-1</t>
  </si>
  <si>
    <t>SC-85-1</t>
  </si>
  <si>
    <t>ZC-85-1</t>
  </si>
  <si>
    <t>ZC-85-2</t>
  </si>
  <si>
    <t>ZC-85-3</t>
  </si>
  <si>
    <t>221-01-012</t>
  </si>
  <si>
    <t>221-01-013</t>
  </si>
  <si>
    <t>221-01-014</t>
  </si>
  <si>
    <t>221-03-006</t>
  </si>
  <si>
    <t>221-04-067</t>
  </si>
  <si>
    <t>221-04-068</t>
  </si>
  <si>
    <t>221-04-069</t>
  </si>
  <si>
    <t>221-04-070</t>
  </si>
  <si>
    <t>221-04-071</t>
  </si>
  <si>
    <t>221-09-070</t>
  </si>
  <si>
    <t>221-09-071</t>
  </si>
  <si>
    <t>221-09-082</t>
  </si>
  <si>
    <t>221-11-014</t>
  </si>
  <si>
    <t>221-13-007</t>
  </si>
  <si>
    <t>221-15-003</t>
  </si>
  <si>
    <t>221-16-023</t>
  </si>
  <si>
    <t>221-16-024</t>
  </si>
  <si>
    <t>221-19-010</t>
  </si>
  <si>
    <t>221-19-011</t>
  </si>
  <si>
    <t>221-19-015</t>
  </si>
  <si>
    <t>221-19-004</t>
  </si>
  <si>
    <t>221-19-005</t>
  </si>
  <si>
    <t>221-19-006</t>
  </si>
  <si>
    <t>221-19-007</t>
  </si>
  <si>
    <t>221-19-008</t>
  </si>
  <si>
    <t>221-19-009</t>
  </si>
  <si>
    <t>221-21-130</t>
  </si>
  <si>
    <t>221-30-072</t>
  </si>
  <si>
    <t>221-30-073</t>
  </si>
  <si>
    <t>221-30-074</t>
  </si>
  <si>
    <t>221-30-075</t>
  </si>
  <si>
    <t>221-30-084</t>
  </si>
  <si>
    <t>221-30-085</t>
  </si>
  <si>
    <t>221-32-088</t>
  </si>
  <si>
    <t>221-32-091</t>
  </si>
  <si>
    <t>221-32-092</t>
  </si>
  <si>
    <t>221-32-093</t>
  </si>
  <si>
    <t>221-33-063</t>
  </si>
  <si>
    <t>221-33-064</t>
  </si>
  <si>
    <t>221-34-031</t>
  </si>
  <si>
    <t>221-34-032</t>
  </si>
  <si>
    <t>221-34-033</t>
  </si>
  <si>
    <t>221-35-031</t>
  </si>
  <si>
    <t>221-35-008</t>
  </si>
  <si>
    <t>221-36-123</t>
  </si>
  <si>
    <t>221-37-066</t>
  </si>
  <si>
    <t>221-37-067</t>
  </si>
  <si>
    <t>221-39-168</t>
  </si>
  <si>
    <t>221-41-034</t>
  </si>
  <si>
    <t>221-41-035</t>
  </si>
  <si>
    <t>221-41-036</t>
  </si>
  <si>
    <t>221-41-037</t>
  </si>
  <si>
    <t>221-46-037</t>
  </si>
  <si>
    <t>221-47-016</t>
  </si>
  <si>
    <t>221-52-007</t>
  </si>
  <si>
    <t>221-63-005</t>
  </si>
  <si>
    <t>221-63-006</t>
  </si>
  <si>
    <t>221-63-007</t>
  </si>
  <si>
    <t>221-70-001</t>
  </si>
  <si>
    <t>221-70-010</t>
  </si>
  <si>
    <t>221-70-011</t>
  </si>
  <si>
    <t>221-70-012</t>
  </si>
  <si>
    <t>221-70-013</t>
  </si>
  <si>
    <t>221-70-014</t>
  </si>
  <si>
    <t>221-70-015</t>
  </si>
  <si>
    <t>221-70-016</t>
  </si>
  <si>
    <t>221-70-017</t>
  </si>
  <si>
    <t>221-70-002</t>
  </si>
  <si>
    <t>221-70-003</t>
  </si>
  <si>
    <t>221-70-004</t>
  </si>
  <si>
    <t>221-70-005</t>
  </si>
  <si>
    <t>221-70-006</t>
  </si>
  <si>
    <t>221-70-007</t>
  </si>
  <si>
    <t>221-70-008</t>
  </si>
  <si>
    <t>221-70-009</t>
  </si>
  <si>
    <t>221-71-001</t>
  </si>
  <si>
    <t>221-71-002</t>
  </si>
  <si>
    <t>221-71-003</t>
  </si>
  <si>
    <t>221-71-004</t>
  </si>
  <si>
    <t>222-21-133</t>
  </si>
  <si>
    <t>223-05-006</t>
  </si>
  <si>
    <t>港口起重机械型式试验中心固定资产台账（2015.06.30）</t>
    <phoneticPr fontId="3" type="noConversion"/>
  </si>
  <si>
    <t>资产编号</t>
    <phoneticPr fontId="3" type="noConversion"/>
  </si>
  <si>
    <t>设备型号</t>
    <phoneticPr fontId="3" type="noConversion"/>
  </si>
  <si>
    <t>数量</t>
    <phoneticPr fontId="3" type="noConversion"/>
  </si>
  <si>
    <t>购买日期</t>
    <phoneticPr fontId="3" type="noConversion"/>
  </si>
  <si>
    <t>价格</t>
    <phoneticPr fontId="3" type="noConversion"/>
  </si>
  <si>
    <t>保管人</t>
    <phoneticPr fontId="3" type="noConversion"/>
  </si>
  <si>
    <t>存放地</t>
    <phoneticPr fontId="3" type="noConversion"/>
  </si>
  <si>
    <t>设备状况</t>
    <phoneticPr fontId="3" type="noConversion"/>
  </si>
  <si>
    <t>BS-院办-014</t>
    <phoneticPr fontId="3" type="noConversion"/>
  </si>
  <si>
    <t>传真机</t>
    <phoneticPr fontId="3" type="noConversion"/>
  </si>
  <si>
    <t>FAX-B120</t>
    <phoneticPr fontId="3" type="noConversion"/>
  </si>
  <si>
    <t>CZG22782</t>
  </si>
  <si>
    <t>姚文庆</t>
    <phoneticPr fontId="3" type="noConversion"/>
  </si>
  <si>
    <t>金汇305室</t>
    <phoneticPr fontId="3" type="noConversion"/>
  </si>
  <si>
    <t>BS-综合-070</t>
    <phoneticPr fontId="3" type="noConversion"/>
  </si>
  <si>
    <t>打印机</t>
    <phoneticPr fontId="3" type="noConversion"/>
  </si>
  <si>
    <t>HP-LJP1505</t>
    <phoneticPr fontId="3" type="noConversion"/>
  </si>
  <si>
    <t>305室</t>
    <phoneticPr fontId="3" type="noConversion"/>
  </si>
  <si>
    <t>BS-起一-020</t>
    <phoneticPr fontId="3" type="noConversion"/>
  </si>
  <si>
    <t>笔记本电脑</t>
    <phoneticPr fontId="3" type="noConversion"/>
  </si>
  <si>
    <t>联想</t>
    <phoneticPr fontId="3" type="noConversion"/>
  </si>
  <si>
    <t>EB08526528</t>
  </si>
  <si>
    <t>刘华</t>
    <phoneticPr fontId="3" type="noConversion"/>
  </si>
  <si>
    <t>报废物已交</t>
    <phoneticPr fontId="3" type="noConversion"/>
  </si>
  <si>
    <t>2015报废</t>
    <phoneticPr fontId="3" type="noConversion"/>
  </si>
  <si>
    <t>BS-起二-023</t>
    <phoneticPr fontId="3" type="noConversion"/>
  </si>
  <si>
    <t>EB08526546</t>
  </si>
  <si>
    <t>吴锋奇</t>
    <phoneticPr fontId="3" type="noConversion"/>
  </si>
  <si>
    <t>BJ-院办-152</t>
    <phoneticPr fontId="3" type="noConversion"/>
  </si>
  <si>
    <t>办公桌</t>
    <phoneticPr fontId="3" type="noConversion"/>
  </si>
  <si>
    <t>F-1316</t>
    <phoneticPr fontId="3" type="noConversion"/>
  </si>
  <si>
    <t>金汇</t>
    <phoneticPr fontId="3" type="noConversion"/>
  </si>
  <si>
    <t>原汤院用</t>
    <phoneticPr fontId="3" type="noConversion"/>
  </si>
  <si>
    <t>BS-起二-028</t>
    <phoneticPr fontId="3" type="noConversion"/>
  </si>
  <si>
    <t>联想E42</t>
    <phoneticPr fontId="3" type="noConversion"/>
  </si>
  <si>
    <t>EB10426719</t>
    <phoneticPr fontId="3" type="noConversion"/>
  </si>
  <si>
    <t>许海翔</t>
    <phoneticPr fontId="3" type="noConversion"/>
  </si>
  <si>
    <t>BS-起型-007</t>
    <phoneticPr fontId="3" type="noConversion"/>
  </si>
  <si>
    <t>台式电脑</t>
    <phoneticPr fontId="3" type="noConversion"/>
  </si>
  <si>
    <t>EA03136606</t>
    <phoneticPr fontId="3" type="noConversion"/>
  </si>
  <si>
    <t>BS-起型-008</t>
    <phoneticPr fontId="3" type="noConversion"/>
  </si>
  <si>
    <t>EA03136615</t>
    <phoneticPr fontId="3" type="noConversion"/>
  </si>
  <si>
    <t>TS-起型-001</t>
    <phoneticPr fontId="3" type="noConversion"/>
  </si>
  <si>
    <t>空调</t>
    <phoneticPr fontId="3" type="noConversion"/>
  </si>
  <si>
    <t>格力5匹</t>
    <phoneticPr fontId="3" type="noConversion"/>
  </si>
  <si>
    <t>金汇大厅</t>
    <phoneticPr fontId="3" type="noConversion"/>
  </si>
  <si>
    <t>TS-起型-002</t>
    <phoneticPr fontId="3" type="noConversion"/>
  </si>
  <si>
    <t>金汇202室</t>
    <phoneticPr fontId="3" type="noConversion"/>
  </si>
  <si>
    <t>TS-起型-003</t>
    <phoneticPr fontId="3" type="noConversion"/>
  </si>
  <si>
    <t>金汇201室</t>
    <phoneticPr fontId="3" type="noConversion"/>
  </si>
  <si>
    <t>TS-起型-004</t>
    <phoneticPr fontId="3" type="noConversion"/>
  </si>
  <si>
    <t>金汇303室</t>
    <phoneticPr fontId="3" type="noConversion"/>
  </si>
  <si>
    <t>TS-起型-005</t>
    <phoneticPr fontId="3" type="noConversion"/>
  </si>
  <si>
    <t>金汇108室</t>
    <phoneticPr fontId="3" type="noConversion"/>
  </si>
  <si>
    <t>TS-起型-006</t>
    <phoneticPr fontId="3" type="noConversion"/>
  </si>
  <si>
    <t>格力1.5匹</t>
    <phoneticPr fontId="3" type="noConversion"/>
  </si>
  <si>
    <t>金汇102室</t>
    <phoneticPr fontId="3" type="noConversion"/>
  </si>
  <si>
    <t>TS-起型-007</t>
    <phoneticPr fontId="3" type="noConversion"/>
  </si>
  <si>
    <t>金汇101室</t>
    <phoneticPr fontId="3" type="noConversion"/>
  </si>
  <si>
    <t>TS-起型-008</t>
    <phoneticPr fontId="3" type="noConversion"/>
  </si>
  <si>
    <t>金汇103室</t>
    <phoneticPr fontId="3" type="noConversion"/>
  </si>
  <si>
    <t>TS-起型-009</t>
    <phoneticPr fontId="3" type="noConversion"/>
  </si>
  <si>
    <t>金汇203室</t>
    <phoneticPr fontId="3" type="noConversion"/>
  </si>
  <si>
    <t>TS-起型-010</t>
    <phoneticPr fontId="3" type="noConversion"/>
  </si>
  <si>
    <t>金汇302室</t>
    <phoneticPr fontId="3" type="noConversion"/>
  </si>
  <si>
    <t>TS-起型-011</t>
    <phoneticPr fontId="3" type="noConversion"/>
  </si>
  <si>
    <t>金汇304室</t>
    <phoneticPr fontId="3" type="noConversion"/>
  </si>
  <si>
    <t>TS-起型-012</t>
    <phoneticPr fontId="3" type="noConversion"/>
  </si>
  <si>
    <t>金汇301室</t>
    <phoneticPr fontId="3" type="noConversion"/>
  </si>
  <si>
    <t>TS-起型-013</t>
    <phoneticPr fontId="3" type="noConversion"/>
  </si>
  <si>
    <t>金汇109室</t>
    <phoneticPr fontId="3" type="noConversion"/>
  </si>
  <si>
    <t>TS-起型-014</t>
    <phoneticPr fontId="3" type="noConversion"/>
  </si>
  <si>
    <t>金汇110室</t>
    <phoneticPr fontId="3" type="noConversion"/>
  </si>
  <si>
    <t>BS-起型-001</t>
    <phoneticPr fontId="3" type="noConversion"/>
  </si>
  <si>
    <t>复印机</t>
    <phoneticPr fontId="3" type="noConversion"/>
  </si>
  <si>
    <t>柯尼卡美能达</t>
    <phoneticPr fontId="3" type="noConversion"/>
  </si>
  <si>
    <t>金汇</t>
    <phoneticPr fontId="3" type="noConversion"/>
  </si>
  <si>
    <t>BJ-起型-001-010</t>
    <phoneticPr fontId="3" type="noConversion"/>
  </si>
  <si>
    <t>办公桌椅</t>
    <phoneticPr fontId="3" type="noConversion"/>
  </si>
  <si>
    <t>震旦</t>
    <phoneticPr fontId="3" type="noConversion"/>
  </si>
  <si>
    <t>BS-起型-002</t>
    <phoneticPr fontId="3" type="noConversion"/>
  </si>
  <si>
    <t>服务器</t>
    <phoneticPr fontId="3" type="noConversion"/>
  </si>
  <si>
    <t>戴尔</t>
    <phoneticPr fontId="3" type="noConversion"/>
  </si>
  <si>
    <t>BS-起型-004</t>
    <phoneticPr fontId="3" type="noConversion"/>
  </si>
  <si>
    <t>台式电脑</t>
    <phoneticPr fontId="3" type="noConversion"/>
  </si>
  <si>
    <t>221-70-1</t>
    <phoneticPr fontId="3" type="noConversion"/>
  </si>
  <si>
    <t>制动电机试验台</t>
    <phoneticPr fontId="3" type="noConversion"/>
  </si>
  <si>
    <t>221-70-2</t>
    <phoneticPr fontId="3" type="noConversion"/>
  </si>
  <si>
    <t>起升高度限制器模拟试验台</t>
    <phoneticPr fontId="3" type="noConversion"/>
  </si>
  <si>
    <t>221-70-12</t>
    <phoneticPr fontId="3" type="noConversion"/>
  </si>
  <si>
    <t>静制动力矩试验台（大）</t>
    <phoneticPr fontId="3" type="noConversion"/>
  </si>
  <si>
    <t>221-70-8</t>
    <phoneticPr fontId="3" type="noConversion"/>
  </si>
  <si>
    <t>静制动力矩试验台（小）</t>
    <phoneticPr fontId="3" type="noConversion"/>
  </si>
  <si>
    <t>制动器工作行程试验装置</t>
    <phoneticPr fontId="3" type="noConversion"/>
  </si>
  <si>
    <t>装在静制动力矩试验台</t>
    <phoneticPr fontId="3" type="noConversion"/>
  </si>
  <si>
    <t>221-70-5</t>
    <phoneticPr fontId="3" type="noConversion"/>
  </si>
  <si>
    <t>夹轨及顶轨器试验台</t>
    <phoneticPr fontId="3" type="noConversion"/>
  </si>
  <si>
    <t>装在防风装置试验台上</t>
    <phoneticPr fontId="3" type="noConversion"/>
  </si>
  <si>
    <t>221-70-6</t>
    <phoneticPr fontId="3" type="noConversion"/>
  </si>
  <si>
    <t>电机磁拉力试验台</t>
    <phoneticPr fontId="3" type="noConversion"/>
  </si>
  <si>
    <t>221-3-6</t>
    <phoneticPr fontId="3" type="noConversion"/>
  </si>
  <si>
    <t>测振仪</t>
    <phoneticPr fontId="3" type="noConversion"/>
  </si>
  <si>
    <t>VM63A</t>
    <phoneticPr fontId="3" type="noConversion"/>
  </si>
  <si>
    <t>223-5-4</t>
    <phoneticPr fontId="3" type="noConversion"/>
  </si>
  <si>
    <t>加速度计</t>
    <phoneticPr fontId="3" type="noConversion"/>
  </si>
  <si>
    <t>JHI-I-C</t>
    <phoneticPr fontId="3" type="noConversion"/>
  </si>
  <si>
    <t>报废物已交</t>
    <phoneticPr fontId="3" type="noConversion"/>
  </si>
  <si>
    <t>221-33-63</t>
    <phoneticPr fontId="3" type="noConversion"/>
  </si>
  <si>
    <t>直流电阻测试仪</t>
    <phoneticPr fontId="3" type="noConversion"/>
  </si>
  <si>
    <t>SB2230</t>
    <phoneticPr fontId="3" type="noConversion"/>
  </si>
  <si>
    <t>221-34-33</t>
    <phoneticPr fontId="3" type="noConversion"/>
  </si>
  <si>
    <t>数字式钩表</t>
    <phoneticPr fontId="3" type="noConversion"/>
  </si>
  <si>
    <t>共立2040</t>
    <phoneticPr fontId="3" type="noConversion"/>
  </si>
  <si>
    <t>221-32-91</t>
    <phoneticPr fontId="3" type="noConversion"/>
  </si>
  <si>
    <t>绝缘电阻表</t>
    <phoneticPr fontId="3" type="noConversion"/>
  </si>
  <si>
    <t>UT511</t>
    <phoneticPr fontId="3" type="noConversion"/>
  </si>
  <si>
    <t>221-30-85</t>
    <phoneticPr fontId="3" type="noConversion"/>
  </si>
  <si>
    <t>数字温湿度计</t>
    <phoneticPr fontId="3" type="noConversion"/>
  </si>
  <si>
    <t>TES1360</t>
    <phoneticPr fontId="3" type="noConversion"/>
  </si>
  <si>
    <t>221-34-32</t>
    <phoneticPr fontId="3" type="noConversion"/>
  </si>
  <si>
    <t>万用表</t>
    <phoneticPr fontId="3" type="noConversion"/>
  </si>
  <si>
    <t>3146A</t>
    <phoneticPr fontId="3" type="noConversion"/>
  </si>
  <si>
    <t>221-9-82</t>
    <phoneticPr fontId="3" type="noConversion"/>
  </si>
  <si>
    <t>声级计</t>
    <phoneticPr fontId="3" type="noConversion"/>
  </si>
  <si>
    <t>5633A</t>
    <phoneticPr fontId="3" type="noConversion"/>
  </si>
  <si>
    <t>221-30-84</t>
    <phoneticPr fontId="3" type="noConversion"/>
  </si>
  <si>
    <t>红外测温仪</t>
    <phoneticPr fontId="3" type="noConversion"/>
  </si>
  <si>
    <t>ST20</t>
    <phoneticPr fontId="3" type="noConversion"/>
  </si>
  <si>
    <t>221-35-8</t>
    <phoneticPr fontId="3" type="noConversion"/>
  </si>
  <si>
    <t>钳形功率表</t>
    <phoneticPr fontId="3" type="noConversion"/>
  </si>
  <si>
    <t>UT231</t>
    <phoneticPr fontId="3" type="noConversion"/>
  </si>
  <si>
    <t>221-16-24</t>
    <phoneticPr fontId="3" type="noConversion"/>
  </si>
  <si>
    <t>数字电桥</t>
    <phoneticPr fontId="3" type="noConversion"/>
  </si>
  <si>
    <t>YD2817C</t>
    <phoneticPr fontId="3" type="noConversion"/>
  </si>
  <si>
    <t>221-13-7</t>
    <phoneticPr fontId="3" type="noConversion"/>
  </si>
  <si>
    <t>风速计</t>
    <phoneticPr fontId="3" type="noConversion"/>
  </si>
  <si>
    <t>AVM-03</t>
    <phoneticPr fontId="3" type="noConversion"/>
  </si>
  <si>
    <t>221-70-7</t>
    <phoneticPr fontId="3" type="noConversion"/>
  </si>
  <si>
    <t>盐雾腐蚀试验箱</t>
    <phoneticPr fontId="3" type="noConversion"/>
  </si>
  <si>
    <t>952AL</t>
    <phoneticPr fontId="3" type="noConversion"/>
  </si>
  <si>
    <t>QT-起型-001</t>
    <phoneticPr fontId="3" type="noConversion"/>
  </si>
  <si>
    <t>机械系统动力学仿真软件</t>
    <phoneticPr fontId="3" type="noConversion"/>
  </si>
  <si>
    <t>TS-起型-015</t>
    <phoneticPr fontId="3" type="noConversion"/>
  </si>
  <si>
    <t>两层护栏式手推车</t>
    <phoneticPr fontId="3" type="noConversion"/>
  </si>
  <si>
    <t>PLA300</t>
    <phoneticPr fontId="3" type="noConversion"/>
  </si>
  <si>
    <t>TS-起型-016</t>
    <phoneticPr fontId="3" type="noConversion"/>
  </si>
  <si>
    <t>网架式手推车</t>
    <phoneticPr fontId="3" type="noConversion"/>
  </si>
  <si>
    <t>PD300</t>
    <phoneticPr fontId="3" type="noConversion"/>
  </si>
  <si>
    <t>TS-起型-017</t>
    <phoneticPr fontId="3" type="noConversion"/>
  </si>
  <si>
    <t>直流供电装置</t>
    <phoneticPr fontId="3" type="noConversion"/>
  </si>
  <si>
    <t>XD1722</t>
    <phoneticPr fontId="3" type="noConversion"/>
  </si>
  <si>
    <t>221-32-92</t>
    <phoneticPr fontId="3" type="noConversion"/>
  </si>
  <si>
    <t>耐压测试仪</t>
    <phoneticPr fontId="3" type="noConversion"/>
  </si>
  <si>
    <t>YD2673A</t>
    <phoneticPr fontId="3" type="noConversion"/>
  </si>
  <si>
    <t>221-33-64</t>
    <phoneticPr fontId="3" type="noConversion"/>
  </si>
  <si>
    <t>接地电阻测试仪</t>
    <phoneticPr fontId="3" type="noConversion"/>
  </si>
  <si>
    <t>UT-522</t>
    <phoneticPr fontId="3" type="noConversion"/>
  </si>
  <si>
    <t>BJ-起型-011</t>
    <phoneticPr fontId="3" type="noConversion"/>
  </si>
  <si>
    <t>史泰博</t>
    <phoneticPr fontId="3" type="noConversion"/>
  </si>
  <si>
    <t>BJ-起型-012</t>
    <phoneticPr fontId="3" type="noConversion"/>
  </si>
  <si>
    <t>会议桌椅</t>
    <phoneticPr fontId="3" type="noConversion"/>
  </si>
  <si>
    <t>BS-起型-012</t>
    <phoneticPr fontId="3" type="noConversion"/>
  </si>
  <si>
    <t>投影仪</t>
    <phoneticPr fontId="3" type="noConversion"/>
  </si>
  <si>
    <t>三洋</t>
    <phoneticPr fontId="3" type="noConversion"/>
  </si>
  <si>
    <t>223-60-12</t>
    <phoneticPr fontId="3" type="noConversion"/>
  </si>
  <si>
    <t>相机</t>
    <phoneticPr fontId="3" type="noConversion"/>
  </si>
  <si>
    <t>索尼</t>
    <phoneticPr fontId="3" type="noConversion"/>
  </si>
  <si>
    <t>姚文庆</t>
    <phoneticPr fontId="3" type="noConversion"/>
  </si>
  <si>
    <t>BS-起型-005</t>
    <phoneticPr fontId="3" type="noConversion"/>
  </si>
  <si>
    <t>打印机</t>
    <phoneticPr fontId="3" type="noConversion"/>
  </si>
  <si>
    <t>HPCP2055DN</t>
    <phoneticPr fontId="3" type="noConversion"/>
  </si>
  <si>
    <t>HP</t>
  </si>
  <si>
    <t>TS-起型-018</t>
    <phoneticPr fontId="3" type="noConversion"/>
  </si>
  <si>
    <t>电冰箱</t>
    <phoneticPr fontId="3" type="noConversion"/>
  </si>
  <si>
    <t>三星BCD-198NMMT</t>
    <phoneticPr fontId="3" type="noConversion"/>
  </si>
  <si>
    <t>TS-起型-019</t>
    <phoneticPr fontId="3" type="noConversion"/>
  </si>
  <si>
    <t>电视机</t>
    <phoneticPr fontId="3" type="noConversion"/>
  </si>
  <si>
    <t>索尼KLV-32B*205</t>
    <phoneticPr fontId="3" type="noConversion"/>
  </si>
  <si>
    <t>TS-起型-020</t>
    <phoneticPr fontId="3" type="noConversion"/>
  </si>
  <si>
    <t>洗衣机</t>
    <phoneticPr fontId="3" type="noConversion"/>
  </si>
  <si>
    <t>松下XQB65-Q690U</t>
    <phoneticPr fontId="3" type="noConversion"/>
  </si>
  <si>
    <t>TS-起型-021</t>
    <phoneticPr fontId="3" type="noConversion"/>
  </si>
  <si>
    <t>微波炉</t>
    <phoneticPr fontId="3" type="noConversion"/>
  </si>
  <si>
    <t>美的</t>
    <phoneticPr fontId="3" type="noConversion"/>
  </si>
  <si>
    <t>BS-起型-009</t>
    <phoneticPr fontId="3" type="noConversion"/>
  </si>
  <si>
    <t>传真机</t>
    <phoneticPr fontId="3" type="noConversion"/>
  </si>
  <si>
    <t>松下KX-FT992CN</t>
    <phoneticPr fontId="3" type="noConversion"/>
  </si>
  <si>
    <t>BS-起型-010</t>
    <phoneticPr fontId="3" type="noConversion"/>
  </si>
  <si>
    <t>KX-FP716CN</t>
    <phoneticPr fontId="3" type="noConversion"/>
  </si>
  <si>
    <t>BS-起型-011</t>
    <phoneticPr fontId="3" type="noConversion"/>
  </si>
  <si>
    <t>照相机</t>
    <phoneticPr fontId="3" type="noConversion"/>
  </si>
  <si>
    <t>奥林巴斯SP-600</t>
    <phoneticPr fontId="3" type="noConversion"/>
  </si>
  <si>
    <t>BS-起型-013</t>
    <phoneticPr fontId="3" type="noConversion"/>
  </si>
  <si>
    <t>联想</t>
    <phoneticPr fontId="3" type="noConversion"/>
  </si>
  <si>
    <t>BS-起型-014</t>
    <phoneticPr fontId="3" type="noConversion"/>
  </si>
  <si>
    <t>TS-起型-022</t>
    <phoneticPr fontId="3" type="noConversion"/>
  </si>
  <si>
    <t>货架</t>
    <phoneticPr fontId="3" type="noConversion"/>
  </si>
  <si>
    <t>BJ-起型-013-016</t>
    <phoneticPr fontId="3" type="noConversion"/>
  </si>
  <si>
    <t>TS-起型-023</t>
    <phoneticPr fontId="3" type="noConversion"/>
  </si>
  <si>
    <t>液压推车</t>
    <phoneticPr fontId="3" type="noConversion"/>
  </si>
  <si>
    <t>BJ-起型-017</t>
    <phoneticPr fontId="3" type="noConversion"/>
  </si>
  <si>
    <t>电脑台</t>
    <phoneticPr fontId="3" type="noConversion"/>
  </si>
  <si>
    <t>不锈钢</t>
    <phoneticPr fontId="3" type="noConversion"/>
  </si>
  <si>
    <t>221-11-14</t>
    <phoneticPr fontId="3" type="noConversion"/>
  </si>
  <si>
    <t>全站仪</t>
    <phoneticPr fontId="3" type="noConversion"/>
  </si>
  <si>
    <t>TCR1201+R400</t>
    <phoneticPr fontId="3" type="noConversion"/>
  </si>
  <si>
    <t>徐海翔</t>
    <phoneticPr fontId="3" type="noConversion"/>
  </si>
  <si>
    <t>BJ-起型-018</t>
    <phoneticPr fontId="3" type="noConversion"/>
  </si>
  <si>
    <t>主管桌  震旦</t>
    <phoneticPr fontId="3" type="noConversion"/>
  </si>
  <si>
    <t>BJ-起型-019-020</t>
    <phoneticPr fontId="3" type="noConversion"/>
  </si>
  <si>
    <t>TS-起型-024</t>
    <phoneticPr fontId="3" type="noConversion"/>
  </si>
  <si>
    <t>盘式制动器</t>
    <phoneticPr fontId="3" type="noConversion"/>
  </si>
  <si>
    <t>TS-起型-025</t>
    <phoneticPr fontId="3" type="noConversion"/>
  </si>
  <si>
    <t>块式制动器</t>
    <phoneticPr fontId="3" type="noConversion"/>
  </si>
  <si>
    <t>TS-起型-026</t>
    <phoneticPr fontId="3" type="noConversion"/>
  </si>
  <si>
    <t>221-1-12</t>
    <phoneticPr fontId="3" type="noConversion"/>
  </si>
  <si>
    <t>静态应变测试分析仪</t>
    <phoneticPr fontId="3" type="noConversion"/>
  </si>
  <si>
    <t>DH3815N-2</t>
    <phoneticPr fontId="3" type="noConversion"/>
  </si>
  <si>
    <t>BS-起型-015</t>
    <phoneticPr fontId="3" type="noConversion"/>
  </si>
  <si>
    <t>BJ-起型-021</t>
    <phoneticPr fontId="3" type="noConversion"/>
  </si>
  <si>
    <t>震旦1.6米</t>
    <phoneticPr fontId="3" type="noConversion"/>
  </si>
  <si>
    <t>BS-起型-016</t>
    <phoneticPr fontId="3" type="noConversion"/>
  </si>
  <si>
    <t>笔记本电脑</t>
    <phoneticPr fontId="3" type="noConversion"/>
  </si>
  <si>
    <t>BS-起型-017</t>
    <phoneticPr fontId="3" type="noConversion"/>
  </si>
  <si>
    <t>联想M6220t17寸</t>
    <phoneticPr fontId="3" type="noConversion"/>
  </si>
  <si>
    <t>周建波</t>
    <phoneticPr fontId="3" type="noConversion"/>
  </si>
  <si>
    <t>221-36-123</t>
    <phoneticPr fontId="3" type="noConversion"/>
  </si>
  <si>
    <t>涂层测厚仪</t>
    <phoneticPr fontId="3" type="noConversion"/>
  </si>
  <si>
    <t>QUANIX7500</t>
    <phoneticPr fontId="3" type="noConversion"/>
  </si>
  <si>
    <t>221-30-72</t>
    <phoneticPr fontId="3" type="noConversion"/>
  </si>
  <si>
    <t>RAYMX2C</t>
    <phoneticPr fontId="3" type="noConversion"/>
  </si>
  <si>
    <t>221-30-73</t>
    <phoneticPr fontId="3" type="noConversion"/>
  </si>
  <si>
    <t>221-30-74</t>
    <phoneticPr fontId="3" type="noConversion"/>
  </si>
  <si>
    <t>221-21-130</t>
    <phoneticPr fontId="3" type="noConversion"/>
  </si>
  <si>
    <t>超声螺栓应力测试仪</t>
    <phoneticPr fontId="3" type="noConversion"/>
  </si>
  <si>
    <t>DAKOTA MINI-MAX</t>
    <phoneticPr fontId="3" type="noConversion"/>
  </si>
  <si>
    <t>221-52-7</t>
    <phoneticPr fontId="3" type="noConversion"/>
  </si>
  <si>
    <t>便携式超声硬度计</t>
    <phoneticPr fontId="3" type="noConversion"/>
  </si>
  <si>
    <t>SH-21</t>
    <phoneticPr fontId="3" type="noConversion"/>
  </si>
  <si>
    <t>221-71-1</t>
    <phoneticPr fontId="3" type="noConversion"/>
  </si>
  <si>
    <t>频闪观测仪</t>
    <phoneticPr fontId="3" type="noConversion"/>
  </si>
  <si>
    <t>DB PLUS230</t>
    <phoneticPr fontId="3" type="noConversion"/>
  </si>
  <si>
    <t>停用</t>
    <phoneticPr fontId="3" type="noConversion"/>
  </si>
  <si>
    <t>221-71-2</t>
    <phoneticPr fontId="3" type="noConversion"/>
  </si>
  <si>
    <t>DBPLUS230</t>
    <phoneticPr fontId="3" type="noConversion"/>
  </si>
  <si>
    <t>221-37-66</t>
    <phoneticPr fontId="3" type="noConversion"/>
  </si>
  <si>
    <t>测距仪</t>
    <phoneticPr fontId="3" type="noConversion"/>
  </si>
  <si>
    <t>DISTOC A5</t>
    <phoneticPr fontId="3" type="noConversion"/>
  </si>
  <si>
    <t>221-37-67</t>
    <phoneticPr fontId="3" type="noConversion"/>
  </si>
  <si>
    <t>DISTO A5</t>
    <phoneticPr fontId="3" type="noConversion"/>
  </si>
  <si>
    <t>221-4-67</t>
    <phoneticPr fontId="3" type="noConversion"/>
  </si>
  <si>
    <t>裂纹测试仪</t>
    <phoneticPr fontId="3" type="noConversion"/>
  </si>
  <si>
    <t>RMG4015</t>
    <phoneticPr fontId="3" type="noConversion"/>
  </si>
  <si>
    <t>221-4-68</t>
    <phoneticPr fontId="3" type="noConversion"/>
  </si>
  <si>
    <t>221-4-69</t>
    <phoneticPr fontId="3" type="noConversion"/>
  </si>
  <si>
    <t>笔式测振仪</t>
    <phoneticPr fontId="3" type="noConversion"/>
  </si>
  <si>
    <t>VM-70</t>
    <phoneticPr fontId="3" type="noConversion"/>
  </si>
  <si>
    <t>221-4-70</t>
    <phoneticPr fontId="3" type="noConversion"/>
  </si>
  <si>
    <t>221-30-75</t>
    <phoneticPr fontId="3" type="noConversion"/>
  </si>
  <si>
    <t>红外热成像仪</t>
    <phoneticPr fontId="3" type="noConversion"/>
  </si>
  <si>
    <t>TI30</t>
    <phoneticPr fontId="3" type="noConversion"/>
  </si>
  <si>
    <t>221-4-71</t>
    <phoneticPr fontId="3" type="noConversion"/>
  </si>
  <si>
    <t>起重机械吊索具探伤仪</t>
    <phoneticPr fontId="3" type="noConversion"/>
  </si>
  <si>
    <t>CTS-4</t>
    <phoneticPr fontId="3" type="noConversion"/>
  </si>
  <si>
    <t>221-16-23</t>
    <phoneticPr fontId="3" type="noConversion"/>
  </si>
  <si>
    <t>QJ83-1</t>
    <phoneticPr fontId="3" type="noConversion"/>
  </si>
  <si>
    <t>221-71-3</t>
    <phoneticPr fontId="3" type="noConversion"/>
  </si>
  <si>
    <t>智能型尖脉冲发生器</t>
    <phoneticPr fontId="3" type="noConversion"/>
  </si>
  <si>
    <t>SG-602G</t>
    <phoneticPr fontId="3" type="noConversion"/>
  </si>
  <si>
    <t>221-9-70</t>
    <phoneticPr fontId="3" type="noConversion"/>
  </si>
  <si>
    <t>AWA5661</t>
    <phoneticPr fontId="3" type="noConversion"/>
  </si>
  <si>
    <t>221-9-71</t>
    <phoneticPr fontId="3" type="noConversion"/>
  </si>
  <si>
    <t>221-63-5</t>
    <phoneticPr fontId="3" type="noConversion"/>
  </si>
  <si>
    <t>万能角度尺</t>
    <phoneticPr fontId="3" type="noConversion"/>
  </si>
  <si>
    <t>DP-360</t>
    <phoneticPr fontId="3" type="noConversion"/>
  </si>
  <si>
    <t>221-15-3</t>
    <phoneticPr fontId="3" type="noConversion"/>
  </si>
  <si>
    <t>示波器</t>
    <phoneticPr fontId="3" type="noConversion"/>
  </si>
  <si>
    <t>DS1022C</t>
    <phoneticPr fontId="3" type="noConversion"/>
  </si>
  <si>
    <t>221-19-4</t>
    <phoneticPr fontId="3" type="noConversion"/>
  </si>
  <si>
    <t>冲击试验台</t>
    <phoneticPr fontId="3" type="noConversion"/>
  </si>
  <si>
    <t>CL-50</t>
    <phoneticPr fontId="3" type="noConversion"/>
  </si>
  <si>
    <t>221-19-5</t>
    <phoneticPr fontId="3" type="noConversion"/>
  </si>
  <si>
    <t>万能试验机</t>
    <phoneticPr fontId="3" type="noConversion"/>
  </si>
  <si>
    <t>WAW-1000</t>
    <phoneticPr fontId="3" type="noConversion"/>
  </si>
  <si>
    <t>221-19-6</t>
    <phoneticPr fontId="3" type="noConversion"/>
  </si>
  <si>
    <t>弹簧试验机</t>
    <phoneticPr fontId="3" type="noConversion"/>
  </si>
  <si>
    <t>TLS-W10000I</t>
    <phoneticPr fontId="3" type="noConversion"/>
  </si>
  <si>
    <t>221-19-8</t>
    <phoneticPr fontId="3" type="noConversion"/>
  </si>
  <si>
    <t>可程式恒温恒湿试验箱</t>
    <phoneticPr fontId="3" type="noConversion"/>
  </si>
  <si>
    <t>KL-TH-S-150Z</t>
    <phoneticPr fontId="3" type="noConversion"/>
  </si>
  <si>
    <t>221-19-9</t>
    <phoneticPr fontId="3" type="noConversion"/>
  </si>
  <si>
    <t>低温试验箱</t>
    <phoneticPr fontId="3" type="noConversion"/>
  </si>
  <si>
    <t>DWX-150</t>
    <phoneticPr fontId="3" type="noConversion"/>
  </si>
  <si>
    <t>221-19-10</t>
    <phoneticPr fontId="3" type="noConversion"/>
  </si>
  <si>
    <t>电热鼓风干燥箱</t>
    <phoneticPr fontId="3" type="noConversion"/>
  </si>
  <si>
    <t>BGZ-246</t>
    <phoneticPr fontId="3" type="noConversion"/>
  </si>
  <si>
    <t>221-19-11</t>
    <phoneticPr fontId="3" type="noConversion"/>
  </si>
  <si>
    <t>淋雨试验箱</t>
    <phoneticPr fontId="3" type="noConversion"/>
  </si>
  <si>
    <t>LX-016</t>
    <phoneticPr fontId="3" type="noConversion"/>
  </si>
  <si>
    <t>221-32-93</t>
    <phoneticPr fontId="3" type="noConversion"/>
  </si>
  <si>
    <t>SH2111</t>
    <phoneticPr fontId="3" type="noConversion"/>
  </si>
  <si>
    <t>221-19-12</t>
    <phoneticPr fontId="3" type="noConversion"/>
  </si>
  <si>
    <t>油泵</t>
    <phoneticPr fontId="3" type="noConversion"/>
  </si>
  <si>
    <t>222-21-133</t>
    <phoneticPr fontId="3" type="noConversion"/>
  </si>
  <si>
    <t>电子秤</t>
    <phoneticPr fontId="3" type="noConversion"/>
  </si>
  <si>
    <t>222-21-134</t>
    <phoneticPr fontId="3" type="noConversion"/>
  </si>
  <si>
    <t>85-34-001</t>
    <phoneticPr fontId="3" type="noConversion"/>
  </si>
  <si>
    <t>砝码</t>
    <phoneticPr fontId="3" type="noConversion"/>
  </si>
  <si>
    <t>三相调压器</t>
    <phoneticPr fontId="3" type="noConversion"/>
  </si>
  <si>
    <t>TSGC2-30</t>
    <phoneticPr fontId="3" type="noConversion"/>
  </si>
  <si>
    <t>损坏</t>
    <phoneticPr fontId="3" type="noConversion"/>
  </si>
  <si>
    <t>TS-起型-027</t>
    <phoneticPr fontId="3" type="noConversion"/>
  </si>
  <si>
    <t>回转工作台（分度头）</t>
    <phoneticPr fontId="3" type="noConversion"/>
  </si>
  <si>
    <t>TSL-320A</t>
    <phoneticPr fontId="3" type="noConversion"/>
  </si>
  <si>
    <t>221-71-4</t>
    <phoneticPr fontId="3" type="noConversion"/>
  </si>
  <si>
    <t>221-32-102</t>
    <phoneticPr fontId="3" type="noConversion"/>
  </si>
  <si>
    <t>TSGC2J</t>
    <phoneticPr fontId="3" type="noConversion"/>
  </si>
  <si>
    <t>BJ-起型-022</t>
    <phoneticPr fontId="3" type="noConversion"/>
  </si>
  <si>
    <t>钳工工作桌</t>
    <phoneticPr fontId="3" type="noConversion"/>
  </si>
  <si>
    <t>221-70-3</t>
    <phoneticPr fontId="3" type="noConversion"/>
  </si>
  <si>
    <t>制动器动态试验台（大）</t>
    <phoneticPr fontId="3" type="noConversion"/>
  </si>
  <si>
    <t>许海翔</t>
    <phoneticPr fontId="3" type="noConversion"/>
  </si>
  <si>
    <t>221-70-4</t>
    <phoneticPr fontId="3" type="noConversion"/>
  </si>
  <si>
    <t>制动器动态试验台（小）</t>
    <phoneticPr fontId="3" type="noConversion"/>
  </si>
  <si>
    <t>221-70-11</t>
    <phoneticPr fontId="3" type="noConversion"/>
  </si>
  <si>
    <t>防风装置试验台</t>
    <phoneticPr fontId="3" type="noConversion"/>
  </si>
  <si>
    <t>221-70-10</t>
    <phoneticPr fontId="3" type="noConversion"/>
  </si>
  <si>
    <t>推动器试验台</t>
    <phoneticPr fontId="3" type="noConversion"/>
  </si>
  <si>
    <t>221-70-9</t>
    <phoneticPr fontId="3" type="noConversion"/>
  </si>
  <si>
    <t>制动器可靠性能试验台</t>
    <phoneticPr fontId="3" type="noConversion"/>
  </si>
  <si>
    <t>TS-起型-028</t>
    <phoneticPr fontId="3" type="noConversion"/>
  </si>
  <si>
    <t>限制器试验室微机测试监控系统</t>
    <phoneticPr fontId="3" type="noConversion"/>
  </si>
  <si>
    <t>BS-起型-018</t>
    <phoneticPr fontId="3" type="noConversion"/>
  </si>
  <si>
    <t>HP LJ P3015d</t>
    <phoneticPr fontId="3" type="noConversion"/>
  </si>
  <si>
    <t>VNBXC9SNOH</t>
    <phoneticPr fontId="3" type="noConversion"/>
  </si>
  <si>
    <t>BS-起二-031</t>
    <phoneticPr fontId="3" type="noConversion"/>
  </si>
  <si>
    <t>工作站</t>
    <phoneticPr fontId="3" type="noConversion"/>
  </si>
  <si>
    <t>联想D20</t>
    <phoneticPr fontId="3" type="noConversion"/>
  </si>
  <si>
    <t>吴峰崎</t>
    <phoneticPr fontId="3" type="noConversion"/>
  </si>
  <si>
    <t>BS-起二-036</t>
  </si>
  <si>
    <t>HP 8460W-QA158PA</t>
    <phoneticPr fontId="3" type="noConversion"/>
  </si>
  <si>
    <t>221-19-7</t>
    <phoneticPr fontId="3" type="noConversion"/>
  </si>
  <si>
    <t>振动试验仪</t>
    <phoneticPr fontId="3" type="noConversion"/>
  </si>
  <si>
    <t>ES-3-150</t>
    <phoneticPr fontId="3" type="noConversion"/>
  </si>
  <si>
    <t>223-5-6</t>
    <phoneticPr fontId="3" type="noConversion"/>
  </si>
  <si>
    <t>光谱仪</t>
    <phoneticPr fontId="3" type="noConversion"/>
  </si>
  <si>
    <t>SPECTRO XSORT</t>
    <phoneticPr fontId="3" type="noConversion"/>
  </si>
  <si>
    <t>221-1-13</t>
    <phoneticPr fontId="3" type="noConversion"/>
  </si>
  <si>
    <t>动态应变测试系统</t>
    <phoneticPr fontId="3" type="noConversion"/>
  </si>
  <si>
    <t>MGCPLUS</t>
    <phoneticPr fontId="3" type="noConversion"/>
  </si>
  <si>
    <t>221-70-15</t>
    <phoneticPr fontId="3" type="noConversion"/>
  </si>
  <si>
    <t>制动下滑量挠度检测仪</t>
    <phoneticPr fontId="3" type="noConversion"/>
  </si>
  <si>
    <t>OXNG-C</t>
    <phoneticPr fontId="3" type="noConversion"/>
  </si>
  <si>
    <t>221-1-14</t>
    <phoneticPr fontId="3" type="noConversion"/>
  </si>
  <si>
    <t>无线动态应变测试分析系统</t>
    <phoneticPr fontId="3" type="noConversion"/>
  </si>
  <si>
    <t>DH-5908</t>
    <phoneticPr fontId="3" type="noConversion"/>
  </si>
  <si>
    <t>配套221-1-13</t>
    <phoneticPr fontId="3" type="noConversion"/>
  </si>
  <si>
    <t>温度板卡</t>
    <phoneticPr fontId="3" type="noConversion"/>
  </si>
  <si>
    <t>加速度板卡</t>
    <phoneticPr fontId="3" type="noConversion"/>
  </si>
  <si>
    <t>应变板卡</t>
    <phoneticPr fontId="3" type="noConversion"/>
  </si>
  <si>
    <t>BJ-起型-023</t>
    <phoneticPr fontId="3" type="noConversion"/>
  </si>
  <si>
    <t>配套221-11-14</t>
    <phoneticPr fontId="3" type="noConversion"/>
  </si>
  <si>
    <t>弯管目镜</t>
    <phoneticPr fontId="3" type="noConversion"/>
  </si>
  <si>
    <t>221-70-14</t>
    <phoneticPr fontId="3" type="noConversion"/>
  </si>
  <si>
    <t>砂尘试验箱</t>
    <phoneticPr fontId="3" type="noConversion"/>
  </si>
  <si>
    <t>SC-500</t>
    <phoneticPr fontId="3" type="noConversion"/>
  </si>
  <si>
    <t>221-70-13</t>
    <phoneticPr fontId="3" type="noConversion"/>
  </si>
  <si>
    <t>手持式喷淋装置</t>
    <phoneticPr fontId="3" type="noConversion"/>
  </si>
  <si>
    <t>QJS-S</t>
    <phoneticPr fontId="3" type="noConversion"/>
  </si>
  <si>
    <t>221-70-16</t>
    <phoneticPr fontId="3" type="noConversion"/>
  </si>
  <si>
    <t>压力分布测试仪</t>
    <phoneticPr fontId="3" type="noConversion"/>
  </si>
  <si>
    <t>BS-起型-019</t>
    <phoneticPr fontId="3" type="noConversion"/>
  </si>
  <si>
    <t>联想启天M4330</t>
    <phoneticPr fontId="3" type="noConversion"/>
  </si>
  <si>
    <t>刘华</t>
    <phoneticPr fontId="3" type="noConversion"/>
  </si>
  <si>
    <t>BS-起型-020</t>
  </si>
  <si>
    <t>BS-起型-021</t>
    <phoneticPr fontId="3" type="noConversion"/>
  </si>
  <si>
    <t>扫描仪</t>
    <phoneticPr fontId="3" type="noConversion"/>
  </si>
  <si>
    <t>紫光F22A</t>
    <phoneticPr fontId="3" type="noConversion"/>
  </si>
  <si>
    <t>公用</t>
    <phoneticPr fontId="3" type="noConversion"/>
  </si>
  <si>
    <t>TS-起型-029</t>
    <phoneticPr fontId="3" type="noConversion"/>
  </si>
  <si>
    <t>数码望远镜</t>
    <phoneticPr fontId="3" type="noConversion"/>
  </si>
  <si>
    <t>蔡司85FL配镜架</t>
    <phoneticPr fontId="3" type="noConversion"/>
  </si>
  <si>
    <t>软件</t>
    <phoneticPr fontId="3" type="noConversion"/>
  </si>
  <si>
    <t>ANSYS</t>
    <phoneticPr fontId="3" type="noConversion"/>
  </si>
  <si>
    <t>BS-起型-022</t>
    <phoneticPr fontId="3" type="noConversion"/>
  </si>
  <si>
    <t>戴尔T7600</t>
    <phoneticPr fontId="3" type="noConversion"/>
  </si>
  <si>
    <t>221-35-31</t>
    <phoneticPr fontId="3" type="noConversion"/>
  </si>
  <si>
    <t>电能质量分析仪</t>
    <phoneticPr fontId="3" type="noConversion"/>
  </si>
  <si>
    <t>PW3198</t>
    <phoneticPr fontId="3" type="noConversion"/>
  </si>
  <si>
    <t>原电一</t>
    <phoneticPr fontId="3" type="noConversion"/>
  </si>
  <si>
    <t>221-70-17</t>
    <phoneticPr fontId="3" type="noConversion"/>
  </si>
  <si>
    <t>恒温恒湿试验机</t>
    <phoneticPr fontId="3" type="noConversion"/>
  </si>
  <si>
    <t>KTHE-010TBS</t>
    <phoneticPr fontId="3" type="noConversion"/>
  </si>
  <si>
    <t>档案综合处存档</t>
    <phoneticPr fontId="3" type="noConversion"/>
  </si>
  <si>
    <t>BS-起型-023</t>
    <phoneticPr fontId="3" type="noConversion"/>
  </si>
  <si>
    <t>联想M6400T</t>
    <phoneticPr fontId="3" type="noConversion"/>
  </si>
  <si>
    <t>章海明</t>
    <phoneticPr fontId="3" type="noConversion"/>
  </si>
  <si>
    <t>85-22-001</t>
    <phoneticPr fontId="3" type="noConversion"/>
  </si>
  <si>
    <t>邵氏橡胶硬度计</t>
    <phoneticPr fontId="3" type="noConversion"/>
  </si>
  <si>
    <t>LX-A</t>
    <phoneticPr fontId="3" type="noConversion"/>
  </si>
  <si>
    <t>BJ-起型-024-026</t>
    <phoneticPr fontId="3" type="noConversion"/>
  </si>
  <si>
    <t>暂不编号</t>
    <phoneticPr fontId="3" type="noConversion"/>
  </si>
  <si>
    <t>制动电机动态力矩试验台</t>
    <phoneticPr fontId="3" type="noConversion"/>
  </si>
  <si>
    <t>未验收</t>
    <phoneticPr fontId="3" type="noConversion"/>
  </si>
  <si>
    <t>BS-起型-032</t>
    <phoneticPr fontId="3" type="noConversion"/>
  </si>
  <si>
    <t>联想昭阳K4450</t>
    <phoneticPr fontId="3" type="noConversion"/>
  </si>
  <si>
    <t>TS-起型-030</t>
    <phoneticPr fontId="3" type="noConversion"/>
  </si>
  <si>
    <t>制动盘</t>
    <phoneticPr fontId="3" type="noConversion"/>
  </si>
  <si>
    <t>TS-起型-031</t>
  </si>
  <si>
    <t>制动鼓</t>
    <phoneticPr fontId="3" type="noConversion"/>
  </si>
  <si>
    <t>BS-起型-024</t>
    <phoneticPr fontId="3" type="noConversion"/>
  </si>
  <si>
    <t>利盟CS410DN</t>
    <phoneticPr fontId="3" type="noConversion"/>
  </si>
  <si>
    <t>85-28-001</t>
    <phoneticPr fontId="3" type="noConversion"/>
  </si>
  <si>
    <t>便携式油液污染度检测仪</t>
    <phoneticPr fontId="3" type="noConversion"/>
  </si>
  <si>
    <t>KLD-B-1</t>
    <phoneticPr fontId="3" type="noConversion"/>
  </si>
  <si>
    <t>85-27-001</t>
    <phoneticPr fontId="3" type="noConversion"/>
  </si>
  <si>
    <t>电子天平</t>
    <phoneticPr fontId="3" type="noConversion"/>
  </si>
  <si>
    <t>美国双杰JJ623BC</t>
    <phoneticPr fontId="3" type="noConversion"/>
  </si>
  <si>
    <t>TS-起型-032-035</t>
    <phoneticPr fontId="3" type="noConversion"/>
  </si>
  <si>
    <t>薄型自锁液压缸</t>
    <phoneticPr fontId="3" type="noConversion"/>
  </si>
  <si>
    <t>LTC1602</t>
    <phoneticPr fontId="3" type="noConversion"/>
  </si>
  <si>
    <t>TS-起型-36</t>
    <phoneticPr fontId="3" type="noConversion"/>
  </si>
  <si>
    <t>电动液压泵</t>
    <phoneticPr fontId="3" type="noConversion"/>
  </si>
  <si>
    <t>PE1038M</t>
    <phoneticPr fontId="3" type="noConversion"/>
  </si>
  <si>
    <t>85-15-001</t>
    <phoneticPr fontId="3" type="noConversion"/>
  </si>
  <si>
    <t>信号发生器</t>
    <phoneticPr fontId="3" type="noConversion"/>
  </si>
  <si>
    <t>ATF20D</t>
    <phoneticPr fontId="3" type="noConversion"/>
  </si>
  <si>
    <t>TS-起型-037-040</t>
    <phoneticPr fontId="3" type="noConversion"/>
  </si>
  <si>
    <t>对讲机</t>
    <phoneticPr fontId="3" type="noConversion"/>
  </si>
  <si>
    <t>X12</t>
    <phoneticPr fontId="3" type="noConversion"/>
  </si>
  <si>
    <t>85-27-002-005</t>
    <phoneticPr fontId="3" type="noConversion"/>
  </si>
  <si>
    <t>负荷传感器</t>
    <phoneticPr fontId="3" type="noConversion"/>
  </si>
  <si>
    <t>BHR-4/100T</t>
    <phoneticPr fontId="3" type="noConversion"/>
  </si>
  <si>
    <t>TS-起型-041-047</t>
    <phoneticPr fontId="3" type="noConversion"/>
  </si>
  <si>
    <t>传声器</t>
    <phoneticPr fontId="3" type="noConversion"/>
  </si>
  <si>
    <t>85-33-001</t>
    <phoneticPr fontId="3" type="noConversion"/>
  </si>
  <si>
    <t>SC/N-2700L</t>
    <phoneticPr fontId="3" type="noConversion"/>
  </si>
  <si>
    <t>85-19-001</t>
    <phoneticPr fontId="3" type="noConversion"/>
  </si>
  <si>
    <t>起重机械防碰撞装置及限位开关综合试验台</t>
    <phoneticPr fontId="3" type="noConversion"/>
  </si>
  <si>
    <t>FPSYT-100m/25Kg</t>
    <phoneticPr fontId="3" type="noConversion"/>
  </si>
  <si>
    <t>BS-起型-025</t>
    <phoneticPr fontId="3" type="noConversion"/>
  </si>
  <si>
    <t>戴尔T420</t>
    <phoneticPr fontId="3" type="noConversion"/>
  </si>
  <si>
    <t>EZ  Historian</t>
    <phoneticPr fontId="3" type="noConversion"/>
  </si>
  <si>
    <t>EZ  SCADA</t>
    <phoneticPr fontId="3" type="noConversion"/>
  </si>
  <si>
    <t>ZPMC  OPC  Server</t>
    <phoneticPr fontId="3" type="noConversion"/>
  </si>
  <si>
    <t>BS-起型-026</t>
  </si>
  <si>
    <t>路由器</t>
    <phoneticPr fontId="3" type="noConversion"/>
  </si>
  <si>
    <t>MOXA5104</t>
    <phoneticPr fontId="3" type="noConversion"/>
  </si>
  <si>
    <t>BS-起型-027</t>
  </si>
  <si>
    <t>M8500T-D121</t>
    <phoneticPr fontId="3" type="noConversion"/>
  </si>
  <si>
    <t>BS-起型-028</t>
  </si>
  <si>
    <t>BS-起型-031</t>
    <phoneticPr fontId="3" type="noConversion"/>
  </si>
  <si>
    <t>戴尔R420</t>
    <phoneticPr fontId="3" type="noConversion"/>
  </si>
  <si>
    <t>BS-起型-029-030</t>
    <phoneticPr fontId="3" type="noConversion"/>
  </si>
  <si>
    <t>摄像机</t>
    <phoneticPr fontId="3" type="noConversion"/>
  </si>
  <si>
    <t>CAMERA  MITO</t>
    <phoneticPr fontId="3" type="noConversion"/>
  </si>
  <si>
    <t>未贴标签</t>
    <phoneticPr fontId="3" type="noConversion"/>
  </si>
  <si>
    <t>起重机械在线监测和数据收集试验平台</t>
    <phoneticPr fontId="3" type="noConversion"/>
  </si>
  <si>
    <t>BS-起型-033</t>
    <phoneticPr fontId="3" type="noConversion"/>
  </si>
  <si>
    <t>联想M4500-B321</t>
    <phoneticPr fontId="3" type="noConversion"/>
  </si>
  <si>
    <t>BS-起型-034</t>
  </si>
  <si>
    <t>部门负责人：</t>
    <phoneticPr fontId="3" type="noConversion"/>
  </si>
  <si>
    <t>固定资产管理员：</t>
    <phoneticPr fontId="3" type="noConversion"/>
  </si>
  <si>
    <t>已交</t>
    <phoneticPr fontId="3" type="noConversion"/>
  </si>
  <si>
    <t>待维修</t>
  </si>
  <si>
    <t>221-70-001</t>
    <phoneticPr fontId="3" type="noConversion"/>
  </si>
  <si>
    <t>221-70-001</t>
    <phoneticPr fontId="3" type="noConversion"/>
  </si>
  <si>
    <t>221-70-003</t>
    <phoneticPr fontId="3" type="noConversion"/>
  </si>
  <si>
    <t>221-70-003</t>
    <phoneticPr fontId="3" type="noConversion"/>
  </si>
  <si>
    <t>221-70-011</t>
    <phoneticPr fontId="3" type="noConversion"/>
  </si>
  <si>
    <t>221-70-006</t>
    <phoneticPr fontId="3" type="noConversion"/>
  </si>
  <si>
    <t>221-70-006</t>
    <phoneticPr fontId="3" type="noConversion"/>
  </si>
  <si>
    <t>085-27-001</t>
    <phoneticPr fontId="3" type="noConversion"/>
  </si>
  <si>
    <t>维修中</t>
  </si>
  <si>
    <t>85-23-001</t>
  </si>
  <si>
    <t>万能试验机</t>
  </si>
  <si>
    <t>WDW-200KN</t>
  </si>
  <si>
    <t>固定资产管理员：</t>
    <phoneticPr fontId="30" type="noConversion"/>
  </si>
  <si>
    <t>部门负责人：</t>
    <phoneticPr fontId="30" type="noConversion"/>
  </si>
  <si>
    <t>三星GC110</t>
    <phoneticPr fontId="30" type="noConversion"/>
  </si>
  <si>
    <t>照相机</t>
    <phoneticPr fontId="30" type="noConversion"/>
  </si>
  <si>
    <t>BS-起二-061</t>
  </si>
  <si>
    <t>BS-起二-060</t>
  </si>
  <si>
    <t>联想M8500T</t>
    <phoneticPr fontId="30" type="noConversion"/>
  </si>
  <si>
    <t>台式电脑</t>
    <phoneticPr fontId="30" type="noConversion"/>
  </si>
  <si>
    <t>BS-起二-059</t>
    <phoneticPr fontId="30" type="noConversion"/>
  </si>
  <si>
    <t>刘恩频</t>
    <phoneticPr fontId="30" type="noConversion"/>
  </si>
  <si>
    <t>起重机轨道测量装置</t>
    <phoneticPr fontId="30" type="noConversion"/>
  </si>
  <si>
    <t>TS-起二-011</t>
    <phoneticPr fontId="30" type="noConversion"/>
  </si>
  <si>
    <t>李振林</t>
    <phoneticPr fontId="30" type="noConversion"/>
  </si>
  <si>
    <t>联想E32</t>
    <phoneticPr fontId="30" type="noConversion"/>
  </si>
  <si>
    <t>工作站</t>
    <phoneticPr fontId="30" type="noConversion"/>
  </si>
  <si>
    <t>BS-起二-058</t>
  </si>
  <si>
    <t>HP8470W</t>
    <phoneticPr fontId="30" type="noConversion"/>
  </si>
  <si>
    <t>移动工作站</t>
    <phoneticPr fontId="30" type="noConversion"/>
  </si>
  <si>
    <t>BS-起二-057</t>
    <phoneticPr fontId="30" type="noConversion"/>
  </si>
  <si>
    <t>碰撞与冲击力学分析</t>
    <phoneticPr fontId="30" type="noConversion"/>
  </si>
  <si>
    <t>MSC Dytran</t>
    <phoneticPr fontId="30" type="noConversion"/>
  </si>
  <si>
    <t>软件</t>
    <phoneticPr fontId="30" type="noConversion"/>
  </si>
  <si>
    <t>多学科控制系统仿真分析</t>
    <phoneticPr fontId="30" type="noConversion"/>
  </si>
  <si>
    <t>MSC Easy5</t>
    <phoneticPr fontId="30" type="noConversion"/>
  </si>
  <si>
    <t>CAE仿真数据管理</t>
    <phoneticPr fontId="30" type="noConversion"/>
  </si>
  <si>
    <t>MSC SimManager</t>
    <phoneticPr fontId="30" type="noConversion"/>
  </si>
  <si>
    <t>仿真流程及自动化</t>
    <phoneticPr fontId="30" type="noConversion"/>
  </si>
  <si>
    <t>MSC SimXpert</t>
    <phoneticPr fontId="30" type="noConversion"/>
  </si>
  <si>
    <t>非线性有限元分析</t>
    <phoneticPr fontId="30" type="noConversion"/>
  </si>
  <si>
    <t>MSC Marc</t>
    <phoneticPr fontId="30" type="noConversion"/>
  </si>
  <si>
    <t>结构强度、非线性、动特性及优化分析</t>
    <phoneticPr fontId="30" type="noConversion"/>
  </si>
  <si>
    <t>MSC Nastran</t>
    <phoneticPr fontId="30" type="noConversion"/>
  </si>
  <si>
    <t>李振林</t>
    <phoneticPr fontId="30" type="noConversion"/>
  </si>
  <si>
    <t>疲劳寿命耐久性分析</t>
    <phoneticPr fontId="30" type="noConversion"/>
  </si>
  <si>
    <t>MSC Fatigue</t>
    <phoneticPr fontId="30" type="noConversion"/>
  </si>
  <si>
    <t>参数化建模</t>
    <phoneticPr fontId="30" type="noConversion"/>
  </si>
  <si>
    <t xml:space="preserve">Croe </t>
    <phoneticPr fontId="30" type="noConversion"/>
  </si>
  <si>
    <t>机构运动/动力学分析</t>
    <phoneticPr fontId="30" type="noConversion"/>
  </si>
  <si>
    <t>MSC Admas</t>
    <phoneticPr fontId="30" type="noConversion"/>
  </si>
  <si>
    <t>结构与疲劳分析的前后处理平台</t>
    <phoneticPr fontId="30" type="noConversion"/>
  </si>
  <si>
    <t>MSC Patran</t>
    <phoneticPr fontId="30" type="noConversion"/>
  </si>
  <si>
    <t>黄正球</t>
    <phoneticPr fontId="30" type="noConversion"/>
  </si>
  <si>
    <t>SG102SG404A302</t>
    <phoneticPr fontId="30" type="noConversion"/>
  </si>
  <si>
    <t>无线动态应变测试分析系统</t>
    <phoneticPr fontId="30" type="noConversion"/>
  </si>
  <si>
    <t>221-1-15</t>
    <phoneticPr fontId="30" type="noConversion"/>
  </si>
  <si>
    <t>CA6415</t>
    <phoneticPr fontId="30" type="noConversion"/>
  </si>
  <si>
    <t>接地电阻测试仪</t>
    <phoneticPr fontId="30" type="noConversion"/>
  </si>
  <si>
    <t>221-33-67</t>
    <phoneticPr fontId="30" type="noConversion"/>
  </si>
  <si>
    <t>顾雪琦</t>
    <phoneticPr fontId="30" type="noConversion"/>
  </si>
  <si>
    <t>联想启天M8480T</t>
    <phoneticPr fontId="30" type="noConversion"/>
  </si>
  <si>
    <t>BS-起二-056</t>
  </si>
  <si>
    <t>俞中建</t>
    <phoneticPr fontId="30" type="noConversion"/>
  </si>
  <si>
    <t>BS-起二-055</t>
  </si>
  <si>
    <t>杭杰</t>
    <phoneticPr fontId="30" type="noConversion"/>
  </si>
  <si>
    <t>BS-起二-054</t>
  </si>
  <si>
    <t>高飞</t>
    <phoneticPr fontId="30" type="noConversion"/>
  </si>
  <si>
    <t>BS-起二-053</t>
  </si>
  <si>
    <t>童耀庭</t>
    <phoneticPr fontId="30" type="noConversion"/>
  </si>
  <si>
    <t>BS-起二-052</t>
  </si>
  <si>
    <t>余杰</t>
    <phoneticPr fontId="30" type="noConversion"/>
  </si>
  <si>
    <t>BS-起二-051</t>
  </si>
  <si>
    <t>联想RD630</t>
    <phoneticPr fontId="30" type="noConversion"/>
  </si>
  <si>
    <t>服务器</t>
    <phoneticPr fontId="30" type="noConversion"/>
  </si>
  <si>
    <t>BS-起二-057～-060</t>
    <phoneticPr fontId="30" type="noConversion"/>
  </si>
  <si>
    <t>王伟国</t>
    <phoneticPr fontId="30" type="noConversion"/>
  </si>
  <si>
    <t>联想启天M4330</t>
    <phoneticPr fontId="30" type="noConversion"/>
  </si>
  <si>
    <t>BS-起二-050</t>
  </si>
  <si>
    <t>陆军伟</t>
    <phoneticPr fontId="30" type="noConversion"/>
  </si>
  <si>
    <t>BS-起二-049</t>
  </si>
  <si>
    <t>BS-起二-048</t>
  </si>
  <si>
    <t>杨志浩</t>
    <phoneticPr fontId="30" type="noConversion"/>
  </si>
  <si>
    <t>BS-起二-047</t>
  </si>
  <si>
    <t>联想L330</t>
    <phoneticPr fontId="30" type="noConversion"/>
  </si>
  <si>
    <t>笔记本电脑</t>
    <phoneticPr fontId="30" type="noConversion"/>
  </si>
  <si>
    <t>BS-起二-046</t>
  </si>
  <si>
    <t>徐彬</t>
    <phoneticPr fontId="30" type="noConversion"/>
  </si>
  <si>
    <t>索尼DSCTX66</t>
    <phoneticPr fontId="30" type="noConversion"/>
  </si>
  <si>
    <t>数码照相机</t>
    <phoneticPr fontId="30" type="noConversion"/>
  </si>
  <si>
    <t>BS-起二-045</t>
    <phoneticPr fontId="30" type="noConversion"/>
  </si>
  <si>
    <t>联想X230T</t>
    <phoneticPr fontId="30" type="noConversion"/>
  </si>
  <si>
    <t>BS-起二-043</t>
    <phoneticPr fontId="30" type="noConversion"/>
  </si>
  <si>
    <t>BGA450RFE</t>
    <phoneticPr fontId="30" type="noConversion"/>
  </si>
  <si>
    <t>充电式角向磨光机</t>
    <phoneticPr fontId="30" type="noConversion"/>
  </si>
  <si>
    <t>TS-起二-010</t>
  </si>
  <si>
    <t>TS-起二-009</t>
    <phoneticPr fontId="30" type="noConversion"/>
  </si>
  <si>
    <t>S110</t>
    <phoneticPr fontId="30" type="noConversion"/>
  </si>
  <si>
    <t>BS-起二-044</t>
    <phoneticPr fontId="30" type="noConversion"/>
  </si>
  <si>
    <t>金杯阁瑞斯</t>
    <phoneticPr fontId="30" type="noConversion"/>
  </si>
  <si>
    <t>沪NA0196</t>
    <phoneticPr fontId="30" type="noConversion"/>
  </si>
  <si>
    <t>WDBACW0020HBK</t>
    <phoneticPr fontId="30" type="noConversion"/>
  </si>
  <si>
    <t>移动硬盘</t>
    <phoneticPr fontId="30" type="noConversion"/>
  </si>
  <si>
    <t>BS-起二-041</t>
  </si>
  <si>
    <t>蒋瑜</t>
    <phoneticPr fontId="30" type="noConversion"/>
  </si>
  <si>
    <t>WDBACW0020HBK</t>
    <phoneticPr fontId="30" type="noConversion"/>
  </si>
  <si>
    <t>BS-起二-040</t>
  </si>
  <si>
    <t>原张涛</t>
    <phoneticPr fontId="30" type="noConversion"/>
  </si>
  <si>
    <t>戴尔 V260R-388</t>
    <phoneticPr fontId="30" type="noConversion"/>
  </si>
  <si>
    <t>BS-起二-039</t>
  </si>
  <si>
    <t>龚文</t>
    <phoneticPr fontId="30" type="noConversion"/>
  </si>
  <si>
    <t>BS-起二-038</t>
  </si>
  <si>
    <t>汪敬东</t>
    <phoneticPr fontId="30" type="noConversion"/>
  </si>
  <si>
    <t>BS-起二-037</t>
  </si>
  <si>
    <t>HP 8460W-QA158PA</t>
    <phoneticPr fontId="30" type="noConversion"/>
  </si>
  <si>
    <t>BS-起二-035</t>
  </si>
  <si>
    <t>HP Z600</t>
    <phoneticPr fontId="30" type="noConversion"/>
  </si>
  <si>
    <t>BS-起二-034</t>
  </si>
  <si>
    <t>BS-起二-033</t>
  </si>
  <si>
    <t>HP8460W</t>
    <phoneticPr fontId="30" type="noConversion"/>
  </si>
  <si>
    <t>BS-起二-032</t>
    <phoneticPr fontId="30" type="noConversion"/>
  </si>
  <si>
    <t>钢制矮柜</t>
    <phoneticPr fontId="30" type="noConversion"/>
  </si>
  <si>
    <t>BJ-起二-030～-035</t>
    <phoneticPr fontId="30" type="noConversion"/>
  </si>
  <si>
    <t>俞萍</t>
    <phoneticPr fontId="30" type="noConversion"/>
  </si>
  <si>
    <t>CNC4709076</t>
    <phoneticPr fontId="30" type="noConversion"/>
  </si>
  <si>
    <t>HP LJ2055dn</t>
    <phoneticPr fontId="30" type="noConversion"/>
  </si>
  <si>
    <t>打印机</t>
    <phoneticPr fontId="30" type="noConversion"/>
  </si>
  <si>
    <t>BS-起二-042</t>
    <phoneticPr fontId="30" type="noConversion"/>
  </si>
  <si>
    <t>原吴峰崎</t>
    <phoneticPr fontId="30" type="noConversion"/>
  </si>
  <si>
    <t>HP2055D</t>
    <phoneticPr fontId="30" type="noConversion"/>
  </si>
  <si>
    <t>打印机</t>
    <phoneticPr fontId="30" type="noConversion"/>
  </si>
  <si>
    <t>BS-起二-029</t>
  </si>
  <si>
    <t>马萍</t>
    <phoneticPr fontId="30" type="noConversion"/>
  </si>
  <si>
    <t>联想M6220T17寸</t>
    <phoneticPr fontId="30" type="noConversion"/>
  </si>
  <si>
    <t>BS-起二-030</t>
    <phoneticPr fontId="30" type="noConversion"/>
  </si>
  <si>
    <t>HPCP3525DN</t>
    <phoneticPr fontId="30" type="noConversion"/>
  </si>
  <si>
    <t>打印机(彩色)</t>
    <phoneticPr fontId="30" type="noConversion"/>
  </si>
  <si>
    <t>BS-起二-028</t>
    <phoneticPr fontId="30" type="noConversion"/>
  </si>
  <si>
    <t>索尼</t>
    <phoneticPr fontId="30" type="noConversion"/>
  </si>
  <si>
    <t>相机</t>
    <phoneticPr fontId="30" type="noConversion"/>
  </si>
  <si>
    <t>223-60-13</t>
    <phoneticPr fontId="30" type="noConversion"/>
  </si>
  <si>
    <t>戴尔</t>
    <phoneticPr fontId="30" type="noConversion"/>
  </si>
  <si>
    <t>BS-起型-003</t>
    <phoneticPr fontId="30" type="noConversion"/>
  </si>
  <si>
    <t>HS5633</t>
    <phoneticPr fontId="30" type="noConversion"/>
  </si>
  <si>
    <t>声级计</t>
    <phoneticPr fontId="30" type="noConversion"/>
  </si>
  <si>
    <t>221-9-72～-74</t>
    <phoneticPr fontId="30" type="noConversion"/>
  </si>
  <si>
    <t>暂不报废</t>
    <phoneticPr fontId="30" type="noConversion"/>
  </si>
  <si>
    <t>报废物已交</t>
    <phoneticPr fontId="30" type="noConversion"/>
  </si>
  <si>
    <t>HP-2015D</t>
    <phoneticPr fontId="30" type="noConversion"/>
  </si>
  <si>
    <t>BS-起二-027</t>
    <phoneticPr fontId="30" type="noConversion"/>
  </si>
  <si>
    <t>141847</t>
    <phoneticPr fontId="30" type="noConversion"/>
  </si>
  <si>
    <t>接地电阻仪</t>
    <phoneticPr fontId="30" type="noConversion"/>
  </si>
  <si>
    <t>221-33-62</t>
    <phoneticPr fontId="30" type="noConversion"/>
  </si>
  <si>
    <t>王显智</t>
    <phoneticPr fontId="30" type="noConversion"/>
  </si>
  <si>
    <t>NA728</t>
    <phoneticPr fontId="30" type="noConversion"/>
  </si>
  <si>
    <t>水准仪</t>
    <phoneticPr fontId="30" type="noConversion"/>
  </si>
  <si>
    <t>221-10-27</t>
    <phoneticPr fontId="30" type="noConversion"/>
  </si>
  <si>
    <t>NA728</t>
    <phoneticPr fontId="30" type="noConversion"/>
  </si>
  <si>
    <t>水准仪</t>
    <phoneticPr fontId="30" type="noConversion"/>
  </si>
  <si>
    <t>221-10-28</t>
    <phoneticPr fontId="30" type="noConversion"/>
  </si>
  <si>
    <t>C40</t>
    <phoneticPr fontId="30" type="noConversion"/>
  </si>
  <si>
    <t>221-10-25</t>
    <phoneticPr fontId="30" type="noConversion"/>
  </si>
  <si>
    <t>221-10-24</t>
    <phoneticPr fontId="30" type="noConversion"/>
  </si>
  <si>
    <t>TDJ-2E</t>
    <phoneticPr fontId="30" type="noConversion"/>
  </si>
  <si>
    <t>经维仪</t>
    <phoneticPr fontId="30" type="noConversion"/>
  </si>
  <si>
    <t>221-11-13</t>
    <phoneticPr fontId="30" type="noConversion"/>
  </si>
  <si>
    <t>原吴峰崎</t>
    <phoneticPr fontId="30" type="noConversion"/>
  </si>
  <si>
    <t>EA03136617</t>
    <phoneticPr fontId="30" type="noConversion"/>
  </si>
  <si>
    <t>联想</t>
    <phoneticPr fontId="30" type="noConversion"/>
  </si>
  <si>
    <t>BS-起二-026</t>
    <phoneticPr fontId="30" type="noConversion"/>
  </si>
  <si>
    <t>CAB-BK10-K7</t>
    <phoneticPr fontId="30" type="noConversion"/>
  </si>
  <si>
    <t>文件柜</t>
    <phoneticPr fontId="30" type="noConversion"/>
  </si>
  <si>
    <t>BJ-起二-029</t>
    <phoneticPr fontId="30" type="noConversion"/>
  </si>
  <si>
    <t>BK-18</t>
    <phoneticPr fontId="30" type="noConversion"/>
  </si>
  <si>
    <t>文件柜</t>
    <phoneticPr fontId="30" type="noConversion"/>
  </si>
  <si>
    <t>BJ-起二-027～-028</t>
    <phoneticPr fontId="30" type="noConversion"/>
  </si>
  <si>
    <t>震旦</t>
    <phoneticPr fontId="30" type="noConversion"/>
  </si>
  <si>
    <t>办公桌</t>
    <phoneticPr fontId="30" type="noConversion"/>
  </si>
  <si>
    <t>BJ-起二-018～-026</t>
    <phoneticPr fontId="30" type="noConversion"/>
  </si>
  <si>
    <t>上下580</t>
    <phoneticPr fontId="30" type="noConversion"/>
  </si>
  <si>
    <t>BJ-起二-017</t>
    <phoneticPr fontId="30" type="noConversion"/>
  </si>
  <si>
    <t>五层626</t>
    <phoneticPr fontId="30" type="noConversion"/>
  </si>
  <si>
    <t>BJ-起二-012～-016</t>
    <phoneticPr fontId="30" type="noConversion"/>
  </si>
  <si>
    <t>马贤春</t>
    <phoneticPr fontId="30" type="noConversion"/>
  </si>
  <si>
    <t>瑞风</t>
    <phoneticPr fontId="30" type="noConversion"/>
  </si>
  <si>
    <t>商务车</t>
    <phoneticPr fontId="30" type="noConversion"/>
  </si>
  <si>
    <t>沪H-K7928</t>
    <phoneticPr fontId="30" type="noConversion"/>
  </si>
  <si>
    <t>震旦 1.6米 全套</t>
    <phoneticPr fontId="30" type="noConversion"/>
  </si>
  <si>
    <t>BJ-游乐-007～-014</t>
    <phoneticPr fontId="30" type="noConversion"/>
  </si>
  <si>
    <t>震旦 主管桌</t>
    <phoneticPr fontId="30" type="noConversion"/>
  </si>
  <si>
    <t>BJ-游乐-006</t>
    <phoneticPr fontId="30" type="noConversion"/>
  </si>
  <si>
    <t>BJ-游乐-017～-022</t>
    <phoneticPr fontId="30" type="noConversion"/>
  </si>
  <si>
    <t>BJ-游乐-015～-016</t>
    <phoneticPr fontId="30" type="noConversion"/>
  </si>
  <si>
    <t>EA02376471</t>
    <phoneticPr fontId="30" type="noConversion"/>
  </si>
  <si>
    <t>BS-起二-025</t>
    <phoneticPr fontId="30" type="noConversion"/>
  </si>
  <si>
    <t>杨志浩</t>
    <phoneticPr fontId="30" type="noConversion"/>
  </si>
  <si>
    <t>EB08526542</t>
  </si>
  <si>
    <t>BS-起二-024</t>
    <phoneticPr fontId="30" type="noConversion"/>
  </si>
  <si>
    <t>洗衣房</t>
    <phoneticPr fontId="30" type="noConversion"/>
  </si>
  <si>
    <t>三洋</t>
    <phoneticPr fontId="30" type="noConversion"/>
  </si>
  <si>
    <t>洗衣机</t>
    <phoneticPr fontId="30" type="noConversion"/>
  </si>
  <si>
    <t>TS-起二-008</t>
    <phoneticPr fontId="30" type="noConversion"/>
  </si>
  <si>
    <t>飞利浦531#</t>
    <phoneticPr fontId="30" type="noConversion"/>
  </si>
  <si>
    <t>传真机</t>
    <phoneticPr fontId="30" type="noConversion"/>
  </si>
  <si>
    <t>BS-起二-018</t>
    <phoneticPr fontId="30" type="noConversion"/>
  </si>
  <si>
    <t>LJP3005</t>
    <phoneticPr fontId="30" type="noConversion"/>
  </si>
  <si>
    <t>BS-起二-022</t>
    <phoneticPr fontId="30" type="noConversion"/>
  </si>
  <si>
    <t>王显智</t>
    <phoneticPr fontId="30" type="noConversion"/>
  </si>
  <si>
    <t>PD32</t>
    <phoneticPr fontId="30" type="noConversion"/>
  </si>
  <si>
    <t>测距仪</t>
    <phoneticPr fontId="30" type="noConversion"/>
  </si>
  <si>
    <t>221-37-64</t>
  </si>
  <si>
    <t>221-37-63</t>
    <phoneticPr fontId="30" type="noConversion"/>
  </si>
  <si>
    <t>ND10</t>
    <phoneticPr fontId="30" type="noConversion"/>
  </si>
  <si>
    <t>221-9-58</t>
    <phoneticPr fontId="30" type="noConversion"/>
  </si>
  <si>
    <t>4105A</t>
    <phoneticPr fontId="30" type="noConversion"/>
  </si>
  <si>
    <t>接地电阻测试仪</t>
    <phoneticPr fontId="30" type="noConversion"/>
  </si>
  <si>
    <t>221-33-55</t>
    <phoneticPr fontId="30" type="noConversion"/>
  </si>
  <si>
    <t>吴峰崎</t>
    <phoneticPr fontId="30" type="noConversion"/>
  </si>
  <si>
    <t>FFT</t>
    <phoneticPr fontId="30" type="noConversion"/>
  </si>
  <si>
    <t>噪声振动分析仪(软件及探头）</t>
    <phoneticPr fontId="30" type="noConversion"/>
  </si>
  <si>
    <t>221-3-1(1)</t>
    <phoneticPr fontId="30" type="noConversion"/>
  </si>
  <si>
    <t>陈裕峰</t>
    <phoneticPr fontId="30" type="noConversion"/>
  </si>
  <si>
    <t>电流传感器</t>
    <phoneticPr fontId="30" type="noConversion"/>
  </si>
  <si>
    <t>摩托罗拉T5728</t>
    <phoneticPr fontId="30" type="noConversion"/>
  </si>
  <si>
    <t>对讲机</t>
    <phoneticPr fontId="30" type="noConversion"/>
  </si>
  <si>
    <t>226-57-13～-14</t>
    <phoneticPr fontId="30" type="noConversion"/>
  </si>
  <si>
    <t>佳能A-420</t>
  </si>
  <si>
    <t>BS-起二-016</t>
    <phoneticPr fontId="30" type="noConversion"/>
  </si>
  <si>
    <t>旋转编码器</t>
    <phoneticPr fontId="30" type="noConversion"/>
  </si>
  <si>
    <t>张勇</t>
    <phoneticPr fontId="30" type="noConversion"/>
  </si>
  <si>
    <t>3NW112X</t>
    <phoneticPr fontId="30" type="noConversion"/>
  </si>
  <si>
    <t>Dell D620</t>
    <phoneticPr fontId="30" type="noConversion"/>
  </si>
  <si>
    <t>BS-起二-021</t>
    <phoneticPr fontId="30" type="noConversion"/>
  </si>
  <si>
    <t>4QW112X</t>
    <phoneticPr fontId="30" type="noConversion"/>
  </si>
  <si>
    <t>BS-起二-020</t>
    <phoneticPr fontId="30" type="noConversion"/>
  </si>
  <si>
    <t>YB1731C5A</t>
    <phoneticPr fontId="30" type="noConversion"/>
  </si>
  <si>
    <t>双路稳压电源</t>
    <phoneticPr fontId="30" type="noConversion"/>
  </si>
  <si>
    <t>226-1-1</t>
    <phoneticPr fontId="30" type="noConversion"/>
  </si>
  <si>
    <t>DS-12550C</t>
    <phoneticPr fontId="30" type="noConversion"/>
  </si>
  <si>
    <t>示波器</t>
    <phoneticPr fontId="30" type="noConversion"/>
  </si>
  <si>
    <t>226-15-1</t>
    <phoneticPr fontId="30" type="noConversion"/>
  </si>
  <si>
    <t>L3B0392</t>
    <phoneticPr fontId="30" type="noConversion"/>
  </si>
  <si>
    <t>IBM 8299</t>
    <phoneticPr fontId="30" type="noConversion"/>
  </si>
  <si>
    <t>BS-起二-017</t>
    <phoneticPr fontId="30" type="noConversion"/>
  </si>
  <si>
    <t>DT205</t>
    <phoneticPr fontId="30" type="noConversion"/>
  </si>
  <si>
    <t>转速表</t>
    <phoneticPr fontId="30" type="noConversion"/>
  </si>
  <si>
    <t>221-12-72</t>
    <phoneticPr fontId="30" type="noConversion"/>
  </si>
  <si>
    <t>F316交直流</t>
    <phoneticPr fontId="30" type="noConversion"/>
  </si>
  <si>
    <t>钳形表</t>
    <phoneticPr fontId="30" type="noConversion"/>
  </si>
  <si>
    <t>221-31-68</t>
    <phoneticPr fontId="30" type="noConversion"/>
  </si>
  <si>
    <t xml:space="preserve">TKC10EKADA </t>
  </si>
  <si>
    <t>传感器</t>
    <phoneticPr fontId="30" type="noConversion"/>
  </si>
  <si>
    <t>1套</t>
    <phoneticPr fontId="30" type="noConversion"/>
  </si>
  <si>
    <t>DH59   V2.0</t>
    <phoneticPr fontId="30" type="noConversion"/>
  </si>
  <si>
    <t>动态信号测试分析系统软件</t>
    <phoneticPr fontId="30" type="noConversion"/>
  </si>
  <si>
    <t>TS-起二-007</t>
    <phoneticPr fontId="30" type="noConversion"/>
  </si>
  <si>
    <r>
      <t xml:space="preserve">HP DX6128 </t>
    </r>
    <r>
      <rPr>
        <sz val="12"/>
        <rFont val="宋体"/>
        <family val="3"/>
        <charset val="134"/>
      </rPr>
      <t/>
    </r>
    <phoneticPr fontId="30" type="noConversion"/>
  </si>
  <si>
    <t>BS-起二-014</t>
    <phoneticPr fontId="30" type="noConversion"/>
  </si>
  <si>
    <t>虚拟仪器设备检测系统（含IBM笔记本电脑1台）</t>
    <phoneticPr fontId="30" type="noConversion"/>
  </si>
  <si>
    <t>221-60-1</t>
    <phoneticPr fontId="30" type="noConversion"/>
  </si>
  <si>
    <t>3286-20</t>
    <phoneticPr fontId="30" type="noConversion"/>
  </si>
  <si>
    <t>钳形功率计</t>
    <phoneticPr fontId="30" type="noConversion"/>
  </si>
  <si>
    <t>221-35-6</t>
    <phoneticPr fontId="30" type="noConversion"/>
  </si>
  <si>
    <t>俞萍</t>
    <phoneticPr fontId="30" type="noConversion"/>
  </si>
  <si>
    <t>PPE-531</t>
    <phoneticPr fontId="30" type="noConversion"/>
  </si>
  <si>
    <t>传真机</t>
    <phoneticPr fontId="30" type="noConversion"/>
  </si>
  <si>
    <t>BS-起二-013</t>
    <phoneticPr fontId="30" type="noConversion"/>
  </si>
  <si>
    <t>停用</t>
    <phoneticPr fontId="30" type="noConversion"/>
  </si>
  <si>
    <t>王显智</t>
    <phoneticPr fontId="30" type="noConversion"/>
  </si>
  <si>
    <t>徕卡5A型</t>
  </si>
  <si>
    <t>测距仪</t>
    <phoneticPr fontId="30" type="noConversion"/>
  </si>
  <si>
    <t>221-37-47</t>
    <phoneticPr fontId="30" type="noConversion"/>
  </si>
  <si>
    <t>振动测试系统零备件(5套)</t>
    <phoneticPr fontId="30" type="noConversion"/>
  </si>
  <si>
    <t>许寅宝</t>
    <phoneticPr fontId="30" type="noConversion"/>
  </si>
  <si>
    <t>接地电阻测试仪</t>
    <phoneticPr fontId="30" type="noConversion"/>
  </si>
  <si>
    <t>221-33-50</t>
    <phoneticPr fontId="30" type="noConversion"/>
  </si>
  <si>
    <t>暂不报废</t>
    <phoneticPr fontId="30" type="noConversion"/>
  </si>
  <si>
    <t>未查到</t>
    <phoneticPr fontId="30" type="noConversion"/>
  </si>
  <si>
    <t>221-33-49</t>
    <phoneticPr fontId="30" type="noConversion"/>
  </si>
  <si>
    <t>张勇</t>
    <phoneticPr fontId="30" type="noConversion"/>
  </si>
  <si>
    <t>HIKI3453</t>
  </si>
  <si>
    <t>绝缘电阻测试仪</t>
    <phoneticPr fontId="30" type="noConversion"/>
  </si>
  <si>
    <t>221-32-4</t>
    <phoneticPr fontId="30" type="noConversion"/>
  </si>
  <si>
    <t>221-32-3</t>
    <phoneticPr fontId="30" type="noConversion"/>
  </si>
  <si>
    <t>俞中建</t>
    <phoneticPr fontId="30" type="noConversion"/>
  </si>
  <si>
    <t>517N029</t>
    <phoneticPr fontId="30" type="noConversion"/>
  </si>
  <si>
    <t>HP 6120</t>
  </si>
  <si>
    <t>BS-起二-012</t>
    <phoneticPr fontId="30" type="noConversion"/>
  </si>
  <si>
    <t>韩颖</t>
    <phoneticPr fontId="30" type="noConversion"/>
  </si>
  <si>
    <t>517099T</t>
    <phoneticPr fontId="30" type="noConversion"/>
  </si>
  <si>
    <t xml:space="preserve"> HPDX6128</t>
    <phoneticPr fontId="30" type="noConversion"/>
  </si>
  <si>
    <t>台式电脑</t>
    <phoneticPr fontId="30" type="noConversion"/>
  </si>
  <si>
    <t>BS-起二-011</t>
    <phoneticPr fontId="30" type="noConversion"/>
  </si>
  <si>
    <t>CAB-BK1-18</t>
    <phoneticPr fontId="30" type="noConversion"/>
  </si>
  <si>
    <t>BJ-起二-011</t>
    <phoneticPr fontId="30" type="noConversion"/>
  </si>
  <si>
    <t>DC286DC</t>
  </si>
  <si>
    <t>复印机</t>
    <phoneticPr fontId="30" type="noConversion"/>
  </si>
  <si>
    <t>BS-起二-010</t>
    <phoneticPr fontId="30" type="noConversion"/>
  </si>
  <si>
    <t>动静态应变测试仪</t>
    <phoneticPr fontId="30" type="noConversion"/>
  </si>
  <si>
    <t>孙国范</t>
    <phoneticPr fontId="30" type="noConversion"/>
  </si>
  <si>
    <t>HS3685</t>
  </si>
  <si>
    <t>声级计</t>
    <phoneticPr fontId="30" type="noConversion"/>
  </si>
  <si>
    <t>221-9-6</t>
    <phoneticPr fontId="30" type="noConversion"/>
  </si>
  <si>
    <t>TT110</t>
    <phoneticPr fontId="30" type="noConversion"/>
  </si>
  <si>
    <t>测厚仪</t>
  </si>
  <si>
    <t>221-36-1</t>
    <phoneticPr fontId="30" type="noConversion"/>
  </si>
  <si>
    <t>噪声振动分析仪</t>
    <phoneticPr fontId="30" type="noConversion"/>
  </si>
  <si>
    <t>221-3-1</t>
    <phoneticPr fontId="30" type="noConversion"/>
  </si>
  <si>
    <t>报废物已交</t>
    <phoneticPr fontId="30" type="noConversion"/>
  </si>
  <si>
    <t>VC60B</t>
    <phoneticPr fontId="30" type="noConversion"/>
  </si>
  <si>
    <t>兆欧表</t>
    <phoneticPr fontId="30" type="noConversion"/>
  </si>
  <si>
    <t>221-32-59</t>
  </si>
  <si>
    <t>大王60G</t>
    <phoneticPr fontId="30" type="noConversion"/>
  </si>
  <si>
    <t>保险箱</t>
    <phoneticPr fontId="30" type="noConversion"/>
  </si>
  <si>
    <t>TS-起二-004</t>
    <phoneticPr fontId="30" type="noConversion"/>
  </si>
  <si>
    <t>玻璃门</t>
    <phoneticPr fontId="30" type="noConversion"/>
  </si>
  <si>
    <t>BJ-起二-009</t>
    <phoneticPr fontId="30" type="noConversion"/>
  </si>
  <si>
    <t>徕卡TCR1102*RANGE</t>
    <phoneticPr fontId="30" type="noConversion"/>
  </si>
  <si>
    <t>全站仪</t>
    <phoneticPr fontId="30" type="noConversion"/>
  </si>
  <si>
    <t>221-11-11</t>
    <phoneticPr fontId="30" type="noConversion"/>
  </si>
  <si>
    <t>SZG-20B</t>
  </si>
  <si>
    <t>转速表</t>
  </si>
  <si>
    <t>221-12-43</t>
    <phoneticPr fontId="30" type="noConversion"/>
  </si>
  <si>
    <t>激光HP1200</t>
    <phoneticPr fontId="30" type="noConversion"/>
  </si>
  <si>
    <t>打印机</t>
    <phoneticPr fontId="30" type="noConversion"/>
  </si>
  <si>
    <t>BS-起二-005</t>
    <phoneticPr fontId="30" type="noConversion"/>
  </si>
  <si>
    <t>TES-1330</t>
  </si>
  <si>
    <t>照度计</t>
    <phoneticPr fontId="30" type="noConversion"/>
  </si>
  <si>
    <t>221-25-15</t>
  </si>
  <si>
    <t>顾雪琪</t>
    <phoneticPr fontId="30" type="noConversion"/>
  </si>
  <si>
    <t>组装</t>
    <phoneticPr fontId="30" type="noConversion"/>
  </si>
  <si>
    <t>BS-起二-002</t>
    <phoneticPr fontId="30" type="noConversion"/>
  </si>
  <si>
    <t>06/12/11调拨</t>
    <phoneticPr fontId="30" type="noConversion"/>
  </si>
  <si>
    <t>CA6412</t>
    <phoneticPr fontId="30" type="noConversion"/>
  </si>
  <si>
    <t>221-33-52</t>
    <phoneticPr fontId="30" type="noConversion"/>
  </si>
  <si>
    <t>HLN-11A</t>
    <phoneticPr fontId="30" type="noConversion"/>
  </si>
  <si>
    <t>便携式硬度计</t>
    <phoneticPr fontId="30" type="noConversion"/>
  </si>
  <si>
    <t>221-52-1</t>
    <phoneticPr fontId="30" type="noConversion"/>
  </si>
  <si>
    <t>144419</t>
  </si>
  <si>
    <t>CA6415</t>
    <phoneticPr fontId="30" type="noConversion"/>
  </si>
  <si>
    <t>接地电阻仪</t>
  </si>
  <si>
    <t>221-33-15</t>
    <phoneticPr fontId="30" type="noConversion"/>
  </si>
  <si>
    <t>221-32-16</t>
  </si>
  <si>
    <t>3451-13</t>
    <phoneticPr fontId="30" type="noConversion"/>
  </si>
  <si>
    <t>221-32-14</t>
    <phoneticPr fontId="30" type="noConversion"/>
  </si>
  <si>
    <t>FL-5635</t>
  </si>
  <si>
    <t>声级计</t>
  </si>
  <si>
    <t>221-9-5</t>
    <phoneticPr fontId="30" type="noConversion"/>
  </si>
  <si>
    <t>备注</t>
    <phoneticPr fontId="30" type="noConversion"/>
  </si>
  <si>
    <t>设备状况</t>
    <phoneticPr fontId="30" type="noConversion"/>
  </si>
  <si>
    <t>存放地</t>
    <phoneticPr fontId="30" type="noConversion"/>
  </si>
  <si>
    <t>保管人</t>
    <phoneticPr fontId="30" type="noConversion"/>
  </si>
  <si>
    <t>价格</t>
    <phoneticPr fontId="30" type="noConversion"/>
  </si>
  <si>
    <t>购买日期</t>
    <phoneticPr fontId="30" type="noConversion"/>
  </si>
  <si>
    <t>数量</t>
    <phoneticPr fontId="30" type="noConversion"/>
  </si>
  <si>
    <t>出厂编号</t>
    <phoneticPr fontId="30" type="noConversion"/>
  </si>
  <si>
    <t>设备型号</t>
    <phoneticPr fontId="30" type="noConversion"/>
  </si>
  <si>
    <t>设备名称</t>
    <phoneticPr fontId="30" type="noConversion"/>
  </si>
  <si>
    <t>资产编号</t>
    <phoneticPr fontId="30" type="noConversion"/>
  </si>
  <si>
    <t>序号</t>
    <phoneticPr fontId="30" type="noConversion"/>
  </si>
  <si>
    <t>起重机械定检室固定资产台账（2013.12.31总计5566103.61-元）</t>
    <phoneticPr fontId="30" type="noConversion"/>
  </si>
  <si>
    <t>起重机械监检室固定资产台账(2013.12.31总计966543.86元-146957.00元)</t>
    <phoneticPr fontId="30" type="noConversion"/>
  </si>
  <si>
    <t>序号</t>
    <phoneticPr fontId="30" type="noConversion"/>
  </si>
  <si>
    <t>资产编号</t>
    <phoneticPr fontId="30" type="noConversion"/>
  </si>
  <si>
    <t>设备名称</t>
    <phoneticPr fontId="30" type="noConversion"/>
  </si>
  <si>
    <t>设备型号</t>
    <phoneticPr fontId="30" type="noConversion"/>
  </si>
  <si>
    <t>出厂编号</t>
    <phoneticPr fontId="30" type="noConversion"/>
  </si>
  <si>
    <t>数量</t>
    <phoneticPr fontId="30" type="noConversion"/>
  </si>
  <si>
    <t>购买日期</t>
    <phoneticPr fontId="30" type="noConversion"/>
  </si>
  <si>
    <t>价格</t>
    <phoneticPr fontId="30" type="noConversion"/>
  </si>
  <si>
    <t>保管人</t>
    <phoneticPr fontId="30" type="noConversion"/>
  </si>
  <si>
    <t>存放地</t>
    <phoneticPr fontId="30" type="noConversion"/>
  </si>
  <si>
    <t>设备状况</t>
    <phoneticPr fontId="30" type="noConversion"/>
  </si>
  <si>
    <t>221-10-8</t>
    <phoneticPr fontId="30" type="noConversion"/>
  </si>
  <si>
    <t>水准仪</t>
  </si>
  <si>
    <t>NA728</t>
  </si>
  <si>
    <t>楼传根</t>
    <phoneticPr fontId="30" type="noConversion"/>
  </si>
  <si>
    <t>BS-业务-007</t>
    <phoneticPr fontId="30" type="noConversion"/>
  </si>
  <si>
    <t>可编程序控制器</t>
    <phoneticPr fontId="30" type="noConversion"/>
  </si>
  <si>
    <t>PCL</t>
    <phoneticPr fontId="30" type="noConversion"/>
  </si>
  <si>
    <t>林海乘</t>
    <phoneticPr fontId="30" type="noConversion"/>
  </si>
  <si>
    <t>TS-起一-007</t>
    <phoneticPr fontId="30" type="noConversion"/>
  </si>
  <si>
    <t>保险箱</t>
  </si>
  <si>
    <t>221-10-23</t>
    <phoneticPr fontId="30" type="noConversion"/>
  </si>
  <si>
    <t>AL-22</t>
    <phoneticPr fontId="30" type="noConversion"/>
  </si>
  <si>
    <t>221-10-21</t>
    <phoneticPr fontId="30" type="noConversion"/>
  </si>
  <si>
    <t>DS3</t>
    <phoneticPr fontId="30" type="noConversion"/>
  </si>
  <si>
    <t>221-10-20</t>
    <phoneticPr fontId="30" type="noConversion"/>
  </si>
  <si>
    <t>DSZ3</t>
    <phoneticPr fontId="30" type="noConversion"/>
  </si>
  <si>
    <t>221-10-15</t>
    <phoneticPr fontId="30" type="noConversion"/>
  </si>
  <si>
    <t>索佳B20</t>
    <phoneticPr fontId="30" type="noConversion"/>
  </si>
  <si>
    <t>221-32-19</t>
  </si>
  <si>
    <t>绝缘电阻测试仪</t>
    <phoneticPr fontId="30" type="noConversion"/>
  </si>
  <si>
    <t>221-10-13</t>
    <phoneticPr fontId="30" type="noConversion"/>
  </si>
  <si>
    <t>AZ-2S</t>
    <phoneticPr fontId="30" type="noConversion"/>
  </si>
  <si>
    <t>停用</t>
    <phoneticPr fontId="30" type="noConversion"/>
  </si>
  <si>
    <t>221-10-16</t>
    <phoneticPr fontId="30" type="noConversion"/>
  </si>
  <si>
    <t>AT-G7</t>
    <phoneticPr fontId="30" type="noConversion"/>
  </si>
  <si>
    <t>221-11-8</t>
    <phoneticPr fontId="30" type="noConversion"/>
  </si>
  <si>
    <t>经纬仪</t>
    <phoneticPr fontId="30" type="noConversion"/>
  </si>
  <si>
    <t>J2-1</t>
    <phoneticPr fontId="30" type="noConversion"/>
  </si>
  <si>
    <t>221-34-1</t>
    <phoneticPr fontId="30" type="noConversion"/>
  </si>
  <si>
    <t>万用表</t>
  </si>
  <si>
    <t>优利德</t>
    <phoneticPr fontId="30" type="noConversion"/>
  </si>
  <si>
    <t>221-32-62</t>
    <phoneticPr fontId="30" type="noConversion"/>
  </si>
  <si>
    <t>HIOKI3453</t>
    <phoneticPr fontId="30" type="noConversion"/>
  </si>
  <si>
    <t>221-36-4</t>
    <phoneticPr fontId="30" type="noConversion"/>
  </si>
  <si>
    <t>测厚仪</t>
    <phoneticPr fontId="30" type="noConversion"/>
  </si>
  <si>
    <t>TT100</t>
    <phoneticPr fontId="30" type="noConversion"/>
  </si>
  <si>
    <t>221-1-2</t>
    <phoneticPr fontId="30" type="noConversion"/>
  </si>
  <si>
    <t>静态应变测试仪</t>
    <phoneticPr fontId="30" type="noConversion"/>
  </si>
  <si>
    <t>DH-3818</t>
    <phoneticPr fontId="30" type="noConversion"/>
  </si>
  <si>
    <t>221-1-3</t>
    <phoneticPr fontId="30" type="noConversion"/>
  </si>
  <si>
    <t>221-1-4</t>
    <phoneticPr fontId="30" type="noConversion"/>
  </si>
  <si>
    <t>静态应变测试系统</t>
    <phoneticPr fontId="30" type="noConversion"/>
  </si>
  <si>
    <t>DH-3816</t>
    <phoneticPr fontId="30" type="noConversion"/>
  </si>
  <si>
    <t>221-1-1</t>
    <phoneticPr fontId="30" type="noConversion"/>
  </si>
  <si>
    <t>动态应变测试系统</t>
    <phoneticPr fontId="30" type="noConversion"/>
  </si>
  <si>
    <t>DH-5937</t>
    <phoneticPr fontId="30" type="noConversion"/>
  </si>
  <si>
    <t>221-1-5</t>
    <phoneticPr fontId="30" type="noConversion"/>
  </si>
  <si>
    <t>振动测试系统</t>
    <phoneticPr fontId="30" type="noConversion"/>
  </si>
  <si>
    <t>DH-5938</t>
    <phoneticPr fontId="30" type="noConversion"/>
  </si>
  <si>
    <t>221-1-6</t>
    <phoneticPr fontId="30" type="noConversion"/>
  </si>
  <si>
    <t>供电器</t>
    <phoneticPr fontId="30" type="noConversion"/>
  </si>
  <si>
    <t>DH15203</t>
    <phoneticPr fontId="30" type="noConversion"/>
  </si>
  <si>
    <t>221-32-54</t>
    <phoneticPr fontId="30" type="noConversion"/>
  </si>
  <si>
    <t>数字兆欧表</t>
    <phoneticPr fontId="30" type="noConversion"/>
  </si>
  <si>
    <t>221-33-37</t>
    <phoneticPr fontId="30" type="noConversion"/>
  </si>
  <si>
    <t>CA6411</t>
    <phoneticPr fontId="30" type="noConversion"/>
  </si>
  <si>
    <t>221-25-29</t>
  </si>
  <si>
    <t>照度计</t>
    <phoneticPr fontId="30" type="noConversion"/>
  </si>
  <si>
    <t>221-9-36</t>
    <phoneticPr fontId="30" type="noConversion"/>
  </si>
  <si>
    <t>HS5633</t>
  </si>
  <si>
    <t>过期未检</t>
    <phoneticPr fontId="30" type="noConversion"/>
  </si>
  <si>
    <t>BS-起一-001</t>
    <phoneticPr fontId="30" type="noConversion"/>
  </si>
  <si>
    <t>惠普LJ1320</t>
  </si>
  <si>
    <t>BJ-起一-010</t>
    <phoneticPr fontId="30" type="noConversion"/>
  </si>
  <si>
    <t>221-32-66</t>
    <phoneticPr fontId="30" type="noConversion"/>
  </si>
  <si>
    <t>HIKI3453</t>
    <phoneticPr fontId="30" type="noConversion"/>
  </si>
  <si>
    <t>040913100</t>
    <phoneticPr fontId="30" type="noConversion"/>
  </si>
  <si>
    <t>221-32-67</t>
  </si>
  <si>
    <t>040912779</t>
    <phoneticPr fontId="30" type="noConversion"/>
  </si>
  <si>
    <t/>
  </si>
  <si>
    <t>221-32-68</t>
  </si>
  <si>
    <t>040912760</t>
    <phoneticPr fontId="30" type="noConversion"/>
  </si>
  <si>
    <t>221-32-69</t>
  </si>
  <si>
    <t>040911780</t>
    <phoneticPr fontId="30" type="noConversion"/>
  </si>
  <si>
    <t>221-32-70</t>
  </si>
  <si>
    <t>040912781</t>
    <phoneticPr fontId="30" type="noConversion"/>
  </si>
  <si>
    <t>221-33-44</t>
  </si>
  <si>
    <t>CA6415</t>
  </si>
  <si>
    <t>151846</t>
  </si>
  <si>
    <t>221-33-45</t>
  </si>
  <si>
    <t>151847</t>
  </si>
  <si>
    <t>221-33-47</t>
  </si>
  <si>
    <t>151702</t>
  </si>
  <si>
    <t>221-33-48</t>
  </si>
  <si>
    <t>151850</t>
  </si>
  <si>
    <t>221-37-1</t>
    <phoneticPr fontId="30" type="noConversion"/>
  </si>
  <si>
    <t>徕卡5A型</t>
    <phoneticPr fontId="30" type="noConversion"/>
  </si>
  <si>
    <t>44702808</t>
  </si>
  <si>
    <t>李鸣(大)</t>
    <phoneticPr fontId="30" type="noConversion"/>
  </si>
  <si>
    <t>221-37-3</t>
  </si>
  <si>
    <t>44701403</t>
  </si>
  <si>
    <t>任立新</t>
    <phoneticPr fontId="30" type="noConversion"/>
  </si>
  <si>
    <t>221-37-15</t>
    <phoneticPr fontId="30" type="noConversion"/>
  </si>
  <si>
    <t>44700227</t>
  </si>
  <si>
    <t>陈梁胜</t>
    <phoneticPr fontId="30" type="noConversion"/>
  </si>
  <si>
    <t>221-9-37</t>
  </si>
  <si>
    <t>18003112</t>
  </si>
  <si>
    <t>221-9-38</t>
  </si>
  <si>
    <t>20002331</t>
  </si>
  <si>
    <t>221-31-14</t>
  </si>
  <si>
    <t>HIOKI  3288</t>
  </si>
  <si>
    <t>040434053</t>
  </si>
  <si>
    <t>221-31-15</t>
  </si>
  <si>
    <t>040335839</t>
  </si>
  <si>
    <t>221-31-16</t>
  </si>
  <si>
    <t>040233389</t>
  </si>
  <si>
    <t>221-31-17</t>
  </si>
  <si>
    <t>020233408</t>
  </si>
  <si>
    <t>221-31-18</t>
  </si>
  <si>
    <t>040233392</t>
  </si>
  <si>
    <t>221-31-19</t>
  </si>
  <si>
    <t>040434028</t>
  </si>
  <si>
    <t>BS-起一-008</t>
    <phoneticPr fontId="30" type="noConversion"/>
  </si>
  <si>
    <t>HP台式电脑</t>
    <phoneticPr fontId="30" type="noConversion"/>
  </si>
  <si>
    <t xml:space="preserve"> DX612815液晶PE1233</t>
    <phoneticPr fontId="30" type="noConversion"/>
  </si>
  <si>
    <t>517099B</t>
    <phoneticPr fontId="30" type="noConversion"/>
  </si>
  <si>
    <t>公用</t>
    <phoneticPr fontId="30" type="noConversion"/>
  </si>
  <si>
    <t>BS-起一-012</t>
    <phoneticPr fontId="30" type="noConversion"/>
  </si>
  <si>
    <r>
      <t xml:space="preserve"> DX612815液晶PE1</t>
    </r>
    <r>
      <rPr>
        <sz val="12"/>
        <rFont val="宋体"/>
        <family val="3"/>
        <charset val="134"/>
      </rPr>
      <t/>
    </r>
    <phoneticPr fontId="30" type="noConversion"/>
  </si>
  <si>
    <t>221-11-12</t>
    <phoneticPr fontId="30" type="noConversion"/>
  </si>
  <si>
    <t>全站仪</t>
    <phoneticPr fontId="30" type="noConversion"/>
  </si>
  <si>
    <t>徕卡TCR1202</t>
    <phoneticPr fontId="30" type="noConversion"/>
  </si>
  <si>
    <t>222-21-105</t>
    <phoneticPr fontId="30" type="noConversion"/>
  </si>
  <si>
    <t>秤重仪</t>
    <phoneticPr fontId="30" type="noConversion"/>
  </si>
  <si>
    <t>OCS-10HG-XS</t>
    <phoneticPr fontId="30" type="noConversion"/>
  </si>
  <si>
    <t>C00224-6CH</t>
    <phoneticPr fontId="30" type="noConversion"/>
  </si>
  <si>
    <t>BS-起一-015</t>
    <phoneticPr fontId="30" type="noConversion"/>
  </si>
  <si>
    <t>JZQ212X</t>
    <phoneticPr fontId="30" type="noConversion"/>
  </si>
  <si>
    <t>陈钰兴</t>
    <phoneticPr fontId="30" type="noConversion"/>
  </si>
  <si>
    <t>BS-起二-019</t>
    <phoneticPr fontId="30" type="noConversion"/>
  </si>
  <si>
    <t>许秀东</t>
    <phoneticPr fontId="30" type="noConversion"/>
  </si>
  <si>
    <t>BS-起一-013</t>
    <phoneticPr fontId="30" type="noConversion"/>
  </si>
  <si>
    <r>
      <t>佳能A-420</t>
    </r>
    <r>
      <rPr>
        <sz val="12"/>
        <rFont val="宋体"/>
        <family val="3"/>
        <charset val="134"/>
      </rPr>
      <t/>
    </r>
  </si>
  <si>
    <t>陈梅琴</t>
    <phoneticPr fontId="30" type="noConversion"/>
  </si>
  <si>
    <t>226-57-9/10</t>
    <phoneticPr fontId="30" type="noConversion"/>
  </si>
  <si>
    <t>物已交</t>
    <phoneticPr fontId="30" type="noConversion"/>
  </si>
  <si>
    <t>手续未办</t>
    <phoneticPr fontId="30" type="noConversion"/>
  </si>
  <si>
    <t>221-30-41</t>
    <phoneticPr fontId="30" type="noConversion"/>
  </si>
  <si>
    <t>湿温度计</t>
    <phoneticPr fontId="30" type="noConversion"/>
  </si>
  <si>
    <t>HT-6830</t>
    <phoneticPr fontId="30" type="noConversion"/>
  </si>
  <si>
    <t>BS-起一-017</t>
    <phoneticPr fontId="30" type="noConversion"/>
  </si>
  <si>
    <t>松下</t>
    <phoneticPr fontId="30" type="noConversion"/>
  </si>
  <si>
    <t>BS-起一-019</t>
    <phoneticPr fontId="30" type="noConversion"/>
  </si>
  <si>
    <t>BS-起一-021</t>
    <phoneticPr fontId="30" type="noConversion"/>
  </si>
  <si>
    <t>EB08526535</t>
  </si>
  <si>
    <t>张进</t>
    <phoneticPr fontId="30" type="noConversion"/>
  </si>
  <si>
    <t>BS-起一-028</t>
    <phoneticPr fontId="30" type="noConversion"/>
  </si>
  <si>
    <t>EB08526537</t>
  </si>
  <si>
    <t>BS-起一-022</t>
    <phoneticPr fontId="30" type="noConversion"/>
  </si>
  <si>
    <t>EB08526549</t>
  </si>
  <si>
    <t>吴建平</t>
    <phoneticPr fontId="30" type="noConversion"/>
  </si>
  <si>
    <t>BS-起一-023</t>
    <phoneticPr fontId="30" type="noConversion"/>
  </si>
  <si>
    <t>EB08526556</t>
  </si>
  <si>
    <t>徐国英</t>
    <phoneticPr fontId="30" type="noConversion"/>
  </si>
  <si>
    <t>BS-起一-027</t>
    <phoneticPr fontId="30" type="noConversion"/>
  </si>
  <si>
    <t>EB08526558</t>
  </si>
  <si>
    <t>邱郡</t>
    <phoneticPr fontId="30" type="noConversion"/>
  </si>
  <si>
    <t>调出</t>
    <phoneticPr fontId="30" type="noConversion"/>
  </si>
  <si>
    <t>BS-起一-024</t>
    <phoneticPr fontId="30" type="noConversion"/>
  </si>
  <si>
    <t>EB08526565</t>
  </si>
  <si>
    <t>BS-起一-025</t>
    <phoneticPr fontId="30" type="noConversion"/>
  </si>
  <si>
    <t>EB08526567</t>
  </si>
  <si>
    <t>BS-起一-026</t>
    <phoneticPr fontId="30" type="noConversion"/>
  </si>
  <si>
    <t>EB08526579</t>
  </si>
  <si>
    <t>221-1-10</t>
    <phoneticPr fontId="30" type="noConversion"/>
  </si>
  <si>
    <t>静态应变测试分析仪</t>
    <phoneticPr fontId="30" type="noConversion"/>
  </si>
  <si>
    <t>DH3815H</t>
    <phoneticPr fontId="30" type="noConversion"/>
  </si>
  <si>
    <t>BS-起一-029</t>
    <phoneticPr fontId="30" type="noConversion"/>
  </si>
  <si>
    <t>EB12</t>
    <phoneticPr fontId="30" type="noConversion"/>
  </si>
  <si>
    <t>221-36-132</t>
    <phoneticPr fontId="30" type="noConversion"/>
  </si>
  <si>
    <t>TT110</t>
    <phoneticPr fontId="30" type="noConversion"/>
  </si>
  <si>
    <t>221-36-133</t>
  </si>
  <si>
    <t>221-36-134</t>
  </si>
  <si>
    <t>BJ-起一-011</t>
    <phoneticPr fontId="30" type="noConversion"/>
  </si>
  <si>
    <t>办公桌椅</t>
    <phoneticPr fontId="30" type="noConversion"/>
  </si>
  <si>
    <t>主管桌 震旦</t>
    <phoneticPr fontId="30" type="noConversion"/>
  </si>
  <si>
    <t>BJ-起一-012～-028</t>
    <phoneticPr fontId="30" type="noConversion"/>
  </si>
  <si>
    <t>震旦1.6米</t>
    <phoneticPr fontId="30" type="noConversion"/>
  </si>
  <si>
    <t>BS-起一-030</t>
    <phoneticPr fontId="30" type="noConversion"/>
  </si>
  <si>
    <t>董洛平</t>
    <phoneticPr fontId="30" type="noConversion"/>
  </si>
  <si>
    <t>BJ-起一-029</t>
    <phoneticPr fontId="30" type="noConversion"/>
  </si>
  <si>
    <t>BJ-起一-030～-034</t>
    <phoneticPr fontId="30" type="noConversion"/>
  </si>
  <si>
    <t>连体五层柜</t>
    <phoneticPr fontId="30" type="noConversion"/>
  </si>
  <si>
    <t>BJ-起一-035～-039</t>
    <phoneticPr fontId="30" type="noConversion"/>
  </si>
  <si>
    <t>连体上下柜</t>
    <phoneticPr fontId="30" type="noConversion"/>
  </si>
  <si>
    <t>BS-起一-031</t>
    <phoneticPr fontId="30" type="noConversion"/>
  </si>
  <si>
    <t>BS-起一-032</t>
    <phoneticPr fontId="30" type="noConversion"/>
  </si>
  <si>
    <t>HPLJ2055DN</t>
    <phoneticPr fontId="30" type="noConversion"/>
  </si>
  <si>
    <t>BJ-起一-040～-041</t>
    <phoneticPr fontId="30" type="noConversion"/>
  </si>
  <si>
    <t>上玻下铁开门柜</t>
    <phoneticPr fontId="30" type="noConversion"/>
  </si>
  <si>
    <t>221-37-74～-75</t>
    <phoneticPr fontId="30" type="noConversion"/>
  </si>
  <si>
    <t>DISTO/D5</t>
    <phoneticPr fontId="30" type="noConversion"/>
  </si>
  <si>
    <t>TS-起一-008</t>
    <phoneticPr fontId="30" type="noConversion"/>
  </si>
  <si>
    <t>数码摄影望远镜</t>
    <phoneticPr fontId="30" type="noConversion"/>
  </si>
  <si>
    <t>德国蔡司85FL</t>
    <phoneticPr fontId="30" type="noConversion"/>
  </si>
  <si>
    <t>BS-起一-033</t>
    <phoneticPr fontId="30" type="noConversion"/>
  </si>
  <si>
    <t>联想8410T21.5寸液显</t>
    <phoneticPr fontId="30" type="noConversion"/>
  </si>
  <si>
    <t>EA07113251</t>
    <phoneticPr fontId="30" type="noConversion"/>
  </si>
  <si>
    <t>魏菊华</t>
    <phoneticPr fontId="30" type="noConversion"/>
  </si>
  <si>
    <t>BS-起一-034</t>
  </si>
  <si>
    <t>EA07113252</t>
  </si>
  <si>
    <t>BS-起一-035</t>
  </si>
  <si>
    <t>EA07113253</t>
  </si>
  <si>
    <t>周师佳</t>
    <phoneticPr fontId="30" type="noConversion"/>
  </si>
  <si>
    <t>BS-起一-036</t>
  </si>
  <si>
    <t>佳能FAX-L140G</t>
    <phoneticPr fontId="30" type="noConversion"/>
  </si>
  <si>
    <t>BS-起一-037</t>
  </si>
  <si>
    <t>BS-起一-038</t>
  </si>
  <si>
    <t>BS-起一-039</t>
  </si>
  <si>
    <t>科室</t>
    <phoneticPr fontId="39" type="noConversion"/>
  </si>
  <si>
    <t>类别</t>
    <phoneticPr fontId="39" type="noConversion"/>
  </si>
  <si>
    <r>
      <rPr>
        <b/>
        <sz val="12"/>
        <color theme="1"/>
        <rFont val="宋体"/>
        <family val="2"/>
        <charset val="134"/>
      </rPr>
      <t>资产编号</t>
    </r>
  </si>
  <si>
    <r>
      <rPr>
        <b/>
        <sz val="12"/>
        <color theme="1"/>
        <rFont val="宋体"/>
        <family val="3"/>
        <charset val="134"/>
      </rPr>
      <t>设备名称</t>
    </r>
  </si>
  <si>
    <r>
      <rPr>
        <b/>
        <sz val="12"/>
        <color theme="1"/>
        <rFont val="宋体"/>
        <family val="3"/>
        <charset val="134"/>
      </rPr>
      <t>规格型号</t>
    </r>
  </si>
  <si>
    <r>
      <rPr>
        <b/>
        <sz val="12"/>
        <color theme="1"/>
        <rFont val="宋体"/>
        <family val="3"/>
        <charset val="134"/>
      </rPr>
      <t>生产厂家</t>
    </r>
  </si>
  <si>
    <r>
      <rPr>
        <b/>
        <sz val="12"/>
        <color theme="1"/>
        <rFont val="宋体"/>
        <family val="3"/>
        <charset val="134"/>
      </rPr>
      <t>原值</t>
    </r>
  </si>
  <si>
    <r>
      <rPr>
        <b/>
        <sz val="12"/>
        <color theme="1"/>
        <rFont val="宋体"/>
        <family val="3"/>
        <charset val="134"/>
      </rPr>
      <t>数量</t>
    </r>
  </si>
  <si>
    <r>
      <rPr>
        <b/>
        <sz val="12"/>
        <color theme="1"/>
        <rFont val="宋体"/>
        <family val="3"/>
        <charset val="134"/>
      </rPr>
      <t>购置日期</t>
    </r>
  </si>
  <si>
    <r>
      <rPr>
        <b/>
        <sz val="12"/>
        <color theme="1"/>
        <rFont val="宋体"/>
        <family val="3"/>
        <charset val="134"/>
      </rPr>
      <t>设备状况</t>
    </r>
    <phoneticPr fontId="39" type="noConversion"/>
  </si>
  <si>
    <t>起一</t>
    <phoneticPr fontId="39" type="noConversion"/>
  </si>
  <si>
    <t xml:space="preserve">设备仪器 </t>
    <phoneticPr fontId="39" type="noConversion"/>
  </si>
  <si>
    <t>221-10-13</t>
  </si>
  <si>
    <t>AZ-2S</t>
  </si>
  <si>
    <t>起一</t>
    <phoneticPr fontId="39" type="noConversion"/>
  </si>
  <si>
    <t xml:space="preserve">设备仪器 </t>
    <phoneticPr fontId="39" type="noConversion"/>
  </si>
  <si>
    <t>221-10-15</t>
  </si>
  <si>
    <t>索佳B20</t>
  </si>
  <si>
    <t xml:space="preserve">设备仪器 </t>
    <phoneticPr fontId="39" type="noConversion"/>
  </si>
  <si>
    <t>221-10-16</t>
  </si>
  <si>
    <t>AT-G7</t>
  </si>
  <si>
    <t>221-10-20</t>
  </si>
  <si>
    <t>DSZ3</t>
  </si>
  <si>
    <t>221-10-21</t>
  </si>
  <si>
    <t>DS3</t>
  </si>
  <si>
    <t>起一</t>
    <phoneticPr fontId="39" type="noConversion"/>
  </si>
  <si>
    <t>221-10-23</t>
  </si>
  <si>
    <t>AL-22</t>
  </si>
  <si>
    <t>起二</t>
    <phoneticPr fontId="39" type="noConversion"/>
  </si>
  <si>
    <t>221-10-24</t>
  </si>
  <si>
    <t>C40</t>
  </si>
  <si>
    <t>起二</t>
    <phoneticPr fontId="39" type="noConversion"/>
  </si>
  <si>
    <t>221-10-25</t>
  </si>
  <si>
    <t>221-10-27</t>
  </si>
  <si>
    <t>起二</t>
    <phoneticPr fontId="39" type="noConversion"/>
  </si>
  <si>
    <t>221-10-28</t>
  </si>
  <si>
    <t>221-10-8</t>
  </si>
  <si>
    <t>221-1-1</t>
  </si>
  <si>
    <t>动态应变测试系统</t>
  </si>
  <si>
    <t>DH-5937</t>
  </si>
  <si>
    <t>报废物已交</t>
  </si>
  <si>
    <t>221-1-10</t>
  </si>
  <si>
    <t>静态应变测试分析仪</t>
  </si>
  <si>
    <t>DH3815H</t>
  </si>
  <si>
    <t>起二</t>
    <phoneticPr fontId="39" type="noConversion"/>
  </si>
  <si>
    <t>221-11-11</t>
  </si>
  <si>
    <t>全站仪</t>
  </si>
  <si>
    <t>徕卡TCR1102*RANGE</t>
  </si>
  <si>
    <t>221-11-12</t>
  </si>
  <si>
    <t>徕卡TCR1202</t>
  </si>
  <si>
    <t>221-11-13</t>
  </si>
  <si>
    <t>经维仪</t>
  </si>
  <si>
    <t>TDJ-2E</t>
  </si>
  <si>
    <t>港机</t>
    <phoneticPr fontId="39" type="noConversion"/>
  </si>
  <si>
    <t>221-11-14</t>
  </si>
  <si>
    <t>TCR1201+R400</t>
  </si>
  <si>
    <t>上海柏仕仪器</t>
    <phoneticPr fontId="39" type="noConversion"/>
  </si>
  <si>
    <t>221-1-12</t>
  </si>
  <si>
    <t>DH3815N-2</t>
  </si>
  <si>
    <t>江苏东华测试技术股份</t>
    <phoneticPr fontId="39" type="noConversion"/>
  </si>
  <si>
    <t>港机</t>
    <phoneticPr fontId="39" type="noConversion"/>
  </si>
  <si>
    <t>221-1-13</t>
  </si>
  <si>
    <t>MGCPLUS</t>
  </si>
  <si>
    <t>德国</t>
    <phoneticPr fontId="39" type="noConversion"/>
  </si>
  <si>
    <t>221-1-14</t>
  </si>
  <si>
    <t>无线动态应变测试分析系统</t>
  </si>
  <si>
    <t>DH-5908</t>
  </si>
  <si>
    <t>上海东昊测试技术</t>
    <phoneticPr fontId="39" type="noConversion"/>
  </si>
  <si>
    <t>221-1-15</t>
  </si>
  <si>
    <t>SG102SG404A302</t>
  </si>
  <si>
    <t>起一</t>
    <phoneticPr fontId="39" type="noConversion"/>
  </si>
  <si>
    <t>221-11-8</t>
  </si>
  <si>
    <t>经纬仪</t>
  </si>
  <si>
    <t>J2-1</t>
  </si>
  <si>
    <t>221-1-2</t>
  </si>
  <si>
    <t>静态应变测试仪</t>
  </si>
  <si>
    <t>DH-3818</t>
  </si>
  <si>
    <t>221-12-43</t>
  </si>
  <si>
    <t>221-12-72</t>
  </si>
  <si>
    <t>DT205</t>
  </si>
  <si>
    <t>221-1-3</t>
  </si>
  <si>
    <t>设备仪器</t>
    <phoneticPr fontId="39" type="noConversion"/>
  </si>
  <si>
    <t>221-13-7</t>
  </si>
  <si>
    <t>风速计</t>
  </si>
  <si>
    <t>AVM-03</t>
  </si>
  <si>
    <t>泰仕电子股份</t>
    <phoneticPr fontId="39" type="noConversion"/>
  </si>
  <si>
    <t>221-1-4</t>
  </si>
  <si>
    <t>静态应变测试系统</t>
  </si>
  <si>
    <t>DH-3816</t>
  </si>
  <si>
    <t>起一</t>
    <phoneticPr fontId="39" type="noConversion"/>
  </si>
  <si>
    <t>221-1-5</t>
  </si>
  <si>
    <t>振动测试系统</t>
  </si>
  <si>
    <t>DH-5938</t>
  </si>
  <si>
    <t>221-15-3</t>
  </si>
  <si>
    <t>示波器</t>
  </si>
  <si>
    <t>DS1022C</t>
  </si>
  <si>
    <t>北京普源精电科技</t>
    <phoneticPr fontId="39" type="noConversion"/>
  </si>
  <si>
    <t>221-1-6</t>
  </si>
  <si>
    <t>供电器</t>
  </si>
  <si>
    <t>DH15203</t>
  </si>
  <si>
    <t>221-16-23</t>
  </si>
  <si>
    <t>数字电桥</t>
  </si>
  <si>
    <t>QJ83-1</t>
  </si>
  <si>
    <t>上海正阳仪表厂</t>
    <phoneticPr fontId="39" type="noConversion"/>
  </si>
  <si>
    <t>221-16-24</t>
  </si>
  <si>
    <t>PA9A-1</t>
    <phoneticPr fontId="39" type="noConversion"/>
  </si>
  <si>
    <t>221-19-10</t>
  </si>
  <si>
    <t>电热鼓风干燥箱</t>
  </si>
  <si>
    <t>BGZ-246</t>
  </si>
  <si>
    <t>上海苏杰试验设备</t>
    <phoneticPr fontId="39" type="noConversion"/>
  </si>
  <si>
    <t>221-19-11</t>
  </si>
  <si>
    <t>淋雨试验箱</t>
  </si>
  <si>
    <t>LX-016</t>
  </si>
  <si>
    <t>无锡苏南试验设备</t>
    <phoneticPr fontId="39" type="noConversion"/>
  </si>
  <si>
    <t>工具</t>
    <phoneticPr fontId="39" type="noConversion"/>
  </si>
  <si>
    <t>221-19-12</t>
  </si>
  <si>
    <t>油泵</t>
  </si>
  <si>
    <t>港机</t>
    <phoneticPr fontId="39" type="noConversion"/>
  </si>
  <si>
    <t>221-19-4</t>
  </si>
  <si>
    <t>冲击试验台</t>
  </si>
  <si>
    <t>CL-50</t>
  </si>
  <si>
    <t>苏州苏试试验仪器</t>
    <phoneticPr fontId="39" type="noConversion"/>
  </si>
  <si>
    <t>221-19-5</t>
  </si>
  <si>
    <t>WAW-1000</t>
  </si>
  <si>
    <t>上海华龙测试仪器</t>
    <phoneticPr fontId="39" type="noConversion"/>
  </si>
  <si>
    <t xml:space="preserve">设备仪器 </t>
    <phoneticPr fontId="39" type="noConversion"/>
  </si>
  <si>
    <t>221-19-6</t>
  </si>
  <si>
    <t>弹簧试验机</t>
  </si>
  <si>
    <t>TLS-W10000I</t>
  </si>
  <si>
    <t>济南时代试金仪器</t>
    <phoneticPr fontId="39" type="noConversion"/>
  </si>
  <si>
    <t>221-19-7</t>
  </si>
  <si>
    <t>振动试验仪</t>
  </si>
  <si>
    <t>ES-3-150</t>
  </si>
  <si>
    <t>苏州东菱振动试验仪器</t>
    <phoneticPr fontId="39" type="noConversion"/>
  </si>
  <si>
    <t>港机</t>
    <phoneticPr fontId="39" type="noConversion"/>
  </si>
  <si>
    <t>221-19-8</t>
  </si>
  <si>
    <t>可程式恒温恒湿试验箱</t>
  </si>
  <si>
    <t>KL-TH-S-150Z</t>
  </si>
  <si>
    <t>东莞市昆仑检测仪器</t>
    <phoneticPr fontId="39" type="noConversion"/>
  </si>
  <si>
    <t>221-19-9</t>
  </si>
  <si>
    <t>低温试验箱</t>
  </si>
  <si>
    <t>DWX-150</t>
  </si>
  <si>
    <t>苏州山岛环境试验设备</t>
    <phoneticPr fontId="39" type="noConversion"/>
  </si>
  <si>
    <t>超声螺栓应力测试仪</t>
  </si>
  <si>
    <t>DAKOTA MINI-MAX</t>
  </si>
  <si>
    <r>
      <rPr>
        <sz val="10.5"/>
        <color theme="1"/>
        <rFont val="宋体"/>
        <family val="3"/>
        <charset val="134"/>
      </rPr>
      <t>美国</t>
    </r>
    <r>
      <rPr>
        <sz val="10.5"/>
        <color theme="1"/>
        <rFont val="Times New Roman"/>
        <family val="1"/>
      </rPr>
      <t>DAKOTA</t>
    </r>
    <r>
      <rPr>
        <sz val="10.5"/>
        <color theme="1"/>
        <rFont val="宋体"/>
        <family val="3"/>
        <charset val="134"/>
      </rPr>
      <t>公司</t>
    </r>
    <phoneticPr fontId="39" type="noConversion"/>
  </si>
  <si>
    <t>照度计</t>
  </si>
  <si>
    <t>221-30-41</t>
  </si>
  <si>
    <t>湿温度计</t>
  </si>
  <si>
    <t>HT-6830</t>
  </si>
  <si>
    <t>221-30-72</t>
  </si>
  <si>
    <t>红外测温仪</t>
  </si>
  <si>
    <t>RAYMX2C</t>
  </si>
  <si>
    <t>北京雷泰光电技术</t>
    <phoneticPr fontId="39" type="noConversion"/>
  </si>
  <si>
    <t>221-30-73</t>
  </si>
  <si>
    <t>221-30-74</t>
  </si>
  <si>
    <t>221-30-75</t>
  </si>
  <si>
    <t>红外热成像仪</t>
  </si>
  <si>
    <t>TI30</t>
  </si>
  <si>
    <r>
      <rPr>
        <sz val="10.5"/>
        <color theme="1"/>
        <rFont val="宋体"/>
        <family val="3"/>
        <charset val="134"/>
      </rPr>
      <t>美国福禄克</t>
    </r>
    <r>
      <rPr>
        <sz val="10.5"/>
        <color theme="1"/>
        <rFont val="Times New Roman"/>
        <family val="1"/>
      </rPr>
      <t xml:space="preserve">(FLUKE) </t>
    </r>
    <r>
      <rPr>
        <sz val="10.5"/>
        <color theme="1"/>
        <rFont val="宋体"/>
        <family val="3"/>
        <charset val="134"/>
      </rPr>
      <t>公司</t>
    </r>
    <phoneticPr fontId="39" type="noConversion"/>
  </si>
  <si>
    <t>221-30-84</t>
  </si>
  <si>
    <t>ST20</t>
  </si>
  <si>
    <t>上海世禄仪器</t>
    <phoneticPr fontId="39" type="noConversion"/>
  </si>
  <si>
    <t>221-30-85</t>
  </si>
  <si>
    <t>数字温湿度计</t>
  </si>
  <si>
    <t>TES1360</t>
  </si>
  <si>
    <t>台北泰仕电子工业股份</t>
    <phoneticPr fontId="39" type="noConversion"/>
  </si>
  <si>
    <t>221-3-1</t>
  </si>
  <si>
    <t>噪声振动分析仪</t>
  </si>
  <si>
    <t>FFT</t>
  </si>
  <si>
    <t>221-3-1(1)</t>
  </si>
  <si>
    <t>噪声振动分析仪(软件及探头）</t>
  </si>
  <si>
    <t>钳形表</t>
  </si>
  <si>
    <t>221-31-68</t>
  </si>
  <si>
    <t>F316交直流</t>
  </si>
  <si>
    <t>221-32-102</t>
  </si>
  <si>
    <t>三相调压器</t>
  </si>
  <si>
    <t>TSGC2J</t>
  </si>
  <si>
    <t>苏州泰思特电子科技</t>
    <phoneticPr fontId="39" type="noConversion"/>
  </si>
  <si>
    <t>221-32-14</t>
  </si>
  <si>
    <t>绝缘电阻测试仪</t>
  </si>
  <si>
    <t>3451-13</t>
  </si>
  <si>
    <t>221-32-3</t>
  </si>
  <si>
    <t>221-32-4</t>
  </si>
  <si>
    <t>221-32-54</t>
  </si>
  <si>
    <t>数字兆欧表</t>
  </si>
  <si>
    <t>HIOKI3453</t>
  </si>
  <si>
    <t>兆欧表</t>
  </si>
  <si>
    <t>VC60B</t>
  </si>
  <si>
    <t>221-32-62</t>
  </si>
  <si>
    <t>221-32-66</t>
  </si>
  <si>
    <t>221-32-91</t>
  </si>
  <si>
    <t>绝缘电阻表</t>
  </si>
  <si>
    <t>UT511</t>
  </si>
  <si>
    <t>优利德科技（东莞）</t>
    <phoneticPr fontId="39" type="noConversion"/>
  </si>
  <si>
    <t>221-32-92</t>
  </si>
  <si>
    <t>耐压测试仪</t>
  </si>
  <si>
    <t>YD2673A</t>
  </si>
  <si>
    <t>常州扬子电子</t>
    <phoneticPr fontId="39" type="noConversion"/>
  </si>
  <si>
    <t>221-32-93</t>
  </si>
  <si>
    <t>SH2111</t>
  </si>
  <si>
    <t>广州信禾电子</t>
    <phoneticPr fontId="39" type="noConversion"/>
  </si>
  <si>
    <t>221-33-15</t>
  </si>
  <si>
    <t>221-33-37</t>
  </si>
  <si>
    <t>CA6411</t>
  </si>
  <si>
    <t>接地电阻测试仪</t>
  </si>
  <si>
    <t>221-33-49</t>
  </si>
  <si>
    <t>221-33-50</t>
  </si>
  <si>
    <t>221-33-52</t>
  </si>
  <si>
    <t>CA6412</t>
  </si>
  <si>
    <t>06/12/11调拨</t>
  </si>
  <si>
    <t>221-33-55</t>
  </si>
  <si>
    <t>4105A</t>
  </si>
  <si>
    <t>221-33-62</t>
  </si>
  <si>
    <t>221-33-63</t>
  </si>
  <si>
    <t>直流电阻测试仪</t>
  </si>
  <si>
    <t>SB2230</t>
  </si>
  <si>
    <t>上海双特电工仪器</t>
    <phoneticPr fontId="39" type="noConversion"/>
  </si>
  <si>
    <t>221-33-64</t>
  </si>
  <si>
    <t>UT-522</t>
  </si>
  <si>
    <t>221-33-67</t>
  </si>
  <si>
    <t>221-34-1</t>
  </si>
  <si>
    <t>优利德</t>
  </si>
  <si>
    <t>221-34-32</t>
  </si>
  <si>
    <t>3146A</t>
  </si>
  <si>
    <t>台湾威华电子股份</t>
    <phoneticPr fontId="39" type="noConversion"/>
  </si>
  <si>
    <t>221-34-33</t>
  </si>
  <si>
    <t>数字式钩表</t>
  </si>
  <si>
    <t>共立2040</t>
  </si>
  <si>
    <t>共立电器计器株式会社</t>
    <phoneticPr fontId="39" type="noConversion"/>
  </si>
  <si>
    <t>221-35-6</t>
  </si>
  <si>
    <t>钳形功率计</t>
  </si>
  <si>
    <t>3286-20</t>
  </si>
  <si>
    <t>221-35-8</t>
  </si>
  <si>
    <t>钳形功率表</t>
  </si>
  <si>
    <t>UT231</t>
  </si>
  <si>
    <t>221-3-6</t>
  </si>
  <si>
    <t>测振仪</t>
  </si>
  <si>
    <t>VM63A</t>
  </si>
  <si>
    <r>
      <rPr>
        <sz val="10.5"/>
        <color theme="1"/>
        <rFont val="宋体"/>
        <family val="3"/>
        <charset val="134"/>
      </rPr>
      <t>日本理音</t>
    </r>
    <r>
      <rPr>
        <sz val="10.5"/>
        <color theme="1"/>
        <rFont val="Times New Roman"/>
        <family val="1"/>
      </rPr>
      <t>(RION)</t>
    </r>
    <r>
      <rPr>
        <sz val="10.5"/>
        <color theme="1"/>
        <rFont val="宋体"/>
        <family val="3"/>
        <charset val="134"/>
      </rPr>
      <t>公司</t>
    </r>
    <phoneticPr fontId="39" type="noConversion"/>
  </si>
  <si>
    <t>221-36-1</t>
  </si>
  <si>
    <t>TT110</t>
  </si>
  <si>
    <t>涂层测厚仪</t>
  </si>
  <si>
    <t>QUANIX7500</t>
  </si>
  <si>
    <r>
      <rPr>
        <sz val="10.5"/>
        <color theme="1"/>
        <rFont val="宋体"/>
        <family val="3"/>
        <charset val="134"/>
      </rPr>
      <t>德国</t>
    </r>
    <r>
      <rPr>
        <sz val="10.5"/>
        <color theme="1"/>
        <rFont val="Times New Roman"/>
        <family val="1"/>
      </rPr>
      <t>AUTOMATION</t>
    </r>
    <r>
      <rPr>
        <sz val="10.5"/>
        <color theme="1"/>
        <rFont val="宋体"/>
        <family val="3"/>
        <charset val="134"/>
      </rPr>
      <t>公司</t>
    </r>
    <phoneticPr fontId="39" type="noConversion"/>
  </si>
  <si>
    <t>221-36-132</t>
  </si>
  <si>
    <t>221-36-4</t>
  </si>
  <si>
    <t>TT100</t>
  </si>
  <si>
    <t>221-37-1</t>
  </si>
  <si>
    <t>测距仪</t>
  </si>
  <si>
    <t>221-37-15</t>
  </si>
  <si>
    <t>221-37-47</t>
  </si>
  <si>
    <t>221-37-63</t>
  </si>
  <si>
    <t>PD32</t>
  </si>
  <si>
    <t>221-37-66</t>
  </si>
  <si>
    <t>DISTOC A5</t>
  </si>
  <si>
    <t>Leica Geosystems AG</t>
    <phoneticPr fontId="39" type="noConversion"/>
  </si>
  <si>
    <t>221-37-67</t>
  </si>
  <si>
    <t>DISTO A5</t>
  </si>
  <si>
    <t>221-37-74～-75</t>
  </si>
  <si>
    <t>DISTO/D5</t>
  </si>
  <si>
    <t>221-4-125</t>
    <phoneticPr fontId="39" type="noConversion"/>
  </si>
  <si>
    <t>磁粉探伤机</t>
    <phoneticPr fontId="39" type="noConversion"/>
  </si>
  <si>
    <t>B310S</t>
    <phoneticPr fontId="39" type="noConversion"/>
  </si>
  <si>
    <t>美国派克</t>
    <phoneticPr fontId="39" type="noConversion"/>
  </si>
  <si>
    <t>221-4-67</t>
  </si>
  <si>
    <t>裂纹测试仪</t>
  </si>
  <si>
    <t>RMG4015</t>
  </si>
  <si>
    <t>德国卡尔德意志公司</t>
    <phoneticPr fontId="39" type="noConversion"/>
  </si>
  <si>
    <t>221-4-68</t>
  </si>
  <si>
    <t>221-4-69</t>
  </si>
  <si>
    <t>笔式测振仪</t>
  </si>
  <si>
    <t>VM-70</t>
  </si>
  <si>
    <t>221-4-70</t>
  </si>
  <si>
    <t>221-4-71</t>
  </si>
  <si>
    <t>起重机械吊索具探伤仪</t>
  </si>
  <si>
    <t>CTS-4</t>
  </si>
  <si>
    <t>鞍山市全安报警器材</t>
    <phoneticPr fontId="39" type="noConversion"/>
  </si>
  <si>
    <t>221-52-1</t>
  </si>
  <si>
    <t>便携式硬度计</t>
  </si>
  <si>
    <t>HLN-11A</t>
  </si>
  <si>
    <t>221-52-7</t>
  </si>
  <si>
    <t>便携式超声硬度计</t>
  </si>
  <si>
    <t>SH-21</t>
  </si>
  <si>
    <r>
      <rPr>
        <sz val="10.5"/>
        <color theme="1"/>
        <rFont val="宋体"/>
        <family val="3"/>
        <charset val="134"/>
      </rPr>
      <t>日本</t>
    </r>
    <r>
      <rPr>
        <sz val="10.5"/>
        <color theme="1"/>
        <rFont val="Times New Roman"/>
        <family val="1"/>
      </rPr>
      <t>JFE</t>
    </r>
    <r>
      <rPr>
        <sz val="10.5"/>
        <color theme="1"/>
        <rFont val="宋体"/>
        <family val="3"/>
        <charset val="134"/>
      </rPr>
      <t>株式会社</t>
    </r>
    <phoneticPr fontId="39" type="noConversion"/>
  </si>
  <si>
    <t>221-5-6</t>
    <phoneticPr fontId="39" type="noConversion"/>
  </si>
  <si>
    <t>光谱仪</t>
  </si>
  <si>
    <t>SPECTRO XSORT</t>
  </si>
  <si>
    <r>
      <rPr>
        <sz val="11"/>
        <color theme="1"/>
        <rFont val="宋体"/>
        <family val="3"/>
        <charset val="134"/>
      </rPr>
      <t>德国</t>
    </r>
    <r>
      <rPr>
        <sz val="11"/>
        <color theme="1"/>
        <rFont val="Times New Roman"/>
        <family val="1"/>
      </rPr>
      <t>SPECTRO</t>
    </r>
    <r>
      <rPr>
        <sz val="11"/>
        <color theme="1"/>
        <rFont val="宋体"/>
        <family val="3"/>
        <charset val="134"/>
      </rPr>
      <t>公司</t>
    </r>
    <phoneticPr fontId="39" type="noConversion"/>
  </si>
  <si>
    <t>221-60-1</t>
  </si>
  <si>
    <t>虚拟仪器设备检测系统（含IBM笔记本电脑1台）</t>
  </si>
  <si>
    <t>221-63-5</t>
  </si>
  <si>
    <t>万能角度尺</t>
  </si>
  <si>
    <t>DP-360</t>
  </si>
  <si>
    <t>上海拓精工业测定仪器</t>
    <phoneticPr fontId="39" type="noConversion"/>
  </si>
  <si>
    <t>221-70-1</t>
  </si>
  <si>
    <t>制动电机试验台</t>
  </si>
  <si>
    <t>上海保准电源科技</t>
    <phoneticPr fontId="39" type="noConversion"/>
  </si>
  <si>
    <t>221-70-10</t>
  </si>
  <si>
    <t>推动器试验台</t>
  </si>
  <si>
    <r>
      <rPr>
        <sz val="10.5"/>
        <color theme="1"/>
        <rFont val="宋体"/>
        <family val="3"/>
        <charset val="134"/>
      </rPr>
      <t>中船</t>
    </r>
    <r>
      <rPr>
        <sz val="10.5"/>
        <color theme="1"/>
        <rFont val="Times New Roman"/>
        <family val="1"/>
      </rPr>
      <t>704</t>
    </r>
    <r>
      <rPr>
        <sz val="10.5"/>
        <color theme="1"/>
        <rFont val="宋体"/>
        <family val="3"/>
        <charset val="134"/>
      </rPr>
      <t>研究所</t>
    </r>
    <phoneticPr fontId="39" type="noConversion"/>
  </si>
  <si>
    <t>221-70-11</t>
  </si>
  <si>
    <t>防风装置试验台</t>
  </si>
  <si>
    <t>221-70-12</t>
  </si>
  <si>
    <t>静制动力矩试验台（大）</t>
  </si>
  <si>
    <t>221-70-13</t>
  </si>
  <si>
    <t>手持式喷淋装置</t>
  </si>
  <si>
    <t>QJS-S</t>
  </si>
  <si>
    <t>221-70-14</t>
  </si>
  <si>
    <t>砂尘试验箱</t>
  </si>
  <si>
    <t>SC-500</t>
  </si>
  <si>
    <t>221-70-15</t>
  </si>
  <si>
    <t>制动下滑量挠度检测仪</t>
  </si>
  <si>
    <t>OXNG-C</t>
  </si>
  <si>
    <t>大连欧意测量仪器</t>
    <phoneticPr fontId="39" type="noConversion"/>
  </si>
  <si>
    <t>221-70-16</t>
  </si>
  <si>
    <t>压力分布测试仪</t>
  </si>
  <si>
    <t>苏州以法莲商贸</t>
    <phoneticPr fontId="39" type="noConversion"/>
  </si>
  <si>
    <t>221-70-17</t>
  </si>
  <si>
    <t>恒温恒湿试验机</t>
  </si>
  <si>
    <t>KTHE-010TBS</t>
  </si>
  <si>
    <t>上海庆声测试设备</t>
    <phoneticPr fontId="39" type="noConversion"/>
  </si>
  <si>
    <t>221-70-2</t>
  </si>
  <si>
    <t>起升高度限制器模拟试验台</t>
  </si>
  <si>
    <t>221-70-3</t>
  </si>
  <si>
    <t>制动器动态试验台（大）</t>
  </si>
  <si>
    <t>221-70-4</t>
  </si>
  <si>
    <t>制动器动态试验台（小）</t>
  </si>
  <si>
    <t>221-70-5</t>
  </si>
  <si>
    <t>夹轨及顶轨器试验台</t>
  </si>
  <si>
    <t>装在防风装置试验台上</t>
  </si>
  <si>
    <t>221-70-6</t>
  </si>
  <si>
    <t>电机磁拉力试验台</t>
  </si>
  <si>
    <t>221-70-7</t>
  </si>
  <si>
    <t>盐雾腐蚀试验箱</t>
  </si>
  <si>
    <t>952AL</t>
  </si>
  <si>
    <t>无锡科隆试验设备</t>
    <phoneticPr fontId="39" type="noConversion"/>
  </si>
  <si>
    <t>221-70-8</t>
  </si>
  <si>
    <t>静制动力矩试验台（小）</t>
  </si>
  <si>
    <t>221-70-9</t>
  </si>
  <si>
    <t>制动器可靠性能试验台</t>
  </si>
  <si>
    <t>221-71-1</t>
  </si>
  <si>
    <t>频闪观测仪</t>
  </si>
  <si>
    <t>DB PLUS230</t>
  </si>
  <si>
    <t>日本理音公司</t>
    <phoneticPr fontId="39" type="noConversion"/>
  </si>
  <si>
    <t>221-71-2</t>
  </si>
  <si>
    <t>DBPLUS230</t>
  </si>
  <si>
    <t>221-71-3</t>
  </si>
  <si>
    <t>智能型尖脉冲发生器</t>
  </si>
  <si>
    <t>SG-602G</t>
  </si>
  <si>
    <t>221-71-4</t>
  </si>
  <si>
    <t>221-9-36</t>
  </si>
  <si>
    <t>221-9-5</t>
  </si>
  <si>
    <t>221-9-58</t>
  </si>
  <si>
    <t>ND10</t>
  </si>
  <si>
    <t>221-9-6</t>
  </si>
  <si>
    <t>221-9-70</t>
  </si>
  <si>
    <t>AWA5661</t>
  </si>
  <si>
    <t>杭州爱华仪器</t>
    <phoneticPr fontId="39" type="noConversion"/>
  </si>
  <si>
    <t>221-9-71</t>
  </si>
  <si>
    <t>221-9-72～-74</t>
  </si>
  <si>
    <t>221-9-82</t>
  </si>
  <si>
    <t>5633A</t>
  </si>
  <si>
    <t>222-21-105</t>
  </si>
  <si>
    <t>秤重仪</t>
  </si>
  <si>
    <t>OCS-10HG-XS</t>
  </si>
  <si>
    <t>电子秤</t>
  </si>
  <si>
    <t>上海规矩仪器科技</t>
    <phoneticPr fontId="39" type="noConversion"/>
  </si>
  <si>
    <t>223-5-4</t>
  </si>
  <si>
    <t>加速度计</t>
  </si>
  <si>
    <t>JHI-I-C</t>
  </si>
  <si>
    <t>陕西航天长城科技</t>
    <phoneticPr fontId="39" type="noConversion"/>
  </si>
  <si>
    <t>办公</t>
  </si>
  <si>
    <t>223-60-12</t>
  </si>
  <si>
    <t>相机</t>
  </si>
  <si>
    <t>索尼</t>
  </si>
  <si>
    <t>223-60-13</t>
  </si>
  <si>
    <t>226-1-1</t>
  </si>
  <si>
    <t>双路稳压电源</t>
  </si>
  <si>
    <t>YB1731C5A</t>
  </si>
  <si>
    <t>226-15-1</t>
  </si>
  <si>
    <t>DS-12550C</t>
  </si>
  <si>
    <t>226-57-13～-14</t>
  </si>
  <si>
    <t>对讲机</t>
  </si>
  <si>
    <t>摩托罗拉T5728</t>
  </si>
  <si>
    <t>226-57-9/10</t>
  </si>
  <si>
    <t>51-22-220</t>
    <phoneticPr fontId="39" type="noConversion"/>
  </si>
  <si>
    <t>维氏硬度计</t>
    <phoneticPr fontId="39" type="noConversion"/>
  </si>
  <si>
    <t>VH3100</t>
    <phoneticPr fontId="39" type="noConversion"/>
  </si>
  <si>
    <r>
      <rPr>
        <sz val="11"/>
        <color theme="1"/>
        <rFont val="宋体"/>
        <family val="3"/>
        <charset val="134"/>
      </rPr>
      <t>德国</t>
    </r>
    <r>
      <rPr>
        <sz val="11"/>
        <color theme="1"/>
        <rFont val="Times New Roman"/>
        <family val="1"/>
      </rPr>
      <t>Silson</t>
    </r>
    <phoneticPr fontId="39" type="noConversion"/>
  </si>
  <si>
    <t>61-04-007</t>
    <phoneticPr fontId="39" type="noConversion"/>
  </si>
  <si>
    <t>超声波检测仪</t>
    <phoneticPr fontId="39" type="noConversion"/>
  </si>
  <si>
    <t>USN60</t>
    <phoneticPr fontId="39" type="noConversion"/>
  </si>
  <si>
    <r>
      <rPr>
        <sz val="11"/>
        <color theme="1"/>
        <rFont val="宋体"/>
        <family val="3"/>
        <charset val="134"/>
      </rPr>
      <t>德国</t>
    </r>
    <r>
      <rPr>
        <sz val="11"/>
        <color theme="1"/>
        <rFont val="Times New Roman"/>
        <family val="1"/>
      </rPr>
      <t>KK</t>
    </r>
    <phoneticPr fontId="39" type="noConversion"/>
  </si>
  <si>
    <t>85-15-001</t>
  </si>
  <si>
    <t>信号发生器</t>
  </si>
  <si>
    <t>ATF20D</t>
  </si>
  <si>
    <r>
      <rPr>
        <sz val="11"/>
        <color theme="1"/>
        <rFont val="宋体"/>
        <family val="3"/>
        <charset val="134"/>
      </rPr>
      <t>深圳市安泰信电子</t>
    </r>
    <phoneticPr fontId="39" type="noConversion"/>
  </si>
  <si>
    <t>85-19-001</t>
  </si>
  <si>
    <t>起重机械防碰撞装置及限位开关综合试验台</t>
  </si>
  <si>
    <t>FPSYT-100m/25Kg</t>
  </si>
  <si>
    <t>85-22-001</t>
  </si>
  <si>
    <t>邵氏橡胶硬度计</t>
  </si>
  <si>
    <t>LX-A</t>
  </si>
  <si>
    <t>温州一鼎仪器制造</t>
    <phoneticPr fontId="39" type="noConversion"/>
  </si>
  <si>
    <t>85-27-001</t>
  </si>
  <si>
    <t>电子天平</t>
  </si>
  <si>
    <r>
      <rPr>
        <sz val="11"/>
        <color theme="1"/>
        <rFont val="宋体"/>
        <family val="3"/>
        <charset val="134"/>
      </rPr>
      <t>美国双杰</t>
    </r>
    <r>
      <rPr>
        <sz val="11"/>
        <color theme="1"/>
        <rFont val="Times New Roman"/>
        <family val="1"/>
      </rPr>
      <t>JJ623BC</t>
    </r>
    <phoneticPr fontId="39" type="noConversion"/>
  </si>
  <si>
    <r>
      <rPr>
        <sz val="11"/>
        <color theme="1"/>
        <rFont val="宋体"/>
        <family val="3"/>
        <charset val="134"/>
      </rPr>
      <t>美国双杰</t>
    </r>
    <phoneticPr fontId="39" type="noConversion"/>
  </si>
  <si>
    <t>85-27-002-005</t>
  </si>
  <si>
    <t>负荷传感器</t>
  </si>
  <si>
    <t>BHR-4/100T</t>
  </si>
  <si>
    <t>85-28-001</t>
  </si>
  <si>
    <t>便携式油液污染度检测仪</t>
  </si>
  <si>
    <t>KLD-B-1</t>
  </si>
  <si>
    <r>
      <rPr>
        <sz val="11"/>
        <color theme="1"/>
        <rFont val="宋体"/>
        <family val="3"/>
        <charset val="134"/>
      </rPr>
      <t>北京航峰</t>
    </r>
    <phoneticPr fontId="39" type="noConversion"/>
  </si>
  <si>
    <t>85-33-001</t>
  </si>
  <si>
    <t>SC/N-2700L</t>
  </si>
  <si>
    <t>85-34-001</t>
  </si>
  <si>
    <t>砝码</t>
  </si>
  <si>
    <t>BJ-起二-009</t>
  </si>
  <si>
    <t>文件柜</t>
  </si>
  <si>
    <t>玻璃门</t>
  </si>
  <si>
    <t>BJ-起二-011</t>
  </si>
  <si>
    <t>CAB-BK1-18</t>
  </si>
  <si>
    <t>BJ-起二-012～-016</t>
  </si>
  <si>
    <t>五层626</t>
  </si>
  <si>
    <t>BJ-起二-017</t>
  </si>
  <si>
    <t>上下580</t>
  </si>
  <si>
    <t>BJ-起二-018～-026</t>
  </si>
  <si>
    <t>办公桌</t>
  </si>
  <si>
    <t>震旦</t>
  </si>
  <si>
    <t>BJ-起二-027～-028</t>
  </si>
  <si>
    <t>BK-18</t>
  </si>
  <si>
    <t>BJ-起二-029</t>
  </si>
  <si>
    <t>CAB-BK10-K7</t>
  </si>
  <si>
    <t>BJ-起二-030～-035</t>
  </si>
  <si>
    <t>钢制矮柜</t>
  </si>
  <si>
    <t>BJ-起型-001-010</t>
  </si>
  <si>
    <t>办公桌椅</t>
  </si>
  <si>
    <t>BJ-起型-011</t>
  </si>
  <si>
    <t>史泰博</t>
  </si>
  <si>
    <t>BJ-起型-012</t>
  </si>
  <si>
    <t>会议桌椅</t>
  </si>
  <si>
    <t>BJ-起型-013-016</t>
  </si>
  <si>
    <t>BJ-起型-017</t>
  </si>
  <si>
    <t>电脑台</t>
  </si>
  <si>
    <t>不锈钢</t>
  </si>
  <si>
    <t>BJ-起型-018</t>
  </si>
  <si>
    <r>
      <rPr>
        <sz val="10.5"/>
        <color theme="1"/>
        <rFont val="宋体"/>
        <family val="3"/>
        <charset val="134"/>
      </rPr>
      <t>主管桌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震旦</t>
    </r>
    <phoneticPr fontId="39" type="noConversion"/>
  </si>
  <si>
    <t>震旦</t>
    <phoneticPr fontId="39" type="noConversion"/>
  </si>
  <si>
    <t>BJ-起型-019-020</t>
  </si>
  <si>
    <t>BJ-起型-021</t>
  </si>
  <si>
    <r>
      <rPr>
        <sz val="10.5"/>
        <color theme="1"/>
        <rFont val="宋体"/>
        <family val="3"/>
        <charset val="134"/>
      </rPr>
      <t>震旦</t>
    </r>
    <r>
      <rPr>
        <sz val="10.5"/>
        <color theme="1"/>
        <rFont val="Times New Roman"/>
        <family val="1"/>
      </rPr>
      <t>1.6</t>
    </r>
    <r>
      <rPr>
        <sz val="10.5"/>
        <color theme="1"/>
        <rFont val="宋体"/>
        <family val="3"/>
        <charset val="134"/>
      </rPr>
      <t>米</t>
    </r>
    <phoneticPr fontId="39" type="noConversion"/>
  </si>
  <si>
    <t>BJ-起型-022</t>
  </si>
  <si>
    <t>钳工工作桌</t>
  </si>
  <si>
    <t>BJ-起型-023</t>
  </si>
  <si>
    <r>
      <rPr>
        <sz val="11"/>
        <color theme="1"/>
        <rFont val="宋体"/>
        <family val="3"/>
        <charset val="134"/>
      </rPr>
      <t>震旦</t>
    </r>
    <r>
      <rPr>
        <sz val="11"/>
        <color theme="1"/>
        <rFont val="Times New Roman"/>
        <family val="1"/>
      </rPr>
      <t>1.6</t>
    </r>
    <r>
      <rPr>
        <sz val="11"/>
        <color theme="1"/>
        <rFont val="宋体"/>
        <family val="3"/>
        <charset val="134"/>
      </rPr>
      <t>米</t>
    </r>
    <phoneticPr fontId="39" type="noConversion"/>
  </si>
  <si>
    <t>BJ-起型-024-026</t>
  </si>
  <si>
    <t>BJ-起一-010</t>
  </si>
  <si>
    <t>BJ-起一-011</t>
  </si>
  <si>
    <t>主管桌 震旦</t>
  </si>
  <si>
    <t>BJ-起一-012～-028</t>
  </si>
  <si>
    <t>震旦1.6米</t>
  </si>
  <si>
    <t>BJ-起一-029</t>
  </si>
  <si>
    <t>BJ-起一-030～-034</t>
  </si>
  <si>
    <t>连体五层柜</t>
  </si>
  <si>
    <t>BJ-起一-035～-039</t>
  </si>
  <si>
    <t>连体上下柜</t>
  </si>
  <si>
    <t>BJ-起一-040～-041</t>
  </si>
  <si>
    <t>上玻下铁开门柜</t>
  </si>
  <si>
    <t>BJ-游乐-006</t>
  </si>
  <si>
    <t>震旦 主管桌</t>
  </si>
  <si>
    <t>BJ-游乐-007～-014</t>
  </si>
  <si>
    <t>震旦 1.6米 全套</t>
  </si>
  <si>
    <t>BJ-游乐-015～-016</t>
  </si>
  <si>
    <t>BJ-游乐-017～-022</t>
  </si>
  <si>
    <t>BJ-院办-152</t>
  </si>
  <si>
    <t>F-1316</t>
  </si>
  <si>
    <t>BS-起二-002</t>
  </si>
  <si>
    <t>台式电脑</t>
  </si>
  <si>
    <t>组装</t>
  </si>
  <si>
    <t>BS-起二-005</t>
  </si>
  <si>
    <t>打印机</t>
  </si>
  <si>
    <t>激光HP1200</t>
  </si>
  <si>
    <t>BS-起二-010</t>
  </si>
  <si>
    <t>复印机</t>
  </si>
  <si>
    <t>BS-起二-011</t>
  </si>
  <si>
    <t xml:space="preserve"> HPDX6128</t>
  </si>
  <si>
    <t>BS-起二-012</t>
  </si>
  <si>
    <t>笔记本电脑</t>
  </si>
  <si>
    <t>BS-起二-013</t>
  </si>
  <si>
    <t>传真机</t>
  </si>
  <si>
    <t>PPE-531</t>
  </si>
  <si>
    <t>BS-起二-014</t>
  </si>
  <si>
    <t xml:space="preserve">HP DX6128 </t>
  </si>
  <si>
    <t>BS-起二-016</t>
  </si>
  <si>
    <t>BS-起二-017</t>
  </si>
  <si>
    <t>IBM 8299</t>
  </si>
  <si>
    <t>BS-起二-018</t>
  </si>
  <si>
    <t>飞利浦531#</t>
  </si>
  <si>
    <t>BS-起二-019</t>
  </si>
  <si>
    <t>Dell D620</t>
  </si>
  <si>
    <t>BS-起二-020</t>
  </si>
  <si>
    <t>BS-起二-021</t>
  </si>
  <si>
    <t>BS-起二-022</t>
  </si>
  <si>
    <t>LJP3005</t>
  </si>
  <si>
    <t>BS-起二-023</t>
  </si>
  <si>
    <t>联想</t>
  </si>
  <si>
    <t>联想</t>
    <phoneticPr fontId="39" type="noConversion"/>
  </si>
  <si>
    <t>BS-起二-024</t>
  </si>
  <si>
    <t>BS-起二-025</t>
  </si>
  <si>
    <t>BS-起二-026</t>
  </si>
  <si>
    <t>BS-起二-027</t>
  </si>
  <si>
    <t>HP-2015D</t>
  </si>
  <si>
    <t>BS-起二-028</t>
  </si>
  <si>
    <t>联想E42</t>
  </si>
  <si>
    <t>打印机(彩色)</t>
  </si>
  <si>
    <t>HPCP3525DN</t>
  </si>
  <si>
    <t>HP2055D</t>
  </si>
  <si>
    <t>BS-起二-030</t>
  </si>
  <si>
    <t>联想M6220T17寸</t>
  </si>
  <si>
    <t>BS-起二-031</t>
  </si>
  <si>
    <t>工作站</t>
  </si>
  <si>
    <r>
      <rPr>
        <sz val="10.5"/>
        <color rgb="FF000000"/>
        <rFont val="宋体"/>
        <family val="3"/>
        <charset val="134"/>
      </rPr>
      <t>联想</t>
    </r>
    <r>
      <rPr>
        <sz val="10.5"/>
        <color rgb="FF000000"/>
        <rFont val="Times New Roman"/>
        <family val="1"/>
      </rPr>
      <t>D20</t>
    </r>
    <phoneticPr fontId="39" type="noConversion"/>
  </si>
  <si>
    <t>BS-起二-032</t>
  </si>
  <si>
    <t>HP8460W</t>
  </si>
  <si>
    <t>HP Z600</t>
  </si>
  <si>
    <t>HP 8460W-QA158PA</t>
  </si>
  <si>
    <t>惠普</t>
    <phoneticPr fontId="39" type="noConversion"/>
  </si>
  <si>
    <t>戴尔 V260R-388</t>
  </si>
  <si>
    <t>移动硬盘</t>
  </si>
  <si>
    <t>WDBACW0020HBK</t>
  </si>
  <si>
    <t>BS-起二-042</t>
  </si>
  <si>
    <t>HP LJ2055dn</t>
  </si>
  <si>
    <t>BS-起二-043</t>
  </si>
  <si>
    <t>联想X230T</t>
  </si>
  <si>
    <t>BS-起二-044</t>
  </si>
  <si>
    <t>数码照相机</t>
  </si>
  <si>
    <t>S110</t>
  </si>
  <si>
    <t>BS-起二-045</t>
  </si>
  <si>
    <t>索尼DSCTX66</t>
  </si>
  <si>
    <t>联想L330</t>
  </si>
  <si>
    <t>联想启天M4330</t>
  </si>
  <si>
    <t>联想启天M8480T</t>
  </si>
  <si>
    <t>BS-起二-057</t>
  </si>
  <si>
    <t>移动工作站</t>
  </si>
  <si>
    <t>HP8470W</t>
  </si>
  <si>
    <t>BS-起二-057～-060</t>
  </si>
  <si>
    <t>服务器</t>
  </si>
  <si>
    <t>联想RD630</t>
  </si>
  <si>
    <t>联想E32</t>
  </si>
  <si>
    <t>BS-起二-059</t>
  </si>
  <si>
    <t>联想M8500T</t>
  </si>
  <si>
    <t>照相机</t>
  </si>
  <si>
    <t>三星GC110</t>
  </si>
  <si>
    <t>BS-起型-001</t>
  </si>
  <si>
    <t>柯尼卡美能达</t>
    <phoneticPr fontId="39" type="noConversion"/>
  </si>
  <si>
    <t>柯尼卡美能达</t>
  </si>
  <si>
    <t>BS-起型-002</t>
  </si>
  <si>
    <t>戴尔</t>
  </si>
  <si>
    <t>BS-起型-003</t>
  </si>
  <si>
    <t>BS-起型-004</t>
  </si>
  <si>
    <t>BS-起型-005</t>
  </si>
  <si>
    <t>HPCP2055DN</t>
  </si>
  <si>
    <t>BS-起型-007</t>
  </si>
  <si>
    <t>BS-起型-008</t>
  </si>
  <si>
    <t>BS-起型-009</t>
  </si>
  <si>
    <t>松下KX-FT992CN</t>
  </si>
  <si>
    <t>松下</t>
    <phoneticPr fontId="39" type="noConversion"/>
  </si>
  <si>
    <t>BS-起型-010</t>
  </si>
  <si>
    <t>KX-FP716CN</t>
  </si>
  <si>
    <t>BS-起型-011</t>
  </si>
  <si>
    <r>
      <rPr>
        <sz val="10.5"/>
        <color theme="1"/>
        <rFont val="宋体"/>
        <family val="3"/>
        <charset val="134"/>
      </rPr>
      <t>奥林巴斯</t>
    </r>
    <r>
      <rPr>
        <sz val="10.5"/>
        <color theme="1"/>
        <rFont val="Times New Roman"/>
        <family val="1"/>
      </rPr>
      <t>SP-600</t>
    </r>
    <phoneticPr fontId="39" type="noConversion"/>
  </si>
  <si>
    <t>奥林巴斯</t>
    <phoneticPr fontId="39" type="noConversion"/>
  </si>
  <si>
    <t>BS-起型-012</t>
  </si>
  <si>
    <t>投影仪</t>
  </si>
  <si>
    <t>三洋</t>
  </si>
  <si>
    <t>BS-起型-013</t>
  </si>
  <si>
    <t>BS-起型-014</t>
  </si>
  <si>
    <t>BS-起型-015</t>
  </si>
  <si>
    <t>BS-起型-016</t>
  </si>
  <si>
    <t>BS-起型-017</t>
  </si>
  <si>
    <t>联想M6220t17寸</t>
  </si>
  <si>
    <t>BS-起型-018</t>
  </si>
  <si>
    <t>HP LJ P3015d</t>
  </si>
  <si>
    <t>BS-起型-019</t>
  </si>
  <si>
    <t>BS-起型-021</t>
  </si>
  <si>
    <t>扫描仪</t>
  </si>
  <si>
    <t>紫光F22A</t>
  </si>
  <si>
    <t>紫光</t>
    <phoneticPr fontId="39" type="noConversion"/>
  </si>
  <si>
    <t>BS-起型-022</t>
  </si>
  <si>
    <r>
      <rPr>
        <sz val="11"/>
        <color theme="1"/>
        <rFont val="宋体"/>
        <family val="3"/>
        <charset val="134"/>
      </rPr>
      <t>戴尔</t>
    </r>
    <r>
      <rPr>
        <sz val="11"/>
        <color theme="1"/>
        <rFont val="Times New Roman"/>
        <family val="1"/>
      </rPr>
      <t>T7600</t>
    </r>
    <phoneticPr fontId="39" type="noConversion"/>
  </si>
  <si>
    <t>戴尔</t>
    <phoneticPr fontId="39" type="noConversion"/>
  </si>
  <si>
    <t>BS-起型-023</t>
  </si>
  <si>
    <t>联想M6400T</t>
  </si>
  <si>
    <t>BS-起型-024</t>
  </si>
  <si>
    <r>
      <rPr>
        <sz val="11"/>
        <color theme="1"/>
        <rFont val="宋体"/>
        <family val="3"/>
        <charset val="134"/>
      </rPr>
      <t>利盟</t>
    </r>
    <r>
      <rPr>
        <sz val="11"/>
        <color theme="1"/>
        <rFont val="Times New Roman"/>
        <family val="1"/>
      </rPr>
      <t>CS410DN</t>
    </r>
    <phoneticPr fontId="39" type="noConversion"/>
  </si>
  <si>
    <r>
      <rPr>
        <sz val="11"/>
        <color theme="1"/>
        <rFont val="宋体"/>
        <family val="3"/>
        <charset val="134"/>
      </rPr>
      <t>利盟</t>
    </r>
    <phoneticPr fontId="39" type="noConversion"/>
  </si>
  <si>
    <t>BS-起型-025</t>
  </si>
  <si>
    <t>戴尔T420</t>
  </si>
  <si>
    <t>路由器</t>
  </si>
  <si>
    <t>MOXA5104</t>
  </si>
  <si>
    <t>BS-起一-001</t>
  </si>
  <si>
    <t>BS-起一-008</t>
  </si>
  <si>
    <t>HP台式电脑</t>
  </si>
  <si>
    <t xml:space="preserve"> DX612815液晶PE1233</t>
  </si>
  <si>
    <t>BS-起一-012</t>
  </si>
  <si>
    <t xml:space="preserve"> DX612815液晶PE1</t>
  </si>
  <si>
    <t>BS-起一-013</t>
  </si>
  <si>
    <t>BS-起一-015</t>
  </si>
  <si>
    <t>BS-起一-017</t>
  </si>
  <si>
    <t>松下</t>
  </si>
  <si>
    <t>BS-起一-019</t>
  </si>
  <si>
    <t>BS-起一-020</t>
  </si>
  <si>
    <t>BS-起一-021</t>
  </si>
  <si>
    <t>BS-起一-022</t>
  </si>
  <si>
    <t>BS-起一-023</t>
  </si>
  <si>
    <t>BS-起一-024</t>
  </si>
  <si>
    <t>BS-起一-025</t>
  </si>
  <si>
    <t>BS-起一-026</t>
  </si>
  <si>
    <t>BS-起一-027</t>
  </si>
  <si>
    <t>调出</t>
  </si>
  <si>
    <t>BS-起一-028</t>
  </si>
  <si>
    <t>BS-起一-029</t>
  </si>
  <si>
    <t>EB12</t>
  </si>
  <si>
    <t>BS-起一-030</t>
  </si>
  <si>
    <t>BS-起一-031</t>
  </si>
  <si>
    <t>BS-起一-032</t>
  </si>
  <si>
    <t>HPLJ2055DN</t>
  </si>
  <si>
    <t>BS-起一-033</t>
  </si>
  <si>
    <t>联想8410T21.5寸液显</t>
  </si>
  <si>
    <t>佳能FAX-L140G</t>
  </si>
  <si>
    <t>BS-业务-007</t>
  </si>
  <si>
    <t>可编程序控制器</t>
  </si>
  <si>
    <t>PCL</t>
  </si>
  <si>
    <t>BS-院办-014</t>
  </si>
  <si>
    <t>FAX-B120</t>
  </si>
  <si>
    <t>BS-综合-070</t>
  </si>
  <si>
    <t>HP-LJP1505</t>
  </si>
  <si>
    <t>软件</t>
    <phoneticPr fontId="39" type="noConversion"/>
  </si>
  <si>
    <t>QT-起型-001</t>
  </si>
  <si>
    <t>机械系统动力学仿真软件</t>
  </si>
  <si>
    <t>TS-起二-004</t>
  </si>
  <si>
    <t>大王60G</t>
  </si>
  <si>
    <t>TS-起二-007</t>
  </si>
  <si>
    <t>动态信号测试分析系统软件</t>
  </si>
  <si>
    <t>DH59   V2.0</t>
  </si>
  <si>
    <t>TS-起二-008</t>
  </si>
  <si>
    <t>洗衣机</t>
  </si>
  <si>
    <t>TS-起二-009</t>
  </si>
  <si>
    <t>充电式角向磨光机</t>
  </si>
  <si>
    <t>BGA450RFE</t>
  </si>
  <si>
    <t>TS-起二-011</t>
  </si>
  <si>
    <t>起重机轨道测量装置</t>
  </si>
  <si>
    <t>TS-起型-001</t>
  </si>
  <si>
    <t>空调</t>
  </si>
  <si>
    <t>格力5匹</t>
  </si>
  <si>
    <t>格力</t>
    <phoneticPr fontId="39" type="noConversion"/>
  </si>
  <si>
    <t>TS-起型-002</t>
  </si>
  <si>
    <t>TS-起型-003</t>
  </si>
  <si>
    <t>TS-起型-004</t>
  </si>
  <si>
    <t>TS-起型-005</t>
  </si>
  <si>
    <t>TS-起型-006</t>
  </si>
  <si>
    <t>格力1.5匹</t>
  </si>
  <si>
    <t>TS-起型-007</t>
  </si>
  <si>
    <t>TS-起型-008</t>
  </si>
  <si>
    <t>TS-起型-009</t>
  </si>
  <si>
    <t>TS-起型-010</t>
  </si>
  <si>
    <t>TS-起型-011</t>
  </si>
  <si>
    <t>TS-起型-012</t>
  </si>
  <si>
    <t>TS-起型-013</t>
  </si>
  <si>
    <t>TS-起型-014</t>
  </si>
  <si>
    <t>TS-起型-015</t>
  </si>
  <si>
    <t>两层护栏式手推车</t>
  </si>
  <si>
    <t>PLA300</t>
  </si>
  <si>
    <t>TS-起型-016</t>
  </si>
  <si>
    <t>网架式手推车</t>
  </si>
  <si>
    <t>PD300</t>
  </si>
  <si>
    <t>TS-起型-017</t>
  </si>
  <si>
    <t>直流供电装置</t>
  </si>
  <si>
    <t>XD1722</t>
  </si>
  <si>
    <t>北京先导宏志电子技术</t>
    <phoneticPr fontId="39" type="noConversion"/>
  </si>
  <si>
    <t>TS-起型-018</t>
  </si>
  <si>
    <t>电冰箱</t>
  </si>
  <si>
    <t>三星BCD-198NMMT</t>
  </si>
  <si>
    <t>三星电子</t>
    <phoneticPr fontId="39" type="noConversion"/>
  </si>
  <si>
    <t>TS-起型-019</t>
  </si>
  <si>
    <t>电视机</t>
  </si>
  <si>
    <t>索尼KLV-32B*205</t>
  </si>
  <si>
    <t>索尼</t>
    <phoneticPr fontId="39" type="noConversion"/>
  </si>
  <si>
    <t>TS-起型-020</t>
  </si>
  <si>
    <r>
      <rPr>
        <sz val="10.5"/>
        <color theme="1"/>
        <rFont val="宋体"/>
        <family val="3"/>
        <charset val="134"/>
      </rPr>
      <t>松下</t>
    </r>
    <r>
      <rPr>
        <sz val="10.5"/>
        <color theme="1"/>
        <rFont val="Times New Roman"/>
        <family val="1"/>
      </rPr>
      <t>XQB65-Q690U</t>
    </r>
    <phoneticPr fontId="39" type="noConversion"/>
  </si>
  <si>
    <t>TS-起型-021</t>
  </si>
  <si>
    <t>微波炉</t>
  </si>
  <si>
    <t>美的</t>
  </si>
  <si>
    <t>美的</t>
    <phoneticPr fontId="39" type="noConversion"/>
  </si>
  <si>
    <t>TS-起型-022</t>
  </si>
  <si>
    <t>货架</t>
  </si>
  <si>
    <t>TS-起型-023</t>
  </si>
  <si>
    <t>液压推车</t>
  </si>
  <si>
    <t>TS-起型-024</t>
  </si>
  <si>
    <t>盘式制动器</t>
  </si>
  <si>
    <t>江西华伍</t>
    <phoneticPr fontId="39" type="noConversion"/>
  </si>
  <si>
    <t>TS-起型-025</t>
  </si>
  <si>
    <t>块式制动器</t>
  </si>
  <si>
    <t>TS-起型-026</t>
  </si>
  <si>
    <t>TS-起型-027</t>
  </si>
  <si>
    <t>回转工作台（分度头）</t>
  </si>
  <si>
    <t>TSL-320A</t>
  </si>
  <si>
    <t>TS-起型-028</t>
  </si>
  <si>
    <t>限制器试验室微机测试监控系统</t>
  </si>
  <si>
    <t>TS-起型-029</t>
  </si>
  <si>
    <t>数码望远镜</t>
  </si>
  <si>
    <t>蔡司85FL配镜架</t>
  </si>
  <si>
    <t>蔡司</t>
    <phoneticPr fontId="39" type="noConversion"/>
  </si>
  <si>
    <t>TS-起型-030</t>
  </si>
  <si>
    <t>制动盘</t>
  </si>
  <si>
    <t>制动鼓</t>
  </si>
  <si>
    <t>TS-起型-032-035</t>
  </si>
  <si>
    <t>薄型自锁液压缸</t>
  </si>
  <si>
    <t>LTC1602</t>
  </si>
  <si>
    <t>TS-起型-037-040</t>
  </si>
  <si>
    <t>X12</t>
  </si>
  <si>
    <t>TS-起型-041-047</t>
  </si>
  <si>
    <t>传声器</t>
  </si>
  <si>
    <t>TS-起型-36</t>
  </si>
  <si>
    <t>PE1038M</t>
  </si>
  <si>
    <t>TS-起一-007</t>
  </si>
  <si>
    <t>TS-起一-008</t>
  </si>
  <si>
    <t>数码摄影望远镜</t>
  </si>
  <si>
    <t>德国蔡司85FL</t>
  </si>
  <si>
    <t>其他</t>
    <phoneticPr fontId="39" type="noConversion"/>
  </si>
  <si>
    <t>沪H-K7928</t>
  </si>
  <si>
    <t>商务车</t>
  </si>
  <si>
    <t>瑞风</t>
  </si>
  <si>
    <t>沪NA0196</t>
  </si>
  <si>
    <t>金杯阁瑞斯</t>
  </si>
  <si>
    <t>配套221-11-14</t>
  </si>
  <si>
    <t>弯管目镜</t>
  </si>
  <si>
    <t>上海柏仕仪器</t>
    <phoneticPr fontId="39" type="noConversion"/>
  </si>
  <si>
    <t>配套221-1-13</t>
  </si>
  <si>
    <t>温度板卡</t>
  </si>
  <si>
    <t>加速度板卡</t>
  </si>
  <si>
    <t>应变板卡</t>
  </si>
  <si>
    <t>软件</t>
  </si>
  <si>
    <t>MSC Patran</t>
  </si>
  <si>
    <t>结构与疲劳分析的前后处理平台</t>
  </si>
  <si>
    <t>MSC Admas</t>
  </si>
  <si>
    <t>机构运动/动力学分析</t>
  </si>
  <si>
    <t xml:space="preserve">Croe </t>
  </si>
  <si>
    <t>参数化建模</t>
  </si>
  <si>
    <t>MSC Fatigue</t>
  </si>
  <si>
    <t>疲劳寿命耐久性分析</t>
  </si>
  <si>
    <t>MSC Nastran</t>
  </si>
  <si>
    <t>结构强度、非线性、动特性及优化分析</t>
  </si>
  <si>
    <t>MSC Marc</t>
  </si>
  <si>
    <t>非线性有限元分析</t>
  </si>
  <si>
    <t>MSC SimXpert</t>
  </si>
  <si>
    <t>仿真流程及自动化</t>
  </si>
  <si>
    <t>MSC SimManager</t>
  </si>
  <si>
    <t>CAE仿真数据管理</t>
  </si>
  <si>
    <t>MSC Easy5</t>
  </si>
  <si>
    <t>多学科控制系统仿真分析</t>
  </si>
  <si>
    <t>MSC Dytran</t>
  </si>
  <si>
    <t>碰撞与冲击力学分析</t>
  </si>
  <si>
    <t>暂不编号</t>
  </si>
  <si>
    <t>制动电机动态力矩试验台</t>
  </si>
  <si>
    <r>
      <rPr>
        <sz val="11"/>
        <color theme="1"/>
        <rFont val="宋体"/>
        <family val="3"/>
        <charset val="134"/>
      </rPr>
      <t>中船</t>
    </r>
    <r>
      <rPr>
        <sz val="11"/>
        <color theme="1"/>
        <rFont val="Times New Roman"/>
        <family val="1"/>
      </rPr>
      <t>704</t>
    </r>
    <r>
      <rPr>
        <sz val="11"/>
        <color theme="1"/>
        <rFont val="宋体"/>
        <family val="3"/>
        <charset val="134"/>
      </rPr>
      <t>研究所</t>
    </r>
    <phoneticPr fontId="39" type="noConversion"/>
  </si>
  <si>
    <t>未验收</t>
  </si>
  <si>
    <t>制动器工作行程试验装置</t>
  </si>
  <si>
    <t>装在静制动力矩试验台</t>
  </si>
  <si>
    <t>TSGC2-30</t>
  </si>
  <si>
    <t>损坏</t>
  </si>
  <si>
    <t>ANSYS</t>
    <phoneticPr fontId="39" type="noConversion"/>
  </si>
  <si>
    <t>EZ  Historian</t>
  </si>
  <si>
    <t>EZ  SCADA</t>
  </si>
  <si>
    <t>ZPMC  OPC  Server</t>
  </si>
  <si>
    <t>动静态应变测试仪</t>
  </si>
  <si>
    <t>振动测试系统零备件(5套)</t>
  </si>
  <si>
    <t>传感器</t>
  </si>
  <si>
    <t>旋转编码器</t>
  </si>
  <si>
    <t>电流传感器</t>
  </si>
  <si>
    <t>总计</t>
  </si>
  <si>
    <t>类别</t>
    <phoneticPr fontId="39" type="noConversion"/>
  </si>
  <si>
    <r>
      <rPr>
        <b/>
        <sz val="12"/>
        <color theme="1"/>
        <rFont val="宋体"/>
        <family val="3"/>
        <charset val="134"/>
      </rPr>
      <t>设备状况</t>
    </r>
    <phoneticPr fontId="39" type="noConversion"/>
  </si>
  <si>
    <t>惠普</t>
    <phoneticPr fontId="39" type="noConversion"/>
  </si>
  <si>
    <t>联想</t>
    <phoneticPr fontId="39" type="noConversion"/>
  </si>
  <si>
    <t>格力</t>
    <phoneticPr fontId="39" type="noConversion"/>
  </si>
  <si>
    <t>港机</t>
    <phoneticPr fontId="39" type="noConversion"/>
  </si>
  <si>
    <t>柯尼卡美能达</t>
    <phoneticPr fontId="39" type="noConversion"/>
  </si>
  <si>
    <t>港机</t>
    <phoneticPr fontId="39" type="noConversion"/>
  </si>
  <si>
    <t>上海保准电源科技</t>
    <phoneticPr fontId="39" type="noConversion"/>
  </si>
  <si>
    <t>设备仪器</t>
    <phoneticPr fontId="39" type="noConversion"/>
  </si>
  <si>
    <t>设备仪器</t>
    <phoneticPr fontId="39" type="noConversion"/>
  </si>
  <si>
    <r>
      <rPr>
        <sz val="10.5"/>
        <color theme="1"/>
        <rFont val="宋体"/>
        <family val="3"/>
        <charset val="134"/>
      </rPr>
      <t>中船</t>
    </r>
    <r>
      <rPr>
        <sz val="10.5"/>
        <color theme="1"/>
        <rFont val="Times New Roman"/>
        <family val="1"/>
      </rPr>
      <t>704</t>
    </r>
    <r>
      <rPr>
        <sz val="10.5"/>
        <color theme="1"/>
        <rFont val="宋体"/>
        <family val="3"/>
        <charset val="134"/>
      </rPr>
      <t>研究所</t>
    </r>
    <phoneticPr fontId="39" type="noConversion"/>
  </si>
  <si>
    <t>设备仪器</t>
    <phoneticPr fontId="39" type="noConversion"/>
  </si>
  <si>
    <r>
      <rPr>
        <sz val="10.5"/>
        <color theme="1"/>
        <rFont val="宋体"/>
        <family val="3"/>
        <charset val="134"/>
      </rPr>
      <t>日本理音</t>
    </r>
    <r>
      <rPr>
        <sz val="10.5"/>
        <color theme="1"/>
        <rFont val="Times New Roman"/>
        <family val="1"/>
      </rPr>
      <t>(RION)</t>
    </r>
    <r>
      <rPr>
        <sz val="10.5"/>
        <color theme="1"/>
        <rFont val="宋体"/>
        <family val="3"/>
        <charset val="134"/>
      </rPr>
      <t>公司</t>
    </r>
    <phoneticPr fontId="39" type="noConversion"/>
  </si>
  <si>
    <t>陕西航天长城科技</t>
    <phoneticPr fontId="39" type="noConversion"/>
  </si>
  <si>
    <t>上海双特电工仪器</t>
    <phoneticPr fontId="39" type="noConversion"/>
  </si>
  <si>
    <t>共立电器计器株式会社</t>
    <phoneticPr fontId="39" type="noConversion"/>
  </si>
  <si>
    <t>优利德科技（东莞）</t>
    <phoneticPr fontId="39" type="noConversion"/>
  </si>
  <si>
    <t>台北泰仕电子工业股份</t>
    <phoneticPr fontId="39" type="noConversion"/>
  </si>
  <si>
    <t>台湾威华电子股份</t>
    <phoneticPr fontId="39" type="noConversion"/>
  </si>
  <si>
    <t>杭州爱华仪器</t>
    <phoneticPr fontId="39" type="noConversion"/>
  </si>
  <si>
    <t>上海世禄仪器</t>
    <phoneticPr fontId="39" type="noConversion"/>
  </si>
  <si>
    <t>优利德科技（东莞）</t>
    <phoneticPr fontId="39" type="noConversion"/>
  </si>
  <si>
    <t>PA9A-1</t>
    <phoneticPr fontId="39" type="noConversion"/>
  </si>
  <si>
    <t>上海正阳仪表厂</t>
    <phoneticPr fontId="39" type="noConversion"/>
  </si>
  <si>
    <t>泰仕电子股份</t>
    <phoneticPr fontId="39" type="noConversion"/>
  </si>
  <si>
    <t>无锡科隆试验设备</t>
    <phoneticPr fontId="39" type="noConversion"/>
  </si>
  <si>
    <t>软件</t>
    <phoneticPr fontId="39" type="noConversion"/>
  </si>
  <si>
    <t>工具</t>
    <phoneticPr fontId="39" type="noConversion"/>
  </si>
  <si>
    <t>常州扬子电子</t>
    <phoneticPr fontId="39" type="noConversion"/>
  </si>
  <si>
    <t>三星电子</t>
    <phoneticPr fontId="39" type="noConversion"/>
  </si>
  <si>
    <t>索尼</t>
    <phoneticPr fontId="39" type="noConversion"/>
  </si>
  <si>
    <r>
      <rPr>
        <sz val="10.5"/>
        <color theme="1"/>
        <rFont val="宋体"/>
        <family val="3"/>
        <charset val="134"/>
      </rPr>
      <t>松下</t>
    </r>
    <r>
      <rPr>
        <sz val="10.5"/>
        <color theme="1"/>
        <rFont val="Times New Roman"/>
        <family val="1"/>
      </rPr>
      <t>XQB65-Q690U</t>
    </r>
    <phoneticPr fontId="39" type="noConversion"/>
  </si>
  <si>
    <t>美的</t>
    <phoneticPr fontId="39" type="noConversion"/>
  </si>
  <si>
    <r>
      <rPr>
        <sz val="10.5"/>
        <color theme="1"/>
        <rFont val="宋体"/>
        <family val="3"/>
        <charset val="134"/>
      </rPr>
      <t>奥林巴斯</t>
    </r>
    <r>
      <rPr>
        <sz val="10.5"/>
        <color theme="1"/>
        <rFont val="Times New Roman"/>
        <family val="1"/>
      </rPr>
      <t>SP-600</t>
    </r>
    <phoneticPr fontId="39" type="noConversion"/>
  </si>
  <si>
    <t>奥林巴斯</t>
    <phoneticPr fontId="39" type="noConversion"/>
  </si>
  <si>
    <t>震旦</t>
    <phoneticPr fontId="39" type="noConversion"/>
  </si>
  <si>
    <t>江西华伍</t>
    <phoneticPr fontId="39" type="noConversion"/>
  </si>
  <si>
    <t>江苏东华测试技术股份</t>
    <phoneticPr fontId="39" type="noConversion"/>
  </si>
  <si>
    <r>
      <rPr>
        <sz val="10.5"/>
        <color theme="1"/>
        <rFont val="宋体"/>
        <family val="3"/>
        <charset val="134"/>
      </rPr>
      <t>震旦</t>
    </r>
    <r>
      <rPr>
        <sz val="10.5"/>
        <color theme="1"/>
        <rFont val="Times New Roman"/>
        <family val="1"/>
      </rPr>
      <t>1.6</t>
    </r>
    <r>
      <rPr>
        <sz val="10.5"/>
        <color theme="1"/>
        <rFont val="宋体"/>
        <family val="3"/>
        <charset val="134"/>
      </rPr>
      <t>米</t>
    </r>
    <phoneticPr fontId="39" type="noConversion"/>
  </si>
  <si>
    <r>
      <rPr>
        <sz val="10.5"/>
        <color theme="1"/>
        <rFont val="宋体"/>
        <family val="3"/>
        <charset val="134"/>
      </rPr>
      <t>德国</t>
    </r>
    <r>
      <rPr>
        <sz val="10.5"/>
        <color theme="1"/>
        <rFont val="Times New Roman"/>
        <family val="1"/>
      </rPr>
      <t>AUTOMATION</t>
    </r>
    <r>
      <rPr>
        <sz val="10.5"/>
        <color theme="1"/>
        <rFont val="宋体"/>
        <family val="3"/>
        <charset val="134"/>
      </rPr>
      <t>公司</t>
    </r>
    <phoneticPr fontId="39" type="noConversion"/>
  </si>
  <si>
    <t>北京雷泰光电技术</t>
    <phoneticPr fontId="39" type="noConversion"/>
  </si>
  <si>
    <t>北京雷泰光电技术</t>
    <phoneticPr fontId="39" type="noConversion"/>
  </si>
  <si>
    <r>
      <rPr>
        <sz val="10.5"/>
        <color theme="1"/>
        <rFont val="宋体"/>
        <family val="3"/>
        <charset val="134"/>
      </rPr>
      <t>日本</t>
    </r>
    <r>
      <rPr>
        <sz val="10.5"/>
        <color theme="1"/>
        <rFont val="Times New Roman"/>
        <family val="1"/>
      </rPr>
      <t>JFE</t>
    </r>
    <r>
      <rPr>
        <sz val="10.5"/>
        <color theme="1"/>
        <rFont val="宋体"/>
        <family val="3"/>
        <charset val="134"/>
      </rPr>
      <t>株式会社</t>
    </r>
    <phoneticPr fontId="39" type="noConversion"/>
  </si>
  <si>
    <t>日本理音公司</t>
    <phoneticPr fontId="39" type="noConversion"/>
  </si>
  <si>
    <t>日本理音公司</t>
    <phoneticPr fontId="39" type="noConversion"/>
  </si>
  <si>
    <t xml:space="preserve">设备仪器 </t>
    <phoneticPr fontId="39" type="noConversion"/>
  </si>
  <si>
    <t>德国卡尔德意志公司</t>
    <phoneticPr fontId="39" type="noConversion"/>
  </si>
  <si>
    <t xml:space="preserve">设备仪器 </t>
    <phoneticPr fontId="39" type="noConversion"/>
  </si>
  <si>
    <t>鞍山市全安报警器材</t>
    <phoneticPr fontId="39" type="noConversion"/>
  </si>
  <si>
    <t>上海正阳仪表厂</t>
    <phoneticPr fontId="39" type="noConversion"/>
  </si>
  <si>
    <t>苏州泰思特电子科技</t>
    <phoneticPr fontId="39" type="noConversion"/>
  </si>
  <si>
    <t>杭州爱华仪器</t>
    <phoneticPr fontId="39" type="noConversion"/>
  </si>
  <si>
    <t>北京普源精电科技</t>
    <phoneticPr fontId="39" type="noConversion"/>
  </si>
  <si>
    <t>上海华龙测试仪器</t>
    <phoneticPr fontId="39" type="noConversion"/>
  </si>
  <si>
    <t>济南时代试金仪器</t>
    <phoneticPr fontId="39" type="noConversion"/>
  </si>
  <si>
    <t>苏州山岛环境试验设备</t>
    <phoneticPr fontId="39" type="noConversion"/>
  </si>
  <si>
    <t>上海苏杰试验设备</t>
    <phoneticPr fontId="39" type="noConversion"/>
  </si>
  <si>
    <t>上海规矩仪器科技</t>
    <phoneticPr fontId="39" type="noConversion"/>
  </si>
  <si>
    <r>
      <rPr>
        <sz val="10.5"/>
        <color rgb="FF000000"/>
        <rFont val="宋体"/>
        <family val="3"/>
        <charset val="134"/>
      </rPr>
      <t>联想</t>
    </r>
    <r>
      <rPr>
        <sz val="10.5"/>
        <color rgb="FF000000"/>
        <rFont val="Times New Roman"/>
        <family val="1"/>
      </rPr>
      <t>D20</t>
    </r>
    <phoneticPr fontId="39" type="noConversion"/>
  </si>
  <si>
    <t>苏州东菱振动试验仪器</t>
    <phoneticPr fontId="39" type="noConversion"/>
  </si>
  <si>
    <t>221-5-6</t>
    <phoneticPr fontId="39" type="noConversion"/>
  </si>
  <si>
    <r>
      <rPr>
        <sz val="11"/>
        <color theme="1"/>
        <rFont val="宋体"/>
        <family val="3"/>
        <charset val="134"/>
      </rPr>
      <t>德国</t>
    </r>
    <r>
      <rPr>
        <sz val="11"/>
        <color theme="1"/>
        <rFont val="Times New Roman"/>
        <family val="1"/>
      </rPr>
      <t>SPECTRO</t>
    </r>
    <r>
      <rPr>
        <sz val="11"/>
        <color theme="1"/>
        <rFont val="宋体"/>
        <family val="3"/>
        <charset val="134"/>
      </rPr>
      <t>公司</t>
    </r>
    <phoneticPr fontId="39" type="noConversion"/>
  </si>
  <si>
    <t>德国</t>
    <phoneticPr fontId="39" type="noConversion"/>
  </si>
  <si>
    <t>上海东昊测试技术</t>
    <phoneticPr fontId="39" type="noConversion"/>
  </si>
  <si>
    <r>
      <rPr>
        <sz val="11"/>
        <color theme="1"/>
        <rFont val="宋体"/>
        <family val="3"/>
        <charset val="134"/>
      </rPr>
      <t>震旦</t>
    </r>
    <r>
      <rPr>
        <sz val="11"/>
        <color theme="1"/>
        <rFont val="Times New Roman"/>
        <family val="1"/>
      </rPr>
      <t>1.6</t>
    </r>
    <r>
      <rPr>
        <sz val="11"/>
        <color theme="1"/>
        <rFont val="宋体"/>
        <family val="3"/>
        <charset val="134"/>
      </rPr>
      <t>米</t>
    </r>
    <phoneticPr fontId="39" type="noConversion"/>
  </si>
  <si>
    <t>震旦</t>
    <phoneticPr fontId="39" type="noConversion"/>
  </si>
  <si>
    <t>无锡苏南试验设备</t>
    <phoneticPr fontId="39" type="noConversion"/>
  </si>
  <si>
    <t>苏州以法莲商贸</t>
    <phoneticPr fontId="39" type="noConversion"/>
  </si>
  <si>
    <t>紫光</t>
    <phoneticPr fontId="39" type="noConversion"/>
  </si>
  <si>
    <t>蔡司</t>
    <phoneticPr fontId="39" type="noConversion"/>
  </si>
  <si>
    <t>ANSYS</t>
    <phoneticPr fontId="39" type="noConversion"/>
  </si>
  <si>
    <t>ANSYS</t>
    <phoneticPr fontId="39" type="noConversion"/>
  </si>
  <si>
    <t>戴尔</t>
    <phoneticPr fontId="39" type="noConversion"/>
  </si>
  <si>
    <t>上海庆声测试设备</t>
    <phoneticPr fontId="39" type="noConversion"/>
  </si>
  <si>
    <t>温州一鼎仪器制造</t>
    <phoneticPr fontId="39" type="noConversion"/>
  </si>
  <si>
    <r>
      <rPr>
        <sz val="11"/>
        <color theme="1"/>
        <rFont val="宋体"/>
        <family val="3"/>
        <charset val="134"/>
      </rPr>
      <t>中船</t>
    </r>
    <r>
      <rPr>
        <sz val="11"/>
        <color theme="1"/>
        <rFont val="Times New Roman"/>
        <family val="1"/>
      </rPr>
      <t>704</t>
    </r>
    <r>
      <rPr>
        <sz val="11"/>
        <color theme="1"/>
        <rFont val="宋体"/>
        <family val="3"/>
        <charset val="134"/>
      </rPr>
      <t>研究所</t>
    </r>
    <phoneticPr fontId="39" type="noConversion"/>
  </si>
  <si>
    <t>工具</t>
    <phoneticPr fontId="39" type="noConversion"/>
  </si>
  <si>
    <r>
      <rPr>
        <sz val="11"/>
        <color theme="1"/>
        <rFont val="宋体"/>
        <family val="3"/>
        <charset val="134"/>
      </rPr>
      <t>利盟</t>
    </r>
    <r>
      <rPr>
        <sz val="11"/>
        <color theme="1"/>
        <rFont val="Times New Roman"/>
        <family val="1"/>
      </rPr>
      <t>CS410DN</t>
    </r>
    <phoneticPr fontId="39" type="noConversion"/>
  </si>
  <si>
    <r>
      <rPr>
        <sz val="11"/>
        <color theme="1"/>
        <rFont val="宋体"/>
        <family val="3"/>
        <charset val="134"/>
      </rPr>
      <t>利盟</t>
    </r>
    <phoneticPr fontId="39" type="noConversion"/>
  </si>
  <si>
    <r>
      <rPr>
        <sz val="11"/>
        <color theme="1"/>
        <rFont val="宋体"/>
        <family val="3"/>
        <charset val="134"/>
      </rPr>
      <t>北京航峰</t>
    </r>
    <phoneticPr fontId="39" type="noConversion"/>
  </si>
  <si>
    <r>
      <rPr>
        <sz val="11"/>
        <color theme="1"/>
        <rFont val="宋体"/>
        <family val="3"/>
        <charset val="134"/>
      </rPr>
      <t>美国双杰</t>
    </r>
    <r>
      <rPr>
        <sz val="11"/>
        <color theme="1"/>
        <rFont val="Times New Roman"/>
        <family val="1"/>
      </rPr>
      <t>JJ623BC</t>
    </r>
    <phoneticPr fontId="39" type="noConversion"/>
  </si>
  <si>
    <r>
      <rPr>
        <sz val="11"/>
        <color theme="1"/>
        <rFont val="宋体"/>
        <family val="3"/>
        <charset val="134"/>
      </rPr>
      <t>美国双杰</t>
    </r>
    <phoneticPr fontId="39" type="noConversion"/>
  </si>
  <si>
    <t>软件</t>
    <phoneticPr fontId="39" type="noConversion"/>
  </si>
  <si>
    <t>51-22-220</t>
    <phoneticPr fontId="39" type="noConversion"/>
  </si>
  <si>
    <t>维氏硬度计</t>
    <phoneticPr fontId="39" type="noConversion"/>
  </si>
  <si>
    <t>VH3100</t>
    <phoneticPr fontId="39" type="noConversion"/>
  </si>
  <si>
    <r>
      <rPr>
        <sz val="11"/>
        <color theme="1"/>
        <rFont val="宋体"/>
        <family val="3"/>
        <charset val="134"/>
      </rPr>
      <t>德国</t>
    </r>
    <r>
      <rPr>
        <sz val="11"/>
        <color theme="1"/>
        <rFont val="Times New Roman"/>
        <family val="1"/>
      </rPr>
      <t>Silson</t>
    </r>
    <phoneticPr fontId="39" type="noConversion"/>
  </si>
  <si>
    <t>USN60</t>
    <phoneticPr fontId="39" type="noConversion"/>
  </si>
  <si>
    <t>221-4-125</t>
    <phoneticPr fontId="39" type="noConversion"/>
  </si>
  <si>
    <t>磁粉探伤机</t>
    <phoneticPr fontId="39" type="noConversion"/>
  </si>
  <si>
    <t>B310S</t>
    <phoneticPr fontId="39" type="noConversion"/>
  </si>
  <si>
    <t>美国派克</t>
    <phoneticPr fontId="39" type="noConversion"/>
  </si>
  <si>
    <t>港机 汇总</t>
  </si>
  <si>
    <t>起一</t>
    <phoneticPr fontId="39" type="noConversion"/>
  </si>
  <si>
    <t>起一</t>
    <phoneticPr fontId="39" type="noConversion"/>
  </si>
  <si>
    <t>工具</t>
    <phoneticPr fontId="39" type="noConversion"/>
  </si>
  <si>
    <t>起一 汇总</t>
  </si>
  <si>
    <t>起二</t>
    <phoneticPr fontId="39" type="noConversion"/>
  </si>
  <si>
    <t>起二</t>
    <phoneticPr fontId="39" type="noConversion"/>
  </si>
  <si>
    <t>其他</t>
    <phoneticPr fontId="39" type="noConversion"/>
  </si>
  <si>
    <t>软件</t>
    <phoneticPr fontId="39" type="noConversion"/>
  </si>
  <si>
    <t>起二 汇总</t>
  </si>
  <si>
    <t>类别</t>
    <phoneticPr fontId="39" type="noConversion"/>
  </si>
  <si>
    <t>港机</t>
    <phoneticPr fontId="39" type="noConversion"/>
  </si>
  <si>
    <t>格力</t>
    <phoneticPr fontId="39" type="noConversion"/>
  </si>
  <si>
    <t>科室</t>
    <phoneticPr fontId="39" type="noConversion"/>
  </si>
  <si>
    <r>
      <rPr>
        <sz val="10.5"/>
        <color theme="1"/>
        <rFont val="宋体"/>
        <family val="3"/>
        <charset val="134"/>
      </rPr>
      <t>中船</t>
    </r>
    <r>
      <rPr>
        <sz val="10.5"/>
        <color theme="1"/>
        <rFont val="Times New Roman"/>
        <family val="1"/>
      </rPr>
      <t>704</t>
    </r>
    <r>
      <rPr>
        <sz val="10.5"/>
        <color theme="1"/>
        <rFont val="宋体"/>
        <family val="3"/>
        <charset val="134"/>
      </rPr>
      <t>研究所</t>
    </r>
    <phoneticPr fontId="39" type="noConversion"/>
  </si>
  <si>
    <t>设备仪器</t>
    <phoneticPr fontId="39" type="noConversion"/>
  </si>
  <si>
    <t>共立电器计器株式会社</t>
    <phoneticPr fontId="39" type="noConversion"/>
  </si>
  <si>
    <t>优利德科技（东莞）</t>
    <phoneticPr fontId="39" type="noConversion"/>
  </si>
  <si>
    <t>软件</t>
    <phoneticPr fontId="39" type="noConversion"/>
  </si>
  <si>
    <t>北京先导宏志电子技术</t>
    <phoneticPr fontId="39" type="noConversion"/>
  </si>
  <si>
    <t>江西华伍</t>
    <phoneticPr fontId="39" type="noConversion"/>
  </si>
  <si>
    <t>江苏东华测试技术股份</t>
    <phoneticPr fontId="39" type="noConversion"/>
  </si>
  <si>
    <t xml:space="preserve">设备仪器 </t>
    <phoneticPr fontId="39" type="noConversion"/>
  </si>
  <si>
    <t>德国卡尔德意志公司</t>
    <phoneticPr fontId="39" type="noConversion"/>
  </si>
  <si>
    <r>
      <rPr>
        <sz val="10.5"/>
        <color theme="1"/>
        <rFont val="宋体"/>
        <family val="3"/>
        <charset val="134"/>
      </rPr>
      <t>日本理音</t>
    </r>
    <r>
      <rPr>
        <sz val="10.5"/>
        <color theme="1"/>
        <rFont val="Times New Roman"/>
        <family val="1"/>
      </rPr>
      <t>(RION)</t>
    </r>
    <r>
      <rPr>
        <sz val="10.5"/>
        <color theme="1"/>
        <rFont val="宋体"/>
        <family val="3"/>
        <charset val="134"/>
      </rPr>
      <t>公司</t>
    </r>
    <phoneticPr fontId="39" type="noConversion"/>
  </si>
  <si>
    <r>
      <rPr>
        <sz val="10.5"/>
        <color theme="1"/>
        <rFont val="宋体"/>
        <family val="3"/>
        <charset val="134"/>
      </rPr>
      <t>美国福禄克</t>
    </r>
    <r>
      <rPr>
        <sz val="10.5"/>
        <color theme="1"/>
        <rFont val="Times New Roman"/>
        <family val="1"/>
      </rPr>
      <t xml:space="preserve">(FLUKE) </t>
    </r>
    <r>
      <rPr>
        <sz val="10.5"/>
        <color theme="1"/>
        <rFont val="宋体"/>
        <family val="3"/>
        <charset val="134"/>
      </rPr>
      <t>公司</t>
    </r>
    <phoneticPr fontId="39" type="noConversion"/>
  </si>
  <si>
    <t>苏州苏试试验仪器</t>
    <phoneticPr fontId="39" type="noConversion"/>
  </si>
  <si>
    <t>东莞市昆仑检测仪器</t>
    <phoneticPr fontId="39" type="noConversion"/>
  </si>
  <si>
    <t>苏州山岛环境试验设备</t>
    <phoneticPr fontId="39" type="noConversion"/>
  </si>
  <si>
    <t>上海规矩仪器科技</t>
    <phoneticPr fontId="39" type="noConversion"/>
  </si>
  <si>
    <r>
      <rPr>
        <sz val="10.5"/>
        <color theme="1"/>
        <rFont val="宋体"/>
        <family val="3"/>
        <charset val="134"/>
      </rPr>
      <t>中船</t>
    </r>
    <r>
      <rPr>
        <sz val="10.5"/>
        <color theme="1"/>
        <rFont val="Times New Roman"/>
        <family val="1"/>
      </rPr>
      <t>704</t>
    </r>
    <r>
      <rPr>
        <sz val="10.5"/>
        <color theme="1"/>
        <rFont val="宋体"/>
        <family val="3"/>
        <charset val="134"/>
      </rPr>
      <t>研究所</t>
    </r>
    <phoneticPr fontId="39" type="noConversion"/>
  </si>
  <si>
    <r>
      <rPr>
        <sz val="11"/>
        <color theme="1"/>
        <rFont val="宋体"/>
        <family val="3"/>
        <charset val="134"/>
      </rPr>
      <t>德国</t>
    </r>
    <r>
      <rPr>
        <sz val="11"/>
        <color theme="1"/>
        <rFont val="Times New Roman"/>
        <family val="1"/>
      </rPr>
      <t>SPECTRO</t>
    </r>
    <r>
      <rPr>
        <sz val="11"/>
        <color theme="1"/>
        <rFont val="宋体"/>
        <family val="3"/>
        <charset val="134"/>
      </rPr>
      <t>公司</t>
    </r>
    <phoneticPr fontId="39" type="noConversion"/>
  </si>
  <si>
    <t>德国</t>
    <phoneticPr fontId="39" type="noConversion"/>
  </si>
  <si>
    <t>上海东昊测试技术</t>
    <phoneticPr fontId="39" type="noConversion"/>
  </si>
  <si>
    <t>ANSYS</t>
    <phoneticPr fontId="39" type="noConversion"/>
  </si>
  <si>
    <r>
      <rPr>
        <sz val="11"/>
        <color theme="1"/>
        <rFont val="宋体"/>
        <family val="3"/>
        <charset val="134"/>
      </rPr>
      <t>美国双杰</t>
    </r>
    <r>
      <rPr>
        <sz val="11"/>
        <color theme="1"/>
        <rFont val="Times New Roman"/>
        <family val="1"/>
      </rPr>
      <t>JJ623BC</t>
    </r>
    <phoneticPr fontId="39" type="noConversion"/>
  </si>
  <si>
    <t>工具</t>
    <phoneticPr fontId="39" type="noConversion"/>
  </si>
  <si>
    <r>
      <rPr>
        <sz val="11"/>
        <color theme="1"/>
        <rFont val="宋体"/>
        <family val="3"/>
        <charset val="134"/>
      </rPr>
      <t>深圳市安泰信电子</t>
    </r>
    <phoneticPr fontId="39" type="noConversion"/>
  </si>
  <si>
    <t>61-04-007</t>
    <phoneticPr fontId="39" type="noConversion"/>
  </si>
  <si>
    <t>超声波检测仪</t>
    <phoneticPr fontId="39" type="noConversion"/>
  </si>
  <si>
    <t>磁粉探伤机</t>
    <phoneticPr fontId="39" type="noConversion"/>
  </si>
  <si>
    <t>起一</t>
    <phoneticPr fontId="39" type="noConversion"/>
  </si>
  <si>
    <t>起二</t>
    <phoneticPr fontId="39" type="noConversion"/>
  </si>
  <si>
    <t>工具</t>
    <phoneticPr fontId="39" type="noConversion"/>
  </si>
  <si>
    <t>软件</t>
    <phoneticPr fontId="39" type="noConversion"/>
  </si>
  <si>
    <t>温度：23℃</t>
    <phoneticPr fontId="39" type="noConversion"/>
  </si>
  <si>
    <t>温度稳定时间：1h</t>
    <phoneticPr fontId="39" type="noConversion"/>
  </si>
  <si>
    <t>湿度：58%RH</t>
    <phoneticPr fontId="39" type="noConversion"/>
  </si>
  <si>
    <t>单位：克</t>
    <phoneticPr fontId="39" type="noConversion"/>
  </si>
  <si>
    <t>编号</t>
  </si>
  <si>
    <t>砝码质量</t>
    <phoneticPr fontId="39" type="noConversion"/>
  </si>
  <si>
    <t>表面粗糙度检查</t>
    <phoneticPr fontId="39" type="noConversion"/>
  </si>
  <si>
    <t>测量值1</t>
  </si>
  <si>
    <t>测量值2</t>
  </si>
  <si>
    <t>测量值3</t>
  </si>
  <si>
    <t>平均值</t>
  </si>
  <si>
    <t>合格</t>
  </si>
  <si>
    <t>不合格</t>
  </si>
  <si>
    <t>备注</t>
  </si>
  <si>
    <t>合格</t>
    <phoneticPr fontId="39" type="noConversion"/>
  </si>
  <si>
    <t>√</t>
    <phoneticPr fontId="39" type="noConversion"/>
  </si>
  <si>
    <t>√</t>
    <phoneticPr fontId="39" type="noConversion"/>
  </si>
  <si>
    <t>合格</t>
    <phoneticPr fontId="39" type="noConversion"/>
  </si>
  <si>
    <t>合格</t>
    <phoneticPr fontId="39" type="noConversion"/>
  </si>
  <si>
    <t>√</t>
    <phoneticPr fontId="39" type="noConversion"/>
  </si>
  <si>
    <t>核查人员：</t>
    <phoneticPr fontId="39" type="noConversion"/>
  </si>
  <si>
    <t>日期：</t>
    <phoneticPr fontId="39" type="noConversion"/>
  </si>
  <si>
    <t>计量中</t>
  </si>
  <si>
    <t>709012054</t>
    <phoneticPr fontId="3" type="noConversion"/>
  </si>
  <si>
    <t>行标签</t>
  </si>
  <si>
    <t>超声波检测仪</t>
  </si>
  <si>
    <t>磁粉探伤机</t>
  </si>
  <si>
    <t>维氏硬度计</t>
  </si>
  <si>
    <t>求和项:原值</t>
  </si>
  <si>
    <t>港机</t>
  </si>
  <si>
    <t>科室</t>
  </si>
  <si>
    <t>(全部)</t>
  </si>
  <si>
    <t>类别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</si>
</sst>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00000"/>
    <numFmt numFmtId="177" formatCode="0.00_);[Red]\(0.00\)"/>
    <numFmt numFmtId="178" formatCode="#,##0.00_);[Red]\(#,##0.00\)"/>
    <numFmt numFmtId="179" formatCode="yyyy&quot;年&quot;m&quot;月&quot;;@"/>
    <numFmt numFmtId="180" formatCode="0.0_ "/>
    <numFmt numFmtId="181" formatCode="0_ "/>
  </numFmts>
  <fonts count="53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4"/>
      <name val="黑体"/>
      <family val="3"/>
      <charset val="134"/>
    </font>
    <font>
      <sz val="14"/>
      <name val="宋体"/>
      <family val="3"/>
      <charset val="134"/>
    </font>
    <font>
      <b/>
      <sz val="18"/>
      <color indexed="8"/>
      <name val="仿宋_GB2312"/>
      <family val="3"/>
      <charset val="134"/>
    </font>
    <font>
      <b/>
      <sz val="12"/>
      <color indexed="8"/>
      <name val="仿宋_GB2312"/>
      <family val="3"/>
      <charset val="134"/>
    </font>
    <font>
      <sz val="10"/>
      <name val="Arial"/>
      <family val="2"/>
    </font>
    <font>
      <sz val="12"/>
      <color indexed="8"/>
      <name val="仿宋_GB2312"/>
      <family val="3"/>
      <charset val="134"/>
    </font>
    <font>
      <sz val="12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2"/>
      <name val="仿宋_GB2312"/>
      <family val="3"/>
      <charset val="134"/>
    </font>
    <font>
      <sz val="10"/>
      <name val="仿宋_GB2312"/>
      <family val="3"/>
      <charset val="134"/>
    </font>
    <font>
      <sz val="12"/>
      <color indexed="10"/>
      <name val="宋体"/>
      <family val="3"/>
      <charset val="134"/>
    </font>
    <font>
      <sz val="10"/>
      <color indexed="8"/>
      <name val="仿宋_GB2312"/>
      <family val="3"/>
      <charset val="134"/>
    </font>
    <font>
      <sz val="8"/>
      <color indexed="8"/>
      <name val="仿宋_GB2312"/>
      <family val="3"/>
      <charset val="134"/>
    </font>
    <font>
      <sz val="9"/>
      <color indexed="8"/>
      <name val="方正舒体"/>
      <family val="3"/>
      <charset val="134"/>
    </font>
    <font>
      <sz val="12"/>
      <color indexed="8"/>
      <name val="方正舒体"/>
      <family val="3"/>
      <charset val="134"/>
    </font>
    <font>
      <sz val="12"/>
      <color indexed="10"/>
      <name val="方正舒体"/>
      <family val="3"/>
      <charset val="134"/>
    </font>
    <font>
      <sz val="12"/>
      <name val="宋体"/>
      <family val="3"/>
      <charset val="134"/>
    </font>
    <font>
      <b/>
      <sz val="12"/>
      <color theme="1"/>
      <name val="宋体"/>
      <family val="2"/>
      <charset val="134"/>
    </font>
    <font>
      <sz val="9"/>
      <name val="宋体"/>
      <family val="3"/>
      <charset val="134"/>
    </font>
    <font>
      <sz val="9"/>
      <color indexed="8"/>
      <name val="仿宋_GB2312"/>
      <family val="3"/>
      <charset val="134"/>
    </font>
    <font>
      <sz val="12"/>
      <color indexed="10"/>
      <name val="仿宋_GB2312"/>
      <family val="3"/>
      <charset val="134"/>
    </font>
    <font>
      <sz val="11"/>
      <color indexed="8"/>
      <name val="仿宋_GB2312"/>
      <family val="3"/>
      <charset val="134"/>
    </font>
    <font>
      <b/>
      <sz val="12"/>
      <name val="仿宋_GB2312"/>
      <family val="3"/>
      <charset val="134"/>
    </font>
    <font>
      <sz val="12"/>
      <color indexed="8"/>
      <name val="宋体"/>
      <family val="3"/>
      <charset val="134"/>
    </font>
    <font>
      <sz val="6"/>
      <color indexed="8"/>
      <name val="仿宋_GB2312"/>
      <family val="3"/>
      <charset val="134"/>
    </font>
    <font>
      <sz val="8"/>
      <color indexed="8"/>
      <name val="华文宋体"/>
      <family val="3"/>
      <charset val="134"/>
    </font>
    <font>
      <b/>
      <sz val="12"/>
      <color theme="1"/>
      <name val="Times New Roman"/>
      <family val="1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0.5"/>
      <color rgb="FF000000"/>
      <name val="Times New Roman"/>
      <family val="1"/>
    </font>
    <font>
      <sz val="10.5"/>
      <name val="宋体"/>
      <family val="3"/>
      <charset val="134"/>
    </font>
    <font>
      <sz val="11"/>
      <color rgb="FFFF0000"/>
      <name val="宋体"/>
      <family val="3"/>
      <charset val="134"/>
    </font>
    <font>
      <sz val="10.5"/>
      <name val="Times New Roman"/>
      <family val="1"/>
    </font>
    <font>
      <sz val="10.5"/>
      <color rgb="FF000000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</borders>
  <cellStyleXfs count="4">
    <xf numFmtId="0" fontId="0" fillId="0" borderId="0">
      <alignment vertical="center"/>
    </xf>
    <xf numFmtId="0" fontId="16" fillId="0" borderId="0"/>
    <xf numFmtId="0" fontId="28" fillId="0" borderId="0"/>
    <xf numFmtId="0" fontId="1" fillId="0" borderId="0">
      <alignment vertical="center"/>
    </xf>
  </cellStyleXfs>
  <cellXfs count="265">
    <xf numFmtId="0" fontId="0" fillId="0" borderId="0" xfId="0">
      <alignment vertical="center"/>
    </xf>
    <xf numFmtId="0" fontId="8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176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left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49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shrinkToFit="1"/>
    </xf>
    <xf numFmtId="0" fontId="11" fillId="0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14" fontId="2" fillId="0" borderId="0" xfId="0" applyNumberFormat="1" applyFont="1" applyBorder="1" applyAlignment="1">
      <alignment horizontal="center" vertical="center"/>
    </xf>
    <xf numFmtId="0" fontId="12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14" fontId="13" fillId="0" borderId="0" xfId="0" applyNumberFormat="1" applyFont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4" fillId="0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14" fontId="15" fillId="0" borderId="1" xfId="1" applyNumberFormat="1" applyFont="1" applyBorder="1" applyAlignment="1">
      <alignment horizontal="center" vertical="center" wrapText="1"/>
    </xf>
    <xf numFmtId="2" fontId="15" fillId="0" borderId="1" xfId="1" applyNumberFormat="1" applyFont="1" applyBorder="1" applyAlignment="1">
      <alignment horizontal="center" vertical="center"/>
    </xf>
    <xf numFmtId="0" fontId="17" fillId="0" borderId="1" xfId="1" applyFont="1" applyFill="1" applyBorder="1" applyAlignment="1">
      <alignment horizontal="center" vertical="center"/>
    </xf>
    <xf numFmtId="177" fontId="17" fillId="0" borderId="1" xfId="1" applyNumberFormat="1" applyFont="1" applyFill="1" applyBorder="1" applyAlignment="1">
      <alignment horizontal="center" vertical="center" wrapText="1"/>
    </xf>
    <xf numFmtId="2" fontId="17" fillId="0" borderId="1" xfId="1" applyNumberFormat="1" applyFont="1" applyFill="1" applyBorder="1" applyAlignment="1">
      <alignment horizontal="center" vertical="center"/>
    </xf>
    <xf numFmtId="0" fontId="18" fillId="0" borderId="1" xfId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1" applyFont="1" applyFill="1" applyBorder="1" applyAlignment="1">
      <alignment horizontal="center" vertical="center" wrapText="1"/>
    </xf>
    <xf numFmtId="177" fontId="17" fillId="0" borderId="1" xfId="0" applyNumberFormat="1" applyFont="1" applyBorder="1" applyAlignment="1">
      <alignment horizontal="center" vertical="center" wrapText="1"/>
    </xf>
    <xf numFmtId="2" fontId="17" fillId="0" borderId="1" xfId="0" applyNumberFormat="1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9" xfId="1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0" borderId="1" xfId="1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center" vertical="center"/>
    </xf>
    <xf numFmtId="177" fontId="20" fillId="0" borderId="1" xfId="1" applyNumberFormat="1" applyFont="1" applyFill="1" applyBorder="1" applyAlignment="1">
      <alignment horizontal="center" vertical="center" wrapText="1"/>
    </xf>
    <xf numFmtId="2" fontId="20" fillId="0" borderId="1" xfId="1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/>
    <xf numFmtId="0" fontId="19" fillId="0" borderId="1" xfId="0" applyFont="1" applyBorder="1" applyAlignment="1"/>
    <xf numFmtId="0" fontId="17" fillId="0" borderId="1" xfId="0" applyFont="1" applyBorder="1" applyAlignment="1">
      <alignment horizontal="center"/>
    </xf>
    <xf numFmtId="0" fontId="22" fillId="0" borderId="1" xfId="0" applyFont="1" applyBorder="1" applyAlignment="1"/>
    <xf numFmtId="0" fontId="23" fillId="0" borderId="1" xfId="1" applyFont="1" applyFill="1" applyBorder="1" applyAlignment="1">
      <alignment horizontal="center" vertical="center"/>
    </xf>
    <xf numFmtId="0" fontId="17" fillId="0" borderId="1" xfId="1" applyFont="1" applyBorder="1" applyAlignment="1">
      <alignment horizontal="center" vertical="center"/>
    </xf>
    <xf numFmtId="49" fontId="17" fillId="0" borderId="1" xfId="1" applyNumberFormat="1" applyFont="1" applyFill="1" applyBorder="1" applyAlignment="1">
      <alignment horizontal="center" vertical="center"/>
    </xf>
    <xf numFmtId="0" fontId="24" fillId="0" borderId="1" xfId="1" applyFont="1" applyFill="1" applyBorder="1" applyAlignment="1">
      <alignment horizontal="center" vertical="center"/>
    </xf>
    <xf numFmtId="0" fontId="17" fillId="0" borderId="1" xfId="0" applyFont="1" applyBorder="1" applyAlignment="1"/>
    <xf numFmtId="2" fontId="17" fillId="0" borderId="1" xfId="1" applyNumberFormat="1" applyFont="1" applyBorder="1" applyAlignment="1">
      <alignment horizontal="center" vertical="center"/>
    </xf>
    <xf numFmtId="0" fontId="25" fillId="0" borderId="1" xfId="0" applyFont="1" applyBorder="1" applyAlignment="1"/>
    <xf numFmtId="0" fontId="26" fillId="0" borderId="1" xfId="1" applyFont="1" applyFill="1" applyBorder="1" applyAlignment="1">
      <alignment horizontal="center" vertical="center"/>
    </xf>
    <xf numFmtId="0" fontId="27" fillId="0" borderId="1" xfId="0" applyFont="1" applyBorder="1" applyAlignment="1"/>
    <xf numFmtId="0" fontId="25" fillId="0" borderId="8" xfId="0" applyFont="1" applyBorder="1" applyAlignment="1"/>
    <xf numFmtId="0" fontId="19" fillId="0" borderId="0" xfId="0" applyFont="1" applyBorder="1" applyAlignment="1"/>
    <xf numFmtId="0" fontId="17" fillId="0" borderId="0" xfId="1" applyFont="1" applyFill="1" applyBorder="1" applyAlignment="1">
      <alignment horizontal="center" vertical="center"/>
    </xf>
    <xf numFmtId="2" fontId="17" fillId="0" borderId="0" xfId="1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22" fillId="0" borderId="0" xfId="0" applyFont="1" applyBorder="1" applyAlignment="1"/>
    <xf numFmtId="0" fontId="8" fillId="0" borderId="1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176" fontId="8" fillId="0" borderId="12" xfId="0" applyNumberFormat="1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shrinkToFit="1"/>
    </xf>
    <xf numFmtId="0" fontId="28" fillId="0" borderId="0" xfId="2" applyAlignment="1">
      <alignment vertical="center"/>
    </xf>
    <xf numFmtId="0" fontId="17" fillId="0" borderId="14" xfId="2" applyFont="1" applyBorder="1" applyAlignment="1">
      <alignment horizontal="center" vertical="center"/>
    </xf>
    <xf numFmtId="0" fontId="17" fillId="0" borderId="14" xfId="2" applyFont="1" applyFill="1" applyBorder="1" applyAlignment="1">
      <alignment horizontal="center" vertical="center"/>
    </xf>
    <xf numFmtId="0" fontId="17" fillId="0" borderId="14" xfId="1" applyFont="1" applyFill="1" applyBorder="1" applyAlignment="1">
      <alignment horizontal="center" vertical="center"/>
    </xf>
    <xf numFmtId="2" fontId="17" fillId="0" borderId="14" xfId="1" applyNumberFormat="1" applyFont="1" applyFill="1" applyBorder="1" applyAlignment="1">
      <alignment horizontal="center" vertical="center"/>
    </xf>
    <xf numFmtId="0" fontId="17" fillId="0" borderId="1" xfId="2" applyFont="1" applyBorder="1" applyAlignment="1">
      <alignment horizontal="center" vertical="center"/>
    </xf>
    <xf numFmtId="0" fontId="17" fillId="0" borderId="1" xfId="2" applyFont="1" applyFill="1" applyBorder="1" applyAlignment="1">
      <alignment horizontal="center" vertical="center"/>
    </xf>
    <xf numFmtId="49" fontId="17" fillId="0" borderId="1" xfId="2" applyNumberFormat="1" applyFont="1" applyBorder="1" applyAlignment="1">
      <alignment horizontal="center"/>
    </xf>
    <xf numFmtId="0" fontId="17" fillId="0" borderId="15" xfId="2" applyFont="1" applyBorder="1" applyAlignment="1">
      <alignment horizontal="center" vertical="center"/>
    </xf>
    <xf numFmtId="0" fontId="17" fillId="0" borderId="15" xfId="2" applyFont="1" applyFill="1" applyBorder="1" applyAlignment="1">
      <alignment horizontal="center" vertical="center"/>
    </xf>
    <xf numFmtId="0" fontId="17" fillId="0" borderId="15" xfId="1" applyFont="1" applyFill="1" applyBorder="1" applyAlignment="1">
      <alignment horizontal="center" vertical="center"/>
    </xf>
    <xf numFmtId="2" fontId="17" fillId="0" borderId="15" xfId="1" applyNumberFormat="1" applyFont="1" applyFill="1" applyBorder="1" applyAlignment="1">
      <alignment horizontal="center" vertical="center"/>
    </xf>
    <xf numFmtId="177" fontId="17" fillId="0" borderId="15" xfId="1" applyNumberFormat="1" applyFont="1" applyFill="1" applyBorder="1" applyAlignment="1">
      <alignment horizontal="center" vertical="center" wrapText="1"/>
    </xf>
    <xf numFmtId="49" fontId="17" fillId="0" borderId="15" xfId="1" applyNumberFormat="1" applyFont="1" applyFill="1" applyBorder="1" applyAlignment="1">
      <alignment horizontal="center" vertical="center"/>
    </xf>
    <xf numFmtId="49" fontId="17" fillId="0" borderId="15" xfId="2" applyNumberFormat="1" applyFont="1" applyBorder="1" applyAlignment="1">
      <alignment horizontal="center"/>
    </xf>
    <xf numFmtId="0" fontId="28" fillId="0" borderId="1" xfId="2" applyBorder="1" applyAlignment="1">
      <alignment vertical="center"/>
    </xf>
    <xf numFmtId="0" fontId="28" fillId="0" borderId="0" xfId="2" applyBorder="1" applyAlignment="1">
      <alignment vertical="center"/>
    </xf>
    <xf numFmtId="0" fontId="28" fillId="0" borderId="10" xfId="2" applyBorder="1" applyAlignment="1">
      <alignment vertical="center"/>
    </xf>
    <xf numFmtId="0" fontId="17" fillId="0" borderId="2" xfId="2" applyFont="1" applyBorder="1" applyAlignment="1">
      <alignment horizontal="center" vertical="center"/>
    </xf>
    <xf numFmtId="0" fontId="17" fillId="0" borderId="2" xfId="2" applyFont="1" applyFill="1" applyBorder="1" applyAlignment="1">
      <alignment horizontal="center" vertical="center"/>
    </xf>
    <xf numFmtId="0" fontId="17" fillId="0" borderId="2" xfId="1" applyFont="1" applyFill="1" applyBorder="1" applyAlignment="1">
      <alignment horizontal="center" vertical="center"/>
    </xf>
    <xf numFmtId="2" fontId="17" fillId="0" borderId="2" xfId="1" applyNumberFormat="1" applyFont="1" applyFill="1" applyBorder="1" applyAlignment="1">
      <alignment horizontal="center" vertical="center"/>
    </xf>
    <xf numFmtId="177" fontId="17" fillId="0" borderId="2" xfId="1" applyNumberFormat="1" applyFont="1" applyFill="1" applyBorder="1" applyAlignment="1">
      <alignment horizontal="center" vertical="center" wrapText="1"/>
    </xf>
    <xf numFmtId="49" fontId="17" fillId="0" borderId="2" xfId="1" applyNumberFormat="1" applyFont="1" applyFill="1" applyBorder="1" applyAlignment="1">
      <alignment horizontal="center" vertical="center"/>
    </xf>
    <xf numFmtId="49" fontId="17" fillId="0" borderId="2" xfId="2" applyNumberFormat="1" applyFont="1" applyBorder="1" applyAlignment="1">
      <alignment horizontal="center"/>
    </xf>
    <xf numFmtId="49" fontId="17" fillId="0" borderId="1" xfId="2" applyNumberFormat="1" applyFont="1" applyBorder="1" applyAlignment="1">
      <alignment horizontal="center" vertical="center"/>
    </xf>
    <xf numFmtId="49" fontId="24" fillId="0" borderId="1" xfId="2" applyNumberFormat="1" applyFont="1" applyBorder="1" applyAlignment="1">
      <alignment horizontal="center"/>
    </xf>
    <xf numFmtId="49" fontId="24" fillId="0" borderId="1" xfId="2" applyNumberFormat="1" applyFont="1" applyBorder="1" applyAlignment="1">
      <alignment horizontal="center" vertical="center"/>
    </xf>
    <xf numFmtId="49" fontId="23" fillId="0" borderId="2" xfId="2" applyNumberFormat="1" applyFont="1" applyBorder="1" applyAlignment="1">
      <alignment horizontal="center"/>
    </xf>
    <xf numFmtId="0" fontId="31" fillId="0" borderId="1" xfId="2" applyFont="1" applyBorder="1" applyAlignment="1">
      <alignment horizontal="center" vertical="center"/>
    </xf>
    <xf numFmtId="0" fontId="20" fillId="0" borderId="1" xfId="2" applyFont="1" applyBorder="1" applyAlignment="1">
      <alignment horizontal="center" vertical="center"/>
    </xf>
    <xf numFmtId="2" fontId="20" fillId="0" borderId="1" xfId="2" applyNumberFormat="1" applyFont="1" applyBorder="1" applyAlignment="1">
      <alignment horizontal="center" vertical="center"/>
    </xf>
    <xf numFmtId="177" fontId="20" fillId="0" borderId="1" xfId="2" applyNumberFormat="1" applyFont="1" applyBorder="1" applyAlignment="1">
      <alignment horizontal="center" vertical="center" wrapText="1"/>
    </xf>
    <xf numFmtId="2" fontId="17" fillId="0" borderId="1" xfId="2" applyNumberFormat="1" applyFont="1" applyBorder="1" applyAlignment="1">
      <alignment horizontal="center" vertical="center"/>
    </xf>
    <xf numFmtId="177" fontId="17" fillId="0" borderId="1" xfId="2" applyNumberFormat="1" applyFont="1" applyBorder="1" applyAlignment="1">
      <alignment horizontal="center" vertical="center" wrapText="1"/>
    </xf>
    <xf numFmtId="0" fontId="32" fillId="0" borderId="1" xfId="2" applyFont="1" applyBorder="1" applyAlignment="1">
      <alignment horizontal="center" vertical="center"/>
    </xf>
    <xf numFmtId="0" fontId="33" fillId="0" borderId="1" xfId="1" applyFont="1" applyFill="1" applyBorder="1" applyAlignment="1">
      <alignment horizontal="center" vertical="center"/>
    </xf>
    <xf numFmtId="0" fontId="28" fillId="0" borderId="1" xfId="2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34" fillId="0" borderId="1" xfId="1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32" fillId="0" borderId="1" xfId="1" applyFont="1" applyFill="1" applyBorder="1" applyAlignment="1">
      <alignment horizontal="center" vertical="center"/>
    </xf>
    <xf numFmtId="0" fontId="36" fillId="0" borderId="1" xfId="1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8" fillId="0" borderId="0" xfId="3" applyFont="1" applyBorder="1" applyAlignment="1">
      <alignment horizontal="center" vertical="center"/>
    </xf>
    <xf numFmtId="0" fontId="40" fillId="0" borderId="0" xfId="3" applyFont="1" applyBorder="1" applyAlignment="1">
      <alignment horizontal="center" vertical="center"/>
    </xf>
    <xf numFmtId="0" fontId="38" fillId="0" borderId="0" xfId="3" applyFont="1" applyBorder="1">
      <alignment vertical="center"/>
    </xf>
    <xf numFmtId="0" fontId="38" fillId="0" borderId="0" xfId="3" applyFont="1" applyBorder="1" applyAlignment="1">
      <alignment horizontal="left" vertical="center"/>
    </xf>
    <xf numFmtId="178" fontId="38" fillId="0" borderId="0" xfId="3" applyNumberFormat="1" applyFont="1" applyBorder="1">
      <alignment vertical="center"/>
    </xf>
    <xf numFmtId="179" fontId="38" fillId="0" borderId="0" xfId="3" applyNumberFormat="1" applyFont="1" applyBorder="1">
      <alignment vertical="center"/>
    </xf>
    <xf numFmtId="0" fontId="38" fillId="0" borderId="0" xfId="3" applyFont="1" applyFill="1" applyBorder="1">
      <alignment vertical="center"/>
    </xf>
    <xf numFmtId="0" fontId="1" fillId="0" borderId="0" xfId="3">
      <alignment vertical="center"/>
    </xf>
    <xf numFmtId="0" fontId="41" fillId="0" borderId="0" xfId="3" applyFont="1" applyAlignment="1">
      <alignment horizontal="center" vertical="center"/>
    </xf>
    <xf numFmtId="0" fontId="42" fillId="0" borderId="0" xfId="3" applyFont="1">
      <alignment vertical="center"/>
    </xf>
    <xf numFmtId="0" fontId="43" fillId="0" borderId="0" xfId="3" applyFont="1">
      <alignment vertical="center"/>
    </xf>
    <xf numFmtId="0" fontId="43" fillId="0" borderId="0" xfId="3" applyFont="1" applyAlignment="1">
      <alignment horizontal="left" vertical="center"/>
    </xf>
    <xf numFmtId="178" fontId="43" fillId="0" borderId="0" xfId="3" applyNumberFormat="1" applyFont="1">
      <alignment vertical="center"/>
    </xf>
    <xf numFmtId="0" fontId="43" fillId="0" borderId="0" xfId="3" applyFont="1" applyAlignment="1">
      <alignment horizontal="center" vertical="center"/>
    </xf>
    <xf numFmtId="179" fontId="43" fillId="0" borderId="0" xfId="3" applyNumberFormat="1" applyFont="1">
      <alignment vertical="center"/>
    </xf>
    <xf numFmtId="0" fontId="42" fillId="0" borderId="0" xfId="3" applyFont="1" applyBorder="1" applyAlignment="1">
      <alignment horizontal="justify" vertical="center"/>
    </xf>
    <xf numFmtId="0" fontId="44" fillId="0" borderId="0" xfId="3" applyFont="1" applyBorder="1" applyAlignment="1">
      <alignment horizontal="justify" vertical="center"/>
    </xf>
    <xf numFmtId="0" fontId="44" fillId="0" borderId="0" xfId="3" applyFont="1" applyBorder="1" applyAlignment="1">
      <alignment horizontal="left" vertical="center"/>
    </xf>
    <xf numFmtId="0" fontId="45" fillId="0" borderId="0" xfId="3" applyFont="1" applyBorder="1" applyAlignment="1">
      <alignment horizontal="justify" vertical="center"/>
    </xf>
    <xf numFmtId="178" fontId="44" fillId="0" borderId="0" xfId="3" applyNumberFormat="1" applyFont="1" applyBorder="1" applyAlignment="1">
      <alignment horizontal="right" vertical="center"/>
    </xf>
    <xf numFmtId="0" fontId="43" fillId="0" borderId="0" xfId="3" applyFont="1" applyBorder="1" applyAlignment="1">
      <alignment horizontal="center" vertical="center"/>
    </xf>
    <xf numFmtId="179" fontId="44" fillId="0" borderId="0" xfId="3" applyNumberFormat="1" applyFont="1" applyBorder="1" applyAlignment="1">
      <alignment horizontal="right" vertical="center"/>
    </xf>
    <xf numFmtId="0" fontId="44" fillId="0" borderId="0" xfId="3" applyFont="1" applyFill="1" applyBorder="1" applyAlignment="1">
      <alignment horizontal="justify" vertical="center"/>
    </xf>
    <xf numFmtId="0" fontId="46" fillId="0" borderId="0" xfId="3" applyFont="1" applyFill="1" applyBorder="1" applyAlignment="1">
      <alignment horizontal="left" vertical="center"/>
    </xf>
    <xf numFmtId="0" fontId="45" fillId="0" borderId="0" xfId="3" applyFont="1" applyFill="1" applyBorder="1" applyAlignment="1">
      <alignment horizontal="justify" vertical="center"/>
    </xf>
    <xf numFmtId="178" fontId="43" fillId="0" borderId="0" xfId="3" applyNumberFormat="1" applyFont="1" applyAlignment="1">
      <alignment horizontal="right" vertical="center"/>
    </xf>
    <xf numFmtId="179" fontId="43" fillId="0" borderId="0" xfId="3" applyNumberFormat="1" applyFont="1" applyAlignment="1">
      <alignment horizontal="right" vertical="center"/>
    </xf>
    <xf numFmtId="178" fontId="43" fillId="0" borderId="0" xfId="3" applyNumberFormat="1" applyFont="1" applyBorder="1" applyAlignment="1">
      <alignment horizontal="right" vertical="center"/>
    </xf>
    <xf numFmtId="179" fontId="43" fillId="0" borderId="0" xfId="3" applyNumberFormat="1" applyFont="1" applyBorder="1" applyAlignment="1">
      <alignment horizontal="right" vertical="center"/>
    </xf>
    <xf numFmtId="0" fontId="46" fillId="0" borderId="0" xfId="3" applyFont="1" applyBorder="1" applyAlignment="1">
      <alignment horizontal="left" vertical="center"/>
    </xf>
    <xf numFmtId="178" fontId="46" fillId="0" borderId="0" xfId="3" applyNumberFormat="1" applyFont="1" applyBorder="1" applyAlignment="1">
      <alignment horizontal="right" vertical="center"/>
    </xf>
    <xf numFmtId="0" fontId="47" fillId="0" borderId="0" xfId="3" applyFont="1" applyBorder="1" applyAlignment="1">
      <alignment horizontal="justify" vertical="center"/>
    </xf>
    <xf numFmtId="0" fontId="48" fillId="0" borderId="0" xfId="3" applyFont="1" applyAlignment="1">
      <alignment horizontal="center" vertical="center"/>
    </xf>
    <xf numFmtId="0" fontId="41" fillId="0" borderId="0" xfId="3" applyFont="1">
      <alignment vertical="center"/>
    </xf>
    <xf numFmtId="0" fontId="46" fillId="0" borderId="0" xfId="3" applyFont="1" applyFill="1" applyBorder="1" applyAlignment="1">
      <alignment horizontal="justify" vertical="center"/>
    </xf>
    <xf numFmtId="0" fontId="49" fillId="0" borderId="0" xfId="3" applyFont="1" applyBorder="1" applyAlignment="1">
      <alignment horizontal="justify" vertical="center"/>
    </xf>
    <xf numFmtId="0" fontId="42" fillId="0" borderId="0" xfId="3" applyFont="1" applyBorder="1" applyAlignment="1">
      <alignment vertical="center"/>
    </xf>
    <xf numFmtId="0" fontId="44" fillId="0" borderId="0" xfId="3" applyFont="1" applyBorder="1" applyAlignment="1">
      <alignment vertical="center"/>
    </xf>
    <xf numFmtId="0" fontId="45" fillId="0" borderId="0" xfId="3" applyFont="1" applyBorder="1" applyAlignment="1">
      <alignment vertical="center"/>
    </xf>
    <xf numFmtId="0" fontId="45" fillId="0" borderId="0" xfId="3" applyFont="1" applyBorder="1" applyAlignment="1">
      <alignment horizontal="left" vertical="center"/>
    </xf>
    <xf numFmtId="0" fontId="51" fillId="0" borderId="0" xfId="3" applyFont="1" applyAlignment="1">
      <alignment horizontal="center" vertical="center"/>
    </xf>
    <xf numFmtId="0" fontId="1" fillId="0" borderId="0" xfId="3" applyAlignment="1">
      <alignment horizontal="left" vertical="center"/>
    </xf>
    <xf numFmtId="0" fontId="1" fillId="0" borderId="0" xfId="3" applyAlignment="1">
      <alignment horizontal="center" vertical="center"/>
    </xf>
    <xf numFmtId="0" fontId="52" fillId="0" borderId="0" xfId="3" applyNumberFormat="1" applyFont="1" applyAlignment="1">
      <alignment horizontal="center" vertical="center"/>
    </xf>
    <xf numFmtId="0" fontId="1" fillId="0" borderId="0" xfId="3" applyAlignment="1">
      <alignment horizontal="left" vertical="center" shrinkToFit="1"/>
    </xf>
    <xf numFmtId="0" fontId="51" fillId="0" borderId="0" xfId="3" applyNumberFormat="1" applyFont="1" applyAlignment="1">
      <alignment horizontal="center" vertical="center"/>
    </xf>
    <xf numFmtId="0" fontId="38" fillId="0" borderId="1" xfId="3" applyFont="1" applyBorder="1">
      <alignment vertical="center"/>
    </xf>
    <xf numFmtId="0" fontId="38" fillId="0" borderId="1" xfId="3" applyFont="1" applyBorder="1" applyAlignment="1">
      <alignment vertical="center" shrinkToFit="1"/>
    </xf>
    <xf numFmtId="0" fontId="38" fillId="0" borderId="1" xfId="3" applyFont="1" applyBorder="1" applyAlignment="1">
      <alignment horizontal="left" vertical="center" shrinkToFit="1"/>
    </xf>
    <xf numFmtId="178" fontId="38" fillId="0" borderId="1" xfId="3" applyNumberFormat="1" applyFont="1" applyBorder="1">
      <alignment vertical="center"/>
    </xf>
    <xf numFmtId="0" fontId="38" fillId="0" borderId="1" xfId="3" applyFont="1" applyBorder="1" applyAlignment="1">
      <alignment horizontal="center" vertical="center"/>
    </xf>
    <xf numFmtId="179" fontId="38" fillId="0" borderId="1" xfId="3" applyNumberFormat="1" applyFont="1" applyBorder="1">
      <alignment vertical="center"/>
    </xf>
    <xf numFmtId="0" fontId="42" fillId="0" borderId="1" xfId="3" applyFont="1" applyBorder="1" applyAlignment="1">
      <alignment horizontal="justify" vertical="center"/>
    </xf>
    <xf numFmtId="0" fontId="44" fillId="0" borderId="1" xfId="3" applyFont="1" applyBorder="1" applyAlignment="1">
      <alignment horizontal="justify" vertical="center" shrinkToFit="1"/>
    </xf>
    <xf numFmtId="0" fontId="44" fillId="0" borderId="1" xfId="3" applyFont="1" applyBorder="1" applyAlignment="1">
      <alignment horizontal="left" vertical="center" shrinkToFit="1"/>
    </xf>
    <xf numFmtId="0" fontId="45" fillId="0" borderId="1" xfId="3" applyFont="1" applyBorder="1" applyAlignment="1">
      <alignment horizontal="justify" vertical="center"/>
    </xf>
    <xf numFmtId="178" fontId="44" fillId="0" borderId="1" xfId="3" applyNumberFormat="1" applyFont="1" applyBorder="1" applyAlignment="1">
      <alignment horizontal="right" vertical="center"/>
    </xf>
    <xf numFmtId="0" fontId="43" fillId="0" borderId="1" xfId="3" applyFont="1" applyBorder="1" applyAlignment="1">
      <alignment horizontal="center" vertical="center"/>
    </xf>
    <xf numFmtId="179" fontId="44" fillId="0" borderId="1" xfId="3" applyNumberFormat="1" applyFont="1" applyBorder="1" applyAlignment="1">
      <alignment horizontal="right" vertical="center"/>
    </xf>
    <xf numFmtId="0" fontId="44" fillId="0" borderId="1" xfId="3" applyFont="1" applyBorder="1" applyAlignment="1">
      <alignment horizontal="justify" vertical="center"/>
    </xf>
    <xf numFmtId="0" fontId="47" fillId="0" borderId="1" xfId="3" applyFont="1" applyBorder="1" applyAlignment="1">
      <alignment horizontal="justify" vertical="center"/>
    </xf>
    <xf numFmtId="178" fontId="43" fillId="0" borderId="1" xfId="3" applyNumberFormat="1" applyFont="1" applyBorder="1" applyAlignment="1">
      <alignment horizontal="right" vertical="center"/>
    </xf>
    <xf numFmtId="179" fontId="43" fillId="0" borderId="1" xfId="3" applyNumberFormat="1" applyFont="1" applyBorder="1" applyAlignment="1">
      <alignment horizontal="right" vertical="center"/>
    </xf>
    <xf numFmtId="0" fontId="49" fillId="0" borderId="1" xfId="3" applyFont="1" applyBorder="1" applyAlignment="1">
      <alignment horizontal="justify" vertical="center" shrinkToFit="1"/>
    </xf>
    <xf numFmtId="0" fontId="46" fillId="0" borderId="1" xfId="3" applyFont="1" applyBorder="1" applyAlignment="1">
      <alignment horizontal="left" vertical="center" shrinkToFit="1"/>
    </xf>
    <xf numFmtId="178" fontId="46" fillId="0" borderId="1" xfId="3" applyNumberFormat="1" applyFont="1" applyBorder="1" applyAlignment="1">
      <alignment horizontal="right" vertical="center"/>
    </xf>
    <xf numFmtId="0" fontId="42" fillId="0" borderId="1" xfId="3" applyFont="1" applyBorder="1">
      <alignment vertical="center"/>
    </xf>
    <xf numFmtId="0" fontId="46" fillId="0" borderId="1" xfId="3" applyFont="1" applyFill="1" applyBorder="1" applyAlignment="1">
      <alignment horizontal="justify" vertical="center" shrinkToFit="1"/>
    </xf>
    <xf numFmtId="0" fontId="46" fillId="0" borderId="1" xfId="3" applyFont="1" applyFill="1" applyBorder="1" applyAlignment="1">
      <alignment horizontal="left" vertical="center" shrinkToFit="1"/>
    </xf>
    <xf numFmtId="0" fontId="43" fillId="0" borderId="1" xfId="3" applyFont="1" applyBorder="1">
      <alignment vertical="center"/>
    </xf>
    <xf numFmtId="0" fontId="44" fillId="0" borderId="1" xfId="3" applyFont="1" applyFill="1" applyBorder="1" applyAlignment="1">
      <alignment horizontal="justify" vertical="center" shrinkToFit="1"/>
    </xf>
    <xf numFmtId="0" fontId="45" fillId="0" borderId="1" xfId="3" applyFont="1" applyFill="1" applyBorder="1" applyAlignment="1">
      <alignment horizontal="justify" vertical="center"/>
    </xf>
    <xf numFmtId="0" fontId="43" fillId="0" borderId="1" xfId="3" applyFont="1" applyBorder="1" applyAlignment="1">
      <alignment horizontal="left" vertical="center" shrinkToFit="1"/>
    </xf>
    <xf numFmtId="178" fontId="43" fillId="0" borderId="1" xfId="3" applyNumberFormat="1" applyFont="1" applyBorder="1">
      <alignment vertical="center"/>
    </xf>
    <xf numFmtId="0" fontId="43" fillId="0" borderId="1" xfId="3" applyFont="1" applyBorder="1" applyAlignment="1">
      <alignment horizontal="left" vertical="center"/>
    </xf>
    <xf numFmtId="0" fontId="45" fillId="0" borderId="1" xfId="3" applyFont="1" applyFill="1" applyBorder="1" applyAlignment="1">
      <alignment horizontal="justify" vertical="center" shrinkToFit="1"/>
    </xf>
    <xf numFmtId="179" fontId="43" fillId="0" borderId="1" xfId="3" applyNumberFormat="1" applyFont="1" applyBorder="1">
      <alignment vertical="center"/>
    </xf>
    <xf numFmtId="0" fontId="41" fillId="0" borderId="1" xfId="3" applyFont="1" applyBorder="1">
      <alignment vertical="center"/>
    </xf>
    <xf numFmtId="0" fontId="43" fillId="0" borderId="1" xfId="3" applyFont="1" applyBorder="1" applyAlignment="1">
      <alignment vertical="center" shrinkToFit="1"/>
    </xf>
    <xf numFmtId="0" fontId="43" fillId="0" borderId="0" xfId="3" applyFont="1" applyAlignment="1">
      <alignment vertical="center" shrinkToFit="1"/>
    </xf>
    <xf numFmtId="0" fontId="43" fillId="0" borderId="0" xfId="3" applyFont="1" applyAlignment="1">
      <alignment horizontal="left" vertical="center" shrinkToFit="1"/>
    </xf>
    <xf numFmtId="0" fontId="1" fillId="0" borderId="0" xfId="3" applyAlignment="1">
      <alignment vertical="center" shrinkToFit="1"/>
    </xf>
    <xf numFmtId="0" fontId="1" fillId="0" borderId="1" xfId="3" applyBorder="1" applyAlignment="1">
      <alignment horizontal="center" vertical="center"/>
    </xf>
    <xf numFmtId="181" fontId="1" fillId="0" borderId="1" xfId="3" applyNumberFormat="1" applyBorder="1" applyAlignment="1">
      <alignment horizontal="center" vertical="center"/>
    </xf>
    <xf numFmtId="0" fontId="1" fillId="0" borderId="1" xfId="3" applyBorder="1">
      <alignment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0" fillId="0" borderId="1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17" fillId="0" borderId="0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17" fillId="0" borderId="14" xfId="1" applyNumberFormat="1" applyFont="1" applyFill="1" applyBorder="1" applyAlignment="1">
      <alignment horizontal="center" vertical="center"/>
    </xf>
    <xf numFmtId="0" fontId="28" fillId="0" borderId="14" xfId="2" applyBorder="1" applyAlignment="1">
      <alignment horizontal="center" vertical="center"/>
    </xf>
    <xf numFmtId="0" fontId="14" fillId="0" borderId="6" xfId="2" applyFont="1" applyBorder="1" applyAlignment="1">
      <alignment horizontal="center" vertical="center"/>
    </xf>
    <xf numFmtId="0" fontId="28" fillId="0" borderId="6" xfId="2" applyBorder="1" applyAlignment="1">
      <alignment horizont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8" xfId="1" applyFont="1" applyFill="1" applyBorder="1" applyAlignment="1">
      <alignment horizontal="center" vertical="center"/>
    </xf>
    <xf numFmtId="0" fontId="28" fillId="0" borderId="16" xfId="2" applyBorder="1" applyAlignment="1">
      <alignment horizontal="center" vertical="center"/>
    </xf>
    <xf numFmtId="0" fontId="17" fillId="0" borderId="14" xfId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5" fillId="0" borderId="1" xfId="3" applyFont="1" applyBorder="1" applyAlignment="1">
      <alignment horizontal="center" vertical="center" wrapText="1"/>
    </xf>
    <xf numFmtId="0" fontId="45" fillId="0" borderId="2" xfId="3" applyFont="1" applyBorder="1" applyAlignment="1">
      <alignment horizontal="center" vertical="center" wrapText="1"/>
    </xf>
    <xf numFmtId="0" fontId="45" fillId="0" borderId="15" xfId="3" applyFont="1" applyBorder="1" applyAlignment="1">
      <alignment horizontal="center" vertical="center" wrapText="1"/>
    </xf>
    <xf numFmtId="180" fontId="45" fillId="0" borderId="1" xfId="3" applyNumberFormat="1" applyFont="1" applyBorder="1" applyAlignment="1">
      <alignment horizontal="center"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">
    <cellStyle name="常规" xfId="0" builtinId="0"/>
    <cellStyle name="常规 2" xfId="2"/>
    <cellStyle name="常规 3" xfId="3"/>
    <cellStyle name="常规_Sheet1" xfId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1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76" formatCode="00000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76" formatCode="000000"/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2944.43264525463" createdVersion="5" refreshedVersion="5" minRefreshableVersion="3" recordCount="389">
  <cacheSource type="worksheet">
    <worksheetSource ref="A1:J390" sheet="港机三室"/>
  </cacheSource>
  <cacheFields count="10">
    <cacheField name="科室" numFmtId="0">
      <sharedItems count="3">
        <s v="起一"/>
        <s v="起二"/>
        <s v="港机"/>
      </sharedItems>
    </cacheField>
    <cacheField name="类别" numFmtId="0">
      <sharedItems count="6">
        <s v="设备仪器 "/>
        <s v="设备仪器"/>
        <s v="工具"/>
        <s v="办公"/>
        <s v="软件"/>
        <s v="其他"/>
      </sharedItems>
    </cacheField>
    <cacheField name="资产编号" numFmtId="0">
      <sharedItems containsBlank="1"/>
    </cacheField>
    <cacheField name="设备名称" numFmtId="0">
      <sharedItems count="171">
        <s v="水准仪"/>
        <s v="动态应变测试系统"/>
        <s v="静态应变测试分析仪"/>
        <s v="全站仪"/>
        <s v="经维仪"/>
        <s v="无线动态应变测试分析系统"/>
        <s v="经纬仪"/>
        <s v="静态应变测试仪"/>
        <s v="转速表"/>
        <s v="风速计"/>
        <s v="静态应变测试系统"/>
        <s v="振动测试系统"/>
        <s v="示波器"/>
        <s v="供电器"/>
        <s v="数字电桥"/>
        <s v="电热鼓风干燥箱"/>
        <s v="淋雨试验箱"/>
        <s v="油泵"/>
        <s v="冲击试验台"/>
        <s v="万能试验机"/>
        <s v="弹簧试验机"/>
        <s v="振动试验仪"/>
        <s v="可程式恒温恒湿试验箱"/>
        <s v="低温试验箱"/>
        <s v="超声螺栓应力测试仪"/>
        <s v="照度计"/>
        <s v="湿温度计"/>
        <s v="红外测温仪"/>
        <s v="红外热成像仪"/>
        <s v="数字温湿度计"/>
        <s v="噪声振动分析仪"/>
        <s v="噪声振动分析仪(软件及探头）"/>
        <s v="钳形表"/>
        <s v="三相调压器"/>
        <s v="绝缘电阻测试仪"/>
        <s v="数字兆欧表"/>
        <s v="兆欧表"/>
        <s v="绝缘电阻表"/>
        <s v="耐压测试仪"/>
        <s v="接地电阻仪"/>
        <s v="接地电阻测试仪"/>
        <s v="直流电阻测试仪"/>
        <s v="万用表"/>
        <s v="数字式钩表"/>
        <s v="钳形功率计"/>
        <s v="钳形功率表"/>
        <s v="测振仪"/>
        <s v="测厚仪"/>
        <s v="涂层测厚仪"/>
        <s v="测距仪"/>
        <s v="磁粉探伤机"/>
        <s v="裂纹测试仪"/>
        <s v="笔式测振仪"/>
        <s v="起重机械吊索具探伤仪"/>
        <s v="便携式硬度计"/>
        <s v="便携式超声硬度计"/>
        <s v="光谱仪"/>
        <s v="虚拟仪器设备检测系统（含IBM笔记本电脑1台）"/>
        <s v="万能角度尺"/>
        <s v="制动电机试验台"/>
        <s v="推动器试验台"/>
        <s v="防风装置试验台"/>
        <s v="静制动力矩试验台（大）"/>
        <s v="手持式喷淋装置"/>
        <s v="砂尘试验箱"/>
        <s v="制动下滑量挠度检测仪"/>
        <s v="压力分布测试仪"/>
        <s v="恒温恒湿试验机"/>
        <s v="起升高度限制器模拟试验台"/>
        <s v="制动器动态试验台（大）"/>
        <s v="制动器动态试验台（小）"/>
        <s v="夹轨及顶轨器试验台"/>
        <s v="电机磁拉力试验台"/>
        <s v="盐雾腐蚀试验箱"/>
        <s v="静制动力矩试验台（小）"/>
        <s v="制动器可靠性能试验台"/>
        <s v="频闪观测仪"/>
        <s v="智能型尖脉冲发生器"/>
        <s v="声级计"/>
        <s v="秤重仪"/>
        <s v="电子秤"/>
        <s v="加速度计"/>
        <s v="相机"/>
        <s v="双路稳压电源"/>
        <s v="对讲机"/>
        <s v="维氏硬度计"/>
        <s v="超声波检测仪"/>
        <s v="信号发生器"/>
        <s v="起重机械防碰撞装置及限位开关综合试验台"/>
        <s v="邵氏橡胶硬度计"/>
        <s v="电子天平"/>
        <s v="负荷传感器"/>
        <s v="便携式油液污染度检测仪"/>
        <s v="砝码"/>
        <s v="文件柜"/>
        <s v="办公桌"/>
        <s v="钢制矮柜"/>
        <s v="办公桌椅"/>
        <s v="会议桌椅"/>
        <s v="电脑台"/>
        <s v="钳工工作桌"/>
        <s v="连体五层柜"/>
        <s v="连体上下柜"/>
        <s v="上玻下铁开门柜"/>
        <s v="台式电脑"/>
        <s v="打印机"/>
        <s v="复印机"/>
        <s v="笔记本电脑"/>
        <s v="传真机"/>
        <s v="打印机(彩色)"/>
        <s v="工作站"/>
        <s v="移动硬盘"/>
        <s v="数码照相机"/>
        <s v="移动工作站"/>
        <s v="服务器"/>
        <s v="照相机"/>
        <s v="投影仪"/>
        <s v="扫描仪"/>
        <s v="路由器"/>
        <s v="HP台式电脑"/>
        <s v="可编程序控制器"/>
        <s v="机械系统动力学仿真软件"/>
        <s v="保险箱"/>
        <s v="动态信号测试分析系统软件"/>
        <s v="洗衣机"/>
        <s v="充电式角向磨光机"/>
        <s v="起重机轨道测量装置"/>
        <s v="空调"/>
        <s v="两层护栏式手推车"/>
        <s v="网架式手推车"/>
        <s v="直流供电装置"/>
        <s v="电冰箱"/>
        <s v="电视机"/>
        <s v="微波炉"/>
        <s v="货架"/>
        <s v="液压推车"/>
        <s v="盘式制动器"/>
        <s v="块式制动器"/>
        <s v="回转工作台（分度头）"/>
        <s v="限制器试验室微机测试监控系统"/>
        <s v="数码望远镜"/>
        <s v="制动盘"/>
        <s v="制动鼓"/>
        <s v="薄型自锁液压缸"/>
        <s v="传声器"/>
        <s v="电动液压泵"/>
        <s v="数码摄影望远镜"/>
        <s v="商务车"/>
        <s v="金杯阁瑞斯"/>
        <s v="弯管目镜"/>
        <s v="温度板卡"/>
        <s v="加速度板卡"/>
        <s v="应变板卡"/>
        <s v="MSC Patran"/>
        <s v="MSC Admas"/>
        <s v="Croe "/>
        <s v="MSC Fatigue"/>
        <s v="MSC Nastran"/>
        <s v="MSC Marc"/>
        <s v="MSC SimXpert"/>
        <s v="MSC SimManager"/>
        <s v="MSC Easy5"/>
        <s v="MSC Dytran"/>
        <s v="制动电机动态力矩试验台"/>
        <s v="制动器工作行程试验装置"/>
        <s v="软件"/>
        <s v="动静态应变测试仪"/>
        <s v="振动测试系统零备件(5套)"/>
        <s v="传感器"/>
        <s v="旋转编码器"/>
        <s v="电流传感器"/>
      </sharedItems>
    </cacheField>
    <cacheField name="规格型号" numFmtId="0">
      <sharedItems containsBlank="1" containsMixedTypes="1" containsNumber="1" containsInteger="1" minValue="3453" maxValue="4961"/>
    </cacheField>
    <cacheField name="生产厂家" numFmtId="0">
      <sharedItems containsBlank="1"/>
    </cacheField>
    <cacheField name="原值" numFmtId="178">
      <sharedItems containsSemiMixedTypes="0" containsString="0" containsNumber="1" minValue="0" maxValue="1150000"/>
    </cacheField>
    <cacheField name="数量" numFmtId="0">
      <sharedItems containsString="0" containsBlank="1" containsNumber="1" containsInteger="1" minValue="1" maxValue="17"/>
    </cacheField>
    <cacheField name="购置日期" numFmtId="179">
      <sharedItems containsNonDate="0" containsDate="1" containsString="0" containsBlank="1" minDate="2000-01-01T00:00:00" maxDate="2014-09-02T00:00:00"/>
    </cacheField>
    <cacheField name="设备状况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9">
  <r>
    <x v="0"/>
    <x v="0"/>
    <s v="221-10-13"/>
    <x v="0"/>
    <s v="AZ-2S"/>
    <m/>
    <n v="4800"/>
    <n v="1"/>
    <d v="2002-05-01T00:00:00"/>
    <m/>
  </r>
  <r>
    <x v="0"/>
    <x v="0"/>
    <s v="221-10-15"/>
    <x v="0"/>
    <s v="索佳B20"/>
    <m/>
    <n v="8600"/>
    <n v="1"/>
    <d v="2002-05-01T00:00:00"/>
    <m/>
  </r>
  <r>
    <x v="0"/>
    <x v="0"/>
    <s v="221-10-16"/>
    <x v="0"/>
    <s v="AT-G7"/>
    <m/>
    <n v="3992"/>
    <n v="1"/>
    <d v="2002-05-01T00:00:00"/>
    <m/>
  </r>
  <r>
    <x v="0"/>
    <x v="0"/>
    <s v="221-10-20"/>
    <x v="0"/>
    <s v="DSZ3"/>
    <m/>
    <n v="1600"/>
    <n v="1"/>
    <d v="2002-02-01T00:00:00"/>
    <m/>
  </r>
  <r>
    <x v="0"/>
    <x v="0"/>
    <s v="221-10-21"/>
    <x v="0"/>
    <s v="DS3"/>
    <m/>
    <n v="1250"/>
    <n v="1"/>
    <d v="2002-02-01T00:00:00"/>
    <m/>
  </r>
  <r>
    <x v="0"/>
    <x v="0"/>
    <s v="221-10-23"/>
    <x v="0"/>
    <s v="AL-22"/>
    <m/>
    <n v="1300"/>
    <n v="1"/>
    <d v="2002-02-01T00:00:00"/>
    <m/>
  </r>
  <r>
    <x v="1"/>
    <x v="0"/>
    <s v="221-10-24"/>
    <x v="0"/>
    <s v="C40"/>
    <m/>
    <n v="1800"/>
    <n v="1"/>
    <d v="2009-08-01T00:00:00"/>
    <m/>
  </r>
  <r>
    <x v="1"/>
    <x v="0"/>
    <s v="221-10-25"/>
    <x v="0"/>
    <s v="C40"/>
    <m/>
    <n v="1800"/>
    <n v="1"/>
    <d v="2009-08-01T00:00:00"/>
    <m/>
  </r>
  <r>
    <x v="1"/>
    <x v="0"/>
    <s v="221-10-27"/>
    <x v="0"/>
    <s v="NA728"/>
    <m/>
    <n v="7880"/>
    <n v="1"/>
    <d v="2009-08-01T00:00:00"/>
    <m/>
  </r>
  <r>
    <x v="1"/>
    <x v="0"/>
    <s v="221-10-28"/>
    <x v="0"/>
    <s v="NA728"/>
    <m/>
    <n v="7880"/>
    <n v="1"/>
    <d v="2009-08-01T00:00:00"/>
    <m/>
  </r>
  <r>
    <x v="0"/>
    <x v="0"/>
    <s v="221-10-8"/>
    <x v="0"/>
    <s v="NA728"/>
    <m/>
    <n v="8570"/>
    <n v="1"/>
    <d v="2000-02-01T00:00:00"/>
    <m/>
  </r>
  <r>
    <x v="0"/>
    <x v="0"/>
    <s v="221-1-1"/>
    <x v="1"/>
    <s v="DH-5937"/>
    <m/>
    <n v="39600"/>
    <n v="1"/>
    <d v="2003-06-01T00:00:00"/>
    <s v="报废物已交"/>
  </r>
  <r>
    <x v="0"/>
    <x v="0"/>
    <s v="221-1-10"/>
    <x v="2"/>
    <s v="DH3815H"/>
    <m/>
    <n v="22400"/>
    <n v="1"/>
    <d v="2009-06-01T00:00:00"/>
    <m/>
  </r>
  <r>
    <x v="1"/>
    <x v="0"/>
    <s v="221-11-11"/>
    <x v="3"/>
    <s v="徕卡TCR1102*RANGE"/>
    <m/>
    <n v="180000"/>
    <n v="1"/>
    <d v="2003-06-01T00:00:00"/>
    <m/>
  </r>
  <r>
    <x v="0"/>
    <x v="0"/>
    <s v="221-11-12"/>
    <x v="3"/>
    <s v="徕卡TCR1202"/>
    <m/>
    <n v="170000"/>
    <n v="1"/>
    <d v="2005-12-01T00:00:00"/>
    <m/>
  </r>
  <r>
    <x v="1"/>
    <x v="0"/>
    <s v="221-11-13"/>
    <x v="4"/>
    <s v="TDJ-2E"/>
    <m/>
    <n v="9200"/>
    <n v="1"/>
    <d v="2009-08-01T00:00:00"/>
    <m/>
  </r>
  <r>
    <x v="2"/>
    <x v="0"/>
    <s v="221-11-14"/>
    <x v="3"/>
    <s v="TCR1201+R400"/>
    <s v="上海柏仕仪器"/>
    <n v="256000"/>
    <n v="1"/>
    <d v="2011-03-01T00:00:00"/>
    <m/>
  </r>
  <r>
    <x v="2"/>
    <x v="0"/>
    <s v="221-1-12"/>
    <x v="2"/>
    <s v="DH3815N-2"/>
    <s v="江苏东华测试技术股份"/>
    <n v="18500"/>
    <n v="1"/>
    <d v="2011-06-01T00:00:00"/>
    <m/>
  </r>
  <r>
    <x v="2"/>
    <x v="0"/>
    <s v="221-1-13"/>
    <x v="1"/>
    <s v="MGCPLUS"/>
    <s v="德国"/>
    <n v="350000"/>
    <n v="1"/>
    <d v="2012-11-01T00:00:00"/>
    <m/>
  </r>
  <r>
    <x v="2"/>
    <x v="0"/>
    <s v="221-1-14"/>
    <x v="5"/>
    <s v="DH-5908"/>
    <s v="上海东昊测试技术"/>
    <n v="42000"/>
    <n v="1"/>
    <d v="2012-12-01T00:00:00"/>
    <m/>
  </r>
  <r>
    <x v="1"/>
    <x v="0"/>
    <s v="221-1-15"/>
    <x v="5"/>
    <s v="SG102SG404A302"/>
    <m/>
    <n v="240000"/>
    <n v="1"/>
    <d v="2013-10-01T00:00:00"/>
    <m/>
  </r>
  <r>
    <x v="0"/>
    <x v="0"/>
    <s v="221-11-8"/>
    <x v="6"/>
    <s v="J2-1"/>
    <m/>
    <n v="10180"/>
    <n v="1"/>
    <d v="2002-05-01T00:00:00"/>
    <m/>
  </r>
  <r>
    <x v="0"/>
    <x v="0"/>
    <s v="221-1-2"/>
    <x v="7"/>
    <s v="DH-3818"/>
    <m/>
    <n v="12400"/>
    <n v="1"/>
    <d v="2003-06-01T00:00:00"/>
    <s v="报废物已交"/>
  </r>
  <r>
    <x v="1"/>
    <x v="0"/>
    <s v="221-12-43"/>
    <x v="8"/>
    <s v="SZG-20B"/>
    <m/>
    <n v="750"/>
    <n v="1"/>
    <d v="2003-04-01T00:00:00"/>
    <s v="报废物已交"/>
  </r>
  <r>
    <x v="1"/>
    <x v="0"/>
    <s v="221-12-72"/>
    <x v="8"/>
    <s v="DT205"/>
    <m/>
    <n v="1950"/>
    <n v="1"/>
    <d v="2006-06-01T00:00:00"/>
    <m/>
  </r>
  <r>
    <x v="0"/>
    <x v="0"/>
    <s v="221-1-3"/>
    <x v="7"/>
    <s v="DH-3818"/>
    <m/>
    <n v="12400"/>
    <n v="1"/>
    <d v="2003-06-01T00:00:00"/>
    <s v="报废物已交"/>
  </r>
  <r>
    <x v="2"/>
    <x v="1"/>
    <s v="221-13-7"/>
    <x v="9"/>
    <s v="AVM-03"/>
    <s v="泰仕电子股份"/>
    <n v="1100"/>
    <n v="1"/>
    <d v="2009-12-01T00:00:00"/>
    <m/>
  </r>
  <r>
    <x v="0"/>
    <x v="0"/>
    <s v="221-1-4"/>
    <x v="10"/>
    <s v="DH-3816"/>
    <m/>
    <n v="26800"/>
    <n v="1"/>
    <d v="2003-06-01T00:00:00"/>
    <s v="报废物已交"/>
  </r>
  <r>
    <x v="0"/>
    <x v="0"/>
    <s v="221-1-5"/>
    <x v="11"/>
    <s v="DH-5938"/>
    <m/>
    <n v="39600"/>
    <n v="1"/>
    <d v="2003-06-01T00:00:00"/>
    <s v="报废物已交"/>
  </r>
  <r>
    <x v="2"/>
    <x v="0"/>
    <s v="221-15-3"/>
    <x v="12"/>
    <s v="DS1022C"/>
    <s v="北京普源精电科技"/>
    <n v="4580"/>
    <n v="1"/>
    <d v="2011-09-01T00:00:00"/>
    <m/>
  </r>
  <r>
    <x v="0"/>
    <x v="0"/>
    <s v="221-1-6"/>
    <x v="13"/>
    <s v="DH15203"/>
    <m/>
    <n v="5000"/>
    <n v="1"/>
    <d v="2003-06-01T00:00:00"/>
    <s v="报废物已交"/>
  </r>
  <r>
    <x v="2"/>
    <x v="0"/>
    <s v="221-16-23"/>
    <x v="14"/>
    <s v="QJ83-1"/>
    <s v="上海正阳仪表厂"/>
    <n v="2900"/>
    <n v="1"/>
    <d v="2011-09-01T00:00:00"/>
    <m/>
  </r>
  <r>
    <x v="2"/>
    <x v="1"/>
    <s v="221-16-24"/>
    <x v="14"/>
    <s v="PA9A-1"/>
    <s v="上海正阳仪表厂"/>
    <n v="5600"/>
    <n v="1"/>
    <d v="2009-12-01T00:00:00"/>
    <m/>
  </r>
  <r>
    <x v="2"/>
    <x v="0"/>
    <s v="221-19-10"/>
    <x v="15"/>
    <s v="BGZ-246"/>
    <s v="上海苏杰试验设备"/>
    <n v="16000"/>
    <n v="1"/>
    <d v="2011-09-01T00:00:00"/>
    <m/>
  </r>
  <r>
    <x v="2"/>
    <x v="0"/>
    <s v="221-19-11"/>
    <x v="16"/>
    <s v="LX-016"/>
    <s v="无锡苏南试验设备"/>
    <n v="136000"/>
    <n v="1"/>
    <d v="2011-09-01T00:00:00"/>
    <m/>
  </r>
  <r>
    <x v="2"/>
    <x v="2"/>
    <s v="221-19-12"/>
    <x v="17"/>
    <m/>
    <m/>
    <n v="13000"/>
    <n v="1"/>
    <d v="2011-09-01T00:00:00"/>
    <m/>
  </r>
  <r>
    <x v="2"/>
    <x v="0"/>
    <s v="221-19-4"/>
    <x v="18"/>
    <s v="CL-50"/>
    <s v="苏州苏试试验仪器"/>
    <n v="240000"/>
    <n v="1"/>
    <d v="2011-09-01T00:00:00"/>
    <m/>
  </r>
  <r>
    <x v="2"/>
    <x v="0"/>
    <s v="221-19-5"/>
    <x v="19"/>
    <s v="WAW-1000"/>
    <s v="上海华龙测试仪器"/>
    <n v="282000"/>
    <n v="1"/>
    <d v="2011-09-01T00:00:00"/>
    <m/>
  </r>
  <r>
    <x v="2"/>
    <x v="0"/>
    <s v="221-19-6"/>
    <x v="20"/>
    <s v="TLS-W10000I"/>
    <s v="济南时代试金仪器"/>
    <n v="70000"/>
    <n v="1"/>
    <d v="2011-09-01T00:00:00"/>
    <m/>
  </r>
  <r>
    <x v="2"/>
    <x v="0"/>
    <s v="221-19-7"/>
    <x v="21"/>
    <s v="ES-3-150"/>
    <s v="苏州东菱振动试验仪器"/>
    <n v="140000"/>
    <n v="1"/>
    <d v="2012-11-01T00:00:00"/>
    <m/>
  </r>
  <r>
    <x v="2"/>
    <x v="0"/>
    <s v="221-19-8"/>
    <x v="22"/>
    <s v="KL-TH-S-150Z"/>
    <s v="东莞市昆仑检测仪器"/>
    <n v="45000"/>
    <n v="1"/>
    <d v="2011-09-01T00:00:00"/>
    <m/>
  </r>
  <r>
    <x v="2"/>
    <x v="0"/>
    <s v="221-19-9"/>
    <x v="23"/>
    <s v="DWX-150"/>
    <s v="苏州山岛环境试验设备"/>
    <n v="45000"/>
    <n v="1"/>
    <d v="2011-09-01T00:00:00"/>
    <m/>
  </r>
  <r>
    <x v="2"/>
    <x v="0"/>
    <s v="221-21-130"/>
    <x v="24"/>
    <s v="DAKOTA MINI-MAX"/>
    <s v="美国DAKOTA公司"/>
    <n v="53000"/>
    <n v="1"/>
    <d v="2011-09-01T00:00:00"/>
    <m/>
  </r>
  <r>
    <x v="1"/>
    <x v="0"/>
    <s v="221-25-15"/>
    <x v="25"/>
    <s v="TES-1330"/>
    <m/>
    <n v="580"/>
    <n v="1"/>
    <d v="2002-10-01T00:00:00"/>
    <m/>
  </r>
  <r>
    <x v="0"/>
    <x v="0"/>
    <s v="221-25-29"/>
    <x v="25"/>
    <s v="TES-1330"/>
    <m/>
    <n v="550"/>
    <n v="1"/>
    <d v="2003-12-01T00:00:00"/>
    <m/>
  </r>
  <r>
    <x v="0"/>
    <x v="0"/>
    <s v="221-30-41"/>
    <x v="26"/>
    <s v="HT-6830"/>
    <m/>
    <n v="1200"/>
    <n v="1"/>
    <d v="2006-12-01T00:00:00"/>
    <m/>
  </r>
  <r>
    <x v="2"/>
    <x v="0"/>
    <s v="221-30-72"/>
    <x v="27"/>
    <s v="RAYMX2C"/>
    <s v="北京雷泰光电技术"/>
    <n v="7000"/>
    <n v="1"/>
    <d v="2011-09-01T00:00:00"/>
    <m/>
  </r>
  <r>
    <x v="2"/>
    <x v="0"/>
    <s v="221-30-73"/>
    <x v="27"/>
    <s v="RAYMX2C"/>
    <s v="北京雷泰光电技术"/>
    <n v="7000"/>
    <n v="1"/>
    <d v="2011-09-01T00:00:00"/>
    <m/>
  </r>
  <r>
    <x v="2"/>
    <x v="0"/>
    <s v="221-30-74"/>
    <x v="27"/>
    <s v="RAYMX2C"/>
    <s v="北京雷泰光电技术"/>
    <n v="7000"/>
    <n v="1"/>
    <d v="2011-09-01T00:00:00"/>
    <m/>
  </r>
  <r>
    <x v="2"/>
    <x v="0"/>
    <s v="221-30-75"/>
    <x v="28"/>
    <s v="TI30"/>
    <s v="美国福禄克(FLUKE) 公司"/>
    <n v="110000"/>
    <n v="1"/>
    <d v="2011-09-01T00:00:00"/>
    <m/>
  </r>
  <r>
    <x v="2"/>
    <x v="1"/>
    <s v="221-30-84"/>
    <x v="27"/>
    <s v="ST20"/>
    <s v="上海世禄仪器"/>
    <n v="1500"/>
    <n v="1"/>
    <d v="2009-12-01T00:00:00"/>
    <m/>
  </r>
  <r>
    <x v="2"/>
    <x v="1"/>
    <s v="221-30-85"/>
    <x v="29"/>
    <s v="TES1360"/>
    <s v="台北泰仕电子工业股份"/>
    <n v="900"/>
    <n v="1"/>
    <d v="2009-12-01T00:00:00"/>
    <m/>
  </r>
  <r>
    <x v="1"/>
    <x v="0"/>
    <s v="221-3-1"/>
    <x v="30"/>
    <s v="FFT"/>
    <m/>
    <n v="677645.85"/>
    <n v="1"/>
    <d v="2004-02-01T00:00:00"/>
    <m/>
  </r>
  <r>
    <x v="1"/>
    <x v="0"/>
    <s v="221-3-1(1)"/>
    <x v="31"/>
    <s v="FFT"/>
    <m/>
    <n v="63980"/>
    <n v="1"/>
    <d v="2007-02-01T00:00:00"/>
    <m/>
  </r>
  <r>
    <x v="0"/>
    <x v="0"/>
    <s v="221-31-14"/>
    <x v="32"/>
    <s v="HIOKI  3288"/>
    <m/>
    <n v="1050"/>
    <n v="1"/>
    <d v="2005-04-01T00:00:00"/>
    <m/>
  </r>
  <r>
    <x v="0"/>
    <x v="0"/>
    <s v="221-31-15"/>
    <x v="32"/>
    <s v="HIOKI  3288"/>
    <m/>
    <n v="1050"/>
    <n v="1"/>
    <d v="2005-04-01T00:00:00"/>
    <m/>
  </r>
  <r>
    <x v="0"/>
    <x v="0"/>
    <s v="221-31-16"/>
    <x v="32"/>
    <s v="HIOKI  3288"/>
    <m/>
    <n v="1050"/>
    <n v="1"/>
    <d v="2005-04-01T00:00:00"/>
    <m/>
  </r>
  <r>
    <x v="0"/>
    <x v="0"/>
    <s v="221-31-17"/>
    <x v="32"/>
    <s v="HIOKI  3288"/>
    <m/>
    <n v="1050"/>
    <n v="1"/>
    <d v="2005-04-01T00:00:00"/>
    <m/>
  </r>
  <r>
    <x v="0"/>
    <x v="0"/>
    <s v="221-31-18"/>
    <x v="32"/>
    <s v="HIOKI  3288"/>
    <m/>
    <n v="1050"/>
    <n v="1"/>
    <d v="2005-04-01T00:00:00"/>
    <m/>
  </r>
  <r>
    <x v="0"/>
    <x v="0"/>
    <s v="221-31-19"/>
    <x v="32"/>
    <s v="HIOKI  3288"/>
    <m/>
    <n v="1050"/>
    <n v="1"/>
    <d v="2005-04-01T00:00:00"/>
    <m/>
  </r>
  <r>
    <x v="1"/>
    <x v="0"/>
    <s v="221-31-68"/>
    <x v="32"/>
    <s v="F316交直流"/>
    <m/>
    <n v="1100"/>
    <n v="1"/>
    <d v="2006-06-01T00:00:00"/>
    <m/>
  </r>
  <r>
    <x v="2"/>
    <x v="0"/>
    <s v="221-32-102"/>
    <x v="33"/>
    <s v="TSGC2J"/>
    <s v="苏州泰思特电子科技"/>
    <n v="1000"/>
    <n v="1"/>
    <d v="2011-11-01T00:00:00"/>
    <m/>
  </r>
  <r>
    <x v="1"/>
    <x v="0"/>
    <s v="221-32-14"/>
    <x v="34"/>
    <s v="3451-13"/>
    <m/>
    <n v="1500"/>
    <n v="1"/>
    <d v="2001-11-01T00:00:00"/>
    <m/>
  </r>
  <r>
    <x v="1"/>
    <x v="0"/>
    <s v="221-32-16"/>
    <x v="34"/>
    <n v="3453"/>
    <m/>
    <n v="2600"/>
    <n v="1"/>
    <d v="2001-11-01T00:00:00"/>
    <m/>
  </r>
  <r>
    <x v="0"/>
    <x v="0"/>
    <s v="221-32-19"/>
    <x v="34"/>
    <n v="3453"/>
    <m/>
    <n v="2600"/>
    <n v="1"/>
    <d v="2002-04-01T00:00:00"/>
    <m/>
  </r>
  <r>
    <x v="1"/>
    <x v="0"/>
    <s v="221-32-3"/>
    <x v="34"/>
    <s v="HIKI3453"/>
    <m/>
    <n v="2300"/>
    <n v="1"/>
    <d v="2005-07-01T00:00:00"/>
    <m/>
  </r>
  <r>
    <x v="1"/>
    <x v="0"/>
    <s v="221-32-4"/>
    <x v="34"/>
    <s v="HIKI3453"/>
    <m/>
    <n v="2300"/>
    <n v="1"/>
    <d v="2005-07-01T00:00:00"/>
    <m/>
  </r>
  <r>
    <x v="0"/>
    <x v="0"/>
    <s v="221-32-54"/>
    <x v="35"/>
    <s v="HIOKI3453"/>
    <m/>
    <n v="2180"/>
    <n v="1"/>
    <d v="2003-06-01T00:00:00"/>
    <m/>
  </r>
  <r>
    <x v="1"/>
    <x v="0"/>
    <s v="221-32-59"/>
    <x v="36"/>
    <s v="VC60B"/>
    <m/>
    <n v="400"/>
    <n v="1"/>
    <d v="2004-01-01T00:00:00"/>
    <s v="报废物已交"/>
  </r>
  <r>
    <x v="0"/>
    <x v="0"/>
    <s v="221-32-62"/>
    <x v="34"/>
    <s v="HIOKI3453"/>
    <m/>
    <n v="2300"/>
    <n v="1"/>
    <d v="2003-06-01T00:00:00"/>
    <m/>
  </r>
  <r>
    <x v="0"/>
    <x v="0"/>
    <s v="221-32-66"/>
    <x v="34"/>
    <s v="HIKI3453"/>
    <m/>
    <n v="2300"/>
    <n v="1"/>
    <d v="2005-04-01T00:00:00"/>
    <m/>
  </r>
  <r>
    <x v="0"/>
    <x v="0"/>
    <s v="221-32-67"/>
    <x v="34"/>
    <s v="HIKI3453"/>
    <m/>
    <n v="2300"/>
    <n v="1"/>
    <d v="2005-04-01T00:00:00"/>
    <m/>
  </r>
  <r>
    <x v="0"/>
    <x v="0"/>
    <s v="221-32-68"/>
    <x v="34"/>
    <s v="HIKI3453"/>
    <m/>
    <n v="2300"/>
    <n v="1"/>
    <d v="2005-04-01T00:00:00"/>
    <m/>
  </r>
  <r>
    <x v="0"/>
    <x v="0"/>
    <s v="221-32-69"/>
    <x v="34"/>
    <s v="HIKI3453"/>
    <m/>
    <n v="2300"/>
    <n v="1"/>
    <d v="2005-04-01T00:00:00"/>
    <m/>
  </r>
  <r>
    <x v="0"/>
    <x v="0"/>
    <s v="221-32-70"/>
    <x v="34"/>
    <s v="HIKI3453"/>
    <m/>
    <n v="2300"/>
    <n v="1"/>
    <d v="2005-04-01T00:00:00"/>
    <m/>
  </r>
  <r>
    <x v="2"/>
    <x v="1"/>
    <s v="221-32-91"/>
    <x v="37"/>
    <s v="UT511"/>
    <s v="优利德科技（东莞）"/>
    <n v="3100"/>
    <n v="1"/>
    <d v="2009-12-01T00:00:00"/>
    <m/>
  </r>
  <r>
    <x v="2"/>
    <x v="0"/>
    <s v="221-32-92"/>
    <x v="38"/>
    <s v="YD2673A"/>
    <s v="常州扬子电子"/>
    <n v="0"/>
    <n v="1"/>
    <d v="2009-12-01T00:00:00"/>
    <m/>
  </r>
  <r>
    <x v="2"/>
    <x v="0"/>
    <s v="221-32-93"/>
    <x v="38"/>
    <s v="SH2111"/>
    <s v="广州信禾电子"/>
    <n v="3980"/>
    <n v="1"/>
    <d v="2011-09-01T00:00:00"/>
    <m/>
  </r>
  <r>
    <x v="1"/>
    <x v="0"/>
    <s v="221-33-15"/>
    <x v="39"/>
    <s v="CA6415"/>
    <m/>
    <n v="9680"/>
    <n v="1"/>
    <d v="2001-11-01T00:00:00"/>
    <m/>
  </r>
  <r>
    <x v="0"/>
    <x v="0"/>
    <s v="221-33-37"/>
    <x v="39"/>
    <s v="CA6411"/>
    <m/>
    <n v="8300"/>
    <n v="1"/>
    <d v="2003-06-01T00:00:00"/>
    <m/>
  </r>
  <r>
    <x v="0"/>
    <x v="0"/>
    <s v="221-33-44"/>
    <x v="40"/>
    <s v="CA6415"/>
    <m/>
    <n v="9500"/>
    <n v="1"/>
    <d v="2005-04-01T00:00:00"/>
    <m/>
  </r>
  <r>
    <x v="0"/>
    <x v="0"/>
    <s v="221-33-45"/>
    <x v="40"/>
    <s v="CA6415"/>
    <m/>
    <n v="9500"/>
    <n v="1"/>
    <d v="2005-04-01T00:00:00"/>
    <m/>
  </r>
  <r>
    <x v="0"/>
    <x v="0"/>
    <s v="221-33-47"/>
    <x v="40"/>
    <s v="CA6415"/>
    <m/>
    <n v="9500"/>
    <n v="1"/>
    <d v="2005-04-01T00:00:00"/>
    <m/>
  </r>
  <r>
    <x v="0"/>
    <x v="0"/>
    <s v="221-33-48"/>
    <x v="40"/>
    <s v="CA6415"/>
    <m/>
    <n v="9500"/>
    <n v="1"/>
    <d v="2005-04-01T00:00:00"/>
    <m/>
  </r>
  <r>
    <x v="1"/>
    <x v="0"/>
    <s v="221-33-49"/>
    <x v="40"/>
    <m/>
    <m/>
    <n v="9500"/>
    <n v="1"/>
    <d v="2005-07-01T00:00:00"/>
    <m/>
  </r>
  <r>
    <x v="1"/>
    <x v="0"/>
    <s v="221-33-50"/>
    <x v="40"/>
    <m/>
    <m/>
    <n v="9500"/>
    <n v="1"/>
    <d v="2005-07-01T00:00:00"/>
    <m/>
  </r>
  <r>
    <x v="1"/>
    <x v="0"/>
    <s v="221-33-52"/>
    <x v="40"/>
    <s v="CA6412"/>
    <m/>
    <n v="8800"/>
    <n v="1"/>
    <d v="2002-07-01T00:00:00"/>
    <s v="06/12/11调拨"/>
  </r>
  <r>
    <x v="1"/>
    <x v="0"/>
    <s v="221-33-55"/>
    <x v="40"/>
    <s v="4105A"/>
    <m/>
    <n v="1705"/>
    <n v="1"/>
    <d v="2007-06-01T00:00:00"/>
    <m/>
  </r>
  <r>
    <x v="1"/>
    <x v="0"/>
    <s v="221-33-62"/>
    <x v="39"/>
    <s v="CA6415"/>
    <m/>
    <n v="8600"/>
    <n v="1"/>
    <d v="2009-08-01T00:00:00"/>
    <m/>
  </r>
  <r>
    <x v="2"/>
    <x v="1"/>
    <s v="221-33-63"/>
    <x v="41"/>
    <s v="SB2230"/>
    <s v="上海双特电工仪器"/>
    <n v="3200"/>
    <n v="1"/>
    <d v="2009-12-01T00:00:00"/>
    <m/>
  </r>
  <r>
    <x v="2"/>
    <x v="0"/>
    <s v="221-33-64"/>
    <x v="40"/>
    <s v="UT-522"/>
    <s v="优利德科技（东莞）"/>
    <n v="0"/>
    <n v="1"/>
    <d v="2009-12-01T00:00:00"/>
    <m/>
  </r>
  <r>
    <x v="1"/>
    <x v="0"/>
    <s v="221-33-67"/>
    <x v="40"/>
    <s v="CA6415"/>
    <m/>
    <n v="8200"/>
    <n v="1"/>
    <d v="2013-09-01T00:00:00"/>
    <m/>
  </r>
  <r>
    <x v="0"/>
    <x v="0"/>
    <s v="221-34-1"/>
    <x v="42"/>
    <s v="优利德"/>
    <m/>
    <n v="360"/>
    <n v="1"/>
    <d v="2002-05-01T00:00:00"/>
    <m/>
  </r>
  <r>
    <x v="2"/>
    <x v="1"/>
    <s v="221-34-32"/>
    <x v="42"/>
    <s v="3146A"/>
    <s v="台湾威华电子股份"/>
    <n v="4100"/>
    <n v="1"/>
    <d v="2009-12-01T00:00:00"/>
    <m/>
  </r>
  <r>
    <x v="2"/>
    <x v="1"/>
    <s v="221-34-33"/>
    <x v="43"/>
    <s v="共立2040"/>
    <s v="共立电器计器株式会社"/>
    <n v="1500"/>
    <n v="1"/>
    <d v="2009-12-01T00:00:00"/>
    <m/>
  </r>
  <r>
    <x v="1"/>
    <x v="0"/>
    <s v="221-35-6"/>
    <x v="44"/>
    <s v="3286-20"/>
    <m/>
    <n v="4500"/>
    <n v="1"/>
    <d v="2005-11-01T00:00:00"/>
    <m/>
  </r>
  <r>
    <x v="2"/>
    <x v="1"/>
    <s v="221-35-8"/>
    <x v="45"/>
    <s v="UT231"/>
    <s v="优利德科技（东莞）"/>
    <n v="2850"/>
    <n v="1"/>
    <d v="2009-12-01T00:00:00"/>
    <m/>
  </r>
  <r>
    <x v="2"/>
    <x v="1"/>
    <s v="221-3-6"/>
    <x v="46"/>
    <s v="VM63A"/>
    <s v="日本理音(RION)公司"/>
    <n v="4900"/>
    <n v="1"/>
    <d v="2009-12-01T00:00:00"/>
    <m/>
  </r>
  <r>
    <x v="1"/>
    <x v="0"/>
    <s v="221-36-1"/>
    <x v="47"/>
    <s v="TT110"/>
    <m/>
    <n v="3200"/>
    <n v="1"/>
    <d v="2004-04-01T00:00:00"/>
    <m/>
  </r>
  <r>
    <x v="2"/>
    <x v="0"/>
    <s v="221-36-123"/>
    <x v="48"/>
    <s v="QUANIX7500"/>
    <s v="德国AUTOMATION公司"/>
    <n v="23000"/>
    <n v="1"/>
    <d v="2011-09-01T00:00:00"/>
    <m/>
  </r>
  <r>
    <x v="0"/>
    <x v="0"/>
    <s v="221-36-132"/>
    <x v="47"/>
    <s v="TT110"/>
    <m/>
    <n v="2380"/>
    <n v="1"/>
    <d v="2010-07-01T00:00:00"/>
    <m/>
  </r>
  <r>
    <x v="0"/>
    <x v="0"/>
    <s v="221-36-133"/>
    <x v="47"/>
    <s v="TT110"/>
    <m/>
    <n v="2380"/>
    <n v="1"/>
    <d v="2010-07-01T00:00:00"/>
    <m/>
  </r>
  <r>
    <x v="0"/>
    <x v="0"/>
    <s v="221-36-134"/>
    <x v="47"/>
    <s v="TT110"/>
    <m/>
    <n v="2380"/>
    <n v="1"/>
    <d v="2010-07-01T00:00:00"/>
    <m/>
  </r>
  <r>
    <x v="0"/>
    <x v="0"/>
    <s v="221-36-4"/>
    <x v="47"/>
    <s v="TT100"/>
    <m/>
    <n v="3800"/>
    <n v="1"/>
    <d v="2003-06-01T00:00:00"/>
    <m/>
  </r>
  <r>
    <x v="0"/>
    <x v="0"/>
    <s v="221-37-1"/>
    <x v="49"/>
    <s v="徕卡5A型"/>
    <m/>
    <n v="4500"/>
    <n v="1"/>
    <d v="2005-04-01T00:00:00"/>
    <m/>
  </r>
  <r>
    <x v="0"/>
    <x v="0"/>
    <s v="221-37-15"/>
    <x v="49"/>
    <s v="徕卡5A型"/>
    <m/>
    <n v="4500"/>
    <n v="1"/>
    <d v="2005-04-01T00:00:00"/>
    <m/>
  </r>
  <r>
    <x v="0"/>
    <x v="0"/>
    <s v="221-37-3"/>
    <x v="49"/>
    <s v="徕卡5A型"/>
    <m/>
    <n v="4500"/>
    <n v="1"/>
    <d v="2005-04-01T00:00:00"/>
    <m/>
  </r>
  <r>
    <x v="1"/>
    <x v="0"/>
    <s v="221-37-47"/>
    <x v="49"/>
    <s v="徕卡5A型"/>
    <m/>
    <n v="4200"/>
    <n v="1"/>
    <d v="2005-10-01T00:00:00"/>
    <m/>
  </r>
  <r>
    <x v="1"/>
    <x v="0"/>
    <s v="221-37-63"/>
    <x v="49"/>
    <s v="PD32"/>
    <m/>
    <n v="3520"/>
    <n v="1"/>
    <d v="2007-06-01T00:00:00"/>
    <m/>
  </r>
  <r>
    <x v="1"/>
    <x v="0"/>
    <s v="221-37-64"/>
    <x v="49"/>
    <s v="PD32"/>
    <m/>
    <n v="3520"/>
    <n v="1"/>
    <d v="2007-06-01T00:00:00"/>
    <m/>
  </r>
  <r>
    <x v="2"/>
    <x v="0"/>
    <s v="221-37-66"/>
    <x v="49"/>
    <s v="DISTOC A5"/>
    <s v="Leica Geosystems AG"/>
    <n v="3500"/>
    <n v="1"/>
    <d v="2011-09-01T00:00:00"/>
    <m/>
  </r>
  <r>
    <x v="2"/>
    <x v="0"/>
    <s v="221-37-67"/>
    <x v="49"/>
    <s v="DISTO A5"/>
    <s v="Leica Geosystems AG"/>
    <n v="3500"/>
    <n v="1"/>
    <d v="2011-09-01T00:00:00"/>
    <m/>
  </r>
  <r>
    <x v="0"/>
    <x v="0"/>
    <s v="221-37-74～-75"/>
    <x v="49"/>
    <s v="DISTO/D5"/>
    <m/>
    <n v="7280"/>
    <n v="2"/>
    <d v="2012-05-01T00:00:00"/>
    <m/>
  </r>
  <r>
    <x v="2"/>
    <x v="1"/>
    <s v="221-4-125"/>
    <x v="50"/>
    <s v="B310S"/>
    <s v="美国派克"/>
    <n v="18500"/>
    <n v="1"/>
    <d v="2012-12-01T00:00:00"/>
    <m/>
  </r>
  <r>
    <x v="2"/>
    <x v="0"/>
    <s v="221-4-67"/>
    <x v="51"/>
    <s v="RMG4015"/>
    <s v="德国卡尔德意志公司"/>
    <n v="80000"/>
    <n v="1"/>
    <d v="2011-09-01T00:00:00"/>
    <m/>
  </r>
  <r>
    <x v="2"/>
    <x v="0"/>
    <s v="221-4-68"/>
    <x v="51"/>
    <s v="RMG4015"/>
    <s v="德国卡尔德意志公司"/>
    <n v="80000"/>
    <n v="1"/>
    <d v="2011-09-01T00:00:00"/>
    <m/>
  </r>
  <r>
    <x v="2"/>
    <x v="0"/>
    <s v="221-4-69"/>
    <x v="52"/>
    <s v="VM-70"/>
    <s v="日本理音(RION)公司"/>
    <n v="11500"/>
    <n v="1"/>
    <d v="2011-09-01T00:00:00"/>
    <m/>
  </r>
  <r>
    <x v="2"/>
    <x v="0"/>
    <s v="221-4-70"/>
    <x v="52"/>
    <s v="VM-70"/>
    <s v="日本理音(RION)公司"/>
    <n v="11500"/>
    <n v="1"/>
    <d v="2011-09-01T00:00:00"/>
    <m/>
  </r>
  <r>
    <x v="2"/>
    <x v="0"/>
    <s v="221-4-71"/>
    <x v="53"/>
    <s v="CTS-4"/>
    <s v="鞍山市全安报警器材"/>
    <n v="6000"/>
    <n v="1"/>
    <d v="2011-09-01T00:00:00"/>
    <m/>
  </r>
  <r>
    <x v="1"/>
    <x v="0"/>
    <s v="221-52-1"/>
    <x v="54"/>
    <s v="HLN-11A"/>
    <m/>
    <n v="12200"/>
    <n v="1"/>
    <d v="2001-11-01T00:00:00"/>
    <m/>
  </r>
  <r>
    <x v="2"/>
    <x v="0"/>
    <s v="221-52-7"/>
    <x v="55"/>
    <s v="SH-21"/>
    <s v="日本JFE株式会社"/>
    <n v="65000"/>
    <n v="1"/>
    <d v="2011-09-01T00:00:00"/>
    <m/>
  </r>
  <r>
    <x v="2"/>
    <x v="0"/>
    <s v="221-5-6"/>
    <x v="56"/>
    <s v="SPECTRO XSORT"/>
    <s v="德国SPECTRO公司"/>
    <n v="280000"/>
    <n v="1"/>
    <d v="2012-11-01T00:00:00"/>
    <m/>
  </r>
  <r>
    <x v="1"/>
    <x v="0"/>
    <s v="221-60-1"/>
    <x v="57"/>
    <m/>
    <m/>
    <n v="276891"/>
    <n v="1"/>
    <d v="2005-11-01T00:00:00"/>
    <m/>
  </r>
  <r>
    <x v="2"/>
    <x v="0"/>
    <s v="221-63-5"/>
    <x v="58"/>
    <s v="DP-360"/>
    <s v="上海拓精工业测定仪器"/>
    <n v="950"/>
    <n v="1"/>
    <d v="2011-09-01T00:00:00"/>
    <m/>
  </r>
  <r>
    <x v="2"/>
    <x v="1"/>
    <s v="221-70-1"/>
    <x v="59"/>
    <m/>
    <s v="上海保准电源科技"/>
    <n v="1150000"/>
    <n v="1"/>
    <d v="2009-12-01T00:00:00"/>
    <m/>
  </r>
  <r>
    <x v="2"/>
    <x v="0"/>
    <s v="221-70-10"/>
    <x v="60"/>
    <m/>
    <s v="中船704研究所"/>
    <n v="190000"/>
    <n v="1"/>
    <d v="2011-11-01T00:00:00"/>
    <m/>
  </r>
  <r>
    <x v="2"/>
    <x v="0"/>
    <s v="221-70-11"/>
    <x v="61"/>
    <m/>
    <s v="中船704研究所"/>
    <n v="850000"/>
    <n v="1"/>
    <d v="2011-11-01T00:00:00"/>
    <m/>
  </r>
  <r>
    <x v="2"/>
    <x v="1"/>
    <s v="221-70-12"/>
    <x v="62"/>
    <m/>
    <s v="中船704研究所"/>
    <n v="200000"/>
    <n v="1"/>
    <d v="2009-12-01T00:00:00"/>
    <m/>
  </r>
  <r>
    <x v="2"/>
    <x v="0"/>
    <s v="221-70-13"/>
    <x v="63"/>
    <s v="QJS-S"/>
    <s v="无锡苏南试验设备"/>
    <n v="30000"/>
    <n v="1"/>
    <d v="2013-04-01T00:00:00"/>
    <m/>
  </r>
  <r>
    <x v="2"/>
    <x v="0"/>
    <s v="221-70-14"/>
    <x v="64"/>
    <s v="SC-500"/>
    <s v="无锡苏南试验设备"/>
    <n v="55000"/>
    <n v="1"/>
    <d v="2013-04-01T00:00:00"/>
    <m/>
  </r>
  <r>
    <x v="2"/>
    <x v="0"/>
    <s v="221-70-15"/>
    <x v="65"/>
    <s v="OXNG-C"/>
    <s v="大连欧意测量仪器"/>
    <n v="55000"/>
    <n v="1"/>
    <d v="2012-12-01T00:00:00"/>
    <m/>
  </r>
  <r>
    <x v="2"/>
    <x v="0"/>
    <s v="221-70-16"/>
    <x v="66"/>
    <m/>
    <s v="苏州以法莲商贸"/>
    <n v="161900"/>
    <n v="1"/>
    <d v="2013-04-01T00:00:00"/>
    <m/>
  </r>
  <r>
    <x v="2"/>
    <x v="0"/>
    <s v="221-70-17"/>
    <x v="67"/>
    <s v="KTHE-010TBS"/>
    <s v="上海庆声测试设备"/>
    <n v="360000"/>
    <n v="1"/>
    <d v="2013-11-01T00:00:00"/>
    <m/>
  </r>
  <r>
    <x v="2"/>
    <x v="1"/>
    <s v="221-70-2"/>
    <x v="68"/>
    <m/>
    <s v="中船704研究所"/>
    <n v="220000"/>
    <n v="1"/>
    <d v="2009-12-01T00:00:00"/>
    <m/>
  </r>
  <r>
    <x v="2"/>
    <x v="0"/>
    <s v="221-70-3"/>
    <x v="69"/>
    <m/>
    <s v="中船704研究所"/>
    <n v="610000"/>
    <n v="1"/>
    <d v="2011-11-01T00:00:00"/>
    <m/>
  </r>
  <r>
    <x v="2"/>
    <x v="0"/>
    <s v="221-70-4"/>
    <x v="70"/>
    <m/>
    <s v="中船704研究所"/>
    <n v="450000"/>
    <n v="1"/>
    <d v="2011-11-01T00:00:00"/>
    <m/>
  </r>
  <r>
    <x v="2"/>
    <x v="1"/>
    <s v="221-70-5"/>
    <x v="71"/>
    <s v="装在防风装置试验台上"/>
    <s v="中船704研究所"/>
    <n v="280000"/>
    <n v="1"/>
    <d v="2009-12-01T00:00:00"/>
    <m/>
  </r>
  <r>
    <x v="2"/>
    <x v="1"/>
    <s v="221-70-6"/>
    <x v="72"/>
    <m/>
    <s v="上海保准电源科技"/>
    <n v="250000"/>
    <n v="1"/>
    <d v="2009-12-01T00:00:00"/>
    <m/>
  </r>
  <r>
    <x v="2"/>
    <x v="1"/>
    <s v="221-70-7"/>
    <x v="73"/>
    <s v="952AL"/>
    <s v="无锡科隆试验设备"/>
    <n v="59000"/>
    <n v="1"/>
    <d v="2009-12-01T00:00:00"/>
    <m/>
  </r>
  <r>
    <x v="2"/>
    <x v="1"/>
    <s v="221-70-8"/>
    <x v="74"/>
    <m/>
    <s v="中船704研究所"/>
    <n v="150000"/>
    <n v="1"/>
    <d v="2009-12-01T00:00:00"/>
    <m/>
  </r>
  <r>
    <x v="2"/>
    <x v="0"/>
    <s v="221-70-9"/>
    <x v="75"/>
    <m/>
    <s v="中船704研究所"/>
    <n v="220000"/>
    <n v="1"/>
    <d v="2011-11-01T00:00:00"/>
    <m/>
  </r>
  <r>
    <x v="2"/>
    <x v="0"/>
    <s v="221-71-1"/>
    <x v="76"/>
    <s v="DB PLUS230"/>
    <s v="日本理音公司"/>
    <n v="6500"/>
    <n v="1"/>
    <d v="2011-09-01T00:00:00"/>
    <m/>
  </r>
  <r>
    <x v="2"/>
    <x v="0"/>
    <s v="221-71-2"/>
    <x v="76"/>
    <s v="DBPLUS230"/>
    <s v="日本理音公司"/>
    <n v="6500"/>
    <n v="1"/>
    <d v="2011-09-01T00:00:00"/>
    <m/>
  </r>
  <r>
    <x v="2"/>
    <x v="0"/>
    <s v="221-71-3"/>
    <x v="77"/>
    <s v="SG-602G"/>
    <s v="苏州泰思特电子科技"/>
    <n v="74000"/>
    <n v="1"/>
    <d v="2011-09-01T00:00:00"/>
    <m/>
  </r>
  <r>
    <x v="2"/>
    <x v="0"/>
    <s v="221-71-4"/>
    <x v="77"/>
    <m/>
    <m/>
    <n v="55000"/>
    <n v="1"/>
    <d v="2011-11-01T00:00:00"/>
    <m/>
  </r>
  <r>
    <x v="0"/>
    <x v="0"/>
    <s v="221-9-36"/>
    <x v="78"/>
    <s v="HS5633"/>
    <m/>
    <n v="1680"/>
    <n v="1"/>
    <d v="2004-01-01T00:00:00"/>
    <m/>
  </r>
  <r>
    <x v="0"/>
    <x v="0"/>
    <s v="221-9-37"/>
    <x v="78"/>
    <s v="HS5633"/>
    <m/>
    <n v="1670"/>
    <n v="1"/>
    <d v="2005-04-01T00:00:00"/>
    <m/>
  </r>
  <r>
    <x v="0"/>
    <x v="0"/>
    <s v="221-9-38"/>
    <x v="78"/>
    <s v="HS5633"/>
    <m/>
    <n v="1670"/>
    <n v="1"/>
    <d v="2005-04-01T00:00:00"/>
    <m/>
  </r>
  <r>
    <x v="1"/>
    <x v="0"/>
    <s v="221-9-5"/>
    <x v="78"/>
    <s v="FL-5635"/>
    <m/>
    <n v="1800"/>
    <n v="1"/>
    <d v="2000-01-01T00:00:00"/>
    <m/>
  </r>
  <r>
    <x v="1"/>
    <x v="0"/>
    <s v="221-9-58"/>
    <x v="78"/>
    <s v="ND10"/>
    <m/>
    <n v="895"/>
    <n v="1"/>
    <d v="2007-06-01T00:00:00"/>
    <m/>
  </r>
  <r>
    <x v="1"/>
    <x v="0"/>
    <s v="221-9-6"/>
    <x v="78"/>
    <s v="HS3685"/>
    <m/>
    <n v="1600"/>
    <n v="1"/>
    <d v="2004-09-01T00:00:00"/>
    <m/>
  </r>
  <r>
    <x v="2"/>
    <x v="0"/>
    <s v="221-9-70"/>
    <x v="78"/>
    <s v="AWA5661"/>
    <s v="杭州爱华仪器"/>
    <n v="3960"/>
    <n v="1"/>
    <d v="2011-09-01T00:00:00"/>
    <m/>
  </r>
  <r>
    <x v="2"/>
    <x v="0"/>
    <s v="221-9-71"/>
    <x v="78"/>
    <s v="AWA5661"/>
    <s v="杭州爱华仪器"/>
    <n v="3960"/>
    <n v="1"/>
    <d v="2011-09-01T00:00:00"/>
    <m/>
  </r>
  <r>
    <x v="1"/>
    <x v="0"/>
    <s v="221-9-72～-74"/>
    <x v="78"/>
    <s v="HS5633"/>
    <m/>
    <n v="2940"/>
    <n v="3"/>
    <d v="2009-11-01T00:00:00"/>
    <m/>
  </r>
  <r>
    <x v="2"/>
    <x v="1"/>
    <s v="221-9-82"/>
    <x v="78"/>
    <s v="5633A"/>
    <s v="杭州爱华仪器"/>
    <n v="1300"/>
    <n v="1"/>
    <d v="2009-12-01T00:00:00"/>
    <m/>
  </r>
  <r>
    <x v="0"/>
    <x v="0"/>
    <s v="222-21-105"/>
    <x v="79"/>
    <s v="OCS-10HG-XS"/>
    <m/>
    <n v="31350"/>
    <n v="1"/>
    <d v="2006-03-01T00:00:00"/>
    <m/>
  </r>
  <r>
    <x v="2"/>
    <x v="0"/>
    <s v="222-21-133"/>
    <x v="80"/>
    <m/>
    <s v="上海规矩仪器科技"/>
    <n v="3000"/>
    <n v="1"/>
    <d v="2011-09-01T00:00:00"/>
    <m/>
  </r>
  <r>
    <x v="2"/>
    <x v="0"/>
    <s v="222-21-134"/>
    <x v="80"/>
    <m/>
    <s v="上海规矩仪器科技"/>
    <n v="3000"/>
    <n v="1"/>
    <d v="2011-09-01T00:00:00"/>
    <m/>
  </r>
  <r>
    <x v="2"/>
    <x v="1"/>
    <s v="223-5-4"/>
    <x v="81"/>
    <s v="JHI-I-C"/>
    <s v="陕西航天长城科技"/>
    <n v="6000"/>
    <n v="1"/>
    <d v="2009-12-01T00:00:00"/>
    <m/>
  </r>
  <r>
    <x v="2"/>
    <x v="3"/>
    <s v="223-60-12"/>
    <x v="82"/>
    <s v="索尼"/>
    <s v="索尼"/>
    <n v="1000"/>
    <n v="1"/>
    <d v="2010-07-01T00:00:00"/>
    <s v="报废物已交"/>
  </r>
  <r>
    <x v="1"/>
    <x v="3"/>
    <s v="223-60-13"/>
    <x v="82"/>
    <s v="索尼"/>
    <m/>
    <n v="1000"/>
    <n v="1"/>
    <d v="2010-07-01T00:00:00"/>
    <m/>
  </r>
  <r>
    <x v="1"/>
    <x v="0"/>
    <s v="226-1-1"/>
    <x v="83"/>
    <s v="YB1731C5A"/>
    <m/>
    <n v="1600"/>
    <n v="1"/>
    <d v="2006-09-01T00:00:00"/>
    <m/>
  </r>
  <r>
    <x v="1"/>
    <x v="0"/>
    <s v="226-15-1"/>
    <x v="12"/>
    <s v="DS-12550C"/>
    <m/>
    <n v="16600"/>
    <n v="1"/>
    <d v="2006-09-01T00:00:00"/>
    <m/>
  </r>
  <r>
    <x v="1"/>
    <x v="2"/>
    <s v="226-57-13～-14"/>
    <x v="84"/>
    <s v="摩托罗拉T5728"/>
    <m/>
    <n v="1300"/>
    <n v="2"/>
    <d v="2006-10-01T00:00:00"/>
    <m/>
  </r>
  <r>
    <x v="0"/>
    <x v="2"/>
    <s v="226-57-9/10"/>
    <x v="84"/>
    <s v="摩托罗拉T5728"/>
    <m/>
    <n v="1300"/>
    <n v="2"/>
    <d v="2006-10-01T00:00:00"/>
    <m/>
  </r>
  <r>
    <x v="2"/>
    <x v="1"/>
    <s v="51-22-220"/>
    <x v="85"/>
    <s v="VH3100"/>
    <s v="德国Silson"/>
    <n v="200000"/>
    <n v="1"/>
    <d v="2014-09-01T00:00:00"/>
    <m/>
  </r>
  <r>
    <x v="2"/>
    <x v="1"/>
    <s v="61-04-007"/>
    <x v="86"/>
    <s v="USN60"/>
    <s v="德国KK"/>
    <n v="112000"/>
    <n v="1"/>
    <d v="2014-07-01T00:00:00"/>
    <m/>
  </r>
  <r>
    <x v="2"/>
    <x v="0"/>
    <s v="85-15-001"/>
    <x v="87"/>
    <s v="ATF20D"/>
    <s v="深圳市安泰信电子"/>
    <n v="2800"/>
    <n v="1"/>
    <d v="2014-07-01T00:00:00"/>
    <m/>
  </r>
  <r>
    <x v="2"/>
    <x v="0"/>
    <s v="85-19-001"/>
    <x v="88"/>
    <s v="FPSYT-100m/25Kg"/>
    <m/>
    <n v="285000"/>
    <n v="1"/>
    <d v="2014-08-01T00:00:00"/>
    <m/>
  </r>
  <r>
    <x v="2"/>
    <x v="0"/>
    <s v="85-22-001"/>
    <x v="89"/>
    <s v="LX-A"/>
    <s v="温州一鼎仪器制造"/>
    <n v="1700"/>
    <n v="1"/>
    <d v="2013-12-01T00:00:00"/>
    <m/>
  </r>
  <r>
    <x v="2"/>
    <x v="0"/>
    <s v="85-27-001"/>
    <x v="90"/>
    <s v="美国双杰JJ623BC"/>
    <s v="美国双杰"/>
    <n v="2100"/>
    <n v="1"/>
    <d v="2014-06-01T00:00:00"/>
    <m/>
  </r>
  <r>
    <x v="2"/>
    <x v="0"/>
    <s v="85-27-002-005"/>
    <x v="91"/>
    <s v="BHR-4/100T"/>
    <m/>
    <n v="7200"/>
    <n v="4"/>
    <d v="2014-07-01T00:00:00"/>
    <m/>
  </r>
  <r>
    <x v="2"/>
    <x v="0"/>
    <s v="85-28-001"/>
    <x v="92"/>
    <s v="KLD-B-1"/>
    <s v="北京航峰"/>
    <n v="117000"/>
    <n v="1"/>
    <d v="2014-05-01T00:00:00"/>
    <m/>
  </r>
  <r>
    <x v="2"/>
    <x v="0"/>
    <s v="85-33-001"/>
    <x v="64"/>
    <s v="SC/N-2700L"/>
    <m/>
    <n v="77688"/>
    <n v="1"/>
    <d v="2014-08-01T00:00:00"/>
    <m/>
  </r>
  <r>
    <x v="2"/>
    <x v="0"/>
    <s v="85-34-001"/>
    <x v="93"/>
    <m/>
    <m/>
    <n v="8000"/>
    <n v="2"/>
    <d v="2011-09-01T00:00:00"/>
    <m/>
  </r>
  <r>
    <x v="1"/>
    <x v="3"/>
    <s v="BJ-起二-009"/>
    <x v="94"/>
    <s v="玻璃门"/>
    <m/>
    <n v="1300"/>
    <n v="2"/>
    <d v="2003-10-01T00:00:00"/>
    <m/>
  </r>
  <r>
    <x v="1"/>
    <x v="3"/>
    <s v="BJ-起二-011"/>
    <x v="94"/>
    <s v="CAB-BK1-18"/>
    <m/>
    <n v="580"/>
    <n v="1"/>
    <d v="2005-04-01T00:00:00"/>
    <m/>
  </r>
  <r>
    <x v="1"/>
    <x v="3"/>
    <s v="BJ-起二-012～-016"/>
    <x v="94"/>
    <s v="五层626"/>
    <m/>
    <n v="3050"/>
    <n v="5"/>
    <d v="2009-05-01T00:00:00"/>
    <m/>
  </r>
  <r>
    <x v="1"/>
    <x v="3"/>
    <s v="BJ-起二-017"/>
    <x v="94"/>
    <s v="上下580"/>
    <m/>
    <n v="570"/>
    <n v="1"/>
    <d v="2009-05-01T00:00:00"/>
    <m/>
  </r>
  <r>
    <x v="1"/>
    <x v="3"/>
    <s v="BJ-起二-018～-026"/>
    <x v="95"/>
    <s v="震旦"/>
    <m/>
    <n v="23955.8"/>
    <n v="9"/>
    <d v="2009-06-01T00:00:00"/>
    <m/>
  </r>
  <r>
    <x v="1"/>
    <x v="3"/>
    <s v="BJ-起二-027～-028"/>
    <x v="94"/>
    <s v="BK-18"/>
    <m/>
    <n v="1210"/>
    <n v="2"/>
    <d v="2009-08-01T00:00:00"/>
    <m/>
  </r>
  <r>
    <x v="1"/>
    <x v="3"/>
    <s v="BJ-起二-029"/>
    <x v="94"/>
    <s v="CAB-BK10-K7"/>
    <m/>
    <n v="570"/>
    <n v="1"/>
    <d v="2009-08-01T00:00:00"/>
    <m/>
  </r>
  <r>
    <x v="1"/>
    <x v="3"/>
    <s v="BJ-起二-030～-035"/>
    <x v="96"/>
    <m/>
    <m/>
    <n v="4320"/>
    <n v="6"/>
    <d v="2012-03-01T00:00:00"/>
    <m/>
  </r>
  <r>
    <x v="2"/>
    <x v="3"/>
    <s v="BJ-起型-001-010"/>
    <x v="97"/>
    <s v="震旦"/>
    <s v="震旦"/>
    <n v="26618"/>
    <n v="10"/>
    <d v="2009-12-01T00:00:00"/>
    <m/>
  </r>
  <r>
    <x v="2"/>
    <x v="3"/>
    <s v="BJ-起型-011"/>
    <x v="97"/>
    <s v="史泰博"/>
    <s v="史泰博"/>
    <n v="2570"/>
    <n v="1"/>
    <d v="2010-01-01T00:00:00"/>
    <m/>
  </r>
  <r>
    <x v="2"/>
    <x v="3"/>
    <s v="BJ-起型-012"/>
    <x v="98"/>
    <s v="震旦"/>
    <s v="震旦"/>
    <n v="17414.8"/>
    <n v="1"/>
    <d v="2010-06-01T00:00:00"/>
    <m/>
  </r>
  <r>
    <x v="2"/>
    <x v="3"/>
    <s v="BJ-起型-013-016"/>
    <x v="97"/>
    <s v="震旦"/>
    <s v="震旦"/>
    <n v="9440"/>
    <n v="4"/>
    <d v="2010-11-01T00:00:00"/>
    <m/>
  </r>
  <r>
    <x v="2"/>
    <x v="3"/>
    <s v="BJ-起型-017"/>
    <x v="99"/>
    <s v="不锈钢"/>
    <m/>
    <n v="3500"/>
    <n v="1"/>
    <d v="2011-01-01T00:00:00"/>
    <m/>
  </r>
  <r>
    <x v="2"/>
    <x v="3"/>
    <s v="BJ-起型-018"/>
    <x v="97"/>
    <s v="主管桌  震旦"/>
    <s v="震旦"/>
    <n v="3393.2"/>
    <n v="1"/>
    <d v="2011-04-01T00:00:00"/>
    <m/>
  </r>
  <r>
    <x v="2"/>
    <x v="3"/>
    <s v="BJ-起型-019-020"/>
    <x v="97"/>
    <s v="震旦"/>
    <s v="震旦"/>
    <n v="5746"/>
    <n v="2"/>
    <d v="2011-04-01T00:00:00"/>
    <m/>
  </r>
  <r>
    <x v="2"/>
    <x v="3"/>
    <s v="BJ-起型-021"/>
    <x v="97"/>
    <s v="震旦1.6米"/>
    <s v="震旦"/>
    <n v="2672.4"/>
    <n v="1"/>
    <d v="2011-07-01T00:00:00"/>
    <m/>
  </r>
  <r>
    <x v="2"/>
    <x v="2"/>
    <s v="BJ-起型-022"/>
    <x v="100"/>
    <m/>
    <m/>
    <n v="6000"/>
    <n v="1"/>
    <d v="2011-11-01T00:00:00"/>
    <m/>
  </r>
  <r>
    <x v="2"/>
    <x v="3"/>
    <s v="BJ-起型-023"/>
    <x v="97"/>
    <s v="震旦1.6米"/>
    <s v="震旦"/>
    <n v="2873"/>
    <n v="1"/>
    <d v="2012-12-01T00:00:00"/>
    <m/>
  </r>
  <r>
    <x v="2"/>
    <x v="3"/>
    <s v="BJ-起型-024-026"/>
    <x v="97"/>
    <s v="震旦"/>
    <s v="震旦"/>
    <n v="8610"/>
    <n v="3"/>
    <d v="2013-12-01T00:00:00"/>
    <m/>
  </r>
  <r>
    <x v="0"/>
    <x v="3"/>
    <s v="BJ-起一-010"/>
    <x v="94"/>
    <m/>
    <m/>
    <n v="6000"/>
    <n v="6"/>
    <d v="2005-03-01T00:00:00"/>
    <m/>
  </r>
  <r>
    <x v="0"/>
    <x v="3"/>
    <s v="BJ-起一-011"/>
    <x v="97"/>
    <s v="主管桌 震旦"/>
    <m/>
    <n v="3393.2"/>
    <n v="1"/>
    <d v="2011-04-01T00:00:00"/>
    <m/>
  </r>
  <r>
    <x v="0"/>
    <x v="3"/>
    <s v="BJ-起一-012～-028"/>
    <x v="97"/>
    <s v="震旦1.6米"/>
    <m/>
    <n v="48841"/>
    <n v="17"/>
    <d v="2011-04-01T00:00:00"/>
    <m/>
  </r>
  <r>
    <x v="0"/>
    <x v="3"/>
    <s v="BJ-起一-029"/>
    <x v="97"/>
    <s v="震旦1.6米"/>
    <m/>
    <n v="2672.4"/>
    <n v="1"/>
    <d v="2011-07-01T00:00:00"/>
    <m/>
  </r>
  <r>
    <x v="0"/>
    <x v="3"/>
    <s v="BJ-起一-030～-034"/>
    <x v="101"/>
    <m/>
    <m/>
    <n v="8500"/>
    <n v="5"/>
    <d v="2011-07-01T00:00:00"/>
    <m/>
  </r>
  <r>
    <x v="0"/>
    <x v="3"/>
    <s v="BJ-起一-035～-039"/>
    <x v="102"/>
    <m/>
    <m/>
    <n v="8600"/>
    <n v="5"/>
    <d v="2011-07-01T00:00:00"/>
    <m/>
  </r>
  <r>
    <x v="0"/>
    <x v="3"/>
    <s v="BJ-起一-040～-041"/>
    <x v="103"/>
    <m/>
    <m/>
    <n v="3360"/>
    <n v="2"/>
    <d v="2012-03-01T00:00:00"/>
    <m/>
  </r>
  <r>
    <x v="1"/>
    <x v="3"/>
    <s v="BJ-游乐-006"/>
    <x v="95"/>
    <s v="震旦 主管桌"/>
    <m/>
    <n v="3143.7"/>
    <n v="1"/>
    <d v="2009-03-01T00:00:00"/>
    <m/>
  </r>
  <r>
    <x v="1"/>
    <x v="3"/>
    <s v="BJ-游乐-007～-014"/>
    <x v="95"/>
    <s v="震旦 1.6米 全套"/>
    <m/>
    <n v="21294"/>
    <n v="8"/>
    <d v="2009-03-01T00:00:00"/>
    <m/>
  </r>
  <r>
    <x v="1"/>
    <x v="3"/>
    <s v="BJ-游乐-015～-016"/>
    <x v="94"/>
    <s v="五层626"/>
    <m/>
    <n v="1252"/>
    <n v="2"/>
    <d v="2009-03-01T00:00:00"/>
    <m/>
  </r>
  <r>
    <x v="1"/>
    <x v="3"/>
    <s v="BJ-游乐-017～-022"/>
    <x v="94"/>
    <s v="上下580"/>
    <m/>
    <n v="3480"/>
    <n v="6"/>
    <d v="2009-03-01T00:00:00"/>
    <m/>
  </r>
  <r>
    <x v="2"/>
    <x v="3"/>
    <s v="BJ-院办-152"/>
    <x v="95"/>
    <s v="F-1316"/>
    <m/>
    <n v="1650"/>
    <n v="1"/>
    <d v="2008-12-01T00:00:00"/>
    <m/>
  </r>
  <r>
    <x v="1"/>
    <x v="3"/>
    <s v="BS-起二-002"/>
    <x v="104"/>
    <s v="组装"/>
    <m/>
    <n v="8998"/>
    <n v="1"/>
    <d v="2002-07-01T00:00:00"/>
    <s v="报废物已交"/>
  </r>
  <r>
    <x v="1"/>
    <x v="3"/>
    <s v="BS-起二-005"/>
    <x v="105"/>
    <s v="激光HP1200"/>
    <m/>
    <n v="3500"/>
    <n v="1"/>
    <d v="2002-10-01T00:00:00"/>
    <m/>
  </r>
  <r>
    <x v="1"/>
    <x v="3"/>
    <s v="BS-起二-010"/>
    <x v="106"/>
    <s v="DC286DC"/>
    <m/>
    <n v="26500"/>
    <n v="1"/>
    <d v="2005-03-01T00:00:00"/>
    <m/>
  </r>
  <r>
    <x v="1"/>
    <x v="3"/>
    <s v="BS-起二-011"/>
    <x v="104"/>
    <s v=" HPDX6128"/>
    <m/>
    <n v="7440"/>
    <n v="1"/>
    <d v="2005-04-01T00:00:00"/>
    <m/>
  </r>
  <r>
    <x v="1"/>
    <x v="3"/>
    <s v="BS-起二-012"/>
    <x v="107"/>
    <s v="HP 6120"/>
    <m/>
    <n v="12100"/>
    <n v="1"/>
    <d v="2005-06-01T00:00:00"/>
    <m/>
  </r>
  <r>
    <x v="1"/>
    <x v="3"/>
    <s v="BS-起二-013"/>
    <x v="108"/>
    <s v="PPE-531"/>
    <m/>
    <n v="949"/>
    <n v="1"/>
    <d v="2005-10-01T00:00:00"/>
    <m/>
  </r>
  <r>
    <x v="1"/>
    <x v="3"/>
    <s v="BS-起二-014"/>
    <x v="104"/>
    <s v="HP DX6128 "/>
    <m/>
    <n v="7010"/>
    <n v="1"/>
    <d v="2005-12-01T00:00:00"/>
    <m/>
  </r>
  <r>
    <x v="1"/>
    <x v="3"/>
    <s v="BS-起二-016"/>
    <x v="82"/>
    <s v="佳能A-420"/>
    <m/>
    <n v="1080"/>
    <n v="1"/>
    <d v="2006-10-01T00:00:00"/>
    <m/>
  </r>
  <r>
    <x v="1"/>
    <x v="3"/>
    <s v="BS-起二-017"/>
    <x v="104"/>
    <s v="IBM 8299"/>
    <m/>
    <n v="6735"/>
    <n v="1"/>
    <d v="2006-08-01T00:00:00"/>
    <s v="报废物已交"/>
  </r>
  <r>
    <x v="1"/>
    <x v="3"/>
    <s v="BS-起二-018"/>
    <x v="108"/>
    <s v="飞利浦531#"/>
    <m/>
    <n v="950"/>
    <n v="1"/>
    <d v="2008-01-01T00:00:00"/>
    <m/>
  </r>
  <r>
    <x v="0"/>
    <x v="3"/>
    <s v="BS-起二-019"/>
    <x v="107"/>
    <s v="Dell D620"/>
    <m/>
    <n v="9238.1299999999992"/>
    <n v="1"/>
    <d v="2006-09-01T00:00:00"/>
    <m/>
  </r>
  <r>
    <x v="1"/>
    <x v="3"/>
    <s v="BS-起二-020"/>
    <x v="107"/>
    <s v="Dell D620"/>
    <m/>
    <n v="9238.1299999999992"/>
    <n v="1"/>
    <d v="2006-09-01T00:00:00"/>
    <m/>
  </r>
  <r>
    <x v="1"/>
    <x v="3"/>
    <s v="BS-起二-021"/>
    <x v="107"/>
    <s v="Dell D620"/>
    <m/>
    <n v="9238.1299999999992"/>
    <n v="1"/>
    <d v="2006-09-01T00:00:00"/>
    <m/>
  </r>
  <r>
    <x v="1"/>
    <x v="3"/>
    <s v="BS-起二-022"/>
    <x v="105"/>
    <s v="LJP3005"/>
    <m/>
    <n v="5400"/>
    <n v="1"/>
    <d v="2007-07-01T00:00:00"/>
    <s v="报废物已交"/>
  </r>
  <r>
    <x v="2"/>
    <x v="3"/>
    <s v="BS-起二-023"/>
    <x v="107"/>
    <s v="联想"/>
    <s v="联想"/>
    <n v="7200"/>
    <n v="1"/>
    <d v="2008-08-01T00:00:00"/>
    <m/>
  </r>
  <r>
    <x v="1"/>
    <x v="3"/>
    <s v="BS-起二-024"/>
    <x v="107"/>
    <s v="联想"/>
    <m/>
    <n v="7200"/>
    <n v="1"/>
    <d v="2008-08-01T00:00:00"/>
    <m/>
  </r>
  <r>
    <x v="1"/>
    <x v="3"/>
    <s v="BS-起二-025"/>
    <x v="104"/>
    <s v="联想"/>
    <m/>
    <n v="6000"/>
    <n v="1"/>
    <d v="2008-12-01T00:00:00"/>
    <m/>
  </r>
  <r>
    <x v="1"/>
    <x v="3"/>
    <s v="BS-起二-026"/>
    <x v="104"/>
    <s v="联想"/>
    <m/>
    <n v="6000"/>
    <n v="1"/>
    <d v="2009-08-01T00:00:00"/>
    <m/>
  </r>
  <r>
    <x v="1"/>
    <x v="3"/>
    <s v="BS-起二-027"/>
    <x v="105"/>
    <s v="HP-2015D"/>
    <m/>
    <n v="2430"/>
    <n v="1"/>
    <d v="2009-10-01T00:00:00"/>
    <m/>
  </r>
  <r>
    <x v="2"/>
    <x v="3"/>
    <s v="BS-起二-028"/>
    <x v="107"/>
    <s v="联想E42"/>
    <s v="联想"/>
    <n v="6750"/>
    <n v="1"/>
    <d v="2008-12-01T00:00:00"/>
    <m/>
  </r>
  <r>
    <x v="1"/>
    <x v="3"/>
    <s v="BS-起二-028"/>
    <x v="109"/>
    <s v="HPCP3525DN"/>
    <m/>
    <n v="9798"/>
    <n v="1"/>
    <d v="2011-02-01T00:00:00"/>
    <m/>
  </r>
  <r>
    <x v="1"/>
    <x v="3"/>
    <s v="BS-起二-029"/>
    <x v="105"/>
    <s v="HP2055D"/>
    <m/>
    <n v="2098"/>
    <n v="1"/>
    <d v="2011-08-01T00:00:00"/>
    <m/>
  </r>
  <r>
    <x v="1"/>
    <x v="3"/>
    <s v="BS-起二-030"/>
    <x v="104"/>
    <s v="联想M6220T17寸"/>
    <m/>
    <n v="4750"/>
    <n v="1"/>
    <d v="2011-07-01T00:00:00"/>
    <m/>
  </r>
  <r>
    <x v="2"/>
    <x v="3"/>
    <s v="BS-起二-031"/>
    <x v="110"/>
    <s v="联想D20"/>
    <s v="联想"/>
    <n v="38100"/>
    <n v="1"/>
    <d v="2012-03-01T00:00:00"/>
    <m/>
  </r>
  <r>
    <x v="1"/>
    <x v="3"/>
    <s v="BS-起二-032"/>
    <x v="107"/>
    <s v="HP8460W"/>
    <m/>
    <n v="9550"/>
    <n v="1"/>
    <d v="2012-07-01T00:00:00"/>
    <m/>
  </r>
  <r>
    <x v="1"/>
    <x v="3"/>
    <s v="BS-起二-033"/>
    <x v="110"/>
    <s v="HP Z600"/>
    <m/>
    <n v="28550"/>
    <n v="1"/>
    <d v="2012-08-01T00:00:00"/>
    <m/>
  </r>
  <r>
    <x v="1"/>
    <x v="3"/>
    <s v="BS-起二-034"/>
    <x v="110"/>
    <s v="HP Z600"/>
    <m/>
    <n v="28550"/>
    <n v="1"/>
    <d v="2012-08-01T00:00:00"/>
    <m/>
  </r>
  <r>
    <x v="1"/>
    <x v="3"/>
    <s v="BS-起二-035"/>
    <x v="107"/>
    <s v="HP 8460W-QA158PA"/>
    <m/>
    <n v="9800"/>
    <n v="1"/>
    <d v="2012-08-01T00:00:00"/>
    <m/>
  </r>
  <r>
    <x v="2"/>
    <x v="3"/>
    <s v="BS-起二-036"/>
    <x v="107"/>
    <s v="HP 8460W-QA158PA"/>
    <s v="惠普"/>
    <n v="9800"/>
    <n v="1"/>
    <d v="2012-08-01T00:00:00"/>
    <m/>
  </r>
  <r>
    <x v="1"/>
    <x v="3"/>
    <s v="BS-起二-037"/>
    <x v="104"/>
    <s v="戴尔 V260R-388"/>
    <m/>
    <n v="6200"/>
    <n v="1"/>
    <d v="2012-08-01T00:00:00"/>
    <m/>
  </r>
  <r>
    <x v="1"/>
    <x v="3"/>
    <s v="BS-起二-038"/>
    <x v="104"/>
    <s v="戴尔 V260R-388"/>
    <m/>
    <n v="6200"/>
    <n v="1"/>
    <d v="2012-08-01T00:00:00"/>
    <m/>
  </r>
  <r>
    <x v="1"/>
    <x v="3"/>
    <s v="BS-起二-039"/>
    <x v="104"/>
    <s v="戴尔 V260R-388"/>
    <m/>
    <n v="6200"/>
    <n v="1"/>
    <d v="2012-08-01T00:00:00"/>
    <m/>
  </r>
  <r>
    <x v="1"/>
    <x v="3"/>
    <s v="BS-起二-040"/>
    <x v="111"/>
    <s v="WDBACW0020HBK"/>
    <m/>
    <n v="1380"/>
    <n v="1"/>
    <d v="2012-08-01T00:00:00"/>
    <m/>
  </r>
  <r>
    <x v="1"/>
    <x v="3"/>
    <s v="BS-起二-041"/>
    <x v="111"/>
    <s v="WDBACW0020HBK"/>
    <m/>
    <n v="1380"/>
    <n v="1"/>
    <d v="2012-08-01T00:00:00"/>
    <m/>
  </r>
  <r>
    <x v="1"/>
    <x v="3"/>
    <s v="BS-起二-042"/>
    <x v="105"/>
    <s v="HP LJ2055dn"/>
    <m/>
    <n v="3078"/>
    <n v="1"/>
    <d v="2011-12-01T00:00:00"/>
    <m/>
  </r>
  <r>
    <x v="1"/>
    <x v="3"/>
    <s v="BS-起二-043"/>
    <x v="107"/>
    <s v="联想X230T"/>
    <m/>
    <n v="15740"/>
    <n v="1"/>
    <d v="2013-01-01T00:00:00"/>
    <m/>
  </r>
  <r>
    <x v="1"/>
    <x v="3"/>
    <s v="BS-起二-044"/>
    <x v="112"/>
    <s v="S110"/>
    <m/>
    <n v="2980"/>
    <n v="1"/>
    <d v="2012-12-01T00:00:00"/>
    <m/>
  </r>
  <r>
    <x v="1"/>
    <x v="3"/>
    <s v="BS-起二-045"/>
    <x v="112"/>
    <s v="索尼DSCTX66"/>
    <m/>
    <n v="1998"/>
    <n v="1"/>
    <d v="2013-08-01T00:00:00"/>
    <m/>
  </r>
  <r>
    <x v="1"/>
    <x v="3"/>
    <s v="BS-起二-046"/>
    <x v="107"/>
    <s v="联想L330"/>
    <m/>
    <n v="5290"/>
    <n v="1"/>
    <d v="2013-08-01T00:00:00"/>
    <m/>
  </r>
  <r>
    <x v="1"/>
    <x v="3"/>
    <s v="BS-起二-047"/>
    <x v="104"/>
    <s v="联想启天M4330"/>
    <m/>
    <n v="3340"/>
    <n v="1"/>
    <d v="2013-09-01T00:00:00"/>
    <m/>
  </r>
  <r>
    <x v="1"/>
    <x v="3"/>
    <s v="BS-起二-048"/>
    <x v="104"/>
    <s v="联想启天M4330"/>
    <m/>
    <n v="3340"/>
    <n v="1"/>
    <d v="2013-09-01T00:00:00"/>
    <m/>
  </r>
  <r>
    <x v="1"/>
    <x v="3"/>
    <s v="BS-起二-049"/>
    <x v="104"/>
    <s v="联想启天M4330"/>
    <m/>
    <n v="3340"/>
    <n v="1"/>
    <d v="2013-09-01T00:00:00"/>
    <m/>
  </r>
  <r>
    <x v="1"/>
    <x v="3"/>
    <s v="BS-起二-050"/>
    <x v="104"/>
    <s v="联想启天M4330"/>
    <m/>
    <n v="3340"/>
    <n v="1"/>
    <d v="2013-09-01T00:00:00"/>
    <m/>
  </r>
  <r>
    <x v="1"/>
    <x v="3"/>
    <s v="BS-起二-051"/>
    <x v="104"/>
    <s v="联想启天M8480T"/>
    <m/>
    <n v="7000"/>
    <n v="1"/>
    <d v="2013-09-01T00:00:00"/>
    <m/>
  </r>
  <r>
    <x v="1"/>
    <x v="3"/>
    <s v="BS-起二-052"/>
    <x v="104"/>
    <s v="联想启天M8480T"/>
    <m/>
    <n v="7000"/>
    <n v="1"/>
    <d v="2013-09-01T00:00:00"/>
    <m/>
  </r>
  <r>
    <x v="1"/>
    <x v="3"/>
    <s v="BS-起二-053"/>
    <x v="104"/>
    <s v="联想启天M8480T"/>
    <m/>
    <n v="7000"/>
    <n v="1"/>
    <d v="2013-09-01T00:00:00"/>
    <m/>
  </r>
  <r>
    <x v="1"/>
    <x v="3"/>
    <s v="BS-起二-054"/>
    <x v="104"/>
    <s v="联想启天M8480T"/>
    <m/>
    <n v="7000"/>
    <n v="1"/>
    <d v="2013-09-01T00:00:00"/>
    <m/>
  </r>
  <r>
    <x v="1"/>
    <x v="3"/>
    <s v="BS-起二-055"/>
    <x v="104"/>
    <s v="联想启天M8480T"/>
    <m/>
    <n v="7000"/>
    <n v="1"/>
    <d v="2013-09-01T00:00:00"/>
    <m/>
  </r>
  <r>
    <x v="1"/>
    <x v="3"/>
    <s v="BS-起二-056"/>
    <x v="104"/>
    <s v="联想启天M8480T"/>
    <m/>
    <n v="7000"/>
    <n v="1"/>
    <d v="2013-09-01T00:00:00"/>
    <m/>
  </r>
  <r>
    <x v="1"/>
    <x v="3"/>
    <s v="BS-起二-057"/>
    <x v="113"/>
    <s v="HP8470W"/>
    <m/>
    <n v="17500"/>
    <n v="1"/>
    <d v="2013-12-01T00:00:00"/>
    <m/>
  </r>
  <r>
    <x v="1"/>
    <x v="3"/>
    <s v="BS-起二-057～-060"/>
    <x v="114"/>
    <s v="联想RD630"/>
    <m/>
    <n v="152000"/>
    <n v="4"/>
    <d v="2013-09-01T00:00:00"/>
    <m/>
  </r>
  <r>
    <x v="1"/>
    <x v="3"/>
    <s v="BS-起二-058"/>
    <x v="110"/>
    <s v="联想E32"/>
    <m/>
    <n v="10800"/>
    <n v="1"/>
    <d v="2013-12-01T00:00:00"/>
    <m/>
  </r>
  <r>
    <x v="1"/>
    <x v="3"/>
    <s v="BS-起二-059"/>
    <x v="104"/>
    <s v="联想M8500T"/>
    <m/>
    <n v="4910"/>
    <n v="1"/>
    <d v="2014-07-01T00:00:00"/>
    <m/>
  </r>
  <r>
    <x v="1"/>
    <x v="3"/>
    <s v="BS-起二-060"/>
    <x v="115"/>
    <s v="三星GC110"/>
    <m/>
    <n v="3000"/>
    <n v="1"/>
    <d v="2014-08-01T00:00:00"/>
    <m/>
  </r>
  <r>
    <x v="1"/>
    <x v="3"/>
    <s v="BS-起二-061"/>
    <x v="115"/>
    <s v="三星GC110"/>
    <m/>
    <n v="3000"/>
    <n v="1"/>
    <d v="2014-08-01T00:00:00"/>
    <m/>
  </r>
  <r>
    <x v="2"/>
    <x v="3"/>
    <s v="BS-起型-001"/>
    <x v="106"/>
    <s v="柯尼卡美能达"/>
    <s v="柯尼卡美能达"/>
    <n v="8700"/>
    <n v="1"/>
    <d v="2009-11-01T00:00:00"/>
    <m/>
  </r>
  <r>
    <x v="2"/>
    <x v="3"/>
    <s v="BS-起型-002"/>
    <x v="114"/>
    <s v="戴尔"/>
    <s v="戴尔"/>
    <n v="15000"/>
    <n v="1"/>
    <d v="2009-12-01T00:00:00"/>
    <m/>
  </r>
  <r>
    <x v="1"/>
    <x v="3"/>
    <s v="BS-起型-003"/>
    <x v="107"/>
    <s v="戴尔"/>
    <m/>
    <n v="10000"/>
    <n v="1"/>
    <d v="2009-12-01T00:00:00"/>
    <m/>
  </r>
  <r>
    <x v="2"/>
    <x v="3"/>
    <s v="BS-起型-004"/>
    <x v="104"/>
    <s v="戴尔"/>
    <s v="戴尔"/>
    <n v="6000"/>
    <n v="1"/>
    <d v="2009-12-01T00:00:00"/>
    <m/>
  </r>
  <r>
    <x v="2"/>
    <x v="3"/>
    <s v="BS-起型-005"/>
    <x v="105"/>
    <s v="HPCP2055DN"/>
    <s v="惠普"/>
    <n v="3480"/>
    <n v="1"/>
    <d v="2010-08-01T00:00:00"/>
    <m/>
  </r>
  <r>
    <x v="2"/>
    <x v="3"/>
    <s v="BS-起型-007"/>
    <x v="104"/>
    <s v="联想"/>
    <s v="联想"/>
    <n v="6000"/>
    <n v="1"/>
    <d v="2009-08-01T00:00:00"/>
    <m/>
  </r>
  <r>
    <x v="2"/>
    <x v="3"/>
    <s v="BS-起型-008"/>
    <x v="104"/>
    <s v="联想"/>
    <s v="联想"/>
    <n v="6000"/>
    <n v="1"/>
    <d v="2009-08-01T00:00:00"/>
    <m/>
  </r>
  <r>
    <x v="2"/>
    <x v="3"/>
    <s v="BS-起型-009"/>
    <x v="108"/>
    <s v="松下KX-FT992CN"/>
    <s v="松下"/>
    <n v="780"/>
    <n v="1"/>
    <d v="2010-08-01T00:00:00"/>
    <m/>
  </r>
  <r>
    <x v="2"/>
    <x v="3"/>
    <s v="BS-起型-010"/>
    <x v="108"/>
    <s v="KX-FP716CN"/>
    <s v="松下"/>
    <n v="1130"/>
    <n v="1"/>
    <d v="2010-08-01T00:00:00"/>
    <m/>
  </r>
  <r>
    <x v="2"/>
    <x v="3"/>
    <s v="BS-起型-011"/>
    <x v="115"/>
    <s v="奥林巴斯SP-600"/>
    <s v="奥林巴斯"/>
    <n v="1550"/>
    <n v="1"/>
    <d v="2010-08-01T00:00:00"/>
    <m/>
  </r>
  <r>
    <x v="2"/>
    <x v="3"/>
    <s v="BS-起型-012"/>
    <x v="116"/>
    <s v="三洋"/>
    <s v="三洋"/>
    <n v="5090"/>
    <n v="1"/>
    <d v="2010-07-01T00:00:00"/>
    <m/>
  </r>
  <r>
    <x v="2"/>
    <x v="3"/>
    <s v="BS-起型-013"/>
    <x v="104"/>
    <s v="联想"/>
    <s v="联想"/>
    <n v="4890"/>
    <n v="1"/>
    <d v="2010-09-01T00:00:00"/>
    <m/>
  </r>
  <r>
    <x v="2"/>
    <x v="3"/>
    <s v="BS-起型-014"/>
    <x v="104"/>
    <s v="联想"/>
    <s v="联想"/>
    <n v="4890"/>
    <n v="1"/>
    <d v="2010-09-01T00:00:00"/>
    <m/>
  </r>
  <r>
    <x v="2"/>
    <x v="3"/>
    <s v="BS-起型-015"/>
    <x v="104"/>
    <s v="联想"/>
    <s v="联想"/>
    <n v="4840"/>
    <n v="1"/>
    <d v="2011-06-01T00:00:00"/>
    <m/>
  </r>
  <r>
    <x v="2"/>
    <x v="3"/>
    <s v="BS-起型-016"/>
    <x v="107"/>
    <s v="联想"/>
    <s v="联想"/>
    <n v="8450"/>
    <n v="1"/>
    <d v="2011-07-01T00:00:00"/>
    <m/>
  </r>
  <r>
    <x v="2"/>
    <x v="3"/>
    <s v="BS-起型-017"/>
    <x v="104"/>
    <s v="联想M6220t17寸"/>
    <s v="联想"/>
    <n v="4750"/>
    <n v="1"/>
    <d v="2011-07-01T00:00:00"/>
    <m/>
  </r>
  <r>
    <x v="2"/>
    <x v="3"/>
    <s v="BS-起型-018"/>
    <x v="105"/>
    <s v="HP LJ P3015d"/>
    <s v="惠普"/>
    <n v="6538"/>
    <n v="1"/>
    <d v="2011-12-01T00:00:00"/>
    <m/>
  </r>
  <r>
    <x v="2"/>
    <x v="3"/>
    <s v="BS-起型-019"/>
    <x v="104"/>
    <s v="联想启天M4330"/>
    <s v="联想"/>
    <n v="3370"/>
    <n v="1"/>
    <d v="2013-06-01T00:00:00"/>
    <m/>
  </r>
  <r>
    <x v="2"/>
    <x v="3"/>
    <s v="BS-起型-020"/>
    <x v="104"/>
    <s v="联想启天M4330"/>
    <s v="联想"/>
    <n v="3370"/>
    <n v="1"/>
    <d v="2013-06-01T00:00:00"/>
    <m/>
  </r>
  <r>
    <x v="2"/>
    <x v="3"/>
    <s v="BS-起型-021"/>
    <x v="117"/>
    <s v="紫光F22A"/>
    <s v="紫光"/>
    <n v="2500"/>
    <n v="1"/>
    <d v="2013-06-01T00:00:00"/>
    <m/>
  </r>
  <r>
    <x v="2"/>
    <x v="3"/>
    <s v="BS-起型-022"/>
    <x v="110"/>
    <s v="戴尔T7600"/>
    <s v="戴尔"/>
    <n v="47900"/>
    <n v="1"/>
    <d v="2013-08-01T00:00:00"/>
    <m/>
  </r>
  <r>
    <x v="2"/>
    <x v="3"/>
    <s v="BS-起型-023"/>
    <x v="104"/>
    <s v="联想M6400T"/>
    <s v="联想"/>
    <n v="4935"/>
    <n v="1"/>
    <d v="2013-12-01T00:00:00"/>
    <m/>
  </r>
  <r>
    <x v="2"/>
    <x v="3"/>
    <s v="BS-起型-024"/>
    <x v="105"/>
    <s v="利盟CS410DN"/>
    <s v="利盟"/>
    <n v="5095"/>
    <n v="1"/>
    <d v="2014-04-01T00:00:00"/>
    <m/>
  </r>
  <r>
    <x v="2"/>
    <x v="3"/>
    <s v="BS-起型-025"/>
    <x v="114"/>
    <s v="戴尔T420"/>
    <m/>
    <n v="30000"/>
    <n v="1"/>
    <d v="2014-09-01T00:00:00"/>
    <m/>
  </r>
  <r>
    <x v="2"/>
    <x v="2"/>
    <s v="BS-起型-026"/>
    <x v="118"/>
    <s v="MOXA5104"/>
    <m/>
    <n v="13455"/>
    <n v="1"/>
    <m/>
    <m/>
  </r>
  <r>
    <x v="0"/>
    <x v="3"/>
    <s v="BS-起一-001"/>
    <x v="105"/>
    <s v="惠普LJ1320"/>
    <m/>
    <n v="3800"/>
    <n v="1"/>
    <d v="2004-11-01T00:00:00"/>
    <m/>
  </r>
  <r>
    <x v="0"/>
    <x v="3"/>
    <s v="BS-起一-008"/>
    <x v="119"/>
    <s v=" DX612815液晶PE1233"/>
    <m/>
    <n v="7440"/>
    <n v="1"/>
    <d v="2005-04-01T00:00:00"/>
    <m/>
  </r>
  <r>
    <x v="0"/>
    <x v="3"/>
    <s v="BS-起一-012"/>
    <x v="119"/>
    <s v=" DX612815液晶PE1"/>
    <m/>
    <n v="7010"/>
    <n v="1"/>
    <d v="2005-12-01T00:00:00"/>
    <s v="报废物已交"/>
  </r>
  <r>
    <x v="0"/>
    <x v="3"/>
    <s v="BS-起一-013"/>
    <x v="82"/>
    <s v="佳能A-420"/>
    <m/>
    <n v="1080"/>
    <n v="1"/>
    <d v="2006-10-01T00:00:00"/>
    <m/>
  </r>
  <r>
    <x v="0"/>
    <x v="3"/>
    <s v="BS-起一-015"/>
    <x v="107"/>
    <s v="Dell D620"/>
    <m/>
    <n v="9238.1299999999992"/>
    <n v="1"/>
    <d v="2006-09-01T00:00:00"/>
    <m/>
  </r>
  <r>
    <x v="0"/>
    <x v="3"/>
    <s v="BS-起一-017"/>
    <x v="108"/>
    <s v="松下"/>
    <m/>
    <n v="849"/>
    <n v="1"/>
    <d v="2007-06-01T00:00:00"/>
    <m/>
  </r>
  <r>
    <x v="0"/>
    <x v="3"/>
    <s v="BS-起一-019"/>
    <x v="107"/>
    <s v="联想"/>
    <m/>
    <n v="7200"/>
    <n v="1"/>
    <d v="2008-08-01T00:00:00"/>
    <m/>
  </r>
  <r>
    <x v="2"/>
    <x v="3"/>
    <s v="BS-起一-020"/>
    <x v="107"/>
    <s v="联想"/>
    <s v="联想"/>
    <n v="7200"/>
    <n v="1"/>
    <d v="2008-08-01T00:00:00"/>
    <m/>
  </r>
  <r>
    <x v="0"/>
    <x v="3"/>
    <s v="BS-起一-021"/>
    <x v="107"/>
    <s v="联想"/>
    <m/>
    <n v="7200"/>
    <n v="1"/>
    <d v="2008-08-01T00:00:00"/>
    <m/>
  </r>
  <r>
    <x v="0"/>
    <x v="3"/>
    <s v="BS-起一-022"/>
    <x v="107"/>
    <s v="联想"/>
    <m/>
    <n v="7200"/>
    <n v="1"/>
    <d v="2008-08-01T00:00:00"/>
    <m/>
  </r>
  <r>
    <x v="0"/>
    <x v="3"/>
    <s v="BS-起一-023"/>
    <x v="107"/>
    <s v="联想"/>
    <m/>
    <n v="7200"/>
    <n v="1"/>
    <d v="2008-08-01T00:00:00"/>
    <m/>
  </r>
  <r>
    <x v="0"/>
    <x v="3"/>
    <s v="BS-起一-024"/>
    <x v="107"/>
    <s v="联想"/>
    <m/>
    <n v="7200"/>
    <n v="1"/>
    <d v="2008-08-01T00:00:00"/>
    <m/>
  </r>
  <r>
    <x v="0"/>
    <x v="3"/>
    <s v="BS-起一-025"/>
    <x v="107"/>
    <s v="联想"/>
    <m/>
    <n v="7200"/>
    <n v="1"/>
    <d v="2008-08-01T00:00:00"/>
    <m/>
  </r>
  <r>
    <x v="0"/>
    <x v="3"/>
    <s v="BS-起一-026"/>
    <x v="107"/>
    <s v="联想"/>
    <m/>
    <n v="7200"/>
    <n v="1"/>
    <d v="2008-08-01T00:00:00"/>
    <m/>
  </r>
  <r>
    <x v="0"/>
    <x v="3"/>
    <s v="BS-起一-027"/>
    <x v="107"/>
    <s v="联想"/>
    <m/>
    <n v="7200"/>
    <n v="1"/>
    <d v="2008-08-01T00:00:00"/>
    <s v="调出"/>
  </r>
  <r>
    <x v="0"/>
    <x v="3"/>
    <s v="BS-起一-028"/>
    <x v="107"/>
    <s v="联想"/>
    <m/>
    <n v="7200"/>
    <n v="1"/>
    <d v="2008-08-01T00:00:00"/>
    <m/>
  </r>
  <r>
    <x v="0"/>
    <x v="3"/>
    <s v="BS-起一-029"/>
    <x v="107"/>
    <s v="EB12"/>
    <m/>
    <n v="9375"/>
    <n v="1"/>
    <d v="2009-08-01T00:00:00"/>
    <s v="调出"/>
  </r>
  <r>
    <x v="0"/>
    <x v="3"/>
    <s v="BS-起一-030"/>
    <x v="104"/>
    <s v="联想"/>
    <m/>
    <n v="4840"/>
    <n v="1"/>
    <d v="2011-06-01T00:00:00"/>
    <m/>
  </r>
  <r>
    <x v="0"/>
    <x v="3"/>
    <s v="BS-起一-031"/>
    <x v="107"/>
    <s v="联想"/>
    <m/>
    <n v="8450"/>
    <n v="1"/>
    <d v="2011-07-01T00:00:00"/>
    <m/>
  </r>
  <r>
    <x v="0"/>
    <x v="3"/>
    <s v="BS-起一-032"/>
    <x v="105"/>
    <s v="HPLJ2055DN"/>
    <m/>
    <n v="3078"/>
    <n v="1"/>
    <d v="2011-12-01T00:00:00"/>
    <m/>
  </r>
  <r>
    <x v="0"/>
    <x v="3"/>
    <s v="BS-起一-033"/>
    <x v="104"/>
    <s v="联想8410T21.5寸液显"/>
    <m/>
    <n v="6545"/>
    <n v="1"/>
    <d v="2012-11-01T00:00:00"/>
    <m/>
  </r>
  <r>
    <x v="0"/>
    <x v="3"/>
    <s v="BS-起一-034"/>
    <x v="104"/>
    <s v="联想8410T21.5寸液显"/>
    <m/>
    <n v="6545"/>
    <n v="1"/>
    <d v="2012-11-01T00:00:00"/>
    <m/>
  </r>
  <r>
    <x v="0"/>
    <x v="3"/>
    <s v="BS-起一-035"/>
    <x v="104"/>
    <s v="联想8410T21.5寸液显"/>
    <m/>
    <n v="6545"/>
    <n v="1"/>
    <d v="2012-11-01T00:00:00"/>
    <m/>
  </r>
  <r>
    <x v="0"/>
    <x v="3"/>
    <s v="BS-起一-036"/>
    <x v="108"/>
    <s v="佳能FAX-L140G"/>
    <m/>
    <n v="1595"/>
    <n v="1"/>
    <d v="2013-04-01T00:00:00"/>
    <m/>
  </r>
  <r>
    <x v="0"/>
    <x v="3"/>
    <s v="BS-起一-037"/>
    <x v="104"/>
    <s v="联想启天M4330"/>
    <m/>
    <n v="6040"/>
    <n v="1"/>
    <d v="2013-09-01T00:00:00"/>
    <m/>
  </r>
  <r>
    <x v="0"/>
    <x v="3"/>
    <s v="BS-起一-038"/>
    <x v="104"/>
    <s v="联想启天M4330"/>
    <m/>
    <n v="6040"/>
    <n v="1"/>
    <d v="2013-09-01T00:00:00"/>
    <m/>
  </r>
  <r>
    <x v="0"/>
    <x v="3"/>
    <s v="BS-起一-039"/>
    <x v="104"/>
    <s v="联想启天M4330"/>
    <m/>
    <n v="6040"/>
    <n v="1"/>
    <d v="2013-09-01T00:00:00"/>
    <m/>
  </r>
  <r>
    <x v="0"/>
    <x v="0"/>
    <s v="BS-业务-007"/>
    <x v="120"/>
    <s v="PCL"/>
    <m/>
    <n v="6600"/>
    <n v="1"/>
    <d v="2001-12-01T00:00:00"/>
    <m/>
  </r>
  <r>
    <x v="2"/>
    <x v="3"/>
    <s v="BS-院办-014"/>
    <x v="108"/>
    <s v="FAX-B120"/>
    <m/>
    <n v="1080"/>
    <n v="1"/>
    <d v="2004-06-01T00:00:00"/>
    <m/>
  </r>
  <r>
    <x v="2"/>
    <x v="3"/>
    <s v="BS-综合-070"/>
    <x v="105"/>
    <s v="HP-LJP1505"/>
    <s v="惠普"/>
    <n v="1730"/>
    <n v="1"/>
    <d v="2008-08-01T00:00:00"/>
    <m/>
  </r>
  <r>
    <x v="2"/>
    <x v="4"/>
    <s v="QT-起型-001"/>
    <x v="121"/>
    <m/>
    <m/>
    <n v="850000"/>
    <n v="2"/>
    <d v="2009-12-01T00:00:00"/>
    <m/>
  </r>
  <r>
    <x v="1"/>
    <x v="3"/>
    <s v="TS-起二-004"/>
    <x v="122"/>
    <s v="大王60G"/>
    <m/>
    <n v="1450"/>
    <n v="1"/>
    <d v="2003-10-01T00:00:00"/>
    <m/>
  </r>
  <r>
    <x v="1"/>
    <x v="0"/>
    <s v="TS-起二-007"/>
    <x v="123"/>
    <s v="DH59   V2.0"/>
    <m/>
    <n v="14500"/>
    <n v="1"/>
    <d v="2005-12-01T00:00:00"/>
    <m/>
  </r>
  <r>
    <x v="1"/>
    <x v="3"/>
    <s v="TS-起二-008"/>
    <x v="124"/>
    <s v="三洋"/>
    <m/>
    <n v="1998"/>
    <n v="1"/>
    <d v="2008-07-01T00:00:00"/>
    <m/>
  </r>
  <r>
    <x v="1"/>
    <x v="2"/>
    <s v="TS-起二-009"/>
    <x v="125"/>
    <s v="BGA450RFE"/>
    <m/>
    <n v="3016"/>
    <n v="1"/>
    <d v="2012-12-01T00:00:00"/>
    <m/>
  </r>
  <r>
    <x v="1"/>
    <x v="2"/>
    <s v="TS-起二-010"/>
    <x v="125"/>
    <s v="BGA450RFE"/>
    <m/>
    <n v="3016"/>
    <n v="1"/>
    <d v="2012-12-01T00:00:00"/>
    <m/>
  </r>
  <r>
    <x v="1"/>
    <x v="0"/>
    <s v="TS-起二-011"/>
    <x v="126"/>
    <m/>
    <m/>
    <n v="261739.37"/>
    <n v="1"/>
    <d v="2014-02-01T00:00:00"/>
    <m/>
  </r>
  <r>
    <x v="2"/>
    <x v="3"/>
    <s v="TS-起型-001"/>
    <x v="127"/>
    <s v="格力5匹"/>
    <s v="格力"/>
    <n v="9100"/>
    <n v="1"/>
    <d v="2009-10-01T00:00:00"/>
    <m/>
  </r>
  <r>
    <x v="2"/>
    <x v="3"/>
    <s v="TS-起型-002"/>
    <x v="127"/>
    <s v="格力5匹"/>
    <s v="格力"/>
    <n v="9100"/>
    <n v="1"/>
    <d v="2009-10-01T00:00:00"/>
    <m/>
  </r>
  <r>
    <x v="2"/>
    <x v="3"/>
    <s v="TS-起型-003"/>
    <x v="127"/>
    <s v="格力5匹"/>
    <s v="格力"/>
    <n v="9100"/>
    <n v="1"/>
    <d v="2009-10-01T00:00:00"/>
    <m/>
  </r>
  <r>
    <x v="2"/>
    <x v="3"/>
    <s v="TS-起型-004"/>
    <x v="127"/>
    <s v="格力5匹"/>
    <s v="格力"/>
    <n v="9100"/>
    <n v="1"/>
    <d v="2009-10-01T00:00:00"/>
    <m/>
  </r>
  <r>
    <x v="2"/>
    <x v="3"/>
    <s v="TS-起型-005"/>
    <x v="127"/>
    <s v="格力5匹"/>
    <s v="格力"/>
    <n v="9100"/>
    <n v="1"/>
    <d v="2009-10-01T00:00:00"/>
    <m/>
  </r>
  <r>
    <x v="2"/>
    <x v="3"/>
    <s v="TS-起型-006"/>
    <x v="127"/>
    <s v="格力1.5匹"/>
    <s v="格力"/>
    <n v="2598"/>
    <n v="1"/>
    <d v="2009-10-01T00:00:00"/>
    <m/>
  </r>
  <r>
    <x v="2"/>
    <x v="3"/>
    <s v="TS-起型-007"/>
    <x v="127"/>
    <s v="格力1.5匹"/>
    <s v="格力"/>
    <n v="2598"/>
    <n v="1"/>
    <d v="2009-10-01T00:00:00"/>
    <m/>
  </r>
  <r>
    <x v="2"/>
    <x v="3"/>
    <s v="TS-起型-008"/>
    <x v="127"/>
    <s v="格力1.5匹"/>
    <s v="格力"/>
    <n v="2598"/>
    <n v="1"/>
    <d v="2009-10-01T00:00:00"/>
    <m/>
  </r>
  <r>
    <x v="2"/>
    <x v="3"/>
    <s v="TS-起型-009"/>
    <x v="127"/>
    <s v="格力1.5匹"/>
    <s v="格力"/>
    <n v="2598"/>
    <n v="1"/>
    <d v="2009-10-01T00:00:00"/>
    <m/>
  </r>
  <r>
    <x v="2"/>
    <x v="3"/>
    <s v="TS-起型-010"/>
    <x v="127"/>
    <s v="格力1.5匹"/>
    <s v="格力"/>
    <n v="2598"/>
    <n v="1"/>
    <d v="2009-10-01T00:00:00"/>
    <m/>
  </r>
  <r>
    <x v="2"/>
    <x v="3"/>
    <s v="TS-起型-011"/>
    <x v="127"/>
    <s v="格力1.5匹"/>
    <s v="格力"/>
    <n v="2598"/>
    <n v="1"/>
    <d v="2009-10-01T00:00:00"/>
    <m/>
  </r>
  <r>
    <x v="2"/>
    <x v="3"/>
    <s v="TS-起型-012"/>
    <x v="127"/>
    <s v="格力1.5匹"/>
    <s v="格力"/>
    <n v="2598"/>
    <n v="1"/>
    <d v="2009-10-01T00:00:00"/>
    <m/>
  </r>
  <r>
    <x v="2"/>
    <x v="3"/>
    <s v="TS-起型-013"/>
    <x v="127"/>
    <s v="格力1.5匹"/>
    <s v="格力"/>
    <n v="2598"/>
    <n v="1"/>
    <d v="2009-10-01T00:00:00"/>
    <m/>
  </r>
  <r>
    <x v="2"/>
    <x v="3"/>
    <s v="TS-起型-014"/>
    <x v="127"/>
    <s v="格力1.5匹"/>
    <s v="格力"/>
    <n v="2598"/>
    <n v="1"/>
    <d v="2009-10-01T00:00:00"/>
    <m/>
  </r>
  <r>
    <x v="2"/>
    <x v="2"/>
    <s v="TS-起型-015"/>
    <x v="128"/>
    <s v="PLA300"/>
    <m/>
    <n v="1490"/>
    <n v="1"/>
    <d v="2009-12-01T00:00:00"/>
    <m/>
  </r>
  <r>
    <x v="2"/>
    <x v="2"/>
    <s v="TS-起型-016"/>
    <x v="129"/>
    <s v="PD300"/>
    <m/>
    <n v="1060"/>
    <n v="1"/>
    <d v="2009-12-01T00:00:00"/>
    <m/>
  </r>
  <r>
    <x v="2"/>
    <x v="0"/>
    <s v="TS-起型-017"/>
    <x v="130"/>
    <s v="XD1722"/>
    <s v="北京先导宏志电子技术"/>
    <n v="1500"/>
    <n v="1"/>
    <d v="2009-12-01T00:00:00"/>
    <m/>
  </r>
  <r>
    <x v="2"/>
    <x v="3"/>
    <s v="TS-起型-018"/>
    <x v="131"/>
    <s v="三星BCD-198NMMT"/>
    <s v="三星电子"/>
    <n v="2100"/>
    <n v="1"/>
    <d v="2010-08-01T00:00:00"/>
    <m/>
  </r>
  <r>
    <x v="2"/>
    <x v="3"/>
    <s v="TS-起型-019"/>
    <x v="132"/>
    <s v="索尼KLV-32B*205"/>
    <s v="索尼"/>
    <n v="2999"/>
    <n v="1"/>
    <d v="2010-08-01T00:00:00"/>
    <m/>
  </r>
  <r>
    <x v="2"/>
    <x v="3"/>
    <s v="TS-起型-020"/>
    <x v="124"/>
    <s v="松下XQB65-Q690U"/>
    <s v="松下"/>
    <n v="2000"/>
    <n v="1"/>
    <d v="2010-08-01T00:00:00"/>
    <m/>
  </r>
  <r>
    <x v="2"/>
    <x v="3"/>
    <s v="TS-起型-021"/>
    <x v="133"/>
    <s v="美的"/>
    <s v="美的"/>
    <n v="500"/>
    <n v="1"/>
    <d v="2010-08-01T00:00:00"/>
    <m/>
  </r>
  <r>
    <x v="2"/>
    <x v="2"/>
    <s v="TS-起型-022"/>
    <x v="134"/>
    <m/>
    <m/>
    <n v="5400"/>
    <n v="3"/>
    <d v="2010-11-01T00:00:00"/>
    <m/>
  </r>
  <r>
    <x v="2"/>
    <x v="2"/>
    <s v="TS-起型-023"/>
    <x v="135"/>
    <m/>
    <m/>
    <n v="4560"/>
    <n v="1"/>
    <d v="2011-01-01T00:00:00"/>
    <m/>
  </r>
  <r>
    <x v="2"/>
    <x v="2"/>
    <s v="TS-起型-024"/>
    <x v="136"/>
    <m/>
    <s v="江西华伍"/>
    <n v="29050"/>
    <n v="1"/>
    <d v="2011-06-01T00:00:00"/>
    <m/>
  </r>
  <r>
    <x v="2"/>
    <x v="2"/>
    <s v="TS-起型-025"/>
    <x v="137"/>
    <m/>
    <s v="江西华伍"/>
    <n v="17200"/>
    <n v="1"/>
    <d v="2011-06-01T00:00:00"/>
    <m/>
  </r>
  <r>
    <x v="2"/>
    <x v="2"/>
    <s v="TS-起型-026"/>
    <x v="137"/>
    <m/>
    <s v="江西华伍"/>
    <n v="2480"/>
    <n v="1"/>
    <d v="2011-06-01T00:00:00"/>
    <m/>
  </r>
  <r>
    <x v="2"/>
    <x v="2"/>
    <s v="TS-起型-027"/>
    <x v="138"/>
    <s v="TSL-320A"/>
    <m/>
    <n v="5386"/>
    <n v="1"/>
    <d v="2011-10-01T00:00:00"/>
    <m/>
  </r>
  <r>
    <x v="2"/>
    <x v="0"/>
    <s v="TS-起型-028"/>
    <x v="139"/>
    <m/>
    <s v="中船704研究所"/>
    <n v="130000"/>
    <n v="1"/>
    <d v="2011-11-01T00:00:00"/>
    <m/>
  </r>
  <r>
    <x v="2"/>
    <x v="2"/>
    <s v="TS-起型-029"/>
    <x v="140"/>
    <s v="蔡司85FL配镜架"/>
    <s v="蔡司"/>
    <n v="51800"/>
    <n v="1"/>
    <d v="2013-08-01T00:00:00"/>
    <m/>
  </r>
  <r>
    <x v="2"/>
    <x v="2"/>
    <s v="TS-起型-030"/>
    <x v="141"/>
    <m/>
    <m/>
    <n v="18700"/>
    <n v="1"/>
    <d v="2014-03-01T00:00:00"/>
    <m/>
  </r>
  <r>
    <x v="2"/>
    <x v="2"/>
    <s v="TS-起型-031"/>
    <x v="142"/>
    <m/>
    <m/>
    <n v="16380"/>
    <n v="1"/>
    <d v="2014-03-01T00:00:00"/>
    <m/>
  </r>
  <r>
    <x v="2"/>
    <x v="2"/>
    <s v="TS-起型-032-035"/>
    <x v="143"/>
    <s v="LTC1602"/>
    <m/>
    <n v="34000"/>
    <n v="4"/>
    <d v="2014-07-01T00:00:00"/>
    <m/>
  </r>
  <r>
    <x v="2"/>
    <x v="2"/>
    <s v="TS-起型-037-040"/>
    <x v="84"/>
    <s v="X12"/>
    <m/>
    <n v="9200"/>
    <n v="4"/>
    <d v="2014-07-01T00:00:00"/>
    <m/>
  </r>
  <r>
    <x v="2"/>
    <x v="2"/>
    <s v="TS-起型-041-047"/>
    <x v="144"/>
    <n v="4961"/>
    <m/>
    <n v="219100"/>
    <n v="7"/>
    <d v="2014-07-01T00:00:00"/>
    <m/>
  </r>
  <r>
    <x v="2"/>
    <x v="2"/>
    <s v="TS-起型-36"/>
    <x v="145"/>
    <s v="PE1038M"/>
    <m/>
    <n v="13500"/>
    <n v="1"/>
    <d v="2014-07-01T00:00:00"/>
    <m/>
  </r>
  <r>
    <x v="0"/>
    <x v="3"/>
    <s v="TS-起一-007"/>
    <x v="122"/>
    <m/>
    <m/>
    <n v="1200"/>
    <n v="1"/>
    <d v="2002-01-01T00:00:00"/>
    <m/>
  </r>
  <r>
    <x v="0"/>
    <x v="2"/>
    <s v="TS-起一-008"/>
    <x v="146"/>
    <s v="德国蔡司85FL"/>
    <m/>
    <n v="50700"/>
    <n v="1"/>
    <d v="2012-08-01T00:00:00"/>
    <m/>
  </r>
  <r>
    <x v="1"/>
    <x v="5"/>
    <s v="沪H-K7928"/>
    <x v="147"/>
    <s v="瑞风"/>
    <m/>
    <n v="134500"/>
    <n v="1"/>
    <d v="2009-04-01T00:00:00"/>
    <m/>
  </r>
  <r>
    <x v="1"/>
    <x v="5"/>
    <s v="沪NA0196"/>
    <x v="148"/>
    <m/>
    <m/>
    <n v="163410"/>
    <n v="1"/>
    <d v="2012-11-01T00:00:00"/>
    <m/>
  </r>
  <r>
    <x v="2"/>
    <x v="0"/>
    <s v="配套221-11-14"/>
    <x v="149"/>
    <m/>
    <s v="上海柏仕仪器"/>
    <n v="9000"/>
    <m/>
    <d v="2012-12-01T00:00:00"/>
    <m/>
  </r>
  <r>
    <x v="2"/>
    <x v="0"/>
    <s v="配套221-1-13"/>
    <x v="150"/>
    <m/>
    <s v="德国"/>
    <n v="29491"/>
    <n v="1"/>
    <d v="2012-12-01T00:00:00"/>
    <m/>
  </r>
  <r>
    <x v="2"/>
    <x v="0"/>
    <s v="配套221-1-13"/>
    <x v="151"/>
    <m/>
    <s v="德国"/>
    <n v="32600"/>
    <n v="1"/>
    <d v="2012-12-01T00:00:00"/>
    <m/>
  </r>
  <r>
    <x v="2"/>
    <x v="0"/>
    <s v="配套221-1-13"/>
    <x v="152"/>
    <m/>
    <s v="德国"/>
    <n v="43155"/>
    <n v="1"/>
    <d v="2012-12-01T00:00:00"/>
    <m/>
  </r>
  <r>
    <x v="1"/>
    <x v="4"/>
    <s v="软件"/>
    <x v="153"/>
    <s v="结构与疲劳分析的前后处理平台"/>
    <m/>
    <n v="299970"/>
    <n v="1"/>
    <d v="2013-11-01T00:00:00"/>
    <m/>
  </r>
  <r>
    <x v="1"/>
    <x v="4"/>
    <s v="软件"/>
    <x v="154"/>
    <s v="机构运动/动力学分析"/>
    <m/>
    <n v="310070"/>
    <n v="1"/>
    <d v="2013-11-01T00:00:00"/>
    <m/>
  </r>
  <r>
    <x v="1"/>
    <x v="4"/>
    <s v="软件"/>
    <x v="155"/>
    <s v="参数化建模"/>
    <m/>
    <n v="99970"/>
    <n v="1"/>
    <d v="2013-11-01T00:00:00"/>
    <m/>
  </r>
  <r>
    <x v="1"/>
    <x v="4"/>
    <s v="软件"/>
    <x v="156"/>
    <s v="疲劳寿命耐久性分析"/>
    <m/>
    <n v="460090"/>
    <n v="1"/>
    <d v="2013-11-01T00:00:00"/>
    <m/>
  </r>
  <r>
    <x v="1"/>
    <x v="4"/>
    <s v="软件"/>
    <x v="157"/>
    <s v="结构强度、非线性、动特性及优化分析"/>
    <m/>
    <n v="299970"/>
    <n v="1"/>
    <d v="2013-11-01T00:00:00"/>
    <m/>
  </r>
  <r>
    <x v="1"/>
    <x v="4"/>
    <s v="软件"/>
    <x v="158"/>
    <s v="非线性有限元分析"/>
    <m/>
    <n v="299980"/>
    <n v="1"/>
    <d v="2013-11-01T00:00:00"/>
    <m/>
  </r>
  <r>
    <x v="1"/>
    <x v="4"/>
    <s v="软件"/>
    <x v="159"/>
    <s v="仿真流程及自动化"/>
    <m/>
    <n v="140080"/>
    <n v="1"/>
    <d v="2013-11-01T00:00:00"/>
    <m/>
  </r>
  <r>
    <x v="1"/>
    <x v="4"/>
    <s v="软件"/>
    <x v="160"/>
    <s v="CAE仿真数据管理"/>
    <m/>
    <n v="130900"/>
    <n v="1"/>
    <d v="2013-11-01T00:00:00"/>
    <m/>
  </r>
  <r>
    <x v="1"/>
    <x v="4"/>
    <s v="软件"/>
    <x v="161"/>
    <s v="多学科控制系统仿真分析"/>
    <m/>
    <n v="321000"/>
    <n v="1"/>
    <d v="2013-11-01T00:00:00"/>
    <m/>
  </r>
  <r>
    <x v="1"/>
    <x v="4"/>
    <s v="软件"/>
    <x v="162"/>
    <s v="碰撞与冲击力学分析"/>
    <m/>
    <n v="347000"/>
    <n v="1"/>
    <d v="2013-11-01T00:00:00"/>
    <m/>
  </r>
  <r>
    <x v="2"/>
    <x v="0"/>
    <s v="暂不编号"/>
    <x v="163"/>
    <m/>
    <s v="中船704研究所"/>
    <n v="620000"/>
    <n v="1"/>
    <d v="2013-12-01T00:00:00"/>
    <s v="未验收"/>
  </r>
  <r>
    <x v="2"/>
    <x v="1"/>
    <m/>
    <x v="164"/>
    <s v="装在静制动力矩试验台"/>
    <s v="中船704研究所"/>
    <n v="100000"/>
    <n v="1"/>
    <d v="2009-12-01T00:00:00"/>
    <m/>
  </r>
  <r>
    <x v="2"/>
    <x v="0"/>
    <m/>
    <x v="33"/>
    <s v="TSGC2-30"/>
    <m/>
    <n v="1555"/>
    <n v="1"/>
    <d v="2011-09-01T00:00:00"/>
    <s v="损坏"/>
  </r>
  <r>
    <x v="2"/>
    <x v="4"/>
    <m/>
    <x v="165"/>
    <s v="ANSYS"/>
    <s v="ANSYS"/>
    <n v="990000"/>
    <n v="1"/>
    <d v="2013-08-01T00:00:00"/>
    <m/>
  </r>
  <r>
    <x v="2"/>
    <x v="4"/>
    <m/>
    <x v="165"/>
    <s v="EZ  Historian"/>
    <m/>
    <n v="15000"/>
    <n v="1"/>
    <m/>
    <m/>
  </r>
  <r>
    <x v="2"/>
    <x v="4"/>
    <m/>
    <x v="165"/>
    <s v="EZ  SCADA"/>
    <m/>
    <n v="10000"/>
    <n v="1"/>
    <m/>
    <m/>
  </r>
  <r>
    <x v="2"/>
    <x v="4"/>
    <m/>
    <x v="165"/>
    <s v="ZPMC  OPC  Server"/>
    <m/>
    <n v="5000"/>
    <n v="1"/>
    <m/>
    <m/>
  </r>
  <r>
    <x v="1"/>
    <x v="0"/>
    <m/>
    <x v="166"/>
    <m/>
    <m/>
    <n v="99500"/>
    <n v="1"/>
    <d v="2004-11-01T00:00:00"/>
    <m/>
  </r>
  <r>
    <x v="1"/>
    <x v="0"/>
    <m/>
    <x v="167"/>
    <m/>
    <m/>
    <n v="20563"/>
    <n v="5"/>
    <d v="2005-09-01T00:00:00"/>
    <m/>
  </r>
  <r>
    <x v="1"/>
    <x v="0"/>
    <m/>
    <x v="168"/>
    <s v="TKC10EKADA "/>
    <m/>
    <n v="1520"/>
    <n v="1"/>
    <d v="2006-05-01T00:00:00"/>
    <m/>
  </r>
  <r>
    <x v="1"/>
    <x v="0"/>
    <m/>
    <x v="169"/>
    <m/>
    <m/>
    <n v="11486"/>
    <n v="1"/>
    <d v="2006-09-01T00:00:00"/>
    <m/>
  </r>
  <r>
    <x v="1"/>
    <x v="0"/>
    <m/>
    <x v="170"/>
    <m/>
    <m/>
    <n v="1370"/>
    <n v="1"/>
    <d v="2007-01-01T00:00:00"/>
    <m/>
  </r>
  <r>
    <x v="1"/>
    <x v="0"/>
    <m/>
    <x v="170"/>
    <m/>
    <m/>
    <n v="1320"/>
    <n v="1"/>
    <d v="2007-01-01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14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4:B120" firstHeaderRow="1" firstDataRow="1" firstDataCol="1" rowPageCount="2" colPageCount="1"/>
  <pivotFields count="10">
    <pivotField axis="axisPage" showAll="0">
      <items count="4">
        <item x="2"/>
        <item x="1"/>
        <item x="0"/>
        <item t="default"/>
      </items>
    </pivotField>
    <pivotField axis="axisPage" multipleItemSelectionAllowed="1" showAll="0">
      <items count="7">
        <item x="3"/>
        <item x="2"/>
        <item x="5"/>
        <item x="4"/>
        <item x="1"/>
        <item x="0"/>
        <item t="default"/>
      </items>
    </pivotField>
    <pivotField showAll="0"/>
    <pivotField axis="axisRow" showAll="0">
      <items count="172">
        <item x="155"/>
        <item x="119"/>
        <item x="154"/>
        <item x="162"/>
        <item x="161"/>
        <item x="156"/>
        <item x="158"/>
        <item x="157"/>
        <item x="153"/>
        <item x="160"/>
        <item x="159"/>
        <item x="95"/>
        <item x="97"/>
        <item x="143"/>
        <item x="122"/>
        <item x="107"/>
        <item x="52"/>
        <item x="55"/>
        <item x="54"/>
        <item x="92"/>
        <item x="47"/>
        <item x="49"/>
        <item x="46"/>
        <item x="86"/>
        <item x="24"/>
        <item x="79"/>
        <item x="18"/>
        <item x="125"/>
        <item x="168"/>
        <item x="144"/>
        <item x="108"/>
        <item x="50"/>
        <item x="105"/>
        <item x="109"/>
        <item x="20"/>
        <item x="23"/>
        <item x="131"/>
        <item x="145"/>
        <item x="72"/>
        <item x="170"/>
        <item x="99"/>
        <item x="15"/>
        <item x="132"/>
        <item x="80"/>
        <item x="90"/>
        <item x="166"/>
        <item x="123"/>
        <item x="1"/>
        <item x="84"/>
        <item x="93"/>
        <item x="61"/>
        <item x="9"/>
        <item x="114"/>
        <item x="91"/>
        <item x="106"/>
        <item x="96"/>
        <item x="110"/>
        <item x="13"/>
        <item x="56"/>
        <item x="67"/>
        <item x="27"/>
        <item x="28"/>
        <item x="138"/>
        <item x="98"/>
        <item x="134"/>
        <item x="121"/>
        <item x="151"/>
        <item x="81"/>
        <item x="71"/>
        <item x="40"/>
        <item x="39"/>
        <item x="148"/>
        <item x="4"/>
        <item x="6"/>
        <item x="2"/>
        <item x="10"/>
        <item x="7"/>
        <item x="62"/>
        <item x="74"/>
        <item x="37"/>
        <item x="34"/>
        <item x="120"/>
        <item x="22"/>
        <item x="127"/>
        <item x="137"/>
        <item x="102"/>
        <item x="101"/>
        <item x="128"/>
        <item x="51"/>
        <item x="16"/>
        <item x="118"/>
        <item x="38"/>
        <item x="136"/>
        <item x="76"/>
        <item x="68"/>
        <item x="126"/>
        <item x="53"/>
        <item x="88"/>
        <item x="100"/>
        <item x="32"/>
        <item x="45"/>
        <item x="44"/>
        <item x="3"/>
        <item x="165"/>
        <item x="33"/>
        <item x="117"/>
        <item x="64"/>
        <item x="147"/>
        <item x="103"/>
        <item x="89"/>
        <item x="78"/>
        <item x="26"/>
        <item x="12"/>
        <item x="63"/>
        <item x="146"/>
        <item x="140"/>
        <item x="112"/>
        <item x="14"/>
        <item x="43"/>
        <item x="29"/>
        <item x="35"/>
        <item x="83"/>
        <item x="0"/>
        <item x="104"/>
        <item x="116"/>
        <item x="48"/>
        <item x="60"/>
        <item x="149"/>
        <item x="58"/>
        <item x="19"/>
        <item x="42"/>
        <item x="129"/>
        <item x="133"/>
        <item x="85"/>
        <item x="150"/>
        <item x="94"/>
        <item x="5"/>
        <item x="124"/>
        <item x="139"/>
        <item x="82"/>
        <item x="87"/>
        <item x="57"/>
        <item x="169"/>
        <item x="66"/>
        <item x="73"/>
        <item x="135"/>
        <item x="113"/>
        <item x="111"/>
        <item x="152"/>
        <item x="17"/>
        <item x="30"/>
        <item x="31"/>
        <item x="36"/>
        <item x="25"/>
        <item x="115"/>
        <item x="11"/>
        <item x="167"/>
        <item x="21"/>
        <item x="41"/>
        <item x="130"/>
        <item x="163"/>
        <item x="59"/>
        <item x="142"/>
        <item x="141"/>
        <item x="69"/>
        <item x="70"/>
        <item x="164"/>
        <item x="75"/>
        <item x="65"/>
        <item x="77"/>
        <item x="8"/>
        <item t="default"/>
      </items>
    </pivotField>
    <pivotField showAll="0"/>
    <pivotField showAll="0"/>
    <pivotField dataField="1" numFmtId="178" showAll="0"/>
    <pivotField showAll="0"/>
    <pivotField showAll="0"/>
    <pivotField showAll="0"/>
  </pivotFields>
  <rowFields count="1">
    <field x="3"/>
  </rowFields>
  <rowItems count="116">
    <i>
      <x v="11"/>
    </i>
    <i>
      <x v="12"/>
    </i>
    <i>
      <x v="13"/>
    </i>
    <i>
      <x v="15"/>
    </i>
    <i>
      <x v="16"/>
    </i>
    <i>
      <x v="17"/>
    </i>
    <i>
      <x v="19"/>
    </i>
    <i>
      <x v="21"/>
    </i>
    <i>
      <x v="22"/>
    </i>
    <i>
      <x v="23"/>
    </i>
    <i>
      <x v="24"/>
    </i>
    <i>
      <x v="26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4"/>
    </i>
    <i>
      <x v="77"/>
    </i>
    <i>
      <x v="78"/>
    </i>
    <i>
      <x v="79"/>
    </i>
    <i>
      <x v="82"/>
    </i>
    <i>
      <x v="83"/>
    </i>
    <i>
      <x v="84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6"/>
    </i>
    <i>
      <x v="97"/>
    </i>
    <i>
      <x v="98"/>
    </i>
    <i>
      <x v="100"/>
    </i>
    <i>
      <x v="102"/>
    </i>
    <i>
      <x v="103"/>
    </i>
    <i>
      <x v="104"/>
    </i>
    <i>
      <x v="105"/>
    </i>
    <i>
      <x v="106"/>
    </i>
    <i>
      <x v="109"/>
    </i>
    <i>
      <x v="110"/>
    </i>
    <i>
      <x v="112"/>
    </i>
    <i>
      <x v="113"/>
    </i>
    <i>
      <x v="115"/>
    </i>
    <i>
      <x v="117"/>
    </i>
    <i>
      <x v="118"/>
    </i>
    <i>
      <x v="119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6"/>
    </i>
    <i>
      <x v="137"/>
    </i>
    <i>
      <x v="138"/>
    </i>
    <i>
      <x v="139"/>
    </i>
    <i>
      <x v="140"/>
    </i>
    <i>
      <x v="143"/>
    </i>
    <i>
      <x v="144"/>
    </i>
    <i>
      <x v="145"/>
    </i>
    <i>
      <x v="148"/>
    </i>
    <i>
      <x v="149"/>
    </i>
    <i>
      <x v="154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 t="grand">
      <x/>
    </i>
  </rowItems>
  <colItems count="1">
    <i/>
  </colItems>
  <pageFields count="2">
    <pageField fld="0" item="0" hier="-1"/>
    <pageField fld="1" hier="-1"/>
  </pageFields>
  <dataFields count="1">
    <dataField name="求和项:原值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5" name="表5" displayName="表5" ref="A1:L151" totalsRowShown="0" headerRowDxfId="29" dataDxfId="27" headerRowBorderDxfId="28" tableBorderDxfId="26">
  <autoFilter ref="A1:L151"/>
  <sortState ref="A2:L151">
    <sortCondition ref="A1:A151"/>
  </sortState>
  <tableColumns count="12">
    <tableColumn id="2" name="本院编号" dataDxfId="25"/>
    <tableColumn id="4" name="器具名称" dataDxfId="24"/>
    <tableColumn id="5" name="制造单位" dataDxfId="23"/>
    <tableColumn id="6" name="型号" dataDxfId="22"/>
    <tableColumn id="7" name="精度" dataDxfId="21"/>
    <tableColumn id="8" name="测量范围" dataDxfId="20"/>
    <tableColumn id="9" name="出厂编号" dataDxfId="19"/>
    <tableColumn id="10" name="使用人" dataDxfId="18"/>
    <tableColumn id="11" name="检定周期（年）" dataDxfId="17"/>
    <tableColumn id="12" name="计量日期" dataDxfId="16"/>
    <tableColumn id="13" name="应检日期" dataDxfId="15">
      <calculatedColumnFormula>IF(J2="-","-",EDATE(J2,I2*12)-1)</calculatedColumnFormula>
    </tableColumn>
    <tableColumn id="14" name="备注" dataDxfId="1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A1:N11" totalsRowShown="0" headerRowDxfId="13">
  <tableColumns count="14">
    <tableColumn id="1" name="序号" dataDxfId="12"/>
    <tableColumn id="2" name="院编号" dataDxfId="11"/>
    <tableColumn id="3" name="中心编号" dataDxfId="10"/>
    <tableColumn id="4" name="设备名称" dataDxfId="9"/>
    <tableColumn id="5" name="生产厂家" dataDxfId="8"/>
    <tableColumn id="6" name="型号" dataDxfId="7"/>
    <tableColumn id="7" name="主要参数" dataDxfId="6"/>
    <tableColumn id="8" name="列1" dataDxfId="5"/>
    <tableColumn id="9" name="出厂编号" dataDxfId="4"/>
    <tableColumn id="10" name="使用人"/>
    <tableColumn id="11" name="检定周期" dataDxfId="3"/>
    <tableColumn id="12" name="计量日期" dataDxfId="2"/>
    <tableColumn id="13" name="到期日期" dataDxfId="1"/>
    <tableColumn id="14" name="状态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workbookViewId="0">
      <pane xSplit="1" ySplit="1" topLeftCell="B112" activePane="bottomRight" state="frozen"/>
      <selection pane="topRight" activeCell="C1" sqref="C1"/>
      <selection pane="bottomLeft" activeCell="A2" sqref="A2"/>
      <selection pane="bottomRight" activeCell="G117" sqref="G117"/>
    </sheetView>
  </sheetViews>
  <sheetFormatPr defaultRowHeight="18.75" customHeight="1"/>
  <cols>
    <col min="1" max="1" width="12.375" style="2" customWidth="1"/>
    <col min="2" max="2" width="19" style="2" customWidth="1"/>
    <col min="3" max="3" width="18.875" style="2" customWidth="1"/>
    <col min="4" max="4" width="17.125" style="2" customWidth="1"/>
    <col min="5" max="5" width="10.125" style="3" hidden="1" customWidth="1"/>
    <col min="6" max="6" width="15.5" style="3" hidden="1" customWidth="1"/>
    <col min="7" max="7" width="13" style="6" customWidth="1"/>
    <col min="8" max="8" width="8" style="6" customWidth="1"/>
    <col min="9" max="9" width="15" style="2" customWidth="1"/>
    <col min="10" max="10" width="9.875" style="2" customWidth="1"/>
    <col min="11" max="11" width="14" style="2" customWidth="1"/>
    <col min="12" max="12" width="9" style="8"/>
    <col min="13" max="16384" width="9" style="5"/>
  </cols>
  <sheetData>
    <row r="1" spans="1:12" s="1" customFormat="1" ht="18.75" customHeight="1">
      <c r="A1" s="103" t="s">
        <v>413</v>
      </c>
      <c r="B1" s="104" t="s">
        <v>421</v>
      </c>
      <c r="C1" s="104" t="s">
        <v>420</v>
      </c>
      <c r="D1" s="104" t="s">
        <v>422</v>
      </c>
      <c r="E1" s="104" t="s">
        <v>415</v>
      </c>
      <c r="F1" s="104" t="s">
        <v>416</v>
      </c>
      <c r="G1" s="105" t="s">
        <v>417</v>
      </c>
      <c r="H1" s="105" t="s">
        <v>423</v>
      </c>
      <c r="I1" s="104" t="s">
        <v>418</v>
      </c>
      <c r="J1" s="104" t="s">
        <v>495</v>
      </c>
      <c r="K1" s="106" t="s">
        <v>425</v>
      </c>
      <c r="L1" s="107" t="s">
        <v>424</v>
      </c>
    </row>
    <row r="2" spans="1:12" ht="18.75" customHeight="1">
      <c r="A2" s="9" t="s">
        <v>601</v>
      </c>
      <c r="B2" s="9" t="s">
        <v>521</v>
      </c>
      <c r="C2" s="9" t="s">
        <v>522</v>
      </c>
      <c r="D2" s="9" t="s">
        <v>533</v>
      </c>
      <c r="E2" s="10"/>
      <c r="F2" s="10"/>
      <c r="G2" s="20" t="s">
        <v>523</v>
      </c>
      <c r="H2" s="11"/>
      <c r="I2" s="12" t="s">
        <v>578</v>
      </c>
      <c r="J2" s="12" t="s">
        <v>578</v>
      </c>
      <c r="K2" s="12" t="str">
        <f t="shared" ref="K2:K33" si="0">IF(J2="-","-",EDATE(J2,I2*12)-1)</f>
        <v>-</v>
      </c>
      <c r="L2" s="34" t="s">
        <v>379</v>
      </c>
    </row>
    <row r="3" spans="1:12" ht="18.75" customHeight="1">
      <c r="A3" s="9" t="s">
        <v>595</v>
      </c>
      <c r="B3" s="9" t="s">
        <v>517</v>
      </c>
      <c r="C3" s="9" t="s">
        <v>520</v>
      </c>
      <c r="D3" s="9" t="s">
        <v>519</v>
      </c>
      <c r="E3" s="10"/>
      <c r="F3" s="10"/>
      <c r="G3" s="20" t="s">
        <v>518</v>
      </c>
      <c r="H3" s="20"/>
      <c r="I3" s="9">
        <v>2</v>
      </c>
      <c r="J3" s="12">
        <v>42652</v>
      </c>
      <c r="K3" s="12">
        <f t="shared" si="0"/>
        <v>43381</v>
      </c>
      <c r="L3" s="34"/>
    </row>
    <row r="4" spans="1:12" ht="18.75" customHeight="1">
      <c r="A4" s="9" t="s">
        <v>596</v>
      </c>
      <c r="B4" s="9" t="s">
        <v>391</v>
      </c>
      <c r="C4" s="9" t="s">
        <v>393</v>
      </c>
      <c r="D4" s="9" t="s">
        <v>392</v>
      </c>
      <c r="E4" s="10"/>
      <c r="F4" s="10" t="s">
        <v>397</v>
      </c>
      <c r="G4" s="20">
        <v>321204072</v>
      </c>
      <c r="H4" s="20"/>
      <c r="I4" s="9">
        <v>2</v>
      </c>
      <c r="J4" s="12">
        <v>42592</v>
      </c>
      <c r="K4" s="12">
        <f t="shared" si="0"/>
        <v>43321</v>
      </c>
      <c r="L4" s="34"/>
    </row>
    <row r="5" spans="1:12" ht="18.75" customHeight="1">
      <c r="A5" s="9" t="s">
        <v>597</v>
      </c>
      <c r="B5" s="9" t="s">
        <v>528</v>
      </c>
      <c r="C5" s="9" t="s">
        <v>529</v>
      </c>
      <c r="D5" s="9" t="s">
        <v>530</v>
      </c>
      <c r="E5" s="10"/>
      <c r="F5" s="10"/>
      <c r="G5" s="20">
        <v>140508</v>
      </c>
      <c r="H5" s="20"/>
      <c r="I5" s="9">
        <v>1</v>
      </c>
      <c r="J5" s="12">
        <v>42652</v>
      </c>
      <c r="K5" s="12">
        <f t="shared" si="0"/>
        <v>43016</v>
      </c>
      <c r="L5" s="34"/>
    </row>
    <row r="6" spans="1:12" ht="18.75" customHeight="1">
      <c r="A6" s="9" t="s">
        <v>598</v>
      </c>
      <c r="B6" s="24" t="s">
        <v>445</v>
      </c>
      <c r="C6" s="9" t="s">
        <v>496</v>
      </c>
      <c r="D6" s="9" t="s">
        <v>499</v>
      </c>
      <c r="E6" s="10" t="s">
        <v>498</v>
      </c>
      <c r="F6" s="10" t="s">
        <v>497</v>
      </c>
      <c r="G6" s="20">
        <v>146313060088</v>
      </c>
      <c r="H6" s="20"/>
      <c r="I6" s="9">
        <v>1</v>
      </c>
      <c r="J6" s="12">
        <v>42593</v>
      </c>
      <c r="K6" s="12">
        <f t="shared" si="0"/>
        <v>42957</v>
      </c>
      <c r="L6" s="34"/>
    </row>
    <row r="7" spans="1:12" ht="18.75" customHeight="1">
      <c r="A7" s="9" t="s">
        <v>602</v>
      </c>
      <c r="B7" s="9" t="s">
        <v>513</v>
      </c>
      <c r="C7" s="9" t="s">
        <v>514</v>
      </c>
      <c r="D7" s="9" t="s">
        <v>515</v>
      </c>
      <c r="E7" s="10"/>
      <c r="F7" s="10"/>
      <c r="G7" s="20">
        <v>140537</v>
      </c>
      <c r="H7" s="11"/>
      <c r="I7" s="9">
        <v>1</v>
      </c>
      <c r="J7" s="12">
        <v>42751</v>
      </c>
      <c r="K7" s="12">
        <f t="shared" si="0"/>
        <v>43115</v>
      </c>
      <c r="L7" s="34"/>
    </row>
    <row r="8" spans="1:12" ht="18.75" customHeight="1">
      <c r="A8" s="9" t="s">
        <v>603</v>
      </c>
      <c r="B8" s="9" t="s">
        <v>513</v>
      </c>
      <c r="C8" s="9" t="s">
        <v>514</v>
      </c>
      <c r="D8" s="9" t="s">
        <v>515</v>
      </c>
      <c r="E8" s="10"/>
      <c r="F8" s="10"/>
      <c r="G8" s="20">
        <v>140536</v>
      </c>
      <c r="H8" s="20"/>
      <c r="I8" s="9">
        <v>1</v>
      </c>
      <c r="J8" s="12">
        <v>42751</v>
      </c>
      <c r="K8" s="12">
        <f t="shared" si="0"/>
        <v>43115</v>
      </c>
      <c r="L8" s="34"/>
    </row>
    <row r="9" spans="1:12" ht="18.75" customHeight="1">
      <c r="A9" s="9" t="s">
        <v>604</v>
      </c>
      <c r="B9" s="9" t="s">
        <v>513</v>
      </c>
      <c r="C9" s="9" t="s">
        <v>514</v>
      </c>
      <c r="D9" s="9" t="s">
        <v>515</v>
      </c>
      <c r="E9" s="10"/>
      <c r="F9" s="10"/>
      <c r="G9" s="20">
        <v>140538</v>
      </c>
      <c r="H9" s="20"/>
      <c r="I9" s="9">
        <v>1</v>
      </c>
      <c r="J9" s="12">
        <v>42751</v>
      </c>
      <c r="K9" s="12">
        <f t="shared" si="0"/>
        <v>43115</v>
      </c>
      <c r="L9" s="34"/>
    </row>
    <row r="10" spans="1:12" ht="18.75" customHeight="1">
      <c r="A10" s="9" t="s">
        <v>605</v>
      </c>
      <c r="B10" s="9" t="s">
        <v>513</v>
      </c>
      <c r="C10" s="9" t="s">
        <v>514</v>
      </c>
      <c r="D10" s="9" t="s">
        <v>515</v>
      </c>
      <c r="E10" s="10"/>
      <c r="F10" s="10"/>
      <c r="G10" s="20">
        <v>140539</v>
      </c>
      <c r="H10" s="20"/>
      <c r="I10" s="9">
        <v>1</v>
      </c>
      <c r="J10" s="12">
        <v>42751</v>
      </c>
      <c r="K10" s="12">
        <f t="shared" si="0"/>
        <v>43115</v>
      </c>
      <c r="L10" s="34"/>
    </row>
    <row r="11" spans="1:12" ht="18.75" customHeight="1">
      <c r="A11" s="9" t="s">
        <v>599</v>
      </c>
      <c r="B11" s="9" t="s">
        <v>493</v>
      </c>
      <c r="C11" s="9" t="s">
        <v>531</v>
      </c>
      <c r="D11" s="9" t="s">
        <v>532</v>
      </c>
      <c r="E11" s="10"/>
      <c r="F11" s="10"/>
      <c r="G11" s="20"/>
      <c r="H11" s="20"/>
      <c r="I11" s="9"/>
      <c r="J11" s="9" t="s">
        <v>578</v>
      </c>
      <c r="K11" s="12" t="str">
        <f t="shared" si="0"/>
        <v>-</v>
      </c>
      <c r="L11" s="34" t="s">
        <v>379</v>
      </c>
    </row>
    <row r="12" spans="1:12" ht="18.75" customHeight="1">
      <c r="A12" s="9" t="s">
        <v>600</v>
      </c>
      <c r="B12" s="9" t="s">
        <v>524</v>
      </c>
      <c r="C12" s="9" t="s">
        <v>525</v>
      </c>
      <c r="D12" s="9" t="s">
        <v>526</v>
      </c>
      <c r="E12" s="10"/>
      <c r="F12" s="10"/>
      <c r="G12" s="20" t="s">
        <v>527</v>
      </c>
      <c r="H12" s="11"/>
      <c r="I12" s="9">
        <v>2</v>
      </c>
      <c r="J12" s="12">
        <v>42790</v>
      </c>
      <c r="K12" s="12">
        <f t="shared" si="0"/>
        <v>43519</v>
      </c>
      <c r="L12" s="34"/>
    </row>
    <row r="13" spans="1:12" ht="18.75" customHeight="1">
      <c r="A13" s="9" t="s">
        <v>606</v>
      </c>
      <c r="B13" s="9" t="s">
        <v>169</v>
      </c>
      <c r="C13" s="9"/>
      <c r="D13" s="9"/>
      <c r="E13" s="10"/>
      <c r="F13" s="10" t="s">
        <v>251</v>
      </c>
      <c r="G13" s="11"/>
      <c r="H13" s="20"/>
      <c r="I13" s="9">
        <v>1</v>
      </c>
      <c r="J13" s="12">
        <v>42754</v>
      </c>
      <c r="K13" s="12">
        <f t="shared" si="0"/>
        <v>43118</v>
      </c>
      <c r="L13" s="34"/>
    </row>
    <row r="14" spans="1:12" ht="18.75" customHeight="1">
      <c r="A14" s="57" t="s">
        <v>607</v>
      </c>
      <c r="B14" s="9" t="s">
        <v>238</v>
      </c>
      <c r="C14" s="9" t="s">
        <v>476</v>
      </c>
      <c r="D14" s="9" t="s">
        <v>239</v>
      </c>
      <c r="E14" s="10"/>
      <c r="F14" s="10"/>
      <c r="G14" s="20"/>
      <c r="H14" s="20"/>
      <c r="I14" s="9">
        <v>1</v>
      </c>
      <c r="J14" s="12">
        <v>42593</v>
      </c>
      <c r="K14" s="12">
        <f t="shared" si="0"/>
        <v>42957</v>
      </c>
      <c r="L14" s="34"/>
    </row>
    <row r="15" spans="1:12" ht="18.75" customHeight="1">
      <c r="A15" s="57" t="s">
        <v>614</v>
      </c>
      <c r="B15" s="9" t="s">
        <v>319</v>
      </c>
      <c r="C15" s="9" t="s">
        <v>321</v>
      </c>
      <c r="D15" s="9" t="s">
        <v>320</v>
      </c>
      <c r="E15" s="10"/>
      <c r="F15" s="10" t="s">
        <v>322</v>
      </c>
      <c r="G15" s="20">
        <v>10197014</v>
      </c>
      <c r="H15" s="20"/>
      <c r="I15" s="9">
        <v>3</v>
      </c>
      <c r="J15" s="12">
        <v>41715</v>
      </c>
      <c r="K15" s="12">
        <f t="shared" si="0"/>
        <v>42810</v>
      </c>
      <c r="L15" s="34" t="s">
        <v>569</v>
      </c>
    </row>
    <row r="16" spans="1:12" ht="18.75" customHeight="1">
      <c r="A16" s="57" t="s">
        <v>615</v>
      </c>
      <c r="B16" s="9" t="s">
        <v>367</v>
      </c>
      <c r="C16" s="9"/>
      <c r="D16" s="9" t="s">
        <v>368</v>
      </c>
      <c r="E16" s="10"/>
      <c r="F16" s="10" t="s">
        <v>369</v>
      </c>
      <c r="G16" s="20">
        <v>28092012</v>
      </c>
      <c r="H16" s="20"/>
      <c r="I16" s="9">
        <v>3</v>
      </c>
      <c r="J16" s="12">
        <v>42086</v>
      </c>
      <c r="K16" s="12">
        <f t="shared" si="0"/>
        <v>43181</v>
      </c>
      <c r="L16" s="34"/>
    </row>
    <row r="17" spans="1:12" ht="18.75" customHeight="1">
      <c r="A17" s="57" t="s">
        <v>616</v>
      </c>
      <c r="B17" s="9" t="s">
        <v>387</v>
      </c>
      <c r="C17" s="9" t="s">
        <v>389</v>
      </c>
      <c r="D17" s="9" t="s">
        <v>388</v>
      </c>
      <c r="E17" s="10"/>
      <c r="F17" s="10" t="s">
        <v>390</v>
      </c>
      <c r="G17" s="20"/>
      <c r="H17" s="20"/>
      <c r="I17" s="9">
        <v>3</v>
      </c>
      <c r="J17" s="12">
        <v>42842</v>
      </c>
      <c r="K17" s="12">
        <f t="shared" si="0"/>
        <v>43937</v>
      </c>
      <c r="L17" s="34"/>
    </row>
    <row r="18" spans="1:12" ht="18.75" customHeight="1">
      <c r="A18" s="57" t="s">
        <v>617</v>
      </c>
      <c r="B18" s="9" t="s">
        <v>13</v>
      </c>
      <c r="C18" s="9" t="s">
        <v>212</v>
      </c>
      <c r="D18" s="9" t="s">
        <v>269</v>
      </c>
      <c r="E18" s="10" t="s">
        <v>213</v>
      </c>
      <c r="F18" s="10" t="s">
        <v>214</v>
      </c>
      <c r="G18" s="11">
        <v>86995729</v>
      </c>
      <c r="H18" s="20"/>
      <c r="I18" s="13">
        <v>1</v>
      </c>
      <c r="J18" s="14">
        <v>42640</v>
      </c>
      <c r="K18" s="12">
        <f t="shared" si="0"/>
        <v>43004</v>
      </c>
      <c r="L18" s="34"/>
    </row>
    <row r="19" spans="1:12" ht="18.75" customHeight="1">
      <c r="A19" s="57" t="s">
        <v>618</v>
      </c>
      <c r="B19" s="9" t="s">
        <v>3</v>
      </c>
      <c r="C19" s="9" t="s">
        <v>194</v>
      </c>
      <c r="D19" s="9" t="s">
        <v>43</v>
      </c>
      <c r="E19" s="10" t="s">
        <v>195</v>
      </c>
      <c r="F19" s="10" t="s">
        <v>196</v>
      </c>
      <c r="G19" s="11" t="s">
        <v>271</v>
      </c>
      <c r="H19" s="20"/>
      <c r="I19" s="9">
        <v>2</v>
      </c>
      <c r="J19" s="9" t="s">
        <v>588</v>
      </c>
      <c r="K19" s="12" t="str">
        <f t="shared" si="0"/>
        <v>-</v>
      </c>
      <c r="L19" s="34" t="s">
        <v>491</v>
      </c>
    </row>
    <row r="20" spans="1:12" ht="18.75" customHeight="1">
      <c r="A20" s="57" t="s">
        <v>619</v>
      </c>
      <c r="B20" s="9" t="s">
        <v>3</v>
      </c>
      <c r="C20" s="9" t="s">
        <v>194</v>
      </c>
      <c r="D20" s="9" t="s">
        <v>43</v>
      </c>
      <c r="E20" s="10" t="s">
        <v>195</v>
      </c>
      <c r="F20" s="10" t="s">
        <v>196</v>
      </c>
      <c r="G20" s="11" t="s">
        <v>263</v>
      </c>
      <c r="H20" s="20"/>
      <c r="I20" s="9">
        <v>2</v>
      </c>
      <c r="J20" s="12">
        <v>42753</v>
      </c>
      <c r="K20" s="12">
        <f t="shared" si="0"/>
        <v>43482</v>
      </c>
      <c r="L20" s="34"/>
    </row>
    <row r="21" spans="1:12" ht="18.75" customHeight="1">
      <c r="A21" s="57" t="s">
        <v>620</v>
      </c>
      <c r="B21" s="9" t="s">
        <v>39</v>
      </c>
      <c r="C21" s="9" t="s">
        <v>212</v>
      </c>
      <c r="D21" s="9" t="s">
        <v>67</v>
      </c>
      <c r="E21" s="10" t="s">
        <v>222</v>
      </c>
      <c r="F21" s="15" t="s">
        <v>223</v>
      </c>
      <c r="G21" s="11" t="s">
        <v>68</v>
      </c>
      <c r="H21" s="11"/>
      <c r="I21" s="9">
        <v>1</v>
      </c>
      <c r="J21" s="12">
        <v>42640</v>
      </c>
      <c r="K21" s="12">
        <f t="shared" si="0"/>
        <v>43004</v>
      </c>
      <c r="L21" s="35"/>
    </row>
    <row r="22" spans="1:12" ht="18.75" customHeight="1">
      <c r="A22" s="57" t="s">
        <v>621</v>
      </c>
      <c r="B22" s="9" t="s">
        <v>39</v>
      </c>
      <c r="C22" s="9" t="s">
        <v>212</v>
      </c>
      <c r="D22" s="9" t="s">
        <v>67</v>
      </c>
      <c r="E22" s="10" t="s">
        <v>222</v>
      </c>
      <c r="F22" s="15" t="s">
        <v>223</v>
      </c>
      <c r="G22" s="11" t="s">
        <v>69</v>
      </c>
      <c r="H22" s="20"/>
      <c r="I22" s="9">
        <v>1</v>
      </c>
      <c r="J22" s="9" t="s">
        <v>578</v>
      </c>
      <c r="K22" s="12" t="str">
        <f t="shared" si="0"/>
        <v>-</v>
      </c>
      <c r="L22" s="34" t="s">
        <v>570</v>
      </c>
    </row>
    <row r="23" spans="1:12" ht="18.75" customHeight="1">
      <c r="A23" s="57" t="s">
        <v>622</v>
      </c>
      <c r="B23" s="9" t="s">
        <v>309</v>
      </c>
      <c r="C23" s="9" t="s">
        <v>224</v>
      </c>
      <c r="D23" s="9" t="s">
        <v>98</v>
      </c>
      <c r="E23" s="10" t="s">
        <v>225</v>
      </c>
      <c r="F23" s="10" t="s">
        <v>226</v>
      </c>
      <c r="G23" s="11"/>
      <c r="H23" s="20"/>
      <c r="I23" s="9">
        <v>2</v>
      </c>
      <c r="J23" s="12">
        <v>42752</v>
      </c>
      <c r="K23" s="12">
        <f t="shared" si="0"/>
        <v>43481</v>
      </c>
      <c r="L23" s="34"/>
    </row>
    <row r="24" spans="1:12" ht="18.75" customHeight="1">
      <c r="A24" s="57" t="s">
        <v>623</v>
      </c>
      <c r="B24" s="9" t="s">
        <v>285</v>
      </c>
      <c r="C24" s="9" t="s">
        <v>42</v>
      </c>
      <c r="D24" s="9" t="s">
        <v>41</v>
      </c>
      <c r="E24" s="10" t="s">
        <v>137</v>
      </c>
      <c r="F24" s="10" t="s">
        <v>426</v>
      </c>
      <c r="G24" s="11" t="s">
        <v>2</v>
      </c>
      <c r="H24" s="11"/>
      <c r="I24" s="9">
        <v>1</v>
      </c>
      <c r="J24" s="12">
        <v>42634</v>
      </c>
      <c r="K24" s="12">
        <f t="shared" si="0"/>
        <v>42998</v>
      </c>
      <c r="L24" s="34"/>
    </row>
    <row r="25" spans="1:12" ht="18.75" customHeight="1">
      <c r="A25" s="57" t="s">
        <v>624</v>
      </c>
      <c r="B25" s="9" t="s">
        <v>285</v>
      </c>
      <c r="C25" s="9" t="s">
        <v>42</v>
      </c>
      <c r="D25" s="9" t="s">
        <v>41</v>
      </c>
      <c r="E25" s="10" t="s">
        <v>137</v>
      </c>
      <c r="F25" s="10" t="s">
        <v>138</v>
      </c>
      <c r="G25" s="11">
        <v>40058</v>
      </c>
      <c r="H25" s="20"/>
      <c r="I25" s="9">
        <v>1</v>
      </c>
      <c r="J25" s="12">
        <v>42634</v>
      </c>
      <c r="K25" s="12">
        <f t="shared" si="0"/>
        <v>42998</v>
      </c>
      <c r="L25" s="34"/>
    </row>
    <row r="26" spans="1:12" ht="18.75" customHeight="1">
      <c r="A26" s="57" t="s">
        <v>625</v>
      </c>
      <c r="B26" s="9" t="s">
        <v>0</v>
      </c>
      <c r="C26" s="9" t="s">
        <v>42</v>
      </c>
      <c r="D26" s="9" t="s">
        <v>73</v>
      </c>
      <c r="E26" s="10" t="s">
        <v>135</v>
      </c>
      <c r="F26" s="10" t="s">
        <v>136</v>
      </c>
      <c r="G26" s="11" t="s">
        <v>1</v>
      </c>
      <c r="H26" s="20"/>
      <c r="I26" s="9">
        <v>1</v>
      </c>
      <c r="J26" s="9" t="s">
        <v>578</v>
      </c>
      <c r="K26" s="12" t="str">
        <f t="shared" si="0"/>
        <v>-</v>
      </c>
      <c r="L26" s="34" t="s">
        <v>571</v>
      </c>
    </row>
    <row r="27" spans="1:12" ht="18.75" customHeight="1">
      <c r="A27" s="57" t="s">
        <v>626</v>
      </c>
      <c r="B27" s="9" t="s">
        <v>311</v>
      </c>
      <c r="C27" s="9" t="s">
        <v>313</v>
      </c>
      <c r="D27" s="9" t="s">
        <v>312</v>
      </c>
      <c r="E27" s="10"/>
      <c r="F27" s="10" t="s">
        <v>326</v>
      </c>
      <c r="G27" s="20">
        <v>874556</v>
      </c>
      <c r="H27" s="20"/>
      <c r="I27" s="9">
        <v>1</v>
      </c>
      <c r="J27" s="12">
        <v>42597</v>
      </c>
      <c r="K27" s="12">
        <f t="shared" si="0"/>
        <v>42961</v>
      </c>
      <c r="L27" s="34"/>
    </row>
    <row r="28" spans="1:12" ht="18.75" customHeight="1">
      <c r="A28" s="57" t="s">
        <v>627</v>
      </c>
      <c r="B28" s="9" t="s">
        <v>15</v>
      </c>
      <c r="C28" s="9" t="s">
        <v>72</v>
      </c>
      <c r="D28" s="9" t="s">
        <v>70</v>
      </c>
      <c r="E28" s="10" t="s">
        <v>151</v>
      </c>
      <c r="F28" s="10" t="s">
        <v>146</v>
      </c>
      <c r="G28" s="11" t="s">
        <v>71</v>
      </c>
      <c r="H28" s="11"/>
      <c r="I28" s="13">
        <v>2</v>
      </c>
      <c r="J28" s="14">
        <v>42591</v>
      </c>
      <c r="K28" s="12">
        <f t="shared" si="0"/>
        <v>43320</v>
      </c>
      <c r="L28" s="34"/>
    </row>
    <row r="29" spans="1:12" ht="18.75" customHeight="1">
      <c r="A29" s="57" t="s">
        <v>628</v>
      </c>
      <c r="B29" s="9" t="s">
        <v>310</v>
      </c>
      <c r="C29" s="9" t="s">
        <v>247</v>
      </c>
      <c r="D29" s="9" t="s">
        <v>125</v>
      </c>
      <c r="E29" s="10" t="s">
        <v>237</v>
      </c>
      <c r="F29" s="10" t="s">
        <v>237</v>
      </c>
      <c r="G29" s="11"/>
      <c r="H29" s="20"/>
      <c r="I29" s="9">
        <v>2</v>
      </c>
      <c r="J29" s="12">
        <v>42727</v>
      </c>
      <c r="K29" s="12">
        <f t="shared" si="0"/>
        <v>43456</v>
      </c>
      <c r="L29" s="34"/>
    </row>
    <row r="30" spans="1:12" ht="18.75" customHeight="1">
      <c r="A30" s="57" t="s">
        <v>629</v>
      </c>
      <c r="B30" s="9" t="s">
        <v>127</v>
      </c>
      <c r="C30" s="9" t="s">
        <v>248</v>
      </c>
      <c r="D30" s="9" t="s">
        <v>160</v>
      </c>
      <c r="E30" s="10" t="s">
        <v>249</v>
      </c>
      <c r="F30" s="10" t="s">
        <v>250</v>
      </c>
      <c r="G30" s="11" t="s">
        <v>161</v>
      </c>
      <c r="H30" s="20"/>
      <c r="I30" s="9">
        <v>2</v>
      </c>
      <c r="J30" s="12">
        <v>42635</v>
      </c>
      <c r="K30" s="12">
        <f t="shared" si="0"/>
        <v>43364</v>
      </c>
      <c r="L30" s="34"/>
    </row>
    <row r="31" spans="1:12" ht="18.75" customHeight="1">
      <c r="A31" s="57" t="s">
        <v>630</v>
      </c>
      <c r="B31" s="9" t="s">
        <v>472</v>
      </c>
      <c r="C31" s="9" t="s">
        <v>594</v>
      </c>
      <c r="D31" s="9" t="s">
        <v>593</v>
      </c>
      <c r="E31" s="10" t="s">
        <v>134</v>
      </c>
      <c r="F31" s="10" t="s">
        <v>338</v>
      </c>
      <c r="G31" s="11" t="s">
        <v>473</v>
      </c>
      <c r="H31" s="20"/>
      <c r="I31" s="9">
        <v>2</v>
      </c>
      <c r="J31" s="12">
        <v>41782</v>
      </c>
      <c r="K31" s="12">
        <f t="shared" si="0"/>
        <v>42512</v>
      </c>
      <c r="L31" s="34" t="s">
        <v>1160</v>
      </c>
    </row>
    <row r="32" spans="1:12" ht="18.75" customHeight="1">
      <c r="A32" s="57" t="s">
        <v>634</v>
      </c>
      <c r="B32" s="9" t="s">
        <v>79</v>
      </c>
      <c r="C32" s="9" t="s">
        <v>240</v>
      </c>
      <c r="D32" s="9" t="s">
        <v>110</v>
      </c>
      <c r="E32" s="10" t="s">
        <v>237</v>
      </c>
      <c r="F32" s="10" t="s">
        <v>156</v>
      </c>
      <c r="G32" s="11" t="s">
        <v>111</v>
      </c>
      <c r="H32" s="20"/>
      <c r="I32" s="9">
        <v>1</v>
      </c>
      <c r="J32" s="12">
        <v>42795</v>
      </c>
      <c r="K32" s="12">
        <f t="shared" si="0"/>
        <v>43159</v>
      </c>
      <c r="L32" s="34"/>
    </row>
    <row r="33" spans="1:12" ht="18.75" customHeight="1">
      <c r="A33" s="57" t="s">
        <v>635</v>
      </c>
      <c r="B33" s="9" t="s">
        <v>80</v>
      </c>
      <c r="C33" s="9" t="s">
        <v>241</v>
      </c>
      <c r="D33" s="9" t="s">
        <v>112</v>
      </c>
      <c r="E33" s="10" t="s">
        <v>242</v>
      </c>
      <c r="F33" s="10" t="s">
        <v>295</v>
      </c>
      <c r="G33" s="11" t="s">
        <v>113</v>
      </c>
      <c r="H33" s="20"/>
      <c r="I33" s="9">
        <v>1</v>
      </c>
      <c r="J33" s="12">
        <v>42652</v>
      </c>
      <c r="K33" s="12">
        <f t="shared" si="0"/>
        <v>43016</v>
      </c>
      <c r="L33" s="34"/>
    </row>
    <row r="34" spans="1:12" ht="18.75" customHeight="1">
      <c r="A34" s="57" t="s">
        <v>636</v>
      </c>
      <c r="B34" s="9" t="s">
        <v>173</v>
      </c>
      <c r="C34" s="9" t="s">
        <v>158</v>
      </c>
      <c r="D34" s="9" t="s">
        <v>157</v>
      </c>
      <c r="E34" s="10" t="s">
        <v>245</v>
      </c>
      <c r="F34" s="10" t="s">
        <v>246</v>
      </c>
      <c r="G34" s="11"/>
      <c r="H34" s="20"/>
      <c r="I34" s="9">
        <v>3</v>
      </c>
      <c r="J34" s="12">
        <v>42139</v>
      </c>
      <c r="K34" s="12">
        <f t="shared" ref="K34:K65" si="1">IF(J34="-","-",EDATE(J34,I34*12)-1)</f>
        <v>43234</v>
      </c>
      <c r="L34" s="34" t="s">
        <v>1160</v>
      </c>
    </row>
    <row r="35" spans="1:12" ht="18.75" customHeight="1">
      <c r="A35" s="58" t="s">
        <v>637</v>
      </c>
      <c r="B35" s="40" t="s">
        <v>398</v>
      </c>
      <c r="C35" s="40" t="s">
        <v>400</v>
      </c>
      <c r="D35" s="40" t="s">
        <v>399</v>
      </c>
      <c r="E35" s="41" t="s">
        <v>401</v>
      </c>
      <c r="F35" s="41" t="s">
        <v>402</v>
      </c>
      <c r="G35" s="42"/>
      <c r="H35" s="11"/>
      <c r="I35" s="40">
        <v>2</v>
      </c>
      <c r="J35" s="9" t="s">
        <v>578</v>
      </c>
      <c r="K35" s="12" t="str">
        <f t="shared" si="1"/>
        <v>-</v>
      </c>
      <c r="L35" s="43" t="s">
        <v>570</v>
      </c>
    </row>
    <row r="36" spans="1:12" ht="18.75" customHeight="1">
      <c r="A36" s="57" t="s">
        <v>637</v>
      </c>
      <c r="B36" s="9" t="s">
        <v>340</v>
      </c>
      <c r="C36" s="9" t="s">
        <v>342</v>
      </c>
      <c r="D36" s="9" t="s">
        <v>341</v>
      </c>
      <c r="E36" s="10" t="s">
        <v>344</v>
      </c>
      <c r="F36" s="10" t="s">
        <v>343</v>
      </c>
      <c r="G36" s="20"/>
      <c r="H36" s="20"/>
      <c r="I36" s="9">
        <v>2</v>
      </c>
      <c r="J36" s="12">
        <v>42795</v>
      </c>
      <c r="K36" s="12">
        <f t="shared" si="1"/>
        <v>43524</v>
      </c>
      <c r="L36" s="34"/>
    </row>
    <row r="37" spans="1:12" ht="18.75" customHeight="1">
      <c r="A37" s="57" t="s">
        <v>638</v>
      </c>
      <c r="B37" s="9" t="s">
        <v>166</v>
      </c>
      <c r="C37" s="9" t="s">
        <v>104</v>
      </c>
      <c r="D37" s="9" t="s">
        <v>103</v>
      </c>
      <c r="E37" s="10" t="s">
        <v>153</v>
      </c>
      <c r="F37" s="10" t="s">
        <v>152</v>
      </c>
      <c r="G37" s="11"/>
      <c r="H37" s="20"/>
      <c r="I37" s="9">
        <v>2</v>
      </c>
      <c r="J37" s="12">
        <v>42634</v>
      </c>
      <c r="K37" s="12">
        <f t="shared" si="1"/>
        <v>43363</v>
      </c>
      <c r="L37" s="34"/>
    </row>
    <row r="38" spans="1:12" ht="18.75" customHeight="1">
      <c r="A38" s="57" t="s">
        <v>639</v>
      </c>
      <c r="B38" s="9" t="s">
        <v>167</v>
      </c>
      <c r="C38" s="9" t="s">
        <v>106</v>
      </c>
      <c r="D38" s="9" t="s">
        <v>105</v>
      </c>
      <c r="E38" s="10" t="s">
        <v>154</v>
      </c>
      <c r="F38" s="10" t="s">
        <v>155</v>
      </c>
      <c r="G38" s="11" t="s">
        <v>107</v>
      </c>
      <c r="H38" s="20"/>
      <c r="I38" s="9">
        <v>2</v>
      </c>
      <c r="J38" s="12">
        <v>42634</v>
      </c>
      <c r="K38" s="12">
        <f t="shared" si="1"/>
        <v>43363</v>
      </c>
      <c r="L38" s="34"/>
    </row>
    <row r="39" spans="1:12" ht="18.75" customHeight="1">
      <c r="A39" s="57" t="s">
        <v>631</v>
      </c>
      <c r="B39" s="9" t="s">
        <v>165</v>
      </c>
      <c r="C39" s="13" t="s">
        <v>234</v>
      </c>
      <c r="D39" s="9" t="s">
        <v>102</v>
      </c>
      <c r="E39" s="33" t="s">
        <v>408</v>
      </c>
      <c r="F39" s="33" t="s">
        <v>235</v>
      </c>
      <c r="G39" s="11"/>
      <c r="H39" s="20"/>
      <c r="I39" s="9">
        <v>2</v>
      </c>
      <c r="J39" s="12">
        <v>42634</v>
      </c>
      <c r="K39" s="12">
        <f t="shared" si="1"/>
        <v>43363</v>
      </c>
      <c r="L39" s="34"/>
    </row>
    <row r="40" spans="1:12" ht="18.75" customHeight="1">
      <c r="A40" s="57" t="s">
        <v>632</v>
      </c>
      <c r="B40" s="9" t="s">
        <v>168</v>
      </c>
      <c r="C40" s="9" t="s">
        <v>236</v>
      </c>
      <c r="D40" s="9" t="s">
        <v>108</v>
      </c>
      <c r="E40" s="10" t="s">
        <v>237</v>
      </c>
      <c r="F40" s="10" t="s">
        <v>409</v>
      </c>
      <c r="G40" s="11" t="s">
        <v>109</v>
      </c>
      <c r="H40" s="11"/>
      <c r="I40" s="9">
        <v>2</v>
      </c>
      <c r="J40" s="12">
        <v>42800</v>
      </c>
      <c r="K40" s="12">
        <f t="shared" si="1"/>
        <v>43529</v>
      </c>
      <c r="L40" s="34"/>
    </row>
    <row r="41" spans="1:12" ht="18.75" customHeight="1">
      <c r="A41" s="57" t="s">
        <v>633</v>
      </c>
      <c r="B41" s="9" t="s">
        <v>82</v>
      </c>
      <c r="C41" s="9" t="s">
        <v>303</v>
      </c>
      <c r="D41" s="9" t="s">
        <v>302</v>
      </c>
      <c r="E41" s="10"/>
      <c r="F41" s="10" t="s">
        <v>297</v>
      </c>
      <c r="G41" s="11"/>
      <c r="H41" s="20"/>
      <c r="I41" s="9" t="s">
        <v>583</v>
      </c>
      <c r="J41" s="9" t="s">
        <v>578</v>
      </c>
      <c r="K41" s="12" t="str">
        <f t="shared" si="1"/>
        <v>-</v>
      </c>
      <c r="L41" s="34"/>
    </row>
    <row r="42" spans="1:12" ht="18.75" customHeight="1">
      <c r="A42" s="57" t="s">
        <v>640</v>
      </c>
      <c r="B42" s="9" t="s">
        <v>4</v>
      </c>
      <c r="C42" s="9" t="s">
        <v>202</v>
      </c>
      <c r="D42" s="9" t="s">
        <v>122</v>
      </c>
      <c r="E42" s="10" t="s">
        <v>197</v>
      </c>
      <c r="F42" s="10" t="s">
        <v>198</v>
      </c>
      <c r="G42" s="11">
        <v>3045</v>
      </c>
      <c r="H42" s="20"/>
      <c r="I42" s="9" t="s">
        <v>583</v>
      </c>
      <c r="J42" s="9" t="s">
        <v>578</v>
      </c>
      <c r="K42" s="12" t="str">
        <f t="shared" si="1"/>
        <v>-</v>
      </c>
      <c r="L42" s="34" t="s">
        <v>380</v>
      </c>
    </row>
    <row r="43" spans="1:12" ht="18.75" customHeight="1">
      <c r="A43" s="57" t="s">
        <v>641</v>
      </c>
      <c r="B43" s="9" t="s">
        <v>171</v>
      </c>
      <c r="C43" s="9" t="s">
        <v>53</v>
      </c>
      <c r="D43" s="9" t="s">
        <v>260</v>
      </c>
      <c r="E43" s="10" t="s">
        <v>51</v>
      </c>
      <c r="F43" s="15" t="s">
        <v>52</v>
      </c>
      <c r="G43" s="11" t="s">
        <v>56</v>
      </c>
      <c r="H43" s="11"/>
      <c r="I43" s="13">
        <v>2</v>
      </c>
      <c r="J43" s="14">
        <v>42634</v>
      </c>
      <c r="K43" s="12">
        <f t="shared" si="1"/>
        <v>43363</v>
      </c>
      <c r="L43" s="34"/>
    </row>
    <row r="44" spans="1:12" ht="18.75" customHeight="1">
      <c r="A44" s="57" t="s">
        <v>642</v>
      </c>
      <c r="B44" s="9" t="s">
        <v>171</v>
      </c>
      <c r="C44" s="9" t="s">
        <v>53</v>
      </c>
      <c r="D44" s="9" t="s">
        <v>260</v>
      </c>
      <c r="E44" s="10" t="s">
        <v>51</v>
      </c>
      <c r="F44" s="15" t="s">
        <v>52</v>
      </c>
      <c r="G44" s="11" t="s">
        <v>54</v>
      </c>
      <c r="H44" s="20"/>
      <c r="I44" s="13">
        <v>2</v>
      </c>
      <c r="J44" s="14">
        <v>42726</v>
      </c>
      <c r="K44" s="12">
        <f t="shared" si="1"/>
        <v>43455</v>
      </c>
      <c r="L44" s="34"/>
    </row>
    <row r="45" spans="1:12" ht="18.75" customHeight="1">
      <c r="A45" s="57" t="s">
        <v>643</v>
      </c>
      <c r="B45" s="9" t="s">
        <v>171</v>
      </c>
      <c r="C45" s="9" t="s">
        <v>53</v>
      </c>
      <c r="D45" s="9" t="s">
        <v>260</v>
      </c>
      <c r="E45" s="10" t="s">
        <v>51</v>
      </c>
      <c r="F45" s="15" t="s">
        <v>52</v>
      </c>
      <c r="G45" s="11" t="s">
        <v>55</v>
      </c>
      <c r="H45" s="20"/>
      <c r="I45" s="13">
        <v>2</v>
      </c>
      <c r="J45" s="14">
        <v>42634</v>
      </c>
      <c r="K45" s="12">
        <f t="shared" si="1"/>
        <v>43363</v>
      </c>
      <c r="L45" s="34"/>
    </row>
    <row r="46" spans="1:12" ht="18.75" customHeight="1">
      <c r="A46" s="57" t="s">
        <v>644</v>
      </c>
      <c r="B46" s="9" t="s">
        <v>40</v>
      </c>
      <c r="C46" s="9" t="s">
        <v>227</v>
      </c>
      <c r="D46" s="9" t="s">
        <v>99</v>
      </c>
      <c r="E46" s="10" t="s">
        <v>228</v>
      </c>
      <c r="F46" s="10" t="s">
        <v>229</v>
      </c>
      <c r="G46" s="11" t="s">
        <v>100</v>
      </c>
      <c r="H46" s="20"/>
      <c r="I46" s="9">
        <v>2</v>
      </c>
      <c r="J46" s="12">
        <v>42635</v>
      </c>
      <c r="K46" s="12">
        <f t="shared" si="1"/>
        <v>43364</v>
      </c>
      <c r="L46" s="34"/>
    </row>
    <row r="47" spans="1:12" ht="18.75" customHeight="1">
      <c r="A47" s="57" t="s">
        <v>645</v>
      </c>
      <c r="B47" s="9" t="s">
        <v>289</v>
      </c>
      <c r="C47" s="9" t="s">
        <v>120</v>
      </c>
      <c r="D47" s="9" t="s">
        <v>50</v>
      </c>
      <c r="E47" s="10" t="s">
        <v>215</v>
      </c>
      <c r="F47" s="10" t="s">
        <v>216</v>
      </c>
      <c r="G47" s="11" t="s">
        <v>259</v>
      </c>
      <c r="H47" s="20"/>
      <c r="I47" s="13">
        <v>2</v>
      </c>
      <c r="J47" s="14">
        <v>42591</v>
      </c>
      <c r="K47" s="12">
        <f t="shared" si="1"/>
        <v>43320</v>
      </c>
      <c r="L47" s="34"/>
    </row>
    <row r="48" spans="1:12" ht="18.75" customHeight="1">
      <c r="A48" s="57" t="s">
        <v>646</v>
      </c>
      <c r="B48" s="9" t="s">
        <v>14</v>
      </c>
      <c r="C48" s="9" t="s">
        <v>59</v>
      </c>
      <c r="D48" s="9" t="s">
        <v>58</v>
      </c>
      <c r="E48" s="10" t="s">
        <v>410</v>
      </c>
      <c r="F48" s="10" t="s">
        <v>547</v>
      </c>
      <c r="G48" s="11" t="s">
        <v>57</v>
      </c>
      <c r="H48" s="11"/>
      <c r="I48" s="13">
        <v>2</v>
      </c>
      <c r="J48" s="14">
        <v>41849</v>
      </c>
      <c r="K48" s="12">
        <f t="shared" si="1"/>
        <v>42579</v>
      </c>
      <c r="L48" s="34" t="s">
        <v>579</v>
      </c>
    </row>
    <row r="49" spans="1:12" ht="18.75" customHeight="1">
      <c r="A49" s="57" t="s">
        <v>647</v>
      </c>
      <c r="B49" s="9" t="s">
        <v>172</v>
      </c>
      <c r="C49" s="9" t="s">
        <v>94</v>
      </c>
      <c r="D49" s="9" t="s">
        <v>268</v>
      </c>
      <c r="E49" s="10" t="s">
        <v>435</v>
      </c>
      <c r="F49" s="10" t="s">
        <v>95</v>
      </c>
      <c r="G49" s="11" t="s">
        <v>267</v>
      </c>
      <c r="H49" s="20"/>
      <c r="I49" s="9" t="s">
        <v>583</v>
      </c>
      <c r="J49" s="12" t="s">
        <v>578</v>
      </c>
      <c r="K49" s="12" t="str">
        <f t="shared" si="1"/>
        <v>-</v>
      </c>
      <c r="L49" s="34"/>
    </row>
    <row r="50" spans="1:12" ht="18.75" customHeight="1">
      <c r="A50" s="57" t="s">
        <v>648</v>
      </c>
      <c r="B50" s="9" t="s">
        <v>119</v>
      </c>
      <c r="C50" s="9" t="s">
        <v>87</v>
      </c>
      <c r="D50" s="9" t="s">
        <v>262</v>
      </c>
      <c r="E50" s="10" t="s">
        <v>159</v>
      </c>
      <c r="F50" s="10" t="s">
        <v>139</v>
      </c>
      <c r="G50" s="11">
        <v>3080177207</v>
      </c>
      <c r="H50" s="20"/>
      <c r="I50" s="9">
        <v>2</v>
      </c>
      <c r="J50" s="12">
        <v>42590</v>
      </c>
      <c r="K50" s="12">
        <f t="shared" si="1"/>
        <v>43319</v>
      </c>
      <c r="L50" s="34" t="s">
        <v>579</v>
      </c>
    </row>
    <row r="51" spans="1:12" ht="18.75" customHeight="1">
      <c r="A51" s="57" t="s">
        <v>649</v>
      </c>
      <c r="B51" s="9" t="s">
        <v>131</v>
      </c>
      <c r="C51" s="9" t="s">
        <v>133</v>
      </c>
      <c r="D51" s="9" t="s">
        <v>132</v>
      </c>
      <c r="E51" s="10" t="s">
        <v>232</v>
      </c>
      <c r="F51" s="10" t="s">
        <v>233</v>
      </c>
      <c r="G51" s="11" t="s">
        <v>130</v>
      </c>
      <c r="H51" s="20"/>
      <c r="I51" s="9">
        <v>2</v>
      </c>
      <c r="J51" s="12">
        <v>42590</v>
      </c>
      <c r="K51" s="12">
        <f t="shared" si="1"/>
        <v>43319</v>
      </c>
      <c r="L51" s="34"/>
    </row>
    <row r="52" spans="1:12" ht="18.75" customHeight="1">
      <c r="A52" s="57" t="s">
        <v>650</v>
      </c>
      <c r="B52" s="9" t="s">
        <v>131</v>
      </c>
      <c r="C52" s="9" t="s">
        <v>475</v>
      </c>
      <c r="D52" s="9" t="s">
        <v>176</v>
      </c>
      <c r="E52" s="10" t="s">
        <v>232</v>
      </c>
      <c r="F52" s="10" t="s">
        <v>252</v>
      </c>
      <c r="G52" s="11" t="s">
        <v>177</v>
      </c>
      <c r="H52" s="20"/>
      <c r="I52" s="9">
        <v>2</v>
      </c>
      <c r="J52" s="9" t="s">
        <v>578</v>
      </c>
      <c r="K52" s="12" t="str">
        <f t="shared" si="1"/>
        <v>-</v>
      </c>
      <c r="L52" s="34" t="s">
        <v>570</v>
      </c>
    </row>
    <row r="53" spans="1:12" ht="18.75" customHeight="1">
      <c r="A53" s="57" t="s">
        <v>651</v>
      </c>
      <c r="B53" s="9" t="s">
        <v>11</v>
      </c>
      <c r="C53" s="9" t="s">
        <v>592</v>
      </c>
      <c r="D53" s="9" t="s">
        <v>12</v>
      </c>
      <c r="E53" s="10" t="s">
        <v>92</v>
      </c>
      <c r="F53" s="10" t="s">
        <v>93</v>
      </c>
      <c r="G53" s="11" t="s">
        <v>266</v>
      </c>
      <c r="H53" s="11"/>
      <c r="I53" s="9">
        <v>2</v>
      </c>
      <c r="J53" s="12">
        <v>42590</v>
      </c>
      <c r="K53" s="12">
        <f t="shared" si="1"/>
        <v>43319</v>
      </c>
      <c r="L53" s="34" t="s">
        <v>570</v>
      </c>
    </row>
    <row r="54" spans="1:12" ht="18.75" customHeight="1">
      <c r="A54" s="57" t="s">
        <v>652</v>
      </c>
      <c r="B54" s="9" t="s">
        <v>7</v>
      </c>
      <c r="C54" s="9" t="s">
        <v>87</v>
      </c>
      <c r="D54" s="9" t="s">
        <v>264</v>
      </c>
      <c r="E54" s="10" t="s">
        <v>141</v>
      </c>
      <c r="F54" s="10" t="s">
        <v>142</v>
      </c>
      <c r="G54" s="11">
        <v>3080310026</v>
      </c>
      <c r="H54" s="20"/>
      <c r="I54" s="9">
        <v>2</v>
      </c>
      <c r="J54" s="12">
        <v>41106</v>
      </c>
      <c r="K54" s="12">
        <f t="shared" si="1"/>
        <v>41835</v>
      </c>
      <c r="L54" s="34" t="s">
        <v>568</v>
      </c>
    </row>
    <row r="55" spans="1:12" ht="18.75" customHeight="1">
      <c r="A55" s="57" t="s">
        <v>653</v>
      </c>
      <c r="B55" s="9" t="s">
        <v>287</v>
      </c>
      <c r="C55" s="9" t="s">
        <v>282</v>
      </c>
      <c r="D55" s="9" t="s">
        <v>9</v>
      </c>
      <c r="E55" s="10" t="s">
        <v>143</v>
      </c>
      <c r="F55" s="10" t="s">
        <v>265</v>
      </c>
      <c r="G55" s="11">
        <v>31601</v>
      </c>
      <c r="H55" s="20"/>
      <c r="I55" s="9">
        <v>2</v>
      </c>
      <c r="J55" s="12">
        <v>41997</v>
      </c>
      <c r="K55" s="12">
        <f t="shared" si="1"/>
        <v>42727</v>
      </c>
      <c r="L55" s="34" t="s">
        <v>580</v>
      </c>
    </row>
    <row r="56" spans="1:12" ht="18.75" customHeight="1">
      <c r="A56" s="57" t="s">
        <v>654</v>
      </c>
      <c r="B56" s="9" t="s">
        <v>288</v>
      </c>
      <c r="C56" s="9" t="s">
        <v>419</v>
      </c>
      <c r="D56" s="9" t="s">
        <v>191</v>
      </c>
      <c r="E56" s="10" t="s">
        <v>210</v>
      </c>
      <c r="F56" s="10" t="s">
        <v>211</v>
      </c>
      <c r="G56" s="11" t="s">
        <v>190</v>
      </c>
      <c r="H56" s="20"/>
      <c r="I56" s="9">
        <v>2</v>
      </c>
      <c r="J56" s="9" t="s">
        <v>578</v>
      </c>
      <c r="K56" s="12" t="str">
        <f t="shared" si="1"/>
        <v>-</v>
      </c>
      <c r="L56" s="34" t="s">
        <v>574</v>
      </c>
    </row>
    <row r="57" spans="1:12" ht="18.75" customHeight="1">
      <c r="A57" s="57" t="s">
        <v>655</v>
      </c>
      <c r="B57" s="9" t="s">
        <v>286</v>
      </c>
      <c r="C57" s="9" t="s">
        <v>90</v>
      </c>
      <c r="D57" s="9" t="s">
        <v>261</v>
      </c>
      <c r="E57" s="10" t="s">
        <v>411</v>
      </c>
      <c r="F57" s="10" t="s">
        <v>140</v>
      </c>
      <c r="G57" s="11" t="s">
        <v>91</v>
      </c>
      <c r="H57" s="20"/>
      <c r="I57" s="9">
        <v>2</v>
      </c>
      <c r="J57" s="12">
        <v>42593</v>
      </c>
      <c r="K57" s="12">
        <f t="shared" si="1"/>
        <v>43322</v>
      </c>
      <c r="L57" s="34"/>
    </row>
    <row r="58" spans="1:12" ht="18.75" customHeight="1">
      <c r="A58" s="57" t="s">
        <v>657</v>
      </c>
      <c r="B58" s="9" t="s">
        <v>10</v>
      </c>
      <c r="C58" s="9" t="s">
        <v>87</v>
      </c>
      <c r="D58" s="9" t="s">
        <v>89</v>
      </c>
      <c r="E58" s="10" t="s">
        <v>144</v>
      </c>
      <c r="F58" s="10" t="s">
        <v>145</v>
      </c>
      <c r="G58" s="11">
        <v>3090188550</v>
      </c>
      <c r="H58" s="20"/>
      <c r="I58" s="9">
        <v>2</v>
      </c>
      <c r="J58" s="12">
        <v>42593</v>
      </c>
      <c r="K58" s="12">
        <f t="shared" si="1"/>
        <v>43322</v>
      </c>
      <c r="L58" s="34"/>
    </row>
    <row r="59" spans="1:12" ht="18.75" customHeight="1">
      <c r="A59" s="57" t="s">
        <v>656</v>
      </c>
      <c r="B59" s="9" t="s">
        <v>561</v>
      </c>
      <c r="C59" s="9" t="s">
        <v>562</v>
      </c>
      <c r="D59" s="9" t="s">
        <v>563</v>
      </c>
      <c r="E59" s="10" t="s">
        <v>564</v>
      </c>
      <c r="F59" s="10"/>
      <c r="G59" s="20">
        <v>121011655</v>
      </c>
      <c r="H59" s="11"/>
      <c r="I59" s="9">
        <v>2</v>
      </c>
      <c r="J59" s="12">
        <v>41487</v>
      </c>
      <c r="K59" s="12">
        <f t="shared" si="1"/>
        <v>42216</v>
      </c>
      <c r="L59" s="34" t="s">
        <v>580</v>
      </c>
    </row>
    <row r="60" spans="1:12" ht="18.75" customHeight="1">
      <c r="A60" s="57" t="s">
        <v>658</v>
      </c>
      <c r="B60" s="9" t="s">
        <v>126</v>
      </c>
      <c r="C60" s="9" t="s">
        <v>220</v>
      </c>
      <c r="D60" s="9" t="s">
        <v>114</v>
      </c>
      <c r="E60" s="9" t="s">
        <v>374</v>
      </c>
      <c r="F60" s="10" t="s">
        <v>221</v>
      </c>
      <c r="G60" s="11" t="s">
        <v>115</v>
      </c>
      <c r="H60" s="20"/>
      <c r="I60" s="9">
        <v>1</v>
      </c>
      <c r="J60" s="12">
        <v>42677</v>
      </c>
      <c r="K60" s="12">
        <f t="shared" si="1"/>
        <v>43041</v>
      </c>
      <c r="L60" s="34"/>
    </row>
    <row r="61" spans="1:12" s="44" customFormat="1" ht="18.75" customHeight="1">
      <c r="A61" s="57" t="s">
        <v>659</v>
      </c>
      <c r="B61" s="9" t="s">
        <v>591</v>
      </c>
      <c r="C61" s="9" t="s">
        <v>48</v>
      </c>
      <c r="D61" s="9" t="s">
        <v>270</v>
      </c>
      <c r="E61" s="10" t="s">
        <v>49</v>
      </c>
      <c r="F61" s="9" t="s">
        <v>436</v>
      </c>
      <c r="G61" s="11">
        <v>1071341378</v>
      </c>
      <c r="H61" s="20"/>
      <c r="I61" s="9">
        <v>1</v>
      </c>
      <c r="J61" s="12">
        <v>42727</v>
      </c>
      <c r="K61" s="12">
        <f t="shared" si="1"/>
        <v>43091</v>
      </c>
      <c r="L61" s="34"/>
    </row>
    <row r="62" spans="1:12" ht="18.75" customHeight="1">
      <c r="A62" s="57" t="s">
        <v>660</v>
      </c>
      <c r="B62" s="9" t="s">
        <v>16</v>
      </c>
      <c r="C62" s="9" t="s">
        <v>48</v>
      </c>
      <c r="D62" s="9" t="s">
        <v>270</v>
      </c>
      <c r="E62" s="10" t="s">
        <v>49</v>
      </c>
      <c r="F62" s="9" t="s">
        <v>436</v>
      </c>
      <c r="G62" s="11">
        <v>1071340388</v>
      </c>
      <c r="H62" s="11"/>
      <c r="I62" s="9">
        <v>1</v>
      </c>
      <c r="J62" s="12">
        <v>41531</v>
      </c>
      <c r="K62" s="12">
        <f t="shared" si="1"/>
        <v>41895</v>
      </c>
      <c r="L62" s="34" t="s">
        <v>570</v>
      </c>
    </row>
    <row r="63" spans="1:12" ht="18.75" customHeight="1">
      <c r="A63" s="57" t="s">
        <v>661</v>
      </c>
      <c r="B63" s="9" t="s">
        <v>17</v>
      </c>
      <c r="C63" s="9" t="s">
        <v>97</v>
      </c>
      <c r="D63" s="9" t="s">
        <v>96</v>
      </c>
      <c r="E63" s="10" t="s">
        <v>19</v>
      </c>
      <c r="F63" s="10" t="s">
        <v>18</v>
      </c>
      <c r="G63" s="11" t="s">
        <v>123</v>
      </c>
      <c r="H63" s="20"/>
      <c r="I63" s="9">
        <v>2</v>
      </c>
      <c r="J63" s="12">
        <v>42727</v>
      </c>
      <c r="K63" s="12">
        <f t="shared" si="1"/>
        <v>43456</v>
      </c>
      <c r="L63" s="34" t="s">
        <v>579</v>
      </c>
    </row>
    <row r="64" spans="1:12" ht="18.75" customHeight="1">
      <c r="A64" s="57" t="s">
        <v>192</v>
      </c>
      <c r="B64" s="9" t="s">
        <v>17</v>
      </c>
      <c r="C64" s="9" t="s">
        <v>97</v>
      </c>
      <c r="D64" s="9" t="s">
        <v>96</v>
      </c>
      <c r="E64" s="10" t="s">
        <v>19</v>
      </c>
      <c r="F64" s="10" t="s">
        <v>18</v>
      </c>
      <c r="G64" s="11" t="s">
        <v>124</v>
      </c>
      <c r="H64" s="20"/>
      <c r="I64" s="9">
        <v>2</v>
      </c>
      <c r="J64" s="12">
        <v>42636</v>
      </c>
      <c r="K64" s="12">
        <f t="shared" si="1"/>
        <v>43365</v>
      </c>
      <c r="L64" s="34"/>
    </row>
    <row r="65" spans="1:12" ht="18.75" customHeight="1">
      <c r="A65" s="57" t="s">
        <v>662</v>
      </c>
      <c r="B65" s="9" t="s">
        <v>32</v>
      </c>
      <c r="C65" s="9" t="s">
        <v>64</v>
      </c>
      <c r="D65" s="9" t="s">
        <v>427</v>
      </c>
      <c r="E65" s="10" t="s">
        <v>65</v>
      </c>
      <c r="F65" s="10" t="s">
        <v>33</v>
      </c>
      <c r="G65" s="11" t="s">
        <v>187</v>
      </c>
      <c r="H65" s="20"/>
      <c r="I65" s="9">
        <v>2</v>
      </c>
      <c r="J65" s="12">
        <v>42753</v>
      </c>
      <c r="K65" s="12">
        <f t="shared" si="1"/>
        <v>43482</v>
      </c>
      <c r="L65" s="34"/>
    </row>
    <row r="66" spans="1:12" ht="18.75" customHeight="1">
      <c r="A66" s="57" t="s">
        <v>663</v>
      </c>
      <c r="B66" s="9" t="s">
        <v>32</v>
      </c>
      <c r="C66" s="9" t="s">
        <v>64</v>
      </c>
      <c r="D66" s="9" t="s">
        <v>428</v>
      </c>
      <c r="E66" s="10" t="s">
        <v>65</v>
      </c>
      <c r="F66" s="10" t="s">
        <v>34</v>
      </c>
      <c r="G66" s="11" t="s">
        <v>188</v>
      </c>
      <c r="H66" s="20"/>
      <c r="I66" s="9">
        <v>2</v>
      </c>
      <c r="J66" s="12">
        <v>42597</v>
      </c>
      <c r="K66" s="12">
        <f t="shared" ref="K66:K97" si="2">IF(J66="-","-",EDATE(J66,I66*12)-1)</f>
        <v>43326</v>
      </c>
      <c r="L66" s="34"/>
    </row>
    <row r="67" spans="1:12" ht="18.75" customHeight="1">
      <c r="A67" s="59" t="s">
        <v>664</v>
      </c>
      <c r="B67" s="9" t="s">
        <v>32</v>
      </c>
      <c r="C67" s="9" t="s">
        <v>64</v>
      </c>
      <c r="D67" s="9" t="s">
        <v>429</v>
      </c>
      <c r="E67" s="10" t="s">
        <v>65</v>
      </c>
      <c r="F67" s="10" t="s">
        <v>35</v>
      </c>
      <c r="G67" s="11" t="s">
        <v>186</v>
      </c>
      <c r="H67" s="11"/>
      <c r="I67" s="9">
        <v>2</v>
      </c>
      <c r="J67" s="12">
        <v>42597</v>
      </c>
      <c r="K67" s="12">
        <f t="shared" si="2"/>
        <v>43326</v>
      </c>
      <c r="L67" s="34"/>
    </row>
    <row r="68" spans="1:12" ht="18.75" customHeight="1">
      <c r="A68" s="60" t="s">
        <v>665</v>
      </c>
      <c r="B68" s="9" t="s">
        <v>32</v>
      </c>
      <c r="C68" s="9" t="s">
        <v>64</v>
      </c>
      <c r="D68" s="9" t="s">
        <v>430</v>
      </c>
      <c r="E68" s="10" t="s">
        <v>65</v>
      </c>
      <c r="F68" s="10" t="s">
        <v>36</v>
      </c>
      <c r="G68" s="11" t="s">
        <v>185</v>
      </c>
      <c r="H68" s="20"/>
      <c r="I68" s="9">
        <v>2</v>
      </c>
      <c r="J68" s="12">
        <v>42597</v>
      </c>
      <c r="K68" s="12">
        <f t="shared" si="2"/>
        <v>43326</v>
      </c>
      <c r="L68" s="34"/>
    </row>
    <row r="69" spans="1:12" ht="18.75" customHeight="1">
      <c r="A69" s="60" t="s">
        <v>666</v>
      </c>
      <c r="B69" s="9" t="s">
        <v>20</v>
      </c>
      <c r="C69" s="9" t="s">
        <v>64</v>
      </c>
      <c r="D69" s="9" t="s">
        <v>432</v>
      </c>
      <c r="E69" s="10" t="s">
        <v>65</v>
      </c>
      <c r="F69" s="10" t="s">
        <v>63</v>
      </c>
      <c r="G69" s="11">
        <v>9513043</v>
      </c>
      <c r="H69" s="20"/>
      <c r="I69" s="9">
        <v>2</v>
      </c>
      <c r="J69" s="12">
        <v>42597</v>
      </c>
      <c r="K69" s="12">
        <f t="shared" si="2"/>
        <v>43326</v>
      </c>
      <c r="L69" s="34"/>
    </row>
    <row r="70" spans="1:12" ht="18.75" customHeight="1">
      <c r="A70" s="60" t="s">
        <v>667</v>
      </c>
      <c r="B70" s="9" t="s">
        <v>116</v>
      </c>
      <c r="C70" s="9" t="s">
        <v>118</v>
      </c>
      <c r="D70" s="9" t="s">
        <v>117</v>
      </c>
      <c r="E70" s="10" t="s">
        <v>230</v>
      </c>
      <c r="F70" s="10" t="s">
        <v>231</v>
      </c>
      <c r="G70" s="11" t="s">
        <v>121</v>
      </c>
      <c r="H70" s="20"/>
      <c r="I70" s="9">
        <v>2</v>
      </c>
      <c r="J70" s="9" t="s">
        <v>578</v>
      </c>
      <c r="K70" s="12" t="str">
        <f t="shared" si="2"/>
        <v>-</v>
      </c>
      <c r="L70" s="34" t="s">
        <v>570</v>
      </c>
    </row>
    <row r="71" spans="1:12" ht="18.75" customHeight="1">
      <c r="A71" s="60" t="s">
        <v>668</v>
      </c>
      <c r="B71" s="9" t="s">
        <v>6</v>
      </c>
      <c r="C71" s="9" t="s">
        <v>206</v>
      </c>
      <c r="D71" s="9" t="s">
        <v>86</v>
      </c>
      <c r="E71" s="10" t="s">
        <v>207</v>
      </c>
      <c r="F71" s="10" t="s">
        <v>208</v>
      </c>
      <c r="G71" s="11" t="s">
        <v>209</v>
      </c>
      <c r="H71" s="20"/>
      <c r="I71" s="13">
        <v>2</v>
      </c>
      <c r="J71" s="14">
        <v>42591</v>
      </c>
      <c r="K71" s="12">
        <f t="shared" si="2"/>
        <v>43320</v>
      </c>
      <c r="L71" s="34"/>
    </row>
    <row r="72" spans="1:12" ht="18.75" customHeight="1">
      <c r="A72" s="61" t="s">
        <v>669</v>
      </c>
      <c r="B72" s="9" t="s">
        <v>8</v>
      </c>
      <c r="C72" s="9" t="s">
        <v>281</v>
      </c>
      <c r="D72" s="9" t="s">
        <v>88</v>
      </c>
      <c r="E72" s="10" t="s">
        <v>433</v>
      </c>
      <c r="F72" s="9" t="s">
        <v>434</v>
      </c>
      <c r="G72" s="11"/>
      <c r="H72" s="20"/>
      <c r="I72" s="9">
        <v>2</v>
      </c>
      <c r="J72" s="12">
        <v>42635</v>
      </c>
      <c r="K72" s="12">
        <f t="shared" si="2"/>
        <v>43364</v>
      </c>
      <c r="L72" s="34"/>
    </row>
    <row r="73" spans="1:12" ht="18.75" customHeight="1">
      <c r="A73" s="57" t="s">
        <v>670</v>
      </c>
      <c r="B73" s="9" t="s">
        <v>128</v>
      </c>
      <c r="C73" s="9" t="s">
        <v>64</v>
      </c>
      <c r="D73" s="9" t="s">
        <v>431</v>
      </c>
      <c r="E73" s="10" t="s">
        <v>66</v>
      </c>
      <c r="F73" s="10" t="s">
        <v>29</v>
      </c>
      <c r="G73" s="11"/>
      <c r="H73" s="20"/>
      <c r="I73" s="9">
        <v>1</v>
      </c>
      <c r="J73" s="12">
        <v>42591</v>
      </c>
      <c r="K73" s="12">
        <f t="shared" si="2"/>
        <v>42955</v>
      </c>
      <c r="L73" s="34"/>
    </row>
    <row r="74" spans="1:12" ht="18.75" customHeight="1">
      <c r="A74" s="57" t="s">
        <v>671</v>
      </c>
      <c r="B74" s="9" t="s">
        <v>334</v>
      </c>
      <c r="C74" s="9" t="s">
        <v>45</v>
      </c>
      <c r="D74" s="9" t="s">
        <v>44</v>
      </c>
      <c r="E74" s="10" t="s">
        <v>47</v>
      </c>
      <c r="F74" s="15" t="s">
        <v>46</v>
      </c>
      <c r="G74" s="11"/>
      <c r="H74" s="20"/>
      <c r="I74" s="9" t="s">
        <v>583</v>
      </c>
      <c r="J74" s="9" t="s">
        <v>578</v>
      </c>
      <c r="K74" s="12" t="str">
        <f t="shared" si="2"/>
        <v>-</v>
      </c>
      <c r="L74" s="34" t="s">
        <v>379</v>
      </c>
    </row>
    <row r="75" spans="1:12" ht="18.75" customHeight="1">
      <c r="A75" s="57" t="s">
        <v>672</v>
      </c>
      <c r="B75" s="9" t="s">
        <v>272</v>
      </c>
      <c r="C75" s="9" t="s">
        <v>163</v>
      </c>
      <c r="D75" s="9" t="s">
        <v>273</v>
      </c>
      <c r="E75" s="10"/>
      <c r="F75" s="10" t="s">
        <v>300</v>
      </c>
      <c r="G75" s="11"/>
      <c r="H75" s="20"/>
      <c r="I75" s="9" t="s">
        <v>583</v>
      </c>
      <c r="J75" s="9" t="s">
        <v>578</v>
      </c>
      <c r="K75" s="12" t="str">
        <f t="shared" si="2"/>
        <v>-</v>
      </c>
      <c r="L75" s="34"/>
    </row>
    <row r="76" spans="1:12" ht="18.75" customHeight="1">
      <c r="A76" s="9" t="s">
        <v>1162</v>
      </c>
      <c r="B76" s="9" t="s">
        <v>358</v>
      </c>
      <c r="C76" s="9"/>
      <c r="D76" s="9" t="s">
        <v>360</v>
      </c>
      <c r="E76" s="10"/>
      <c r="F76" s="10" t="s">
        <v>361</v>
      </c>
      <c r="G76" s="11"/>
      <c r="H76" s="20"/>
      <c r="I76" s="9">
        <v>2</v>
      </c>
      <c r="J76" s="12">
        <v>41200</v>
      </c>
      <c r="K76" s="12">
        <f t="shared" si="2"/>
        <v>41929</v>
      </c>
      <c r="L76" s="34" t="s">
        <v>567</v>
      </c>
    </row>
    <row r="77" spans="1:12" ht="18.75" customHeight="1">
      <c r="A77" s="9" t="s">
        <v>1161</v>
      </c>
      <c r="B77" s="9" t="s">
        <v>358</v>
      </c>
      <c r="C77" s="9"/>
      <c r="D77" s="9" t="s">
        <v>362</v>
      </c>
      <c r="E77" s="10"/>
      <c r="F77" s="10" t="s">
        <v>363</v>
      </c>
      <c r="G77" s="11"/>
      <c r="H77" s="20"/>
      <c r="I77" s="9">
        <v>2</v>
      </c>
      <c r="J77" s="12">
        <v>41838</v>
      </c>
      <c r="K77" s="12">
        <f t="shared" si="2"/>
        <v>42568</v>
      </c>
      <c r="L77" s="34" t="s">
        <v>580</v>
      </c>
    </row>
    <row r="78" spans="1:12" ht="18.75" customHeight="1">
      <c r="A78" s="9" t="s">
        <v>1161</v>
      </c>
      <c r="B78" s="9" t="s">
        <v>358</v>
      </c>
      <c r="C78" s="9"/>
      <c r="D78" s="9" t="s">
        <v>365</v>
      </c>
      <c r="E78" s="10"/>
      <c r="F78" s="10" t="s">
        <v>366</v>
      </c>
      <c r="G78" s="11"/>
      <c r="H78" s="11"/>
      <c r="I78" s="9">
        <v>2</v>
      </c>
      <c r="J78" s="12">
        <v>41200</v>
      </c>
      <c r="K78" s="12">
        <f t="shared" si="2"/>
        <v>41929</v>
      </c>
      <c r="L78" s="34" t="s">
        <v>567</v>
      </c>
    </row>
    <row r="79" spans="1:12" ht="18.75" customHeight="1">
      <c r="A79" s="57" t="s">
        <v>681</v>
      </c>
      <c r="B79" s="9" t="s">
        <v>371</v>
      </c>
      <c r="C79" s="9"/>
      <c r="D79" s="9" t="s">
        <v>273</v>
      </c>
      <c r="E79" s="10"/>
      <c r="F79" s="10" t="s">
        <v>339</v>
      </c>
      <c r="G79" s="11"/>
      <c r="H79" s="20"/>
      <c r="I79" s="9">
        <v>3</v>
      </c>
      <c r="J79" s="12">
        <v>41774</v>
      </c>
      <c r="K79" s="12">
        <f t="shared" si="2"/>
        <v>42869</v>
      </c>
      <c r="L79" s="34" t="s">
        <v>2687</v>
      </c>
    </row>
    <row r="80" spans="1:12" ht="18.75" customHeight="1">
      <c r="A80" s="57" t="s">
        <v>682</v>
      </c>
      <c r="B80" s="9" t="s">
        <v>290</v>
      </c>
      <c r="C80" s="9" t="s">
        <v>162</v>
      </c>
      <c r="D80" s="9" t="s">
        <v>273</v>
      </c>
      <c r="E80" s="10"/>
      <c r="F80" s="10" t="s">
        <v>466</v>
      </c>
      <c r="G80" s="11"/>
      <c r="H80" s="20"/>
      <c r="I80" s="9" t="s">
        <v>583</v>
      </c>
      <c r="J80" s="9" t="s">
        <v>578</v>
      </c>
      <c r="K80" s="12" t="str">
        <f t="shared" si="2"/>
        <v>-</v>
      </c>
      <c r="L80" s="34"/>
    </row>
    <row r="81" spans="1:12" ht="18.75" customHeight="1">
      <c r="A81" s="9" t="s">
        <v>1163</v>
      </c>
      <c r="B81" s="9" t="s">
        <v>353</v>
      </c>
      <c r="C81" s="9" t="s">
        <v>356</v>
      </c>
      <c r="D81" s="9" t="s">
        <v>354</v>
      </c>
      <c r="E81" s="10"/>
      <c r="F81" s="10" t="s">
        <v>355</v>
      </c>
      <c r="G81" s="11"/>
      <c r="H81" s="11"/>
      <c r="I81" s="9">
        <v>3</v>
      </c>
      <c r="J81" s="12">
        <v>41778</v>
      </c>
      <c r="K81" s="12">
        <f t="shared" si="2"/>
        <v>42873</v>
      </c>
      <c r="L81" s="34" t="s">
        <v>579</v>
      </c>
    </row>
    <row r="82" spans="1:12" ht="18.75" customHeight="1">
      <c r="A82" s="9" t="s">
        <v>1163</v>
      </c>
      <c r="B82" s="9" t="s">
        <v>353</v>
      </c>
      <c r="C82" s="9" t="s">
        <v>356</v>
      </c>
      <c r="D82" s="9" t="s">
        <v>354</v>
      </c>
      <c r="E82" s="10"/>
      <c r="F82" s="10" t="s">
        <v>357</v>
      </c>
      <c r="G82" s="11"/>
      <c r="H82" s="20"/>
      <c r="I82" s="9">
        <v>2</v>
      </c>
      <c r="J82" s="12">
        <v>42845</v>
      </c>
      <c r="K82" s="12">
        <f t="shared" si="2"/>
        <v>43574</v>
      </c>
      <c r="L82" s="34"/>
    </row>
    <row r="83" spans="1:12" ht="18.75" customHeight="1">
      <c r="A83" s="9" t="s">
        <v>1164</v>
      </c>
      <c r="B83" s="9" t="s">
        <v>353</v>
      </c>
      <c r="C83" s="9" t="s">
        <v>356</v>
      </c>
      <c r="D83" s="9" t="s">
        <v>375</v>
      </c>
      <c r="E83" s="10"/>
      <c r="F83" s="10" t="s">
        <v>372</v>
      </c>
      <c r="G83" s="11"/>
      <c r="H83" s="20"/>
      <c r="I83" s="9">
        <v>3</v>
      </c>
      <c r="J83" s="12">
        <v>41785</v>
      </c>
      <c r="K83" s="12">
        <f t="shared" si="2"/>
        <v>42880</v>
      </c>
      <c r="L83" s="34" t="s">
        <v>579</v>
      </c>
    </row>
    <row r="84" spans="1:12" ht="18.75" customHeight="1">
      <c r="A84" s="9" t="s">
        <v>1163</v>
      </c>
      <c r="B84" s="9" t="s">
        <v>353</v>
      </c>
      <c r="C84" s="9" t="s">
        <v>356</v>
      </c>
      <c r="D84" s="9" t="s">
        <v>375</v>
      </c>
      <c r="E84" s="10"/>
      <c r="F84" s="10" t="s">
        <v>376</v>
      </c>
      <c r="G84" s="11"/>
      <c r="H84" s="20"/>
      <c r="I84" s="9">
        <v>2</v>
      </c>
      <c r="J84" s="12">
        <v>42845</v>
      </c>
      <c r="K84" s="12">
        <f t="shared" si="2"/>
        <v>43574</v>
      </c>
      <c r="L84" s="34"/>
    </row>
    <row r="85" spans="1:12" ht="18.75" customHeight="1">
      <c r="A85" s="9" t="s">
        <v>1164</v>
      </c>
      <c r="B85" s="9" t="s">
        <v>353</v>
      </c>
      <c r="C85" s="9" t="s">
        <v>356</v>
      </c>
      <c r="D85" s="9"/>
      <c r="E85" s="10"/>
      <c r="F85" s="10" t="s">
        <v>403</v>
      </c>
      <c r="G85" s="11"/>
      <c r="H85" s="20"/>
      <c r="I85" s="9">
        <v>2</v>
      </c>
      <c r="J85" s="9" t="s">
        <v>578</v>
      </c>
      <c r="K85" s="12" t="str">
        <f t="shared" si="2"/>
        <v>-</v>
      </c>
      <c r="L85" s="34" t="s">
        <v>580</v>
      </c>
    </row>
    <row r="86" spans="1:12" ht="18.75" customHeight="1">
      <c r="A86" s="9" t="s">
        <v>1164</v>
      </c>
      <c r="B86" s="9" t="s">
        <v>353</v>
      </c>
      <c r="C86" s="9" t="s">
        <v>356</v>
      </c>
      <c r="D86" s="9" t="s">
        <v>378</v>
      </c>
      <c r="E86" s="10"/>
      <c r="F86" s="10" t="s">
        <v>377</v>
      </c>
      <c r="G86" s="11"/>
      <c r="H86" s="11"/>
      <c r="I86" s="9">
        <v>2</v>
      </c>
      <c r="J86" s="12">
        <v>42075</v>
      </c>
      <c r="K86" s="12">
        <f t="shared" si="2"/>
        <v>42805</v>
      </c>
      <c r="L86" s="34" t="s">
        <v>580</v>
      </c>
    </row>
    <row r="87" spans="1:12" ht="18.75" customHeight="1">
      <c r="A87" s="57" t="s">
        <v>683</v>
      </c>
      <c r="B87" s="9" t="s">
        <v>81</v>
      </c>
      <c r="C87" s="9" t="s">
        <v>162</v>
      </c>
      <c r="D87" s="9" t="s">
        <v>273</v>
      </c>
      <c r="E87" s="10"/>
      <c r="F87" s="10" t="s">
        <v>469</v>
      </c>
      <c r="G87" s="11"/>
      <c r="H87" s="11"/>
      <c r="I87" s="9" t="s">
        <v>583</v>
      </c>
      <c r="J87" s="9" t="s">
        <v>578</v>
      </c>
      <c r="K87" s="12" t="str">
        <f t="shared" si="2"/>
        <v>-</v>
      </c>
      <c r="L87" s="34"/>
    </row>
    <row r="88" spans="1:12" ht="18.75" customHeight="1">
      <c r="A88" s="57" t="s">
        <v>684</v>
      </c>
      <c r="B88" s="9" t="s">
        <v>283</v>
      </c>
      <c r="C88" s="9" t="s">
        <v>162</v>
      </c>
      <c r="D88" s="9" t="s">
        <v>273</v>
      </c>
      <c r="E88" s="10"/>
      <c r="F88" s="10"/>
      <c r="G88" s="11"/>
      <c r="H88" s="20"/>
      <c r="I88" s="9" t="s">
        <v>583</v>
      </c>
      <c r="J88" s="9" t="s">
        <v>578</v>
      </c>
      <c r="K88" s="12" t="str">
        <f t="shared" si="2"/>
        <v>-</v>
      </c>
      <c r="L88" s="34"/>
    </row>
    <row r="89" spans="1:12" ht="18.75" customHeight="1">
      <c r="A89" s="57" t="s">
        <v>685</v>
      </c>
      <c r="B89" s="9" t="s">
        <v>170</v>
      </c>
      <c r="C89" s="9" t="s">
        <v>163</v>
      </c>
      <c r="D89" s="9" t="s">
        <v>273</v>
      </c>
      <c r="E89" s="10"/>
      <c r="F89" s="10"/>
      <c r="G89" s="11"/>
      <c r="H89" s="20"/>
      <c r="I89" s="9">
        <v>2</v>
      </c>
      <c r="J89" s="12">
        <v>42751</v>
      </c>
      <c r="K89" s="12">
        <f t="shared" si="2"/>
        <v>43480</v>
      </c>
      <c r="L89" s="34"/>
    </row>
    <row r="90" spans="1:12" ht="18.75" customHeight="1">
      <c r="A90" s="57" t="s">
        <v>686</v>
      </c>
      <c r="B90" s="9" t="s">
        <v>178</v>
      </c>
      <c r="C90" s="9" t="s">
        <v>306</v>
      </c>
      <c r="D90" s="9" t="s">
        <v>305</v>
      </c>
      <c r="E90" s="10"/>
      <c r="F90" s="10" t="s">
        <v>307</v>
      </c>
      <c r="G90" s="11" t="s">
        <v>308</v>
      </c>
      <c r="H90" s="20"/>
      <c r="I90" s="9">
        <v>2</v>
      </c>
      <c r="J90" s="12">
        <v>42790</v>
      </c>
      <c r="K90" s="12">
        <f t="shared" si="2"/>
        <v>43519</v>
      </c>
      <c r="L90" s="34"/>
    </row>
    <row r="91" spans="1:12" ht="18.75" customHeight="1">
      <c r="A91" s="57" t="s">
        <v>687</v>
      </c>
      <c r="B91" s="9" t="s">
        <v>291</v>
      </c>
      <c r="C91" s="9" t="s">
        <v>162</v>
      </c>
      <c r="D91" s="9" t="s">
        <v>273</v>
      </c>
      <c r="E91" s="10"/>
      <c r="F91" s="10" t="s">
        <v>468</v>
      </c>
      <c r="G91" s="11"/>
      <c r="H91" s="20"/>
      <c r="I91" s="9" t="s">
        <v>583</v>
      </c>
      <c r="J91" s="9" t="s">
        <v>578</v>
      </c>
      <c r="K91" s="12" t="str">
        <f t="shared" si="2"/>
        <v>-</v>
      </c>
      <c r="L91" s="34"/>
    </row>
    <row r="92" spans="1:12" ht="18.75" customHeight="1">
      <c r="A92" s="57" t="s">
        <v>688</v>
      </c>
      <c r="B92" s="9" t="s">
        <v>83</v>
      </c>
      <c r="C92" s="9" t="s">
        <v>162</v>
      </c>
      <c r="D92" s="9" t="s">
        <v>273</v>
      </c>
      <c r="E92" s="10"/>
      <c r="F92" s="10" t="s">
        <v>298</v>
      </c>
      <c r="G92" s="11"/>
      <c r="H92" s="11"/>
      <c r="I92" s="9" t="s">
        <v>583</v>
      </c>
      <c r="J92" s="9" t="s">
        <v>578</v>
      </c>
      <c r="K92" s="12" t="str">
        <f t="shared" si="2"/>
        <v>-</v>
      </c>
      <c r="L92" s="34"/>
    </row>
    <row r="93" spans="1:12" ht="18.75" customHeight="1">
      <c r="A93" s="57" t="s">
        <v>673</v>
      </c>
      <c r="B93" s="9" t="s">
        <v>84</v>
      </c>
      <c r="C93" s="9" t="s">
        <v>162</v>
      </c>
      <c r="D93" s="9" t="s">
        <v>273</v>
      </c>
      <c r="E93" s="10"/>
      <c r="F93" s="10" t="s">
        <v>299</v>
      </c>
      <c r="G93" s="11"/>
      <c r="H93" s="11"/>
      <c r="I93" s="9" t="s">
        <v>583</v>
      </c>
      <c r="J93" s="12" t="s">
        <v>584</v>
      </c>
      <c r="K93" s="12" t="str">
        <f t="shared" si="2"/>
        <v>-</v>
      </c>
      <c r="L93" s="34"/>
    </row>
    <row r="94" spans="1:12" ht="18.75" customHeight="1">
      <c r="A94" s="57" t="s">
        <v>1165</v>
      </c>
      <c r="B94" s="9" t="s">
        <v>85</v>
      </c>
      <c r="C94" s="9" t="s">
        <v>162</v>
      </c>
      <c r="D94" s="9" t="s">
        <v>273</v>
      </c>
      <c r="E94" s="10"/>
      <c r="F94" s="10" t="s">
        <v>301</v>
      </c>
      <c r="G94" s="11"/>
      <c r="H94" s="20"/>
      <c r="I94" s="9" t="s">
        <v>583</v>
      </c>
      <c r="J94" s="9" t="s">
        <v>578</v>
      </c>
      <c r="K94" s="12" t="str">
        <f t="shared" si="2"/>
        <v>-</v>
      </c>
      <c r="L94" s="34"/>
    </row>
    <row r="95" spans="1:12" ht="18.75" customHeight="1">
      <c r="A95" s="9" t="s">
        <v>1165</v>
      </c>
      <c r="B95" s="9" t="s">
        <v>446</v>
      </c>
      <c r="C95" s="9" t="s">
        <v>447</v>
      </c>
      <c r="D95" s="9" t="s">
        <v>448</v>
      </c>
      <c r="E95" s="19">
        <v>5.0000000000000001E-3</v>
      </c>
      <c r="F95" s="10" t="s">
        <v>589</v>
      </c>
      <c r="G95" s="11" t="s">
        <v>449</v>
      </c>
      <c r="H95" s="20"/>
      <c r="I95" s="9">
        <v>1</v>
      </c>
      <c r="J95" s="12">
        <v>42118</v>
      </c>
      <c r="K95" s="12">
        <f t="shared" si="2"/>
        <v>42483</v>
      </c>
      <c r="L95" s="34" t="s">
        <v>570</v>
      </c>
    </row>
    <row r="96" spans="1:12" ht="18.75" customHeight="1">
      <c r="A96" s="9" t="s">
        <v>1165</v>
      </c>
      <c r="B96" s="9" t="s">
        <v>446</v>
      </c>
      <c r="C96" s="9" t="s">
        <v>474</v>
      </c>
      <c r="D96" s="9" t="s">
        <v>450</v>
      </c>
      <c r="E96" s="19">
        <v>5.0000000000000001E-3</v>
      </c>
      <c r="F96" s="10" t="s">
        <v>451</v>
      </c>
      <c r="G96" s="11" t="s">
        <v>452</v>
      </c>
      <c r="H96" s="20"/>
      <c r="I96" s="9">
        <v>1</v>
      </c>
      <c r="J96" s="12">
        <v>42118</v>
      </c>
      <c r="K96" s="12">
        <f t="shared" si="2"/>
        <v>42483</v>
      </c>
      <c r="L96" s="34" t="s">
        <v>570</v>
      </c>
    </row>
    <row r="97" spans="1:12" ht="18.75" customHeight="1">
      <c r="A97" s="57" t="s">
        <v>675</v>
      </c>
      <c r="B97" s="9" t="s">
        <v>465</v>
      </c>
      <c r="C97" s="9" t="s">
        <v>162</v>
      </c>
      <c r="D97" s="9" t="s">
        <v>273</v>
      </c>
      <c r="E97" s="10"/>
      <c r="F97" s="10" t="s">
        <v>467</v>
      </c>
      <c r="G97" s="11"/>
      <c r="H97" s="20"/>
      <c r="I97" s="9" t="s">
        <v>583</v>
      </c>
      <c r="J97" s="9" t="s">
        <v>578</v>
      </c>
      <c r="K97" s="12" t="str">
        <f t="shared" si="2"/>
        <v>-</v>
      </c>
      <c r="L97" s="34"/>
    </row>
    <row r="98" spans="1:12" ht="18.75" customHeight="1">
      <c r="A98" s="57" t="s">
        <v>676</v>
      </c>
      <c r="B98" s="9" t="s">
        <v>327</v>
      </c>
      <c r="C98" s="9" t="s">
        <v>236</v>
      </c>
      <c r="D98" s="9" t="s">
        <v>328</v>
      </c>
      <c r="E98" s="10" t="s">
        <v>329</v>
      </c>
      <c r="F98" s="10" t="s">
        <v>330</v>
      </c>
      <c r="G98" s="20">
        <v>20120657</v>
      </c>
      <c r="H98" s="20"/>
      <c r="I98" s="9">
        <v>2</v>
      </c>
      <c r="J98" s="12">
        <v>42790</v>
      </c>
      <c r="K98" s="12">
        <f t="shared" ref="K98:K129" si="3">IF(J98="-","-",EDATE(J98,I98*12)-1)</f>
        <v>43519</v>
      </c>
      <c r="L98" s="34"/>
    </row>
    <row r="99" spans="1:12" ht="18.75" customHeight="1">
      <c r="A99" s="57" t="s">
        <v>677</v>
      </c>
      <c r="B99" s="9" t="s">
        <v>333</v>
      </c>
      <c r="C99" s="9" t="s">
        <v>236</v>
      </c>
      <c r="D99" s="9" t="s">
        <v>331</v>
      </c>
      <c r="E99" s="10"/>
      <c r="F99" s="10" t="s">
        <v>332</v>
      </c>
      <c r="G99" s="20">
        <v>20120655</v>
      </c>
      <c r="H99" s="20"/>
      <c r="I99" s="9">
        <v>2</v>
      </c>
      <c r="J99" s="12">
        <v>42790</v>
      </c>
      <c r="K99" s="12">
        <f t="shared" si="3"/>
        <v>43519</v>
      </c>
      <c r="L99" s="34"/>
    </row>
    <row r="100" spans="1:12" ht="18.75" customHeight="1">
      <c r="A100" s="57" t="s">
        <v>678</v>
      </c>
      <c r="B100" s="9" t="s">
        <v>566</v>
      </c>
      <c r="C100" s="9" t="s">
        <v>346</v>
      </c>
      <c r="D100" s="9" t="s">
        <v>345</v>
      </c>
      <c r="E100" s="10" t="s">
        <v>370</v>
      </c>
      <c r="F100" s="10" t="s">
        <v>347</v>
      </c>
      <c r="G100" s="20">
        <v>7969120019</v>
      </c>
      <c r="H100" s="11"/>
      <c r="I100" s="9">
        <v>2</v>
      </c>
      <c r="J100" s="12">
        <v>41176</v>
      </c>
      <c r="K100" s="12">
        <f t="shared" si="3"/>
        <v>41905</v>
      </c>
      <c r="L100" s="34" t="s">
        <v>580</v>
      </c>
    </row>
    <row r="101" spans="1:12" ht="18.75" customHeight="1">
      <c r="A101" s="57" t="s">
        <v>679</v>
      </c>
      <c r="B101" s="9" t="s">
        <v>381</v>
      </c>
      <c r="C101" s="9" t="s">
        <v>383</v>
      </c>
      <c r="D101" s="9" t="s">
        <v>382</v>
      </c>
      <c r="E101" s="10"/>
      <c r="F101" s="10"/>
      <c r="G101" s="20" t="s">
        <v>384</v>
      </c>
      <c r="H101" s="20"/>
      <c r="I101" s="9" t="s">
        <v>578</v>
      </c>
      <c r="J101" s="9" t="s">
        <v>578</v>
      </c>
      <c r="K101" s="12" t="str">
        <f t="shared" si="3"/>
        <v>-</v>
      </c>
      <c r="L101" s="34" t="s">
        <v>407</v>
      </c>
    </row>
    <row r="102" spans="1:12" ht="18.75" customHeight="1">
      <c r="A102" s="57" t="s">
        <v>680</v>
      </c>
      <c r="B102" s="16" t="s">
        <v>470</v>
      </c>
      <c r="C102" s="21" t="s">
        <v>500</v>
      </c>
      <c r="D102" s="22" t="s">
        <v>501</v>
      </c>
      <c r="E102" s="18"/>
      <c r="F102" s="18"/>
      <c r="G102" s="23" t="s">
        <v>471</v>
      </c>
      <c r="H102" s="20"/>
      <c r="I102" s="16">
        <v>2</v>
      </c>
      <c r="J102" s="27">
        <v>42634</v>
      </c>
      <c r="K102" s="12">
        <f t="shared" si="3"/>
        <v>43363</v>
      </c>
      <c r="L102" s="34"/>
    </row>
    <row r="103" spans="1:12" ht="18.75" customHeight="1">
      <c r="A103" s="57" t="s">
        <v>689</v>
      </c>
      <c r="B103" s="9" t="s">
        <v>5</v>
      </c>
      <c r="C103" s="9" t="s">
        <v>204</v>
      </c>
      <c r="D103" s="9" t="s">
        <v>203</v>
      </c>
      <c r="E103" s="10" t="s">
        <v>199</v>
      </c>
      <c r="F103" s="10" t="s">
        <v>200</v>
      </c>
      <c r="G103" s="11">
        <v>2434321</v>
      </c>
      <c r="H103" s="20"/>
      <c r="I103" s="9">
        <v>1</v>
      </c>
      <c r="J103" s="12">
        <v>41715</v>
      </c>
      <c r="K103" s="12">
        <f t="shared" si="3"/>
        <v>42079</v>
      </c>
      <c r="L103" s="34" t="s">
        <v>1160</v>
      </c>
    </row>
    <row r="104" spans="1:12" ht="18.75" customHeight="1">
      <c r="A104" s="57" t="s">
        <v>690</v>
      </c>
      <c r="B104" s="9" t="s">
        <v>5</v>
      </c>
      <c r="C104" s="9" t="s">
        <v>205</v>
      </c>
      <c r="D104" s="9" t="s">
        <v>203</v>
      </c>
      <c r="E104" s="9" t="s">
        <v>201</v>
      </c>
      <c r="F104" s="10" t="s">
        <v>200</v>
      </c>
      <c r="G104" s="11">
        <v>2434613</v>
      </c>
      <c r="H104" s="20"/>
      <c r="I104" s="9">
        <v>1</v>
      </c>
      <c r="J104" s="12">
        <v>41715</v>
      </c>
      <c r="K104" s="12">
        <f t="shared" si="3"/>
        <v>42079</v>
      </c>
      <c r="L104" s="34" t="s">
        <v>379</v>
      </c>
    </row>
    <row r="105" spans="1:12" ht="18.75" customHeight="1">
      <c r="A105" s="57" t="s">
        <v>691</v>
      </c>
      <c r="B105" s="16" t="s">
        <v>437</v>
      </c>
      <c r="C105" s="9" t="s">
        <v>243</v>
      </c>
      <c r="D105" s="9" t="s">
        <v>293</v>
      </c>
      <c r="E105" s="10" t="s">
        <v>244</v>
      </c>
      <c r="F105" s="10" t="s">
        <v>294</v>
      </c>
      <c r="G105" s="17" t="s">
        <v>438</v>
      </c>
      <c r="H105" s="20"/>
      <c r="I105" s="9">
        <v>2</v>
      </c>
      <c r="J105" s="12">
        <v>42594</v>
      </c>
      <c r="K105" s="12">
        <f t="shared" si="3"/>
        <v>43323</v>
      </c>
      <c r="L105" s="34"/>
    </row>
    <row r="106" spans="1:12" ht="18.75" customHeight="1">
      <c r="A106" s="57" t="s">
        <v>692</v>
      </c>
      <c r="B106" s="9" t="s">
        <v>292</v>
      </c>
      <c r="C106" s="9" t="s">
        <v>243</v>
      </c>
      <c r="D106" s="9" t="s">
        <v>293</v>
      </c>
      <c r="E106" s="10" t="s">
        <v>335</v>
      </c>
      <c r="F106" s="10" t="s">
        <v>336</v>
      </c>
      <c r="G106" s="17" t="s">
        <v>439</v>
      </c>
      <c r="H106" s="20"/>
      <c r="I106" s="9">
        <v>2</v>
      </c>
      <c r="J106" s="12">
        <v>42594</v>
      </c>
      <c r="K106" s="12">
        <f t="shared" si="3"/>
        <v>43323</v>
      </c>
      <c r="L106" s="34"/>
    </row>
    <row r="107" spans="1:12" ht="18.75" customHeight="1">
      <c r="A107" s="57" t="s">
        <v>693</v>
      </c>
      <c r="B107" s="9" t="s">
        <v>164</v>
      </c>
      <c r="C107" s="9" t="s">
        <v>253</v>
      </c>
      <c r="D107" s="9" t="s">
        <v>274</v>
      </c>
      <c r="E107" s="10" t="s">
        <v>254</v>
      </c>
      <c r="F107" s="10" t="s">
        <v>255</v>
      </c>
      <c r="G107" s="11" t="s">
        <v>174</v>
      </c>
      <c r="H107" s="20"/>
      <c r="I107" s="9">
        <v>1</v>
      </c>
      <c r="J107" s="12">
        <v>42115</v>
      </c>
      <c r="K107" s="12">
        <f t="shared" si="3"/>
        <v>42480</v>
      </c>
      <c r="L107" s="34" t="s">
        <v>1160</v>
      </c>
    </row>
    <row r="108" spans="1:12" ht="18.75" customHeight="1">
      <c r="A108" s="57" t="s">
        <v>193</v>
      </c>
      <c r="B108" s="9" t="s">
        <v>164</v>
      </c>
      <c r="C108" s="9" t="s">
        <v>253</v>
      </c>
      <c r="D108" s="9" t="s">
        <v>590</v>
      </c>
      <c r="E108" s="10" t="s">
        <v>254</v>
      </c>
      <c r="F108" s="10" t="s">
        <v>255</v>
      </c>
      <c r="G108" s="11" t="s">
        <v>175</v>
      </c>
      <c r="H108" s="20"/>
      <c r="I108" s="9">
        <v>1</v>
      </c>
      <c r="J108" s="12">
        <v>41843</v>
      </c>
      <c r="K108" s="12">
        <f t="shared" si="3"/>
        <v>42207</v>
      </c>
      <c r="L108" s="34" t="s">
        <v>570</v>
      </c>
    </row>
    <row r="109" spans="1:12" ht="18.75" customHeight="1">
      <c r="A109" s="57" t="s">
        <v>694</v>
      </c>
      <c r="B109" s="9" t="s">
        <v>404</v>
      </c>
      <c r="C109" s="9" t="s">
        <v>406</v>
      </c>
      <c r="D109" s="9" t="s">
        <v>405</v>
      </c>
      <c r="E109" s="10"/>
      <c r="F109" s="10"/>
      <c r="G109" s="20">
        <v>134439</v>
      </c>
      <c r="H109" s="11"/>
      <c r="I109" s="9">
        <v>2</v>
      </c>
      <c r="J109" s="12">
        <v>41845</v>
      </c>
      <c r="K109" s="12">
        <f t="shared" si="3"/>
        <v>42575</v>
      </c>
      <c r="L109" s="34" t="s">
        <v>580</v>
      </c>
    </row>
    <row r="110" spans="1:12" ht="18.75" customHeight="1">
      <c r="A110" s="9" t="s">
        <v>608</v>
      </c>
      <c r="B110" s="9" t="s">
        <v>27</v>
      </c>
      <c r="C110" s="9" t="s">
        <v>217</v>
      </c>
      <c r="D110" s="9" t="s">
        <v>28</v>
      </c>
      <c r="E110" s="10" t="s">
        <v>218</v>
      </c>
      <c r="F110" s="10" t="s">
        <v>219</v>
      </c>
      <c r="G110" s="11"/>
      <c r="H110" s="20"/>
      <c r="I110" s="9">
        <v>2</v>
      </c>
      <c r="J110" s="12">
        <v>42289</v>
      </c>
      <c r="K110" s="12">
        <f t="shared" si="3"/>
        <v>43019</v>
      </c>
      <c r="L110" s="34"/>
    </row>
    <row r="111" spans="1:12" ht="18.75" customHeight="1">
      <c r="A111" s="9" t="s">
        <v>609</v>
      </c>
      <c r="B111" s="9" t="s">
        <v>21</v>
      </c>
      <c r="C111" s="9" t="s">
        <v>75</v>
      </c>
      <c r="D111" s="9" t="s">
        <v>22</v>
      </c>
      <c r="E111" s="10" t="s">
        <v>49</v>
      </c>
      <c r="F111" s="10" t="s">
        <v>77</v>
      </c>
      <c r="G111" s="11" t="s">
        <v>182</v>
      </c>
      <c r="H111" s="20"/>
      <c r="I111" s="9">
        <v>1</v>
      </c>
      <c r="J111" s="12">
        <v>41775</v>
      </c>
      <c r="K111" s="12">
        <f t="shared" si="3"/>
        <v>42139</v>
      </c>
      <c r="L111" s="34" t="s">
        <v>1169</v>
      </c>
    </row>
    <row r="112" spans="1:12" ht="18.75" customHeight="1">
      <c r="A112" s="9" t="s">
        <v>258</v>
      </c>
      <c r="B112" s="9" t="s">
        <v>23</v>
      </c>
      <c r="C112" s="9" t="s">
        <v>74</v>
      </c>
      <c r="D112" s="9" t="s">
        <v>24</v>
      </c>
      <c r="E112" s="10" t="s">
        <v>49</v>
      </c>
      <c r="F112" s="10" t="s">
        <v>24</v>
      </c>
      <c r="G112" s="11" t="s">
        <v>181</v>
      </c>
      <c r="H112" s="20"/>
      <c r="I112" s="9">
        <v>1</v>
      </c>
      <c r="J112" s="12">
        <v>42593</v>
      </c>
      <c r="K112" s="12">
        <f t="shared" si="3"/>
        <v>42957</v>
      </c>
      <c r="L112" s="34"/>
    </row>
    <row r="113" spans="1:12" ht="18.75" customHeight="1">
      <c r="A113" s="9" t="s">
        <v>256</v>
      </c>
      <c r="B113" s="9" t="s">
        <v>129</v>
      </c>
      <c r="C113" s="9" t="s">
        <v>75</v>
      </c>
      <c r="D113" s="9" t="s">
        <v>25</v>
      </c>
      <c r="E113" s="10" t="s">
        <v>49</v>
      </c>
      <c r="F113" s="10" t="s">
        <v>76</v>
      </c>
      <c r="G113" s="11" t="s">
        <v>183</v>
      </c>
      <c r="H113" s="11"/>
      <c r="I113" s="9">
        <v>1</v>
      </c>
      <c r="J113" s="12">
        <v>42634</v>
      </c>
      <c r="K113" s="12">
        <f t="shared" si="3"/>
        <v>42998</v>
      </c>
      <c r="L113" s="34"/>
    </row>
    <row r="114" spans="1:12" ht="18.75" customHeight="1">
      <c r="A114" s="9" t="s">
        <v>257</v>
      </c>
      <c r="B114" s="9" t="s">
        <v>23</v>
      </c>
      <c r="C114" s="9" t="s">
        <v>74</v>
      </c>
      <c r="D114" s="9" t="s">
        <v>26</v>
      </c>
      <c r="E114" s="10" t="s">
        <v>49</v>
      </c>
      <c r="F114" s="10" t="s">
        <v>78</v>
      </c>
      <c r="G114" s="11" t="s">
        <v>184</v>
      </c>
      <c r="H114" s="20"/>
      <c r="I114" s="9">
        <v>1</v>
      </c>
      <c r="J114" s="12">
        <v>42593</v>
      </c>
      <c r="K114" s="12">
        <f t="shared" si="3"/>
        <v>42957</v>
      </c>
      <c r="L114" s="34"/>
    </row>
    <row r="115" spans="1:12" ht="18.75" customHeight="1">
      <c r="A115" s="9" t="s">
        <v>610</v>
      </c>
      <c r="B115" s="9" t="s">
        <v>37</v>
      </c>
      <c r="C115" s="9"/>
      <c r="D115" s="9" t="s">
        <v>38</v>
      </c>
      <c r="E115" s="10" t="s">
        <v>147</v>
      </c>
      <c r="F115" s="10" t="s">
        <v>38</v>
      </c>
      <c r="G115" s="11"/>
      <c r="H115" s="20"/>
      <c r="I115" s="9">
        <v>2</v>
      </c>
      <c r="J115" s="12">
        <v>42592</v>
      </c>
      <c r="K115" s="12">
        <f t="shared" si="3"/>
        <v>43321</v>
      </c>
      <c r="L115" s="34"/>
    </row>
    <row r="116" spans="1:12" ht="18.75" customHeight="1">
      <c r="A116" s="9" t="s">
        <v>560</v>
      </c>
      <c r="B116" s="9" t="s">
        <v>101</v>
      </c>
      <c r="C116" s="9" t="s">
        <v>149</v>
      </c>
      <c r="D116" s="9" t="s">
        <v>148</v>
      </c>
      <c r="E116" s="10"/>
      <c r="F116" s="10" t="s">
        <v>150</v>
      </c>
      <c r="G116" s="11" t="s">
        <v>189</v>
      </c>
      <c r="H116" s="20"/>
      <c r="I116" s="9">
        <v>2</v>
      </c>
      <c r="J116" s="12">
        <v>42597</v>
      </c>
      <c r="K116" s="12">
        <f t="shared" si="3"/>
        <v>43326</v>
      </c>
      <c r="L116" s="34"/>
    </row>
    <row r="117" spans="1:12" ht="18.75" customHeight="1">
      <c r="A117" s="9" t="s">
        <v>540</v>
      </c>
      <c r="B117" s="9" t="s">
        <v>534</v>
      </c>
      <c r="C117" s="9" t="s">
        <v>535</v>
      </c>
      <c r="D117" s="9">
        <v>4961</v>
      </c>
      <c r="E117" s="10" t="s">
        <v>536</v>
      </c>
      <c r="F117" s="10"/>
      <c r="G117" s="20">
        <v>2910451</v>
      </c>
      <c r="H117" s="20"/>
      <c r="I117" s="12" t="s">
        <v>578</v>
      </c>
      <c r="J117" s="12" t="s">
        <v>578</v>
      </c>
      <c r="K117" s="12" t="str">
        <f t="shared" si="3"/>
        <v>-</v>
      </c>
      <c r="L117" s="34" t="s">
        <v>565</v>
      </c>
    </row>
    <row r="118" spans="1:12" ht="18.75" customHeight="1">
      <c r="A118" s="9" t="s">
        <v>541</v>
      </c>
      <c r="B118" s="9" t="s">
        <v>534</v>
      </c>
      <c r="C118" s="9" t="s">
        <v>535</v>
      </c>
      <c r="D118" s="9">
        <v>4961</v>
      </c>
      <c r="E118" s="10" t="s">
        <v>536</v>
      </c>
      <c r="F118" s="10"/>
      <c r="G118" s="20">
        <v>2910452</v>
      </c>
      <c r="H118" s="11"/>
      <c r="I118" s="12" t="s">
        <v>578</v>
      </c>
      <c r="J118" s="12" t="s">
        <v>578</v>
      </c>
      <c r="K118" s="12" t="str">
        <f t="shared" si="3"/>
        <v>-</v>
      </c>
      <c r="L118" s="34" t="s">
        <v>565</v>
      </c>
    </row>
    <row r="119" spans="1:12" ht="18.75" customHeight="1">
      <c r="A119" s="9" t="s">
        <v>542</v>
      </c>
      <c r="B119" s="9" t="s">
        <v>534</v>
      </c>
      <c r="C119" s="9" t="s">
        <v>535</v>
      </c>
      <c r="D119" s="9">
        <v>4961</v>
      </c>
      <c r="E119" s="10" t="s">
        <v>536</v>
      </c>
      <c r="F119" s="10"/>
      <c r="G119" s="20">
        <v>2910453</v>
      </c>
      <c r="H119" s="20"/>
      <c r="I119" s="12" t="s">
        <v>578</v>
      </c>
      <c r="J119" s="12" t="s">
        <v>578</v>
      </c>
      <c r="K119" s="12" t="str">
        <f t="shared" si="3"/>
        <v>-</v>
      </c>
      <c r="L119" s="34" t="s">
        <v>565</v>
      </c>
    </row>
    <row r="120" spans="1:12" ht="18.75" customHeight="1">
      <c r="A120" s="9" t="s">
        <v>543</v>
      </c>
      <c r="B120" s="9" t="s">
        <v>534</v>
      </c>
      <c r="C120" s="9" t="s">
        <v>535</v>
      </c>
      <c r="D120" s="9">
        <v>4961</v>
      </c>
      <c r="E120" s="10" t="s">
        <v>536</v>
      </c>
      <c r="F120" s="10"/>
      <c r="G120" s="20">
        <v>2910454</v>
      </c>
      <c r="H120" s="20"/>
      <c r="I120" s="12" t="s">
        <v>578</v>
      </c>
      <c r="J120" s="12" t="s">
        <v>578</v>
      </c>
      <c r="K120" s="12" t="str">
        <f t="shared" si="3"/>
        <v>-</v>
      </c>
      <c r="L120" s="34" t="s">
        <v>565</v>
      </c>
    </row>
    <row r="121" spans="1:12" ht="18.75" customHeight="1">
      <c r="A121" s="9" t="s">
        <v>544</v>
      </c>
      <c r="B121" s="9" t="s">
        <v>534</v>
      </c>
      <c r="C121" s="9" t="s">
        <v>535</v>
      </c>
      <c r="D121" s="9">
        <v>4961</v>
      </c>
      <c r="E121" s="10" t="s">
        <v>536</v>
      </c>
      <c r="F121" s="10"/>
      <c r="G121" s="20">
        <v>2910455</v>
      </c>
      <c r="H121" s="20"/>
      <c r="I121" s="12" t="s">
        <v>578</v>
      </c>
      <c r="J121" s="12" t="s">
        <v>578</v>
      </c>
      <c r="K121" s="12" t="str">
        <f t="shared" si="3"/>
        <v>-</v>
      </c>
      <c r="L121" s="34" t="s">
        <v>565</v>
      </c>
    </row>
    <row r="122" spans="1:12" ht="18.75" customHeight="1">
      <c r="A122" s="9" t="s">
        <v>545</v>
      </c>
      <c r="B122" s="9" t="s">
        <v>534</v>
      </c>
      <c r="C122" s="9" t="s">
        <v>535</v>
      </c>
      <c r="D122" s="9">
        <v>4961</v>
      </c>
      <c r="E122" s="10" t="s">
        <v>536</v>
      </c>
      <c r="F122" s="10"/>
      <c r="G122" s="20">
        <v>2910456</v>
      </c>
      <c r="H122" s="20"/>
      <c r="I122" s="12" t="s">
        <v>578</v>
      </c>
      <c r="J122" s="12" t="s">
        <v>578</v>
      </c>
      <c r="K122" s="12" t="str">
        <f t="shared" si="3"/>
        <v>-</v>
      </c>
      <c r="L122" s="34" t="s">
        <v>565</v>
      </c>
    </row>
    <row r="123" spans="1:12" ht="18.75" customHeight="1">
      <c r="A123" s="9" t="s">
        <v>546</v>
      </c>
      <c r="B123" s="9" t="s">
        <v>534</v>
      </c>
      <c r="C123" s="9" t="s">
        <v>535</v>
      </c>
      <c r="D123" s="9">
        <v>4961</v>
      </c>
      <c r="E123" s="10" t="s">
        <v>536</v>
      </c>
      <c r="F123" s="10"/>
      <c r="G123" s="20">
        <v>2910457</v>
      </c>
      <c r="H123" s="11"/>
      <c r="I123" s="12" t="s">
        <v>578</v>
      </c>
      <c r="J123" s="12" t="s">
        <v>578</v>
      </c>
      <c r="K123" s="12" t="str">
        <f t="shared" si="3"/>
        <v>-</v>
      </c>
      <c r="L123" s="34" t="s">
        <v>565</v>
      </c>
    </row>
    <row r="124" spans="1:12" ht="18.75" customHeight="1">
      <c r="A124" s="9" t="s">
        <v>611</v>
      </c>
      <c r="B124" s="9" t="s">
        <v>30</v>
      </c>
      <c r="C124" s="9" t="s">
        <v>60</v>
      </c>
      <c r="D124" s="9" t="s">
        <v>31</v>
      </c>
      <c r="E124" s="10" t="s">
        <v>61</v>
      </c>
      <c r="F124" s="10" t="s">
        <v>62</v>
      </c>
      <c r="G124" s="11" t="s">
        <v>337</v>
      </c>
      <c r="H124" s="20"/>
      <c r="I124" s="9">
        <v>2</v>
      </c>
      <c r="J124" s="12">
        <v>42287</v>
      </c>
      <c r="K124" s="12">
        <f t="shared" si="3"/>
        <v>43017</v>
      </c>
      <c r="L124" s="34"/>
    </row>
    <row r="125" spans="1:12" ht="18.75" customHeight="1">
      <c r="A125" s="9" t="s">
        <v>612</v>
      </c>
      <c r="B125" s="9" t="s">
        <v>30</v>
      </c>
      <c r="C125" s="9" t="s">
        <v>60</v>
      </c>
      <c r="D125" s="9" t="s">
        <v>31</v>
      </c>
      <c r="E125" s="10" t="s">
        <v>61</v>
      </c>
      <c r="F125" s="10" t="s">
        <v>62</v>
      </c>
      <c r="G125" s="11" t="s">
        <v>179</v>
      </c>
      <c r="H125" s="20"/>
      <c r="I125" s="9">
        <v>2</v>
      </c>
      <c r="J125" s="12">
        <v>41533</v>
      </c>
      <c r="K125" s="12">
        <f t="shared" si="3"/>
        <v>42262</v>
      </c>
      <c r="L125" s="34" t="s">
        <v>579</v>
      </c>
    </row>
    <row r="126" spans="1:12" ht="18.75" customHeight="1">
      <c r="A126" s="9" t="s">
        <v>613</v>
      </c>
      <c r="B126" s="9" t="s">
        <v>30</v>
      </c>
      <c r="C126" s="9" t="s">
        <v>60</v>
      </c>
      <c r="D126" s="9" t="s">
        <v>31</v>
      </c>
      <c r="E126" s="10" t="s">
        <v>61</v>
      </c>
      <c r="F126" s="10" t="s">
        <v>62</v>
      </c>
      <c r="G126" s="11" t="s">
        <v>180</v>
      </c>
      <c r="H126" s="20"/>
      <c r="I126" s="9">
        <v>2</v>
      </c>
      <c r="J126" s="12">
        <v>42287</v>
      </c>
      <c r="K126" s="12">
        <f t="shared" si="3"/>
        <v>43017</v>
      </c>
      <c r="L126" s="34"/>
    </row>
    <row r="127" spans="1:12" ht="18.75" customHeight="1">
      <c r="A127" s="9"/>
      <c r="B127" s="9" t="s">
        <v>373</v>
      </c>
      <c r="C127" s="9" t="s">
        <v>162</v>
      </c>
      <c r="D127" s="9" t="s">
        <v>273</v>
      </c>
      <c r="E127" s="10"/>
      <c r="F127" s="10"/>
      <c r="G127" s="11"/>
      <c r="H127" s="20"/>
      <c r="I127" s="9">
        <v>2</v>
      </c>
      <c r="J127" s="12">
        <v>41774</v>
      </c>
      <c r="K127" s="12">
        <f t="shared" si="3"/>
        <v>42504</v>
      </c>
      <c r="L127" s="34" t="s">
        <v>580</v>
      </c>
    </row>
    <row r="128" spans="1:12" ht="18.75" customHeight="1">
      <c r="A128" s="9"/>
      <c r="B128" s="9" t="s">
        <v>453</v>
      </c>
      <c r="C128" s="9" t="s">
        <v>455</v>
      </c>
      <c r="D128" s="9" t="s">
        <v>456</v>
      </c>
      <c r="E128" s="10"/>
      <c r="F128" s="10"/>
      <c r="G128" s="11" t="s">
        <v>457</v>
      </c>
      <c r="H128" s="20"/>
      <c r="I128" s="9" t="s">
        <v>583</v>
      </c>
      <c r="J128" s="12" t="s">
        <v>578</v>
      </c>
      <c r="K128" s="12" t="str">
        <f t="shared" si="3"/>
        <v>-</v>
      </c>
      <c r="L128" s="34"/>
    </row>
    <row r="129" spans="1:12" ht="18.75" customHeight="1">
      <c r="A129" s="9"/>
      <c r="B129" s="9" t="s">
        <v>453</v>
      </c>
      <c r="C129" s="9" t="s">
        <v>455</v>
      </c>
      <c r="D129" s="9" t="s">
        <v>458</v>
      </c>
      <c r="E129" s="10"/>
      <c r="F129" s="10"/>
      <c r="G129" s="11" t="s">
        <v>459</v>
      </c>
      <c r="H129" s="20"/>
      <c r="I129" s="9" t="s">
        <v>583</v>
      </c>
      <c r="J129" s="12" t="s">
        <v>578</v>
      </c>
      <c r="K129" s="12" t="str">
        <f t="shared" si="3"/>
        <v>-</v>
      </c>
      <c r="L129" s="34"/>
    </row>
    <row r="130" spans="1:12" ht="18.75" customHeight="1">
      <c r="A130" s="9"/>
      <c r="B130" s="9" t="s">
        <v>454</v>
      </c>
      <c r="C130" s="9" t="s">
        <v>455</v>
      </c>
      <c r="D130" s="9" t="s">
        <v>461</v>
      </c>
      <c r="E130" s="10"/>
      <c r="F130" s="10"/>
      <c r="G130" s="11" t="s">
        <v>460</v>
      </c>
      <c r="H130" s="20"/>
      <c r="I130" s="9" t="s">
        <v>583</v>
      </c>
      <c r="J130" s="12" t="s">
        <v>578</v>
      </c>
      <c r="K130" s="12" t="str">
        <f t="shared" ref="K130:K151" si="4">IF(J130="-","-",EDATE(J130,I130*12)-1)</f>
        <v>-</v>
      </c>
      <c r="L130" s="34"/>
    </row>
    <row r="131" spans="1:12" ht="18.75" customHeight="1">
      <c r="A131" s="9"/>
      <c r="B131" s="9" t="s">
        <v>454</v>
      </c>
      <c r="C131" s="9" t="s">
        <v>455</v>
      </c>
      <c r="D131" s="9" t="s">
        <v>463</v>
      </c>
      <c r="E131" s="10"/>
      <c r="F131" s="10"/>
      <c r="G131" s="11" t="s">
        <v>462</v>
      </c>
      <c r="H131" s="11"/>
      <c r="I131" s="9" t="s">
        <v>583</v>
      </c>
      <c r="J131" s="12" t="s">
        <v>578</v>
      </c>
      <c r="K131" s="12" t="str">
        <f t="shared" si="4"/>
        <v>-</v>
      </c>
      <c r="L131" s="34"/>
    </row>
    <row r="132" spans="1:12" ht="18.75" customHeight="1">
      <c r="A132" s="9"/>
      <c r="B132" s="9" t="s">
        <v>454</v>
      </c>
      <c r="C132" s="9" t="s">
        <v>455</v>
      </c>
      <c r="D132" s="9" t="s">
        <v>456</v>
      </c>
      <c r="E132" s="10"/>
      <c r="F132" s="10"/>
      <c r="G132" s="11" t="s">
        <v>464</v>
      </c>
      <c r="H132" s="20"/>
      <c r="I132" s="9" t="s">
        <v>583</v>
      </c>
      <c r="J132" s="12" t="s">
        <v>578</v>
      </c>
      <c r="K132" s="12" t="str">
        <f t="shared" si="4"/>
        <v>-</v>
      </c>
      <c r="L132" s="34"/>
    </row>
    <row r="133" spans="1:12" ht="18.75" customHeight="1">
      <c r="A133" s="9" t="s">
        <v>1161</v>
      </c>
      <c r="B133" s="9" t="s">
        <v>358</v>
      </c>
      <c r="C133" s="9"/>
      <c r="D133" s="9" t="s">
        <v>364</v>
      </c>
      <c r="E133" s="10"/>
      <c r="F133" s="10" t="s">
        <v>359</v>
      </c>
      <c r="G133" s="11" t="s">
        <v>2688</v>
      </c>
      <c r="H133" s="20"/>
      <c r="I133" s="9">
        <v>2</v>
      </c>
      <c r="J133" s="12">
        <v>42852</v>
      </c>
      <c r="K133" s="12">
        <f t="shared" si="4"/>
        <v>43581</v>
      </c>
      <c r="L133" s="34"/>
    </row>
    <row r="134" spans="1:12" ht="18.75" customHeight="1">
      <c r="A134" s="9"/>
      <c r="B134" s="9" t="s">
        <v>385</v>
      </c>
      <c r="C134" s="9"/>
      <c r="D134" s="9" t="s">
        <v>386</v>
      </c>
      <c r="E134" s="10"/>
      <c r="F134" s="10"/>
      <c r="G134" s="11"/>
      <c r="H134" s="20"/>
      <c r="I134" s="9">
        <v>2</v>
      </c>
      <c r="J134" s="12">
        <v>42135</v>
      </c>
      <c r="K134" s="12">
        <f t="shared" si="4"/>
        <v>42865</v>
      </c>
      <c r="L134" s="34"/>
    </row>
    <row r="135" spans="1:12" ht="18.75" customHeight="1">
      <c r="A135" s="9" t="s">
        <v>1166</v>
      </c>
      <c r="B135" s="9" t="s">
        <v>494</v>
      </c>
      <c r="C135" s="9"/>
      <c r="D135" s="9"/>
      <c r="E135" s="10"/>
      <c r="F135" s="10"/>
      <c r="G135" s="11"/>
      <c r="H135" s="20"/>
      <c r="I135" s="9">
        <v>2</v>
      </c>
      <c r="J135" s="12">
        <v>41758</v>
      </c>
      <c r="K135" s="12">
        <f t="shared" si="4"/>
        <v>42488</v>
      </c>
      <c r="L135" s="34" t="s">
        <v>580</v>
      </c>
    </row>
    <row r="136" spans="1:12" ht="18.75" customHeight="1">
      <c r="A136" s="9" t="s">
        <v>1167</v>
      </c>
      <c r="B136" s="9" t="s">
        <v>348</v>
      </c>
      <c r="C136" s="9"/>
      <c r="D136" s="9" t="s">
        <v>349</v>
      </c>
      <c r="E136" s="10"/>
      <c r="F136" s="10"/>
      <c r="G136" s="11" t="s">
        <v>350</v>
      </c>
      <c r="H136" s="11"/>
      <c r="I136" s="9">
        <v>2</v>
      </c>
      <c r="J136" s="12">
        <v>41716</v>
      </c>
      <c r="K136" s="12">
        <f t="shared" si="4"/>
        <v>42446</v>
      </c>
      <c r="L136" s="34" t="s">
        <v>580</v>
      </c>
    </row>
    <row r="137" spans="1:12" ht="18.75" customHeight="1">
      <c r="A137" s="9" t="s">
        <v>1167</v>
      </c>
      <c r="B137" s="9" t="s">
        <v>348</v>
      </c>
      <c r="C137" s="9"/>
      <c r="D137" s="9" t="s">
        <v>351</v>
      </c>
      <c r="E137" s="10"/>
      <c r="F137" s="10"/>
      <c r="G137" s="11" t="s">
        <v>352</v>
      </c>
      <c r="H137" s="20"/>
      <c r="I137" s="9">
        <v>2</v>
      </c>
      <c r="J137" s="12">
        <v>42751</v>
      </c>
      <c r="K137" s="12">
        <f t="shared" si="4"/>
        <v>43480</v>
      </c>
      <c r="L137" s="34"/>
    </row>
    <row r="138" spans="1:12" ht="18.75" customHeight="1">
      <c r="A138" s="9"/>
      <c r="B138" s="9" t="s">
        <v>275</v>
      </c>
      <c r="C138" s="9" t="s">
        <v>276</v>
      </c>
      <c r="D138" s="9"/>
      <c r="E138" s="10"/>
      <c r="F138" s="10" t="s">
        <v>277</v>
      </c>
      <c r="G138" s="20"/>
      <c r="H138" s="20"/>
      <c r="I138" s="9" t="s">
        <v>578</v>
      </c>
      <c r="J138" s="9" t="s">
        <v>578</v>
      </c>
      <c r="K138" s="12" t="str">
        <f t="shared" si="4"/>
        <v>-</v>
      </c>
      <c r="L138" s="34"/>
    </row>
    <row r="139" spans="1:12" ht="18.75" customHeight="1">
      <c r="A139" s="9"/>
      <c r="B139" s="9" t="s">
        <v>278</v>
      </c>
      <c r="C139" s="9" t="s">
        <v>276</v>
      </c>
      <c r="D139" s="9"/>
      <c r="E139" s="10"/>
      <c r="F139" s="10" t="s">
        <v>279</v>
      </c>
      <c r="G139" s="20"/>
      <c r="H139" s="20"/>
      <c r="I139" s="9" t="s">
        <v>578</v>
      </c>
      <c r="J139" s="9" t="s">
        <v>578</v>
      </c>
      <c r="K139" s="12" t="str">
        <f t="shared" si="4"/>
        <v>-</v>
      </c>
      <c r="L139" s="34"/>
    </row>
    <row r="140" spans="1:12" ht="18.75" customHeight="1">
      <c r="A140" s="9"/>
      <c r="B140" s="9" t="s">
        <v>284</v>
      </c>
      <c r="C140" s="9" t="s">
        <v>276</v>
      </c>
      <c r="D140" s="9"/>
      <c r="E140" s="10"/>
      <c r="F140" s="10" t="s">
        <v>280</v>
      </c>
      <c r="G140" s="20"/>
      <c r="H140" s="20"/>
      <c r="I140" s="9" t="s">
        <v>578</v>
      </c>
      <c r="J140" s="9" t="s">
        <v>578</v>
      </c>
      <c r="K140" s="12" t="str">
        <f t="shared" si="4"/>
        <v>-</v>
      </c>
      <c r="L140" s="34"/>
    </row>
    <row r="141" spans="1:12" ht="18.75" customHeight="1">
      <c r="A141" s="9"/>
      <c r="B141" s="9" t="s">
        <v>304</v>
      </c>
      <c r="C141" s="9" t="s">
        <v>296</v>
      </c>
      <c r="D141" s="9"/>
      <c r="E141" s="10"/>
      <c r="F141" s="10"/>
      <c r="G141" s="20"/>
      <c r="H141" s="11"/>
      <c r="I141" s="9" t="s">
        <v>583</v>
      </c>
      <c r="J141" s="9" t="s">
        <v>578</v>
      </c>
      <c r="K141" s="12" t="str">
        <f t="shared" si="4"/>
        <v>-</v>
      </c>
      <c r="L141" s="34"/>
    </row>
    <row r="142" spans="1:12" ht="18.75" customHeight="1">
      <c r="A142" s="9"/>
      <c r="B142" s="9" t="s">
        <v>323</v>
      </c>
      <c r="C142" s="9" t="s">
        <v>324</v>
      </c>
      <c r="D142" s="9" t="s">
        <v>325</v>
      </c>
      <c r="E142" s="10"/>
      <c r="F142" s="10"/>
      <c r="G142" s="20"/>
      <c r="H142" s="20"/>
      <c r="I142" s="9">
        <v>1</v>
      </c>
      <c r="J142" s="12">
        <v>41480</v>
      </c>
      <c r="K142" s="12">
        <f t="shared" si="4"/>
        <v>41844</v>
      </c>
      <c r="L142" s="34"/>
    </row>
    <row r="143" spans="1:12" ht="18.75" customHeight="1">
      <c r="A143" s="9"/>
      <c r="B143" s="24" t="s">
        <v>394</v>
      </c>
      <c r="C143" s="9" t="s">
        <v>393</v>
      </c>
      <c r="D143" s="24" t="s">
        <v>395</v>
      </c>
      <c r="E143" s="10"/>
      <c r="F143" s="25" t="s">
        <v>396</v>
      </c>
      <c r="G143" s="20">
        <v>321205516</v>
      </c>
      <c r="H143" s="20"/>
      <c r="I143" s="9" t="s">
        <v>578</v>
      </c>
      <c r="J143" s="9" t="s">
        <v>578</v>
      </c>
      <c r="K143" s="12" t="str">
        <f t="shared" si="4"/>
        <v>-</v>
      </c>
      <c r="L143" s="34" t="s">
        <v>492</v>
      </c>
    </row>
    <row r="144" spans="1:12" ht="18.75" customHeight="1">
      <c r="A144" s="9"/>
      <c r="B144" s="24" t="s">
        <v>440</v>
      </c>
      <c r="C144" s="9" t="s">
        <v>441</v>
      </c>
      <c r="D144" s="24"/>
      <c r="E144" s="10"/>
      <c r="F144" s="25"/>
      <c r="G144" s="20"/>
      <c r="H144" s="20"/>
      <c r="I144" s="9" t="s">
        <v>578</v>
      </c>
      <c r="J144" s="9" t="s">
        <v>578</v>
      </c>
      <c r="K144" s="12" t="str">
        <f t="shared" si="4"/>
        <v>-</v>
      </c>
      <c r="L144" s="34"/>
    </row>
    <row r="145" spans="1:12" ht="18.75" customHeight="1">
      <c r="A145" s="9"/>
      <c r="B145" s="24" t="s">
        <v>442</v>
      </c>
      <c r="C145" s="9" t="s">
        <v>443</v>
      </c>
      <c r="D145" s="24" t="s">
        <v>444</v>
      </c>
      <c r="E145" s="10">
        <v>0.2</v>
      </c>
      <c r="F145" s="25"/>
      <c r="G145" s="20">
        <v>13121040</v>
      </c>
      <c r="H145" s="20"/>
      <c r="I145" s="9">
        <v>1</v>
      </c>
      <c r="J145" s="12">
        <v>41785</v>
      </c>
      <c r="K145" s="12">
        <f t="shared" si="4"/>
        <v>42149</v>
      </c>
      <c r="L145" s="34" t="s">
        <v>580</v>
      </c>
    </row>
    <row r="146" spans="1:12" ht="18.75" customHeight="1">
      <c r="A146" s="9" t="s">
        <v>1168</v>
      </c>
      <c r="B146" s="9" t="s">
        <v>169</v>
      </c>
      <c r="C146" s="9" t="s">
        <v>496</v>
      </c>
      <c r="D146" s="24"/>
      <c r="E146" s="10"/>
      <c r="F146" s="25"/>
      <c r="G146" s="20">
        <v>146313060088</v>
      </c>
      <c r="H146" s="11"/>
      <c r="I146" s="9">
        <v>1</v>
      </c>
      <c r="J146" s="12">
        <v>42639</v>
      </c>
      <c r="K146" s="12">
        <f t="shared" si="4"/>
        <v>43003</v>
      </c>
      <c r="L146" s="34"/>
    </row>
    <row r="147" spans="1:12" ht="18.75" customHeight="1">
      <c r="A147" s="9"/>
      <c r="B147" s="9" t="s">
        <v>477</v>
      </c>
      <c r="C147" s="9" t="s">
        <v>478</v>
      </c>
      <c r="D147" s="9" t="s">
        <v>479</v>
      </c>
      <c r="E147" s="10" t="s">
        <v>480</v>
      </c>
      <c r="F147" s="26" t="s">
        <v>481</v>
      </c>
      <c r="G147" s="20">
        <v>101215</v>
      </c>
      <c r="H147" s="20"/>
      <c r="I147" s="9">
        <v>3</v>
      </c>
      <c r="J147" s="12">
        <v>41729</v>
      </c>
      <c r="K147" s="12">
        <f t="shared" si="4"/>
        <v>42824</v>
      </c>
      <c r="L147" s="34" t="s">
        <v>2687</v>
      </c>
    </row>
    <row r="148" spans="1:12" ht="18.75" customHeight="1">
      <c r="A148" s="9"/>
      <c r="B148" s="9" t="s">
        <v>486</v>
      </c>
      <c r="C148" s="9" t="s">
        <v>482</v>
      </c>
      <c r="D148" s="9">
        <v>803</v>
      </c>
      <c r="E148" s="10" t="s">
        <v>487</v>
      </c>
      <c r="F148" s="26" t="s">
        <v>489</v>
      </c>
      <c r="G148" s="20" t="s">
        <v>237</v>
      </c>
      <c r="H148" s="20"/>
      <c r="I148" s="9">
        <v>2</v>
      </c>
      <c r="J148" s="12">
        <v>42636</v>
      </c>
      <c r="K148" s="12">
        <f t="shared" si="4"/>
        <v>43365</v>
      </c>
      <c r="L148" s="34"/>
    </row>
    <row r="149" spans="1:12" ht="18.75" customHeight="1">
      <c r="A149" s="9"/>
      <c r="B149" s="9" t="s">
        <v>483</v>
      </c>
      <c r="C149" s="9" t="s">
        <v>484</v>
      </c>
      <c r="D149" s="9" t="s">
        <v>485</v>
      </c>
      <c r="E149" s="26" t="s">
        <v>488</v>
      </c>
      <c r="F149" s="26" t="s">
        <v>490</v>
      </c>
      <c r="G149" s="20">
        <v>130919276</v>
      </c>
      <c r="H149" s="20"/>
      <c r="I149" s="9">
        <v>1</v>
      </c>
      <c r="J149" s="12">
        <v>42634</v>
      </c>
      <c r="K149" s="12">
        <f t="shared" si="4"/>
        <v>42998</v>
      </c>
      <c r="L149" s="34" t="s">
        <v>1160</v>
      </c>
    </row>
    <row r="150" spans="1:12" ht="18.75" customHeight="1">
      <c r="A150" s="36"/>
      <c r="B150" s="36" t="s">
        <v>556</v>
      </c>
      <c r="C150" s="36"/>
      <c r="D150" s="36" t="s">
        <v>557</v>
      </c>
      <c r="E150" s="37" t="s">
        <v>558</v>
      </c>
      <c r="F150" s="37"/>
      <c r="G150" s="38"/>
      <c r="H150" s="20"/>
      <c r="I150" s="36">
        <v>2</v>
      </c>
      <c r="J150" s="39">
        <v>42692</v>
      </c>
      <c r="K150" s="12">
        <f t="shared" si="4"/>
        <v>43421</v>
      </c>
      <c r="L150" s="35"/>
    </row>
    <row r="151" spans="1:12" ht="18.75" customHeight="1">
      <c r="A151" s="9"/>
      <c r="B151" s="9" t="s">
        <v>556</v>
      </c>
      <c r="C151" s="9"/>
      <c r="D151" s="9" t="s">
        <v>557</v>
      </c>
      <c r="E151" s="10" t="s">
        <v>558</v>
      </c>
      <c r="F151" s="10"/>
      <c r="G151" s="20"/>
      <c r="H151" s="11"/>
      <c r="I151" s="9">
        <v>2</v>
      </c>
      <c r="J151" s="12">
        <v>41843</v>
      </c>
      <c r="K151" s="12">
        <f t="shared" si="4"/>
        <v>42573</v>
      </c>
      <c r="L151" s="34" t="s">
        <v>580</v>
      </c>
    </row>
  </sheetData>
  <phoneticPr fontId="3" type="noConversion"/>
  <conditionalFormatting sqref="K2:K151">
    <cfRule type="iconSet" priority="1">
      <iconSet iconSet="3TrafficLights2">
        <cfvo type="percent" val="0"/>
        <cfvo type="percent" val="33"/>
        <cfvo type="percent" val="67"/>
      </iconSet>
    </cfRule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dataValidations count="3">
    <dataValidation type="list" allowBlank="1" showInputMessage="1" showErrorMessage="1" sqref="L2:L151">
      <formula1>"报废,停用,待维修,维修中,计量中,待出报告,不检,科研"</formula1>
    </dataValidation>
    <dataValidation type="list" allowBlank="1" showInputMessage="1" showErrorMessage="1" sqref="H2:H151">
      <formula1>"姚文庆,吴峰崎,刘华,周建波,胡朋,陈虎"</formula1>
    </dataValidation>
    <dataValidation type="list" allowBlank="1" showInputMessage="1" showErrorMessage="1" sqref="I2:I151">
      <formula1>"1,2,3,-"</formula1>
    </dataValidation>
  </dataValidations>
  <pageMargins left="0.74803149606299213" right="0" top="0.98425196850393704" bottom="0.98425196850393704" header="0.51181102362204722" footer="0.51181102362204722"/>
  <pageSetup paperSize="9" scale="80" orientation="landscape" r:id="rId1"/>
  <headerFooter alignWithMargins="0">
    <oddFooter>&amp;C&amp;P/&amp;N</oddFooter>
  </headerFooter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81"/>
  <sheetViews>
    <sheetView workbookViewId="0">
      <pane ySplit="1" topLeftCell="A2" activePane="bottomLeft" state="frozen"/>
      <selection activeCell="B1" sqref="B1"/>
      <selection pane="bottomLeft" activeCell="H164" sqref="H164"/>
    </sheetView>
  </sheetViews>
  <sheetFormatPr defaultRowHeight="20.25" customHeight="1" outlineLevelRow="2"/>
  <cols>
    <col min="1" max="2" width="9" style="161"/>
    <col min="3" max="3" width="12.125" style="161" customWidth="1"/>
    <col min="4" max="4" width="26.75" style="161" customWidth="1"/>
    <col min="5" max="5" width="26.75" style="198" customWidth="1"/>
    <col min="6" max="6" width="9" style="161"/>
    <col min="7" max="7" width="12.375" style="161" bestFit="1" customWidth="1"/>
    <col min="8" max="8" width="9" style="196"/>
    <col min="9" max="9" width="14.75" style="161" customWidth="1"/>
    <col min="10" max="16384" width="9" style="161"/>
  </cols>
  <sheetData>
    <row r="1" spans="1:10" ht="20.25" customHeight="1">
      <c r="A1" s="154" t="s">
        <v>1743</v>
      </c>
      <c r="B1" s="155" t="s">
        <v>2527</v>
      </c>
      <c r="C1" s="156" t="s">
        <v>1745</v>
      </c>
      <c r="D1" s="156" t="s">
        <v>1746</v>
      </c>
      <c r="E1" s="157" t="s">
        <v>1747</v>
      </c>
      <c r="F1" s="156" t="s">
        <v>1748</v>
      </c>
      <c r="G1" s="158" t="s">
        <v>1749</v>
      </c>
      <c r="H1" s="154" t="s">
        <v>1750</v>
      </c>
      <c r="I1" s="159" t="s">
        <v>1751</v>
      </c>
      <c r="J1" s="160" t="s">
        <v>2528</v>
      </c>
    </row>
    <row r="2" spans="1:10" ht="20.25" hidden="1" customHeight="1" outlineLevel="2">
      <c r="A2" s="162" t="s">
        <v>1877</v>
      </c>
      <c r="B2" s="162" t="s">
        <v>2115</v>
      </c>
      <c r="C2" s="169" t="s">
        <v>2379</v>
      </c>
      <c r="D2" s="170" t="s">
        <v>2235</v>
      </c>
      <c r="E2" s="171" t="s">
        <v>2380</v>
      </c>
      <c r="F2" s="170"/>
      <c r="G2" s="173">
        <v>1080</v>
      </c>
      <c r="H2" s="174">
        <v>1</v>
      </c>
      <c r="I2" s="175">
        <v>38139</v>
      </c>
      <c r="J2" s="164"/>
    </row>
    <row r="3" spans="1:10" ht="20.25" hidden="1" customHeight="1" outlineLevel="2">
      <c r="A3" s="162" t="s">
        <v>1877</v>
      </c>
      <c r="B3" s="162" t="s">
        <v>2115</v>
      </c>
      <c r="C3" s="169" t="s">
        <v>2381</v>
      </c>
      <c r="D3" s="170" t="s">
        <v>2226</v>
      </c>
      <c r="E3" s="171" t="s">
        <v>2382</v>
      </c>
      <c r="F3" s="172" t="s">
        <v>2529</v>
      </c>
      <c r="G3" s="173">
        <v>1730</v>
      </c>
      <c r="H3" s="174">
        <v>1</v>
      </c>
      <c r="I3" s="175">
        <v>39661</v>
      </c>
      <c r="J3" s="164"/>
    </row>
    <row r="4" spans="1:10" ht="20.25" hidden="1" customHeight="1" outlineLevel="2">
      <c r="A4" s="162" t="s">
        <v>1877</v>
      </c>
      <c r="B4" s="162" t="s">
        <v>2115</v>
      </c>
      <c r="C4" s="169" t="s">
        <v>2357</v>
      </c>
      <c r="D4" s="170" t="s">
        <v>2233</v>
      </c>
      <c r="E4" s="171" t="s">
        <v>2251</v>
      </c>
      <c r="F4" s="172" t="s">
        <v>2530</v>
      </c>
      <c r="G4" s="173">
        <v>7200</v>
      </c>
      <c r="H4" s="174">
        <v>1</v>
      </c>
      <c r="I4" s="175">
        <v>39661</v>
      </c>
      <c r="J4" s="164"/>
    </row>
    <row r="5" spans="1:10" ht="20.25" hidden="1" customHeight="1" outlineLevel="2">
      <c r="A5" s="162" t="s">
        <v>1877</v>
      </c>
      <c r="B5" s="162" t="s">
        <v>2115</v>
      </c>
      <c r="C5" s="169" t="s">
        <v>2250</v>
      </c>
      <c r="D5" s="170" t="s">
        <v>2233</v>
      </c>
      <c r="E5" s="171" t="s">
        <v>2251</v>
      </c>
      <c r="F5" s="172" t="s">
        <v>2252</v>
      </c>
      <c r="G5" s="173">
        <v>7200</v>
      </c>
      <c r="H5" s="174">
        <v>1</v>
      </c>
      <c r="I5" s="175">
        <v>39661</v>
      </c>
      <c r="J5" s="164"/>
    </row>
    <row r="6" spans="1:10" ht="20.25" hidden="1" customHeight="1" outlineLevel="2">
      <c r="A6" s="162" t="s">
        <v>1877</v>
      </c>
      <c r="B6" s="162" t="s">
        <v>2115</v>
      </c>
      <c r="C6" s="169" t="s">
        <v>2220</v>
      </c>
      <c r="D6" s="170" t="s">
        <v>2173</v>
      </c>
      <c r="E6" s="171" t="s">
        <v>2221</v>
      </c>
      <c r="F6" s="170"/>
      <c r="G6" s="173">
        <v>1650</v>
      </c>
      <c r="H6" s="174">
        <v>1</v>
      </c>
      <c r="I6" s="175">
        <v>39783</v>
      </c>
      <c r="J6" s="164"/>
    </row>
    <row r="7" spans="1:10" ht="20.25" hidden="1" customHeight="1" outlineLevel="2">
      <c r="A7" s="162" t="s">
        <v>1796</v>
      </c>
      <c r="B7" s="162" t="s">
        <v>2115</v>
      </c>
      <c r="C7" s="169" t="s">
        <v>2258</v>
      </c>
      <c r="D7" s="170" t="s">
        <v>2233</v>
      </c>
      <c r="E7" s="171" t="s">
        <v>2259</v>
      </c>
      <c r="F7" s="172" t="s">
        <v>2530</v>
      </c>
      <c r="G7" s="173">
        <v>6750</v>
      </c>
      <c r="H7" s="174">
        <v>1</v>
      </c>
      <c r="I7" s="175">
        <v>39783</v>
      </c>
      <c r="J7" s="164"/>
    </row>
    <row r="8" spans="1:10" ht="20.25" hidden="1" customHeight="1" outlineLevel="2">
      <c r="A8" s="162" t="s">
        <v>1796</v>
      </c>
      <c r="B8" s="162" t="s">
        <v>2115</v>
      </c>
      <c r="C8" s="169" t="s">
        <v>2308</v>
      </c>
      <c r="D8" s="170" t="s">
        <v>2223</v>
      </c>
      <c r="E8" s="171" t="s">
        <v>2251</v>
      </c>
      <c r="F8" s="172" t="s">
        <v>2530</v>
      </c>
      <c r="G8" s="173">
        <v>6000</v>
      </c>
      <c r="H8" s="174">
        <v>1</v>
      </c>
      <c r="I8" s="175">
        <v>40026</v>
      </c>
      <c r="J8" s="164"/>
    </row>
    <row r="9" spans="1:10" ht="20.25" hidden="1" customHeight="1" outlineLevel="2">
      <c r="A9" s="162" t="s">
        <v>1796</v>
      </c>
      <c r="B9" s="162" t="s">
        <v>2115</v>
      </c>
      <c r="C9" s="169" t="s">
        <v>2309</v>
      </c>
      <c r="D9" s="170" t="s">
        <v>2223</v>
      </c>
      <c r="E9" s="171" t="s">
        <v>2251</v>
      </c>
      <c r="F9" s="172" t="s">
        <v>2252</v>
      </c>
      <c r="G9" s="173">
        <v>6000</v>
      </c>
      <c r="H9" s="174">
        <v>1</v>
      </c>
      <c r="I9" s="175">
        <v>40026</v>
      </c>
      <c r="J9" s="164"/>
    </row>
    <row r="10" spans="1:10" ht="20.25" hidden="1" customHeight="1" outlineLevel="2">
      <c r="A10" s="162" t="s">
        <v>1877</v>
      </c>
      <c r="B10" s="162" t="s">
        <v>2115</v>
      </c>
      <c r="C10" s="169" t="s">
        <v>2398</v>
      </c>
      <c r="D10" s="170" t="s">
        <v>2399</v>
      </c>
      <c r="E10" s="171" t="s">
        <v>2400</v>
      </c>
      <c r="F10" s="172" t="s">
        <v>2531</v>
      </c>
      <c r="G10" s="173">
        <v>9100</v>
      </c>
      <c r="H10" s="174">
        <v>1</v>
      </c>
      <c r="I10" s="175">
        <v>40087</v>
      </c>
      <c r="J10" s="164"/>
    </row>
    <row r="11" spans="1:10" ht="20.25" hidden="1" customHeight="1" outlineLevel="2">
      <c r="A11" s="162" t="s">
        <v>1877</v>
      </c>
      <c r="B11" s="162" t="s">
        <v>2115</v>
      </c>
      <c r="C11" s="169" t="s">
        <v>2402</v>
      </c>
      <c r="D11" s="170" t="s">
        <v>2399</v>
      </c>
      <c r="E11" s="171" t="s">
        <v>2400</v>
      </c>
      <c r="F11" s="172" t="s">
        <v>2531</v>
      </c>
      <c r="G11" s="173">
        <v>9100</v>
      </c>
      <c r="H11" s="174">
        <v>1</v>
      </c>
      <c r="I11" s="175">
        <v>40087</v>
      </c>
      <c r="J11" s="164"/>
    </row>
    <row r="12" spans="1:10" ht="20.25" hidden="1" customHeight="1" outlineLevel="2">
      <c r="A12" s="162" t="s">
        <v>1796</v>
      </c>
      <c r="B12" s="162" t="s">
        <v>2115</v>
      </c>
      <c r="C12" s="169" t="s">
        <v>2403</v>
      </c>
      <c r="D12" s="170" t="s">
        <v>2399</v>
      </c>
      <c r="E12" s="171" t="s">
        <v>2400</v>
      </c>
      <c r="F12" s="172" t="s">
        <v>2401</v>
      </c>
      <c r="G12" s="173">
        <v>9100</v>
      </c>
      <c r="H12" s="174">
        <v>1</v>
      </c>
      <c r="I12" s="175">
        <v>40087</v>
      </c>
      <c r="J12" s="164"/>
    </row>
    <row r="13" spans="1:10" ht="20.25" hidden="1" customHeight="1" outlineLevel="2">
      <c r="A13" s="162" t="s">
        <v>2532</v>
      </c>
      <c r="B13" s="162" t="s">
        <v>2115</v>
      </c>
      <c r="C13" s="169" t="s">
        <v>2404</v>
      </c>
      <c r="D13" s="170" t="s">
        <v>2399</v>
      </c>
      <c r="E13" s="171" t="s">
        <v>2400</v>
      </c>
      <c r="F13" s="172" t="s">
        <v>2531</v>
      </c>
      <c r="G13" s="173">
        <v>9100</v>
      </c>
      <c r="H13" s="174">
        <v>1</v>
      </c>
      <c r="I13" s="175">
        <v>40087</v>
      </c>
      <c r="J13" s="164"/>
    </row>
    <row r="14" spans="1:10" ht="20.25" hidden="1" customHeight="1" outlineLevel="2">
      <c r="A14" s="162" t="s">
        <v>1796</v>
      </c>
      <c r="B14" s="162" t="s">
        <v>2115</v>
      </c>
      <c r="C14" s="169" t="s">
        <v>2405</v>
      </c>
      <c r="D14" s="170" t="s">
        <v>2399</v>
      </c>
      <c r="E14" s="171" t="s">
        <v>2400</v>
      </c>
      <c r="F14" s="172" t="s">
        <v>2531</v>
      </c>
      <c r="G14" s="173">
        <v>9100</v>
      </c>
      <c r="H14" s="174">
        <v>1</v>
      </c>
      <c r="I14" s="175">
        <v>40087</v>
      </c>
      <c r="J14" s="164"/>
    </row>
    <row r="15" spans="1:10" ht="20.25" hidden="1" customHeight="1" outlineLevel="2">
      <c r="A15" s="162" t="s">
        <v>1877</v>
      </c>
      <c r="B15" s="162" t="s">
        <v>2115</v>
      </c>
      <c r="C15" s="169" t="s">
        <v>2406</v>
      </c>
      <c r="D15" s="170" t="s">
        <v>2399</v>
      </c>
      <c r="E15" s="171" t="s">
        <v>2407</v>
      </c>
      <c r="F15" s="172" t="s">
        <v>2531</v>
      </c>
      <c r="G15" s="173">
        <v>2598</v>
      </c>
      <c r="H15" s="174">
        <v>1</v>
      </c>
      <c r="I15" s="175">
        <v>40087</v>
      </c>
      <c r="J15" s="164"/>
    </row>
    <row r="16" spans="1:10" ht="20.25" hidden="1" customHeight="1" outlineLevel="2">
      <c r="A16" s="162" t="s">
        <v>1877</v>
      </c>
      <c r="B16" s="162" t="s">
        <v>2115</v>
      </c>
      <c r="C16" s="169" t="s">
        <v>2408</v>
      </c>
      <c r="D16" s="170" t="s">
        <v>2399</v>
      </c>
      <c r="E16" s="171" t="s">
        <v>2407</v>
      </c>
      <c r="F16" s="172" t="s">
        <v>2531</v>
      </c>
      <c r="G16" s="173">
        <v>2598</v>
      </c>
      <c r="H16" s="174">
        <v>1</v>
      </c>
      <c r="I16" s="175">
        <v>40087</v>
      </c>
      <c r="J16" s="164"/>
    </row>
    <row r="17" spans="1:10" ht="20.25" hidden="1" customHeight="1" outlineLevel="2">
      <c r="A17" s="162" t="s">
        <v>1877</v>
      </c>
      <c r="B17" s="162" t="s">
        <v>2115</v>
      </c>
      <c r="C17" s="169" t="s">
        <v>2409</v>
      </c>
      <c r="D17" s="170" t="s">
        <v>2399</v>
      </c>
      <c r="E17" s="171" t="s">
        <v>2407</v>
      </c>
      <c r="F17" s="172" t="s">
        <v>2531</v>
      </c>
      <c r="G17" s="173">
        <v>2598</v>
      </c>
      <c r="H17" s="174">
        <v>1</v>
      </c>
      <c r="I17" s="175">
        <v>40087</v>
      </c>
      <c r="J17" s="164"/>
    </row>
    <row r="18" spans="1:10" ht="20.25" hidden="1" customHeight="1" outlineLevel="2">
      <c r="A18" s="162" t="s">
        <v>1796</v>
      </c>
      <c r="B18" s="162" t="s">
        <v>2115</v>
      </c>
      <c r="C18" s="169" t="s">
        <v>2410</v>
      </c>
      <c r="D18" s="170" t="s">
        <v>2399</v>
      </c>
      <c r="E18" s="171" t="s">
        <v>2407</v>
      </c>
      <c r="F18" s="172" t="s">
        <v>2401</v>
      </c>
      <c r="G18" s="173">
        <v>2598</v>
      </c>
      <c r="H18" s="174">
        <v>1</v>
      </c>
      <c r="I18" s="175">
        <v>40087</v>
      </c>
      <c r="J18" s="164"/>
    </row>
    <row r="19" spans="1:10" ht="20.25" hidden="1" customHeight="1" outlineLevel="2">
      <c r="A19" s="162" t="s">
        <v>1796</v>
      </c>
      <c r="B19" s="162" t="s">
        <v>2115</v>
      </c>
      <c r="C19" s="169" t="s">
        <v>2411</v>
      </c>
      <c r="D19" s="170" t="s">
        <v>2399</v>
      </c>
      <c r="E19" s="171" t="s">
        <v>2407</v>
      </c>
      <c r="F19" s="172" t="s">
        <v>2531</v>
      </c>
      <c r="G19" s="173">
        <v>2598</v>
      </c>
      <c r="H19" s="174">
        <v>1</v>
      </c>
      <c r="I19" s="175">
        <v>40087</v>
      </c>
      <c r="J19" s="164"/>
    </row>
    <row r="20" spans="1:10" ht="20.25" hidden="1" customHeight="1" outlineLevel="2">
      <c r="A20" s="162" t="s">
        <v>1877</v>
      </c>
      <c r="B20" s="162" t="s">
        <v>2115</v>
      </c>
      <c r="C20" s="169" t="s">
        <v>2412</v>
      </c>
      <c r="D20" s="170" t="s">
        <v>2399</v>
      </c>
      <c r="E20" s="171" t="s">
        <v>2407</v>
      </c>
      <c r="F20" s="172" t="s">
        <v>2531</v>
      </c>
      <c r="G20" s="173">
        <v>2598</v>
      </c>
      <c r="H20" s="174">
        <v>1</v>
      </c>
      <c r="I20" s="175">
        <v>40087</v>
      </c>
      <c r="J20" s="164"/>
    </row>
    <row r="21" spans="1:10" ht="20.25" hidden="1" customHeight="1" outlineLevel="2">
      <c r="A21" s="162" t="s">
        <v>1796</v>
      </c>
      <c r="B21" s="162" t="s">
        <v>2115</v>
      </c>
      <c r="C21" s="169" t="s">
        <v>2413</v>
      </c>
      <c r="D21" s="170" t="s">
        <v>2399</v>
      </c>
      <c r="E21" s="171" t="s">
        <v>2407</v>
      </c>
      <c r="F21" s="172" t="s">
        <v>2401</v>
      </c>
      <c r="G21" s="173">
        <v>2598</v>
      </c>
      <c r="H21" s="174">
        <v>1</v>
      </c>
      <c r="I21" s="175">
        <v>40087</v>
      </c>
      <c r="J21" s="164"/>
    </row>
    <row r="22" spans="1:10" ht="20.25" hidden="1" customHeight="1" outlineLevel="2">
      <c r="A22" s="162" t="s">
        <v>1796</v>
      </c>
      <c r="B22" s="162" t="s">
        <v>2115</v>
      </c>
      <c r="C22" s="169" t="s">
        <v>2414</v>
      </c>
      <c r="D22" s="170" t="s">
        <v>2399</v>
      </c>
      <c r="E22" s="171" t="s">
        <v>2407</v>
      </c>
      <c r="F22" s="172" t="s">
        <v>2401</v>
      </c>
      <c r="G22" s="173">
        <v>2598</v>
      </c>
      <c r="H22" s="174">
        <v>1</v>
      </c>
      <c r="I22" s="175">
        <v>40087</v>
      </c>
      <c r="J22" s="164"/>
    </row>
    <row r="23" spans="1:10" ht="20.25" hidden="1" customHeight="1" outlineLevel="2">
      <c r="A23" s="162" t="s">
        <v>1796</v>
      </c>
      <c r="B23" s="162" t="s">
        <v>2115</v>
      </c>
      <c r="C23" s="169" t="s">
        <v>2415</v>
      </c>
      <c r="D23" s="170" t="s">
        <v>2399</v>
      </c>
      <c r="E23" s="171" t="s">
        <v>2407</v>
      </c>
      <c r="F23" s="172" t="s">
        <v>2531</v>
      </c>
      <c r="G23" s="173">
        <v>2598</v>
      </c>
      <c r="H23" s="174">
        <v>1</v>
      </c>
      <c r="I23" s="175">
        <v>40087</v>
      </c>
      <c r="J23" s="164"/>
    </row>
    <row r="24" spans="1:10" ht="20.25" hidden="1" customHeight="1" outlineLevel="2">
      <c r="A24" s="162" t="s">
        <v>1796</v>
      </c>
      <c r="B24" s="162" t="s">
        <v>2115</v>
      </c>
      <c r="C24" s="169" t="s">
        <v>2299</v>
      </c>
      <c r="D24" s="170" t="s">
        <v>2229</v>
      </c>
      <c r="E24" s="193" t="s">
        <v>2533</v>
      </c>
      <c r="F24" s="172" t="s">
        <v>2301</v>
      </c>
      <c r="G24" s="173">
        <v>8700</v>
      </c>
      <c r="H24" s="174">
        <v>1</v>
      </c>
      <c r="I24" s="175">
        <v>40118</v>
      </c>
      <c r="J24" s="164"/>
    </row>
    <row r="25" spans="1:10" ht="20.25" hidden="1" customHeight="1" outlineLevel="2">
      <c r="A25" s="162" t="s">
        <v>2534</v>
      </c>
      <c r="B25" s="162" t="s">
        <v>2115</v>
      </c>
      <c r="C25" s="169" t="s">
        <v>2181</v>
      </c>
      <c r="D25" s="170" t="s">
        <v>2182</v>
      </c>
      <c r="E25" s="171" t="s">
        <v>2174</v>
      </c>
      <c r="F25" s="171" t="s">
        <v>2174</v>
      </c>
      <c r="G25" s="173">
        <v>26618</v>
      </c>
      <c r="H25" s="174">
        <v>10</v>
      </c>
      <c r="I25" s="175">
        <v>40148</v>
      </c>
      <c r="J25" s="164"/>
    </row>
    <row r="26" spans="1:10" ht="20.25" hidden="1" customHeight="1" outlineLevel="2">
      <c r="A26" s="162" t="s">
        <v>2534</v>
      </c>
      <c r="B26" s="162" t="s">
        <v>2115</v>
      </c>
      <c r="C26" s="169" t="s">
        <v>2302</v>
      </c>
      <c r="D26" s="170" t="s">
        <v>2292</v>
      </c>
      <c r="E26" s="171" t="s">
        <v>2303</v>
      </c>
      <c r="F26" s="171" t="s">
        <v>2303</v>
      </c>
      <c r="G26" s="173">
        <v>15000</v>
      </c>
      <c r="H26" s="174">
        <v>1</v>
      </c>
      <c r="I26" s="175">
        <v>40148</v>
      </c>
      <c r="J26" s="164"/>
    </row>
    <row r="27" spans="1:10" ht="20.25" hidden="1" customHeight="1" outlineLevel="2">
      <c r="A27" s="162" t="s">
        <v>1877</v>
      </c>
      <c r="B27" s="162" t="s">
        <v>2115</v>
      </c>
      <c r="C27" s="169" t="s">
        <v>2305</v>
      </c>
      <c r="D27" s="170" t="s">
        <v>2223</v>
      </c>
      <c r="E27" s="171" t="s">
        <v>2303</v>
      </c>
      <c r="F27" s="171" t="s">
        <v>2303</v>
      </c>
      <c r="G27" s="173">
        <v>6000</v>
      </c>
      <c r="H27" s="174">
        <v>1</v>
      </c>
      <c r="I27" s="175">
        <v>40148</v>
      </c>
      <c r="J27" s="164"/>
    </row>
    <row r="28" spans="1:10" ht="20.25" customHeight="1" outlineLevel="2">
      <c r="A28" s="162" t="s">
        <v>1877</v>
      </c>
      <c r="B28" s="162" t="s">
        <v>1824</v>
      </c>
      <c r="C28" s="169" t="s">
        <v>2038</v>
      </c>
      <c r="D28" s="170" t="s">
        <v>2039</v>
      </c>
      <c r="E28" s="171"/>
      <c r="F28" s="172" t="s">
        <v>2535</v>
      </c>
      <c r="G28" s="173">
        <v>1150000</v>
      </c>
      <c r="H28" s="174">
        <v>1</v>
      </c>
      <c r="I28" s="175">
        <v>40148</v>
      </c>
      <c r="J28" s="164"/>
    </row>
    <row r="29" spans="1:10" ht="20.25" customHeight="1" outlineLevel="2">
      <c r="A29" s="162" t="s">
        <v>1796</v>
      </c>
      <c r="B29" s="162" t="s">
        <v>2536</v>
      </c>
      <c r="C29" s="169" t="s">
        <v>2065</v>
      </c>
      <c r="D29" s="170" t="s">
        <v>2066</v>
      </c>
      <c r="E29" s="171"/>
      <c r="F29" s="170" t="s">
        <v>2043</v>
      </c>
      <c r="G29" s="173">
        <v>220000</v>
      </c>
      <c r="H29" s="174">
        <v>1</v>
      </c>
      <c r="I29" s="175">
        <v>40148</v>
      </c>
      <c r="J29" s="164"/>
    </row>
    <row r="30" spans="1:10" ht="20.25" customHeight="1" outlineLevel="2">
      <c r="A30" s="162" t="s">
        <v>1796</v>
      </c>
      <c r="B30" s="162" t="s">
        <v>2537</v>
      </c>
      <c r="C30" s="169" t="s">
        <v>2046</v>
      </c>
      <c r="D30" s="170" t="s">
        <v>2047</v>
      </c>
      <c r="E30" s="171"/>
      <c r="F30" s="170" t="s">
        <v>2538</v>
      </c>
      <c r="G30" s="173">
        <v>200000</v>
      </c>
      <c r="H30" s="174">
        <v>1</v>
      </c>
      <c r="I30" s="175">
        <v>40148</v>
      </c>
      <c r="J30" s="164"/>
    </row>
    <row r="31" spans="1:10" ht="20.25" customHeight="1" outlineLevel="2">
      <c r="A31" s="162" t="s">
        <v>1877</v>
      </c>
      <c r="B31" s="162" t="s">
        <v>2536</v>
      </c>
      <c r="C31" s="169" t="s">
        <v>2080</v>
      </c>
      <c r="D31" s="170" t="s">
        <v>2081</v>
      </c>
      <c r="E31" s="171"/>
      <c r="F31" s="170" t="s">
        <v>2538</v>
      </c>
      <c r="G31" s="173">
        <v>150000</v>
      </c>
      <c r="H31" s="174">
        <v>1</v>
      </c>
      <c r="I31" s="175">
        <v>40148</v>
      </c>
      <c r="J31" s="164"/>
    </row>
    <row r="32" spans="1:10" ht="20.25" customHeight="1" outlineLevel="2">
      <c r="A32" s="162" t="s">
        <v>1796</v>
      </c>
      <c r="B32" s="162" t="s">
        <v>2537</v>
      </c>
      <c r="C32" s="169"/>
      <c r="D32" s="170" t="s">
        <v>2513</v>
      </c>
      <c r="E32" s="171" t="s">
        <v>2514</v>
      </c>
      <c r="F32" s="170" t="s">
        <v>2538</v>
      </c>
      <c r="G32" s="173">
        <v>100000</v>
      </c>
      <c r="H32" s="174">
        <v>1</v>
      </c>
      <c r="I32" s="175">
        <v>40148</v>
      </c>
      <c r="J32" s="164"/>
    </row>
    <row r="33" spans="1:10" ht="20.25" customHeight="1" outlineLevel="2">
      <c r="A33" s="162" t="s">
        <v>1796</v>
      </c>
      <c r="B33" s="162" t="s">
        <v>2536</v>
      </c>
      <c r="C33" s="169" t="s">
        <v>2071</v>
      </c>
      <c r="D33" s="170" t="s">
        <v>2072</v>
      </c>
      <c r="E33" s="171" t="s">
        <v>2073</v>
      </c>
      <c r="F33" s="170" t="s">
        <v>2043</v>
      </c>
      <c r="G33" s="173">
        <v>280000</v>
      </c>
      <c r="H33" s="174">
        <v>1</v>
      </c>
      <c r="I33" s="175">
        <v>40148</v>
      </c>
      <c r="J33" s="164"/>
    </row>
    <row r="34" spans="1:10" ht="20.25" customHeight="1" outlineLevel="2">
      <c r="A34" s="162" t="s">
        <v>1877</v>
      </c>
      <c r="B34" s="162" t="s">
        <v>1824</v>
      </c>
      <c r="C34" s="169" t="s">
        <v>2074</v>
      </c>
      <c r="D34" s="170" t="s">
        <v>2075</v>
      </c>
      <c r="E34" s="171"/>
      <c r="F34" s="172" t="s">
        <v>2535</v>
      </c>
      <c r="G34" s="173">
        <v>250000</v>
      </c>
      <c r="H34" s="174">
        <v>1</v>
      </c>
      <c r="I34" s="175">
        <v>40148</v>
      </c>
      <c r="J34" s="164"/>
    </row>
    <row r="35" spans="1:10" ht="20.25" customHeight="1" outlineLevel="2">
      <c r="A35" s="162" t="s">
        <v>1877</v>
      </c>
      <c r="B35" s="162" t="s">
        <v>2539</v>
      </c>
      <c r="C35" s="169" t="s">
        <v>1979</v>
      </c>
      <c r="D35" s="170" t="s">
        <v>1980</v>
      </c>
      <c r="E35" s="171" t="s">
        <v>1981</v>
      </c>
      <c r="F35" s="170" t="s">
        <v>2540</v>
      </c>
      <c r="G35" s="173">
        <v>4900</v>
      </c>
      <c r="H35" s="174">
        <v>1</v>
      </c>
      <c r="I35" s="175">
        <v>40148</v>
      </c>
      <c r="J35" s="164"/>
    </row>
    <row r="36" spans="1:10" ht="20.25" customHeight="1" outlineLevel="2">
      <c r="A36" s="162" t="s">
        <v>1877</v>
      </c>
      <c r="B36" s="162" t="s">
        <v>1824</v>
      </c>
      <c r="C36" s="169" t="s">
        <v>2111</v>
      </c>
      <c r="D36" s="170" t="s">
        <v>2112</v>
      </c>
      <c r="E36" s="171" t="s">
        <v>2113</v>
      </c>
      <c r="F36" s="172" t="s">
        <v>2541</v>
      </c>
      <c r="G36" s="173">
        <v>6000</v>
      </c>
      <c r="H36" s="174">
        <v>1</v>
      </c>
      <c r="I36" s="175">
        <v>40148</v>
      </c>
      <c r="J36" s="164"/>
    </row>
    <row r="37" spans="1:10" ht="20.25" customHeight="1" outlineLevel="2">
      <c r="A37" s="162" t="s">
        <v>1877</v>
      </c>
      <c r="B37" s="162" t="s">
        <v>2536</v>
      </c>
      <c r="C37" s="169" t="s">
        <v>1957</v>
      </c>
      <c r="D37" s="170" t="s">
        <v>1958</v>
      </c>
      <c r="E37" s="171" t="s">
        <v>1959</v>
      </c>
      <c r="F37" s="185" t="s">
        <v>2542</v>
      </c>
      <c r="G37" s="173">
        <v>3200</v>
      </c>
      <c r="H37" s="174">
        <v>1</v>
      </c>
      <c r="I37" s="175">
        <v>40148</v>
      </c>
      <c r="J37" s="164"/>
    </row>
    <row r="38" spans="1:10" ht="20.25" customHeight="1" outlineLevel="2">
      <c r="A38" s="162" t="s">
        <v>1796</v>
      </c>
      <c r="B38" s="162" t="s">
        <v>2537</v>
      </c>
      <c r="C38" s="169" t="s">
        <v>1969</v>
      </c>
      <c r="D38" s="170" t="s">
        <v>1970</v>
      </c>
      <c r="E38" s="171" t="s">
        <v>1971</v>
      </c>
      <c r="F38" s="172" t="s">
        <v>2543</v>
      </c>
      <c r="G38" s="173">
        <v>1500</v>
      </c>
      <c r="H38" s="174">
        <v>1</v>
      </c>
      <c r="I38" s="175">
        <v>40148</v>
      </c>
      <c r="J38" s="164"/>
    </row>
    <row r="39" spans="1:10" ht="20.25" customHeight="1" outlineLevel="2">
      <c r="A39" s="162" t="s">
        <v>2532</v>
      </c>
      <c r="B39" s="162" t="s">
        <v>1824</v>
      </c>
      <c r="C39" s="169" t="s">
        <v>1934</v>
      </c>
      <c r="D39" s="170" t="s">
        <v>1935</v>
      </c>
      <c r="E39" s="171" t="s">
        <v>1936</v>
      </c>
      <c r="F39" s="172" t="s">
        <v>2544</v>
      </c>
      <c r="G39" s="173">
        <v>3100</v>
      </c>
      <c r="H39" s="174">
        <v>1</v>
      </c>
      <c r="I39" s="175">
        <v>40148</v>
      </c>
      <c r="J39" s="164"/>
    </row>
    <row r="40" spans="1:10" ht="20.25" customHeight="1" outlineLevel="2">
      <c r="A40" s="162" t="s">
        <v>1796</v>
      </c>
      <c r="B40" s="162" t="s">
        <v>2536</v>
      </c>
      <c r="C40" s="169" t="s">
        <v>1906</v>
      </c>
      <c r="D40" s="170" t="s">
        <v>1907</v>
      </c>
      <c r="E40" s="171" t="s">
        <v>1908</v>
      </c>
      <c r="F40" s="172" t="s">
        <v>2545</v>
      </c>
      <c r="G40" s="173">
        <v>900</v>
      </c>
      <c r="H40" s="174">
        <v>1</v>
      </c>
      <c r="I40" s="175">
        <v>40148</v>
      </c>
      <c r="J40" s="164"/>
    </row>
    <row r="41" spans="1:10" ht="20.25" customHeight="1" outlineLevel="2">
      <c r="A41" s="162" t="s">
        <v>2532</v>
      </c>
      <c r="B41" s="162" t="s">
        <v>2537</v>
      </c>
      <c r="C41" s="169" t="s">
        <v>1966</v>
      </c>
      <c r="D41" s="170" t="s">
        <v>1563</v>
      </c>
      <c r="E41" s="171" t="s">
        <v>1967</v>
      </c>
      <c r="F41" s="172" t="s">
        <v>2546</v>
      </c>
      <c r="G41" s="173">
        <v>4100</v>
      </c>
      <c r="H41" s="174">
        <v>1</v>
      </c>
      <c r="I41" s="175">
        <v>40148</v>
      </c>
      <c r="J41" s="164"/>
    </row>
    <row r="42" spans="1:10" ht="20.25" customHeight="1" outlineLevel="2">
      <c r="A42" s="162" t="s">
        <v>1877</v>
      </c>
      <c r="B42" s="162" t="s">
        <v>2536</v>
      </c>
      <c r="C42" s="169" t="s">
        <v>2104</v>
      </c>
      <c r="D42" s="170" t="s">
        <v>1507</v>
      </c>
      <c r="E42" s="171" t="s">
        <v>2105</v>
      </c>
      <c r="F42" s="172" t="s">
        <v>2547</v>
      </c>
      <c r="G42" s="181">
        <v>1300</v>
      </c>
      <c r="H42" s="174">
        <v>1</v>
      </c>
      <c r="I42" s="182">
        <v>40148</v>
      </c>
      <c r="J42" s="164"/>
    </row>
    <row r="43" spans="1:10" ht="20.25" customHeight="1" outlineLevel="2">
      <c r="A43" s="162" t="s">
        <v>1877</v>
      </c>
      <c r="B43" s="162" t="s">
        <v>2536</v>
      </c>
      <c r="C43" s="169" t="s">
        <v>1903</v>
      </c>
      <c r="D43" s="170" t="s">
        <v>1894</v>
      </c>
      <c r="E43" s="171" t="s">
        <v>1904</v>
      </c>
      <c r="F43" s="172" t="s">
        <v>2548</v>
      </c>
      <c r="G43" s="181">
        <v>1500</v>
      </c>
      <c r="H43" s="174">
        <v>1</v>
      </c>
      <c r="I43" s="182">
        <v>40148</v>
      </c>
      <c r="J43" s="164"/>
    </row>
    <row r="44" spans="1:10" ht="20.25" customHeight="1" outlineLevel="2">
      <c r="A44" s="162" t="s">
        <v>1796</v>
      </c>
      <c r="B44" s="162" t="s">
        <v>2539</v>
      </c>
      <c r="C44" s="169" t="s">
        <v>1976</v>
      </c>
      <c r="D44" s="170" t="s">
        <v>1977</v>
      </c>
      <c r="E44" s="171" t="s">
        <v>1978</v>
      </c>
      <c r="F44" s="172" t="s">
        <v>2549</v>
      </c>
      <c r="G44" s="181">
        <v>2850</v>
      </c>
      <c r="H44" s="174">
        <v>1</v>
      </c>
      <c r="I44" s="182">
        <v>40148</v>
      </c>
      <c r="J44" s="164"/>
    </row>
    <row r="45" spans="1:10" ht="20.25" customHeight="1" outlineLevel="2">
      <c r="A45" s="162" t="s">
        <v>1796</v>
      </c>
      <c r="B45" s="162" t="s">
        <v>1824</v>
      </c>
      <c r="C45" s="169" t="s">
        <v>1847</v>
      </c>
      <c r="D45" s="170" t="s">
        <v>1844</v>
      </c>
      <c r="E45" s="171" t="s">
        <v>2550</v>
      </c>
      <c r="F45" s="172" t="s">
        <v>2551</v>
      </c>
      <c r="G45" s="181">
        <v>5600</v>
      </c>
      <c r="H45" s="174">
        <v>1</v>
      </c>
      <c r="I45" s="182">
        <v>40148</v>
      </c>
      <c r="J45" s="164"/>
    </row>
    <row r="46" spans="1:10" ht="20.25" customHeight="1" outlineLevel="2">
      <c r="A46" s="162" t="s">
        <v>1877</v>
      </c>
      <c r="B46" s="162" t="s">
        <v>2536</v>
      </c>
      <c r="C46" s="169" t="s">
        <v>1825</v>
      </c>
      <c r="D46" s="170" t="s">
        <v>1826</v>
      </c>
      <c r="E46" s="171" t="s">
        <v>1827</v>
      </c>
      <c r="F46" s="172" t="s">
        <v>2552</v>
      </c>
      <c r="G46" s="181">
        <v>1100</v>
      </c>
      <c r="H46" s="174">
        <v>1</v>
      </c>
      <c r="I46" s="182">
        <v>40148</v>
      </c>
      <c r="J46" s="164"/>
    </row>
    <row r="47" spans="1:10" ht="20.25" customHeight="1" outlineLevel="2">
      <c r="A47" s="162" t="s">
        <v>1796</v>
      </c>
      <c r="B47" s="162" t="s">
        <v>1824</v>
      </c>
      <c r="C47" s="169" t="s">
        <v>2076</v>
      </c>
      <c r="D47" s="170" t="s">
        <v>2077</v>
      </c>
      <c r="E47" s="171" t="s">
        <v>2078</v>
      </c>
      <c r="F47" s="172" t="s">
        <v>2553</v>
      </c>
      <c r="G47" s="181">
        <v>59000</v>
      </c>
      <c r="H47" s="174">
        <v>1</v>
      </c>
      <c r="I47" s="182">
        <v>40148</v>
      </c>
      <c r="J47" s="164"/>
    </row>
    <row r="48" spans="1:10" ht="20.25" customHeight="1" outlineLevel="2">
      <c r="A48" s="162" t="s">
        <v>2532</v>
      </c>
      <c r="B48" s="162" t="s">
        <v>2554</v>
      </c>
      <c r="C48" s="169" t="s">
        <v>2384</v>
      </c>
      <c r="D48" s="170" t="s">
        <v>2385</v>
      </c>
      <c r="E48" s="171"/>
      <c r="F48" s="170"/>
      <c r="G48" s="181">
        <v>850000</v>
      </c>
      <c r="H48" s="174">
        <v>2</v>
      </c>
      <c r="I48" s="182">
        <v>40148</v>
      </c>
      <c r="J48" s="164"/>
    </row>
    <row r="49" spans="1:10" ht="20.25" customHeight="1" outlineLevel="2">
      <c r="A49" s="162" t="s">
        <v>1796</v>
      </c>
      <c r="B49" s="162" t="s">
        <v>2555</v>
      </c>
      <c r="C49" s="169" t="s">
        <v>2416</v>
      </c>
      <c r="D49" s="170" t="s">
        <v>2417</v>
      </c>
      <c r="E49" s="171" t="s">
        <v>2418</v>
      </c>
      <c r="F49" s="170"/>
      <c r="G49" s="181">
        <v>1490</v>
      </c>
      <c r="H49" s="174">
        <v>1</v>
      </c>
      <c r="I49" s="182">
        <v>40148</v>
      </c>
      <c r="J49" s="164"/>
    </row>
    <row r="50" spans="1:10" ht="20.25" customHeight="1" outlineLevel="2">
      <c r="A50" s="162" t="s">
        <v>1877</v>
      </c>
      <c r="B50" s="162" t="s">
        <v>1857</v>
      </c>
      <c r="C50" s="169" t="s">
        <v>2419</v>
      </c>
      <c r="D50" s="170" t="s">
        <v>2420</v>
      </c>
      <c r="E50" s="171" t="s">
        <v>2421</v>
      </c>
      <c r="F50" s="170"/>
      <c r="G50" s="181">
        <v>1060</v>
      </c>
      <c r="H50" s="174">
        <v>1</v>
      </c>
      <c r="I50" s="182">
        <v>40148</v>
      </c>
      <c r="J50" s="164"/>
    </row>
    <row r="51" spans="1:10" ht="20.25" customHeight="1" outlineLevel="2">
      <c r="A51" s="162" t="s">
        <v>1877</v>
      </c>
      <c r="B51" s="162" t="s">
        <v>1758</v>
      </c>
      <c r="C51" s="169" t="s">
        <v>2422</v>
      </c>
      <c r="D51" s="170" t="s">
        <v>2423</v>
      </c>
      <c r="E51" s="171" t="s">
        <v>2424</v>
      </c>
      <c r="F51" s="172" t="s">
        <v>2425</v>
      </c>
      <c r="G51" s="181">
        <v>1500</v>
      </c>
      <c r="H51" s="174">
        <v>1</v>
      </c>
      <c r="I51" s="182">
        <v>40148</v>
      </c>
      <c r="J51" s="164"/>
    </row>
    <row r="52" spans="1:10" ht="20.25" customHeight="1" outlineLevel="2">
      <c r="A52" s="162" t="s">
        <v>1877</v>
      </c>
      <c r="B52" s="162" t="s">
        <v>1758</v>
      </c>
      <c r="C52" s="169" t="s">
        <v>1938</v>
      </c>
      <c r="D52" s="170" t="s">
        <v>1939</v>
      </c>
      <c r="E52" s="171" t="s">
        <v>1940</v>
      </c>
      <c r="F52" s="172" t="s">
        <v>2556</v>
      </c>
      <c r="G52" s="181">
        <v>0</v>
      </c>
      <c r="H52" s="174">
        <v>1</v>
      </c>
      <c r="I52" s="182">
        <v>40148</v>
      </c>
      <c r="J52" s="164"/>
    </row>
    <row r="53" spans="1:10" ht="20.25" customHeight="1" outlineLevel="2">
      <c r="A53" s="162" t="s">
        <v>1796</v>
      </c>
      <c r="B53" s="162" t="s">
        <v>1758</v>
      </c>
      <c r="C53" s="169" t="s">
        <v>1961</v>
      </c>
      <c r="D53" s="170" t="s">
        <v>1948</v>
      </c>
      <c r="E53" s="171" t="s">
        <v>1962</v>
      </c>
      <c r="F53" s="172" t="s">
        <v>2544</v>
      </c>
      <c r="G53" s="181">
        <v>0</v>
      </c>
      <c r="H53" s="174">
        <v>1</v>
      </c>
      <c r="I53" s="182">
        <v>40148</v>
      </c>
      <c r="J53" s="164"/>
    </row>
    <row r="54" spans="1:10" ht="20.25" hidden="1" customHeight="1" outlineLevel="2">
      <c r="A54" s="162" t="s">
        <v>1877</v>
      </c>
      <c r="B54" s="162" t="s">
        <v>2115</v>
      </c>
      <c r="C54" s="169" t="s">
        <v>2183</v>
      </c>
      <c r="D54" s="170" t="s">
        <v>2182</v>
      </c>
      <c r="E54" s="171" t="s">
        <v>2184</v>
      </c>
      <c r="F54" s="171" t="s">
        <v>2184</v>
      </c>
      <c r="G54" s="181">
        <v>2570</v>
      </c>
      <c r="H54" s="174">
        <v>1</v>
      </c>
      <c r="I54" s="182">
        <v>40179</v>
      </c>
      <c r="J54" s="164"/>
    </row>
    <row r="55" spans="1:10" ht="20.25" hidden="1" customHeight="1" outlineLevel="2">
      <c r="A55" s="162" t="s">
        <v>1796</v>
      </c>
      <c r="B55" s="162" t="s">
        <v>2115</v>
      </c>
      <c r="C55" s="169" t="s">
        <v>2185</v>
      </c>
      <c r="D55" s="170" t="s">
        <v>2186</v>
      </c>
      <c r="E55" s="171" t="s">
        <v>2174</v>
      </c>
      <c r="F55" s="171" t="s">
        <v>2174</v>
      </c>
      <c r="G55" s="181">
        <v>17414.8</v>
      </c>
      <c r="H55" s="174">
        <v>1</v>
      </c>
      <c r="I55" s="182">
        <v>40330</v>
      </c>
      <c r="J55" s="164"/>
    </row>
    <row r="56" spans="1:10" ht="20.25" hidden="1" customHeight="1" outlineLevel="2">
      <c r="A56" s="162" t="s">
        <v>1877</v>
      </c>
      <c r="B56" s="162" t="s">
        <v>2115</v>
      </c>
      <c r="C56" s="169" t="s">
        <v>2318</v>
      </c>
      <c r="D56" s="170" t="s">
        <v>2319</v>
      </c>
      <c r="E56" s="171" t="s">
        <v>2320</v>
      </c>
      <c r="F56" s="171" t="s">
        <v>2320</v>
      </c>
      <c r="G56" s="181">
        <v>5090</v>
      </c>
      <c r="H56" s="174">
        <v>1</v>
      </c>
      <c r="I56" s="182">
        <v>40360</v>
      </c>
      <c r="J56" s="164"/>
    </row>
    <row r="57" spans="1:10" ht="20.25" hidden="1" customHeight="1" outlineLevel="2">
      <c r="A57" s="162" t="s">
        <v>1796</v>
      </c>
      <c r="B57" s="162" t="s">
        <v>2115</v>
      </c>
      <c r="C57" s="169" t="s">
        <v>2306</v>
      </c>
      <c r="D57" s="170" t="s">
        <v>2226</v>
      </c>
      <c r="E57" s="171" t="s">
        <v>2307</v>
      </c>
      <c r="F57" s="172" t="s">
        <v>2529</v>
      </c>
      <c r="G57" s="181">
        <v>3480</v>
      </c>
      <c r="H57" s="174">
        <v>1</v>
      </c>
      <c r="I57" s="182">
        <v>40391</v>
      </c>
      <c r="J57" s="164"/>
    </row>
    <row r="58" spans="1:10" ht="20.25" hidden="1" customHeight="1" outlineLevel="2">
      <c r="A58" s="162" t="s">
        <v>1877</v>
      </c>
      <c r="B58" s="162" t="s">
        <v>2115</v>
      </c>
      <c r="C58" s="169" t="s">
        <v>2426</v>
      </c>
      <c r="D58" s="170" t="s">
        <v>2427</v>
      </c>
      <c r="E58" s="171" t="s">
        <v>2428</v>
      </c>
      <c r="F58" s="172" t="s">
        <v>2557</v>
      </c>
      <c r="G58" s="173">
        <v>2100</v>
      </c>
      <c r="H58" s="174">
        <v>1</v>
      </c>
      <c r="I58" s="175">
        <v>40391</v>
      </c>
      <c r="J58" s="164"/>
    </row>
    <row r="59" spans="1:10" ht="20.25" hidden="1" customHeight="1" outlineLevel="2">
      <c r="A59" s="162" t="s">
        <v>1796</v>
      </c>
      <c r="B59" s="162" t="s">
        <v>2115</v>
      </c>
      <c r="C59" s="169" t="s">
        <v>2430</v>
      </c>
      <c r="D59" s="170" t="s">
        <v>2431</v>
      </c>
      <c r="E59" s="171" t="s">
        <v>2432</v>
      </c>
      <c r="F59" s="172" t="s">
        <v>2558</v>
      </c>
      <c r="G59" s="173">
        <v>2999</v>
      </c>
      <c r="H59" s="174">
        <v>1</v>
      </c>
      <c r="I59" s="175">
        <v>40391</v>
      </c>
      <c r="J59" s="164"/>
    </row>
    <row r="60" spans="1:10" ht="20.25" hidden="1" customHeight="1" outlineLevel="2">
      <c r="A60" s="162" t="s">
        <v>1877</v>
      </c>
      <c r="B60" s="162" t="s">
        <v>2115</v>
      </c>
      <c r="C60" s="169" t="s">
        <v>2434</v>
      </c>
      <c r="D60" s="170" t="s">
        <v>2392</v>
      </c>
      <c r="E60" s="171" t="s">
        <v>2559</v>
      </c>
      <c r="F60" s="172" t="s">
        <v>2312</v>
      </c>
      <c r="G60" s="173">
        <v>2000</v>
      </c>
      <c r="H60" s="174">
        <v>1</v>
      </c>
      <c r="I60" s="175">
        <v>40391</v>
      </c>
      <c r="J60" s="164"/>
    </row>
    <row r="61" spans="1:10" ht="20.25" hidden="1" customHeight="1" outlineLevel="2">
      <c r="A61" s="162" t="s">
        <v>1796</v>
      </c>
      <c r="B61" s="162" t="s">
        <v>2115</v>
      </c>
      <c r="C61" s="169" t="s">
        <v>2436</v>
      </c>
      <c r="D61" s="170" t="s">
        <v>2437</v>
      </c>
      <c r="E61" s="171" t="s">
        <v>2438</v>
      </c>
      <c r="F61" s="172" t="s">
        <v>2560</v>
      </c>
      <c r="G61" s="173">
        <v>500</v>
      </c>
      <c r="H61" s="174">
        <v>1</v>
      </c>
      <c r="I61" s="175">
        <v>40391</v>
      </c>
      <c r="J61" s="164"/>
    </row>
    <row r="62" spans="1:10" ht="20.25" hidden="1" customHeight="1" outlineLevel="2">
      <c r="A62" s="162" t="s">
        <v>1877</v>
      </c>
      <c r="B62" s="162" t="s">
        <v>2115</v>
      </c>
      <c r="C62" s="169" t="s">
        <v>2310</v>
      </c>
      <c r="D62" s="170" t="s">
        <v>2235</v>
      </c>
      <c r="E62" s="171" t="s">
        <v>2311</v>
      </c>
      <c r="F62" s="172" t="s">
        <v>2312</v>
      </c>
      <c r="G62" s="173">
        <v>780</v>
      </c>
      <c r="H62" s="174">
        <v>1</v>
      </c>
      <c r="I62" s="175">
        <v>40391</v>
      </c>
      <c r="J62" s="164"/>
    </row>
    <row r="63" spans="1:10" ht="20.25" hidden="1" customHeight="1" outlineLevel="2">
      <c r="A63" s="162" t="s">
        <v>1796</v>
      </c>
      <c r="B63" s="162" t="s">
        <v>2115</v>
      </c>
      <c r="C63" s="169" t="s">
        <v>2313</v>
      </c>
      <c r="D63" s="170" t="s">
        <v>2235</v>
      </c>
      <c r="E63" s="171" t="s">
        <v>2314</v>
      </c>
      <c r="F63" s="172" t="s">
        <v>2312</v>
      </c>
      <c r="G63" s="173">
        <v>1130</v>
      </c>
      <c r="H63" s="174">
        <v>1</v>
      </c>
      <c r="I63" s="175">
        <v>40391</v>
      </c>
      <c r="J63" s="164"/>
    </row>
    <row r="64" spans="1:10" ht="20.25" hidden="1" customHeight="1" outlineLevel="2">
      <c r="A64" s="162" t="s">
        <v>1796</v>
      </c>
      <c r="B64" s="162" t="s">
        <v>2115</v>
      </c>
      <c r="C64" s="169" t="s">
        <v>2315</v>
      </c>
      <c r="D64" s="170" t="s">
        <v>2297</v>
      </c>
      <c r="E64" s="171" t="s">
        <v>2561</v>
      </c>
      <c r="F64" s="172" t="s">
        <v>2562</v>
      </c>
      <c r="G64" s="173">
        <v>1550</v>
      </c>
      <c r="H64" s="174">
        <v>1</v>
      </c>
      <c r="I64" s="175">
        <v>40391</v>
      </c>
      <c r="J64" s="164"/>
    </row>
    <row r="65" spans="1:10" ht="20.25" hidden="1" customHeight="1" outlineLevel="2">
      <c r="A65" s="162" t="s">
        <v>1877</v>
      </c>
      <c r="B65" s="162" t="s">
        <v>2115</v>
      </c>
      <c r="C65" s="169" t="s">
        <v>2321</v>
      </c>
      <c r="D65" s="170" t="s">
        <v>2223</v>
      </c>
      <c r="E65" s="171" t="s">
        <v>2251</v>
      </c>
      <c r="F65" s="171" t="s">
        <v>2251</v>
      </c>
      <c r="G65" s="173">
        <v>4890</v>
      </c>
      <c r="H65" s="174">
        <v>1</v>
      </c>
      <c r="I65" s="175">
        <v>40422</v>
      </c>
      <c r="J65" s="164"/>
    </row>
    <row r="66" spans="1:10" ht="20.25" hidden="1" customHeight="1" outlineLevel="2">
      <c r="A66" s="162" t="s">
        <v>1877</v>
      </c>
      <c r="B66" s="162" t="s">
        <v>2115</v>
      </c>
      <c r="C66" s="169" t="s">
        <v>2322</v>
      </c>
      <c r="D66" s="170" t="s">
        <v>2223</v>
      </c>
      <c r="E66" s="171" t="s">
        <v>2251</v>
      </c>
      <c r="F66" s="171" t="s">
        <v>2251</v>
      </c>
      <c r="G66" s="173">
        <v>4890</v>
      </c>
      <c r="H66" s="174">
        <v>1</v>
      </c>
      <c r="I66" s="175">
        <v>40422</v>
      </c>
      <c r="J66" s="164"/>
    </row>
    <row r="67" spans="1:10" ht="20.25" customHeight="1" outlineLevel="2">
      <c r="A67" s="162" t="s">
        <v>1877</v>
      </c>
      <c r="B67" s="162" t="s">
        <v>1857</v>
      </c>
      <c r="C67" s="169" t="s">
        <v>2440</v>
      </c>
      <c r="D67" s="170" t="s">
        <v>2441</v>
      </c>
      <c r="E67" s="171"/>
      <c r="F67" s="170"/>
      <c r="G67" s="173">
        <v>5400</v>
      </c>
      <c r="H67" s="174">
        <v>3</v>
      </c>
      <c r="I67" s="175">
        <v>40483</v>
      </c>
      <c r="J67" s="164"/>
    </row>
    <row r="68" spans="1:10" ht="20.25" hidden="1" customHeight="1" outlineLevel="2">
      <c r="A68" s="162" t="s">
        <v>1877</v>
      </c>
      <c r="B68" s="162" t="s">
        <v>2115</v>
      </c>
      <c r="C68" s="169" t="s">
        <v>2187</v>
      </c>
      <c r="D68" s="170" t="s">
        <v>2182</v>
      </c>
      <c r="E68" s="171" t="s">
        <v>2174</v>
      </c>
      <c r="F68" s="171" t="s">
        <v>2174</v>
      </c>
      <c r="G68" s="173">
        <v>9440</v>
      </c>
      <c r="H68" s="174">
        <v>4</v>
      </c>
      <c r="I68" s="175">
        <v>40483</v>
      </c>
      <c r="J68" s="164"/>
    </row>
    <row r="69" spans="1:10" ht="20.25" customHeight="1" outlineLevel="2">
      <c r="A69" s="162" t="s">
        <v>1877</v>
      </c>
      <c r="B69" s="162" t="s">
        <v>2555</v>
      </c>
      <c r="C69" s="169" t="s">
        <v>2442</v>
      </c>
      <c r="D69" s="170" t="s">
        <v>2443</v>
      </c>
      <c r="E69" s="171"/>
      <c r="F69" s="170"/>
      <c r="G69" s="173">
        <v>4560</v>
      </c>
      <c r="H69" s="174">
        <v>1</v>
      </c>
      <c r="I69" s="175">
        <v>40544</v>
      </c>
      <c r="J69" s="164"/>
    </row>
    <row r="70" spans="1:10" ht="20.25" hidden="1" customHeight="1" outlineLevel="2">
      <c r="A70" s="162" t="s">
        <v>1796</v>
      </c>
      <c r="B70" s="162" t="s">
        <v>2115</v>
      </c>
      <c r="C70" s="169" t="s">
        <v>2188</v>
      </c>
      <c r="D70" s="170" t="s">
        <v>2189</v>
      </c>
      <c r="E70" s="171" t="s">
        <v>2190</v>
      </c>
      <c r="F70" s="170"/>
      <c r="G70" s="173">
        <v>3500</v>
      </c>
      <c r="H70" s="174">
        <v>1</v>
      </c>
      <c r="I70" s="175">
        <v>40544</v>
      </c>
      <c r="J70" s="164"/>
    </row>
    <row r="71" spans="1:10" ht="20.25" customHeight="1" outlineLevel="2">
      <c r="A71" s="162" t="s">
        <v>1796</v>
      </c>
      <c r="B71" s="162" t="s">
        <v>1758</v>
      </c>
      <c r="C71" s="169" t="s">
        <v>1797</v>
      </c>
      <c r="D71" s="170" t="s">
        <v>1789</v>
      </c>
      <c r="E71" s="171" t="s">
        <v>1798</v>
      </c>
      <c r="F71" s="172" t="s">
        <v>2483</v>
      </c>
      <c r="G71" s="173">
        <v>256000</v>
      </c>
      <c r="H71" s="174">
        <v>1</v>
      </c>
      <c r="I71" s="175">
        <v>40603</v>
      </c>
      <c r="J71" s="164"/>
    </row>
    <row r="72" spans="1:10" ht="20.25" hidden="1" customHeight="1" outlineLevel="2">
      <c r="A72" s="162" t="s">
        <v>1877</v>
      </c>
      <c r="B72" s="162" t="s">
        <v>2115</v>
      </c>
      <c r="C72" s="169" t="s">
        <v>2191</v>
      </c>
      <c r="D72" s="170" t="s">
        <v>2182</v>
      </c>
      <c r="E72" s="171" t="s">
        <v>2192</v>
      </c>
      <c r="F72" s="172" t="s">
        <v>2193</v>
      </c>
      <c r="G72" s="173">
        <v>3393.2</v>
      </c>
      <c r="H72" s="174">
        <v>1</v>
      </c>
      <c r="I72" s="175">
        <v>40634</v>
      </c>
      <c r="J72" s="164"/>
    </row>
    <row r="73" spans="1:10" ht="20.25" hidden="1" customHeight="1" outlineLevel="2">
      <c r="A73" s="162" t="s">
        <v>1877</v>
      </c>
      <c r="B73" s="162" t="s">
        <v>2115</v>
      </c>
      <c r="C73" s="169" t="s">
        <v>2194</v>
      </c>
      <c r="D73" s="170" t="s">
        <v>2182</v>
      </c>
      <c r="E73" s="171" t="s">
        <v>2174</v>
      </c>
      <c r="F73" s="172" t="s">
        <v>2563</v>
      </c>
      <c r="G73" s="173">
        <v>5746</v>
      </c>
      <c r="H73" s="174">
        <v>2</v>
      </c>
      <c r="I73" s="175">
        <v>40634</v>
      </c>
      <c r="J73" s="164"/>
    </row>
    <row r="74" spans="1:10" ht="20.25" customHeight="1" outlineLevel="2">
      <c r="A74" s="162" t="s">
        <v>1877</v>
      </c>
      <c r="B74" s="162" t="s">
        <v>1857</v>
      </c>
      <c r="C74" s="169" t="s">
        <v>2444</v>
      </c>
      <c r="D74" s="170" t="s">
        <v>2445</v>
      </c>
      <c r="E74" s="171"/>
      <c r="F74" s="172" t="s">
        <v>2564</v>
      </c>
      <c r="G74" s="173">
        <v>29050</v>
      </c>
      <c r="H74" s="174">
        <v>1</v>
      </c>
      <c r="I74" s="175">
        <v>40695</v>
      </c>
      <c r="J74" s="164"/>
    </row>
    <row r="75" spans="1:10" ht="20.25" customHeight="1" outlineLevel="2">
      <c r="A75" s="162" t="s">
        <v>1796</v>
      </c>
      <c r="B75" s="162" t="s">
        <v>2555</v>
      </c>
      <c r="C75" s="169" t="s">
        <v>2447</v>
      </c>
      <c r="D75" s="170" t="s">
        <v>2448</v>
      </c>
      <c r="E75" s="171"/>
      <c r="F75" s="172" t="s">
        <v>2446</v>
      </c>
      <c r="G75" s="173">
        <v>17200</v>
      </c>
      <c r="H75" s="174">
        <v>1</v>
      </c>
      <c r="I75" s="175">
        <v>40695</v>
      </c>
      <c r="J75" s="164"/>
    </row>
    <row r="76" spans="1:10" ht="20.25" customHeight="1" outlineLevel="2">
      <c r="A76" s="162" t="s">
        <v>1877</v>
      </c>
      <c r="B76" s="162" t="s">
        <v>2555</v>
      </c>
      <c r="C76" s="169" t="s">
        <v>2449</v>
      </c>
      <c r="D76" s="170" t="s">
        <v>2448</v>
      </c>
      <c r="E76" s="171"/>
      <c r="F76" s="172" t="s">
        <v>2446</v>
      </c>
      <c r="G76" s="173">
        <v>2480</v>
      </c>
      <c r="H76" s="174">
        <v>1</v>
      </c>
      <c r="I76" s="175">
        <v>40695</v>
      </c>
      <c r="J76" s="164"/>
    </row>
    <row r="77" spans="1:10" ht="20.25" customHeight="1" outlineLevel="2">
      <c r="A77" s="162" t="s">
        <v>1796</v>
      </c>
      <c r="B77" s="162" t="s">
        <v>1758</v>
      </c>
      <c r="C77" s="169" t="s">
        <v>1800</v>
      </c>
      <c r="D77" s="170" t="s">
        <v>1785</v>
      </c>
      <c r="E77" s="171" t="s">
        <v>1801</v>
      </c>
      <c r="F77" s="172" t="s">
        <v>2565</v>
      </c>
      <c r="G77" s="173">
        <v>18500</v>
      </c>
      <c r="H77" s="174">
        <v>1</v>
      </c>
      <c r="I77" s="175">
        <v>40695</v>
      </c>
      <c r="J77" s="164"/>
    </row>
    <row r="78" spans="1:10" ht="20.25" hidden="1" customHeight="1" outlineLevel="2">
      <c r="A78" s="162" t="s">
        <v>1877</v>
      </c>
      <c r="B78" s="162" t="s">
        <v>2115</v>
      </c>
      <c r="C78" s="169" t="s">
        <v>2323</v>
      </c>
      <c r="D78" s="170" t="s">
        <v>2223</v>
      </c>
      <c r="E78" s="171" t="s">
        <v>2251</v>
      </c>
      <c r="F78" s="171" t="s">
        <v>2251</v>
      </c>
      <c r="G78" s="173">
        <v>4840</v>
      </c>
      <c r="H78" s="174">
        <v>1</v>
      </c>
      <c r="I78" s="175">
        <v>40695</v>
      </c>
      <c r="J78" s="164"/>
    </row>
    <row r="79" spans="1:10" ht="20.25" hidden="1" customHeight="1" outlineLevel="2">
      <c r="A79" s="162" t="s">
        <v>1877</v>
      </c>
      <c r="B79" s="162" t="s">
        <v>2115</v>
      </c>
      <c r="C79" s="169" t="s">
        <v>2195</v>
      </c>
      <c r="D79" s="170" t="s">
        <v>2182</v>
      </c>
      <c r="E79" s="171" t="s">
        <v>2566</v>
      </c>
      <c r="F79" s="172" t="s">
        <v>2193</v>
      </c>
      <c r="G79" s="173">
        <v>2672.4</v>
      </c>
      <c r="H79" s="174">
        <v>1</v>
      </c>
      <c r="I79" s="175">
        <v>40725</v>
      </c>
      <c r="J79" s="164"/>
    </row>
    <row r="80" spans="1:10" ht="20.25" hidden="1" customHeight="1" outlineLevel="2">
      <c r="A80" s="162" t="s">
        <v>1877</v>
      </c>
      <c r="B80" s="162" t="s">
        <v>2115</v>
      </c>
      <c r="C80" s="169" t="s">
        <v>2324</v>
      </c>
      <c r="D80" s="170" t="s">
        <v>2233</v>
      </c>
      <c r="E80" s="171" t="s">
        <v>2251</v>
      </c>
      <c r="F80" s="171" t="s">
        <v>2251</v>
      </c>
      <c r="G80" s="173">
        <v>8450</v>
      </c>
      <c r="H80" s="174">
        <v>1</v>
      </c>
      <c r="I80" s="175">
        <v>40725</v>
      </c>
      <c r="J80" s="164"/>
    </row>
    <row r="81" spans="1:10" ht="20.25" hidden="1" customHeight="1" outlineLevel="2">
      <c r="A81" s="162" t="s">
        <v>1877</v>
      </c>
      <c r="B81" s="162" t="s">
        <v>2115</v>
      </c>
      <c r="C81" s="169" t="s">
        <v>2325</v>
      </c>
      <c r="D81" s="170" t="s">
        <v>2223</v>
      </c>
      <c r="E81" s="171" t="s">
        <v>2326</v>
      </c>
      <c r="F81" s="171" t="s">
        <v>2251</v>
      </c>
      <c r="G81" s="173">
        <v>4750</v>
      </c>
      <c r="H81" s="174">
        <v>1</v>
      </c>
      <c r="I81" s="175">
        <v>40725</v>
      </c>
      <c r="J81" s="164"/>
    </row>
    <row r="82" spans="1:10" ht="20.25" customHeight="1" outlineLevel="2">
      <c r="A82" s="162" t="s">
        <v>2532</v>
      </c>
      <c r="B82" s="162" t="s">
        <v>1868</v>
      </c>
      <c r="C82" s="169" t="s">
        <v>658</v>
      </c>
      <c r="D82" s="170" t="s">
        <v>1985</v>
      </c>
      <c r="E82" s="171" t="s">
        <v>1986</v>
      </c>
      <c r="F82" s="170" t="s">
        <v>2567</v>
      </c>
      <c r="G82" s="173">
        <v>23000</v>
      </c>
      <c r="H82" s="174">
        <v>1</v>
      </c>
      <c r="I82" s="175">
        <v>40787</v>
      </c>
      <c r="J82" s="164"/>
    </row>
    <row r="83" spans="1:10" ht="20.25" customHeight="1" outlineLevel="2">
      <c r="A83" s="162" t="s">
        <v>1796</v>
      </c>
      <c r="B83" s="162" t="s">
        <v>1868</v>
      </c>
      <c r="C83" s="169" t="s">
        <v>1893</v>
      </c>
      <c r="D83" s="170" t="s">
        <v>1894</v>
      </c>
      <c r="E83" s="171" t="s">
        <v>1895</v>
      </c>
      <c r="F83" s="172" t="s">
        <v>2568</v>
      </c>
      <c r="G83" s="173">
        <v>7000</v>
      </c>
      <c r="H83" s="174">
        <v>1</v>
      </c>
      <c r="I83" s="175">
        <v>40787</v>
      </c>
      <c r="J83" s="164"/>
    </row>
    <row r="84" spans="1:10" ht="20.25" customHeight="1" outlineLevel="2">
      <c r="A84" s="162" t="s">
        <v>1877</v>
      </c>
      <c r="B84" s="162" t="s">
        <v>1868</v>
      </c>
      <c r="C84" s="169" t="s">
        <v>1897</v>
      </c>
      <c r="D84" s="170" t="s">
        <v>1894</v>
      </c>
      <c r="E84" s="171" t="s">
        <v>1895</v>
      </c>
      <c r="F84" s="172" t="s">
        <v>1896</v>
      </c>
      <c r="G84" s="173">
        <v>7000</v>
      </c>
      <c r="H84" s="174">
        <v>1</v>
      </c>
      <c r="I84" s="175">
        <v>40787</v>
      </c>
      <c r="J84" s="164"/>
    </row>
    <row r="85" spans="1:10" ht="20.25" customHeight="1" outlineLevel="2">
      <c r="A85" s="162" t="s">
        <v>2534</v>
      </c>
      <c r="B85" s="162" t="s">
        <v>1868</v>
      </c>
      <c r="C85" s="169" t="s">
        <v>1898</v>
      </c>
      <c r="D85" s="170" t="s">
        <v>1894</v>
      </c>
      <c r="E85" s="171" t="s">
        <v>1895</v>
      </c>
      <c r="F85" s="172" t="s">
        <v>2569</v>
      </c>
      <c r="G85" s="173">
        <v>7000</v>
      </c>
      <c r="H85" s="174">
        <v>1</v>
      </c>
      <c r="I85" s="175">
        <v>40787</v>
      </c>
      <c r="J85" s="164"/>
    </row>
    <row r="86" spans="1:10" ht="20.25" customHeight="1" outlineLevel="2">
      <c r="A86" s="162" t="s">
        <v>1796</v>
      </c>
      <c r="B86" s="162" t="s">
        <v>1868</v>
      </c>
      <c r="C86" s="169" t="s">
        <v>640</v>
      </c>
      <c r="D86" s="170" t="s">
        <v>1886</v>
      </c>
      <c r="E86" s="171" t="s">
        <v>1887</v>
      </c>
      <c r="F86" s="170" t="s">
        <v>1888</v>
      </c>
      <c r="G86" s="173">
        <v>53000</v>
      </c>
      <c r="H86" s="174">
        <v>1</v>
      </c>
      <c r="I86" s="175">
        <v>40787</v>
      </c>
      <c r="J86" s="164"/>
    </row>
    <row r="87" spans="1:10" ht="20.25" customHeight="1" outlineLevel="2">
      <c r="A87" s="162" t="s">
        <v>1877</v>
      </c>
      <c r="B87" s="162" t="s">
        <v>1758</v>
      </c>
      <c r="C87" s="169" t="s">
        <v>2024</v>
      </c>
      <c r="D87" s="170" t="s">
        <v>2025</v>
      </c>
      <c r="E87" s="171" t="s">
        <v>2026</v>
      </c>
      <c r="F87" s="170" t="s">
        <v>2570</v>
      </c>
      <c r="G87" s="173">
        <v>65000</v>
      </c>
      <c r="H87" s="174">
        <v>1</v>
      </c>
      <c r="I87" s="175">
        <v>40787</v>
      </c>
      <c r="J87" s="164"/>
    </row>
    <row r="88" spans="1:10" ht="20.25" customHeight="1" outlineLevel="2">
      <c r="A88" s="162" t="s">
        <v>1877</v>
      </c>
      <c r="B88" s="162" t="s">
        <v>1868</v>
      </c>
      <c r="C88" s="169" t="s">
        <v>2084</v>
      </c>
      <c r="D88" s="170" t="s">
        <v>2085</v>
      </c>
      <c r="E88" s="171" t="s">
        <v>2086</v>
      </c>
      <c r="F88" s="172" t="s">
        <v>2571</v>
      </c>
      <c r="G88" s="173">
        <v>6500</v>
      </c>
      <c r="H88" s="174">
        <v>1</v>
      </c>
      <c r="I88" s="175">
        <v>40787</v>
      </c>
      <c r="J88" s="164"/>
    </row>
    <row r="89" spans="1:10" ht="20.25" customHeight="1" outlineLevel="2">
      <c r="A89" s="162" t="s">
        <v>1877</v>
      </c>
      <c r="B89" s="162" t="s">
        <v>1868</v>
      </c>
      <c r="C89" s="169" t="s">
        <v>2088</v>
      </c>
      <c r="D89" s="170" t="s">
        <v>2085</v>
      </c>
      <c r="E89" s="171" t="s">
        <v>2089</v>
      </c>
      <c r="F89" s="172" t="s">
        <v>2572</v>
      </c>
      <c r="G89" s="173">
        <v>6500</v>
      </c>
      <c r="H89" s="174">
        <v>1</v>
      </c>
      <c r="I89" s="175">
        <v>40787</v>
      </c>
      <c r="J89" s="164"/>
    </row>
    <row r="90" spans="1:10" ht="20.25" customHeight="1" outlineLevel="2">
      <c r="A90" s="162" t="s">
        <v>1877</v>
      </c>
      <c r="B90" s="162" t="s">
        <v>2573</v>
      </c>
      <c r="C90" s="169" t="s">
        <v>1997</v>
      </c>
      <c r="D90" s="170" t="s">
        <v>1992</v>
      </c>
      <c r="E90" s="171" t="s">
        <v>1998</v>
      </c>
      <c r="F90" s="170" t="s">
        <v>1999</v>
      </c>
      <c r="G90" s="173">
        <v>3500</v>
      </c>
      <c r="H90" s="174">
        <v>1</v>
      </c>
      <c r="I90" s="175">
        <v>40787</v>
      </c>
      <c r="J90" s="164"/>
    </row>
    <row r="91" spans="1:10" ht="20.25" customHeight="1" outlineLevel="2">
      <c r="A91" s="162" t="s">
        <v>2532</v>
      </c>
      <c r="B91" s="162" t="s">
        <v>1868</v>
      </c>
      <c r="C91" s="169" t="s">
        <v>2000</v>
      </c>
      <c r="D91" s="170" t="s">
        <v>1992</v>
      </c>
      <c r="E91" s="171" t="s">
        <v>2001</v>
      </c>
      <c r="F91" s="170" t="s">
        <v>1999</v>
      </c>
      <c r="G91" s="173">
        <v>3500</v>
      </c>
      <c r="H91" s="174">
        <v>1</v>
      </c>
      <c r="I91" s="175">
        <v>40787</v>
      </c>
      <c r="J91" s="164"/>
    </row>
    <row r="92" spans="1:10" ht="20.25" customHeight="1" outlineLevel="2">
      <c r="A92" s="162" t="s">
        <v>1877</v>
      </c>
      <c r="B92" s="162" t="s">
        <v>1758</v>
      </c>
      <c r="C92" s="169" t="s">
        <v>2008</v>
      </c>
      <c r="D92" s="170" t="s">
        <v>2009</v>
      </c>
      <c r="E92" s="171" t="s">
        <v>2010</v>
      </c>
      <c r="F92" s="172" t="s">
        <v>2574</v>
      </c>
      <c r="G92" s="173">
        <v>80000</v>
      </c>
      <c r="H92" s="174">
        <v>1</v>
      </c>
      <c r="I92" s="175">
        <v>40787</v>
      </c>
      <c r="J92" s="164"/>
    </row>
    <row r="93" spans="1:10" ht="20.25" customHeight="1" outlineLevel="2">
      <c r="A93" s="162" t="s">
        <v>2532</v>
      </c>
      <c r="B93" s="162" t="s">
        <v>1868</v>
      </c>
      <c r="C93" s="169" t="s">
        <v>2012</v>
      </c>
      <c r="D93" s="170" t="s">
        <v>2009</v>
      </c>
      <c r="E93" s="171" t="s">
        <v>2010</v>
      </c>
      <c r="F93" s="172" t="s">
        <v>2011</v>
      </c>
      <c r="G93" s="173">
        <v>80000</v>
      </c>
      <c r="H93" s="174">
        <v>1</v>
      </c>
      <c r="I93" s="175">
        <v>40787</v>
      </c>
      <c r="J93" s="164"/>
    </row>
    <row r="94" spans="1:10" ht="20.25" customHeight="1" outlineLevel="2">
      <c r="A94" s="162" t="s">
        <v>1796</v>
      </c>
      <c r="B94" s="162" t="s">
        <v>2575</v>
      </c>
      <c r="C94" s="169" t="s">
        <v>2013</v>
      </c>
      <c r="D94" s="170" t="s">
        <v>2014</v>
      </c>
      <c r="E94" s="171" t="s">
        <v>2015</v>
      </c>
      <c r="F94" s="170" t="s">
        <v>2540</v>
      </c>
      <c r="G94" s="173">
        <v>11500</v>
      </c>
      <c r="H94" s="174">
        <v>1</v>
      </c>
      <c r="I94" s="175">
        <v>40787</v>
      </c>
      <c r="J94" s="164"/>
    </row>
    <row r="95" spans="1:10" ht="20.25" customHeight="1" outlineLevel="2">
      <c r="A95" s="162" t="s">
        <v>1877</v>
      </c>
      <c r="B95" s="162" t="s">
        <v>2573</v>
      </c>
      <c r="C95" s="169" t="s">
        <v>2016</v>
      </c>
      <c r="D95" s="170" t="s">
        <v>2014</v>
      </c>
      <c r="E95" s="171" t="s">
        <v>2015</v>
      </c>
      <c r="F95" s="170" t="s">
        <v>1982</v>
      </c>
      <c r="G95" s="173">
        <v>11500</v>
      </c>
      <c r="H95" s="174">
        <v>1</v>
      </c>
      <c r="I95" s="175">
        <v>40787</v>
      </c>
      <c r="J95" s="164"/>
    </row>
    <row r="96" spans="1:10" ht="20.25" customHeight="1" outlineLevel="2">
      <c r="A96" s="162" t="s">
        <v>1877</v>
      </c>
      <c r="B96" s="162" t="s">
        <v>1868</v>
      </c>
      <c r="C96" s="169" t="s">
        <v>1899</v>
      </c>
      <c r="D96" s="170" t="s">
        <v>1900</v>
      </c>
      <c r="E96" s="171" t="s">
        <v>1901</v>
      </c>
      <c r="F96" s="170" t="s">
        <v>1902</v>
      </c>
      <c r="G96" s="173">
        <v>110000</v>
      </c>
      <c r="H96" s="174">
        <v>1</v>
      </c>
      <c r="I96" s="175">
        <v>40787</v>
      </c>
      <c r="J96" s="164"/>
    </row>
    <row r="97" spans="1:10" ht="20.25" customHeight="1" outlineLevel="2">
      <c r="A97" s="162" t="s">
        <v>1877</v>
      </c>
      <c r="B97" s="162" t="s">
        <v>1758</v>
      </c>
      <c r="C97" s="169" t="s">
        <v>2017</v>
      </c>
      <c r="D97" s="170" t="s">
        <v>2018</v>
      </c>
      <c r="E97" s="171" t="s">
        <v>2019</v>
      </c>
      <c r="F97" s="172" t="s">
        <v>2576</v>
      </c>
      <c r="G97" s="173">
        <v>6000</v>
      </c>
      <c r="H97" s="174">
        <v>1</v>
      </c>
      <c r="I97" s="175">
        <v>40787</v>
      </c>
      <c r="J97" s="164"/>
    </row>
    <row r="98" spans="1:10" ht="20.25" customHeight="1" outlineLevel="2">
      <c r="A98" s="162" t="s">
        <v>1877</v>
      </c>
      <c r="B98" s="162" t="s">
        <v>1868</v>
      </c>
      <c r="C98" s="169" t="s">
        <v>1843</v>
      </c>
      <c r="D98" s="170" t="s">
        <v>1844</v>
      </c>
      <c r="E98" s="171" t="s">
        <v>1845</v>
      </c>
      <c r="F98" s="172" t="s">
        <v>2577</v>
      </c>
      <c r="G98" s="173">
        <v>2900</v>
      </c>
      <c r="H98" s="174">
        <v>1</v>
      </c>
      <c r="I98" s="175">
        <v>40787</v>
      </c>
      <c r="J98" s="164"/>
    </row>
    <row r="99" spans="1:10" ht="20.25" customHeight="1" outlineLevel="2">
      <c r="A99" s="162" t="s">
        <v>1796</v>
      </c>
      <c r="B99" s="162" t="s">
        <v>1758</v>
      </c>
      <c r="C99" s="169" t="s">
        <v>2090</v>
      </c>
      <c r="D99" s="170" t="s">
        <v>2091</v>
      </c>
      <c r="E99" s="171" t="s">
        <v>2092</v>
      </c>
      <c r="F99" s="172" t="s">
        <v>2578</v>
      </c>
      <c r="G99" s="173">
        <v>74000</v>
      </c>
      <c r="H99" s="174">
        <v>1</v>
      </c>
      <c r="I99" s="175">
        <v>40787</v>
      </c>
      <c r="J99" s="164"/>
    </row>
    <row r="100" spans="1:10" ht="20.25" customHeight="1" outlineLevel="2">
      <c r="A100" s="162" t="s">
        <v>1877</v>
      </c>
      <c r="B100" s="162" t="s">
        <v>1868</v>
      </c>
      <c r="C100" s="169" t="s">
        <v>2099</v>
      </c>
      <c r="D100" s="170" t="s">
        <v>1507</v>
      </c>
      <c r="E100" s="171" t="s">
        <v>2100</v>
      </c>
      <c r="F100" s="172" t="s">
        <v>2579</v>
      </c>
      <c r="G100" s="173">
        <v>3960</v>
      </c>
      <c r="H100" s="174">
        <v>1</v>
      </c>
      <c r="I100" s="175">
        <v>40787</v>
      </c>
      <c r="J100" s="164"/>
    </row>
    <row r="101" spans="1:10" ht="20.25" customHeight="1" outlineLevel="2">
      <c r="A101" s="162" t="s">
        <v>1796</v>
      </c>
      <c r="B101" s="162" t="s">
        <v>1868</v>
      </c>
      <c r="C101" s="169" t="s">
        <v>2102</v>
      </c>
      <c r="D101" s="170" t="s">
        <v>1507</v>
      </c>
      <c r="E101" s="171" t="s">
        <v>2100</v>
      </c>
      <c r="F101" s="172" t="s">
        <v>2579</v>
      </c>
      <c r="G101" s="173">
        <v>3960</v>
      </c>
      <c r="H101" s="174">
        <v>1</v>
      </c>
      <c r="I101" s="175">
        <v>40787</v>
      </c>
      <c r="J101" s="164"/>
    </row>
    <row r="102" spans="1:10" ht="20.25" customHeight="1" outlineLevel="2">
      <c r="A102" s="162" t="s">
        <v>1877</v>
      </c>
      <c r="B102" s="162" t="s">
        <v>1868</v>
      </c>
      <c r="C102" s="169" t="s">
        <v>2034</v>
      </c>
      <c r="D102" s="170" t="s">
        <v>2035</v>
      </c>
      <c r="E102" s="171" t="s">
        <v>2036</v>
      </c>
      <c r="F102" s="172" t="s">
        <v>2037</v>
      </c>
      <c r="G102" s="173">
        <v>950</v>
      </c>
      <c r="H102" s="174">
        <v>1</v>
      </c>
      <c r="I102" s="175">
        <v>40787</v>
      </c>
      <c r="J102" s="164"/>
    </row>
    <row r="103" spans="1:10" ht="20.25" customHeight="1" outlineLevel="2">
      <c r="A103" s="162" t="s">
        <v>1877</v>
      </c>
      <c r="B103" s="162" t="s">
        <v>1758</v>
      </c>
      <c r="C103" s="169" t="s">
        <v>1836</v>
      </c>
      <c r="D103" s="170" t="s">
        <v>1837</v>
      </c>
      <c r="E103" s="171" t="s">
        <v>1838</v>
      </c>
      <c r="F103" s="172" t="s">
        <v>2580</v>
      </c>
      <c r="G103" s="173">
        <v>4580</v>
      </c>
      <c r="H103" s="174">
        <v>1</v>
      </c>
      <c r="I103" s="175">
        <v>40787</v>
      </c>
      <c r="J103" s="164"/>
    </row>
    <row r="104" spans="1:10" ht="20.25" customHeight="1" outlineLevel="2">
      <c r="A104" s="162" t="s">
        <v>1877</v>
      </c>
      <c r="B104" s="162" t="s">
        <v>2573</v>
      </c>
      <c r="C104" s="169" t="s">
        <v>1861</v>
      </c>
      <c r="D104" s="170" t="s">
        <v>1862</v>
      </c>
      <c r="E104" s="171" t="s">
        <v>1863</v>
      </c>
      <c r="F104" s="172" t="s">
        <v>1864</v>
      </c>
      <c r="G104" s="173">
        <v>240000</v>
      </c>
      <c r="H104" s="174">
        <v>1</v>
      </c>
      <c r="I104" s="175">
        <v>40787</v>
      </c>
      <c r="J104" s="164"/>
    </row>
    <row r="105" spans="1:10" ht="20.25" customHeight="1" outlineLevel="2">
      <c r="A105" s="162" t="s">
        <v>1877</v>
      </c>
      <c r="B105" s="162" t="s">
        <v>2575</v>
      </c>
      <c r="C105" s="169" t="s">
        <v>1865</v>
      </c>
      <c r="D105" s="170" t="s">
        <v>1171</v>
      </c>
      <c r="E105" s="171" t="s">
        <v>1866</v>
      </c>
      <c r="F105" s="172" t="s">
        <v>2581</v>
      </c>
      <c r="G105" s="173">
        <v>282000</v>
      </c>
      <c r="H105" s="174">
        <v>1</v>
      </c>
      <c r="I105" s="175">
        <v>40787</v>
      </c>
      <c r="J105" s="164"/>
    </row>
    <row r="106" spans="1:10" ht="20.25" customHeight="1" outlineLevel="2">
      <c r="A106" s="162" t="s">
        <v>1877</v>
      </c>
      <c r="B106" s="162" t="s">
        <v>1868</v>
      </c>
      <c r="C106" s="169" t="s">
        <v>1869</v>
      </c>
      <c r="D106" s="170" t="s">
        <v>1870</v>
      </c>
      <c r="E106" s="171" t="s">
        <v>1871</v>
      </c>
      <c r="F106" s="172" t="s">
        <v>2582</v>
      </c>
      <c r="G106" s="173">
        <v>70000</v>
      </c>
      <c r="H106" s="174">
        <v>1</v>
      </c>
      <c r="I106" s="175">
        <v>40787</v>
      </c>
      <c r="J106" s="164"/>
    </row>
    <row r="107" spans="1:10" ht="20.25" customHeight="1" outlineLevel="2">
      <c r="A107" s="162" t="s">
        <v>1877</v>
      </c>
      <c r="B107" s="162" t="s">
        <v>1758</v>
      </c>
      <c r="C107" s="169" t="s">
        <v>1878</v>
      </c>
      <c r="D107" s="170" t="s">
        <v>1879</v>
      </c>
      <c r="E107" s="171" t="s">
        <v>1880</v>
      </c>
      <c r="F107" s="172" t="s">
        <v>1881</v>
      </c>
      <c r="G107" s="173">
        <v>45000</v>
      </c>
      <c r="H107" s="174">
        <v>1</v>
      </c>
      <c r="I107" s="175">
        <v>40787</v>
      </c>
      <c r="J107" s="164"/>
    </row>
    <row r="108" spans="1:10" ht="20.25" customHeight="1" outlineLevel="2">
      <c r="A108" s="162" t="s">
        <v>2532</v>
      </c>
      <c r="B108" s="162" t="s">
        <v>2575</v>
      </c>
      <c r="C108" s="169" t="s">
        <v>1882</v>
      </c>
      <c r="D108" s="170" t="s">
        <v>1883</v>
      </c>
      <c r="E108" s="171" t="s">
        <v>1884</v>
      </c>
      <c r="F108" s="172" t="s">
        <v>2583</v>
      </c>
      <c r="G108" s="173">
        <v>45000</v>
      </c>
      <c r="H108" s="174">
        <v>1</v>
      </c>
      <c r="I108" s="175">
        <v>40787</v>
      </c>
      <c r="J108" s="164"/>
    </row>
    <row r="109" spans="1:10" ht="20.25" customHeight="1" outlineLevel="2">
      <c r="A109" s="162" t="s">
        <v>1877</v>
      </c>
      <c r="B109" s="162" t="s">
        <v>1868</v>
      </c>
      <c r="C109" s="169" t="s">
        <v>1849</v>
      </c>
      <c r="D109" s="170" t="s">
        <v>1850</v>
      </c>
      <c r="E109" s="171" t="s">
        <v>1851</v>
      </c>
      <c r="F109" s="172" t="s">
        <v>2584</v>
      </c>
      <c r="G109" s="173">
        <v>16000</v>
      </c>
      <c r="H109" s="174">
        <v>1</v>
      </c>
      <c r="I109" s="175">
        <v>40787</v>
      </c>
      <c r="J109" s="164"/>
    </row>
    <row r="110" spans="1:10" ht="20.25" customHeight="1" outlineLevel="2">
      <c r="A110" s="162" t="s">
        <v>2534</v>
      </c>
      <c r="B110" s="162" t="s">
        <v>1758</v>
      </c>
      <c r="C110" s="169" t="s">
        <v>1853</v>
      </c>
      <c r="D110" s="170" t="s">
        <v>1854</v>
      </c>
      <c r="E110" s="171" t="s">
        <v>1855</v>
      </c>
      <c r="F110" s="172" t="s">
        <v>1856</v>
      </c>
      <c r="G110" s="173">
        <v>136000</v>
      </c>
      <c r="H110" s="174">
        <v>1</v>
      </c>
      <c r="I110" s="175">
        <v>40787</v>
      </c>
      <c r="J110" s="164"/>
    </row>
    <row r="111" spans="1:10" ht="20.25" customHeight="1" outlineLevel="2">
      <c r="A111" s="162" t="s">
        <v>1796</v>
      </c>
      <c r="B111" s="162" t="s">
        <v>2575</v>
      </c>
      <c r="C111" s="169" t="s">
        <v>1942</v>
      </c>
      <c r="D111" s="170" t="s">
        <v>1939</v>
      </c>
      <c r="E111" s="171" t="s">
        <v>1943</v>
      </c>
      <c r="F111" s="172" t="s">
        <v>1944</v>
      </c>
      <c r="G111" s="173">
        <v>3980</v>
      </c>
      <c r="H111" s="174">
        <v>1</v>
      </c>
      <c r="I111" s="175">
        <v>40787</v>
      </c>
      <c r="J111" s="164"/>
    </row>
    <row r="112" spans="1:10" ht="20.25" customHeight="1" outlineLevel="2">
      <c r="A112" s="162" t="s">
        <v>1877</v>
      </c>
      <c r="B112" s="162" t="s">
        <v>2555</v>
      </c>
      <c r="C112" s="169" t="s">
        <v>1858</v>
      </c>
      <c r="D112" s="170" t="s">
        <v>1859</v>
      </c>
      <c r="E112" s="171"/>
      <c r="F112" s="170"/>
      <c r="G112" s="173">
        <v>13000</v>
      </c>
      <c r="H112" s="174">
        <v>1</v>
      </c>
      <c r="I112" s="175">
        <v>40787</v>
      </c>
      <c r="J112" s="164"/>
    </row>
    <row r="113" spans="1:10" ht="20.25" customHeight="1" outlineLevel="2">
      <c r="A113" s="162" t="s">
        <v>1877</v>
      </c>
      <c r="B113" s="162" t="s">
        <v>1758</v>
      </c>
      <c r="C113" s="169" t="s">
        <v>693</v>
      </c>
      <c r="D113" s="170" t="s">
        <v>2109</v>
      </c>
      <c r="E113" s="171"/>
      <c r="F113" s="172" t="s">
        <v>2110</v>
      </c>
      <c r="G113" s="173">
        <v>3000</v>
      </c>
      <c r="H113" s="174">
        <v>1</v>
      </c>
      <c r="I113" s="175">
        <v>40787</v>
      </c>
      <c r="J113" s="164"/>
    </row>
    <row r="114" spans="1:10" ht="20.25" customHeight="1" outlineLevel="2">
      <c r="A114" s="162" t="s">
        <v>1796</v>
      </c>
      <c r="B114" s="162" t="s">
        <v>1868</v>
      </c>
      <c r="C114" s="169" t="s">
        <v>193</v>
      </c>
      <c r="D114" s="170" t="s">
        <v>2109</v>
      </c>
      <c r="E114" s="171"/>
      <c r="F114" s="172" t="s">
        <v>2585</v>
      </c>
      <c r="G114" s="173">
        <v>3000</v>
      </c>
      <c r="H114" s="174">
        <v>1</v>
      </c>
      <c r="I114" s="175">
        <v>40787</v>
      </c>
      <c r="J114" s="164"/>
    </row>
    <row r="115" spans="1:10" ht="20.25" customHeight="1" outlineLevel="2">
      <c r="A115" s="162" t="s">
        <v>1877</v>
      </c>
      <c r="B115" s="162" t="s">
        <v>1868</v>
      </c>
      <c r="C115" s="169" t="s">
        <v>2161</v>
      </c>
      <c r="D115" s="170" t="s">
        <v>2162</v>
      </c>
      <c r="E115" s="171"/>
      <c r="F115" s="170"/>
      <c r="G115" s="173">
        <v>8000</v>
      </c>
      <c r="H115" s="174">
        <v>2</v>
      </c>
      <c r="I115" s="175">
        <v>40787</v>
      </c>
      <c r="J115" s="164"/>
    </row>
    <row r="116" spans="1:10" ht="20.25" customHeight="1" outlineLevel="2">
      <c r="A116" s="162" t="s">
        <v>1796</v>
      </c>
      <c r="B116" s="162" t="s">
        <v>1758</v>
      </c>
      <c r="C116" s="169"/>
      <c r="D116" s="189" t="s">
        <v>1919</v>
      </c>
      <c r="E116" s="171" t="s">
        <v>2515</v>
      </c>
      <c r="F116" s="170"/>
      <c r="G116" s="173">
        <v>1555</v>
      </c>
      <c r="H116" s="174">
        <v>1</v>
      </c>
      <c r="I116" s="175">
        <v>40787</v>
      </c>
      <c r="J116" s="164" t="s">
        <v>2516</v>
      </c>
    </row>
    <row r="117" spans="1:10" ht="20.25" customHeight="1" outlineLevel="2">
      <c r="A117" s="162" t="s">
        <v>1877</v>
      </c>
      <c r="B117" s="162" t="s">
        <v>2555</v>
      </c>
      <c r="C117" s="169" t="s">
        <v>2450</v>
      </c>
      <c r="D117" s="189" t="s">
        <v>2451</v>
      </c>
      <c r="E117" s="171" t="s">
        <v>2452</v>
      </c>
      <c r="F117" s="170"/>
      <c r="G117" s="173">
        <v>5386</v>
      </c>
      <c r="H117" s="174">
        <v>1</v>
      </c>
      <c r="I117" s="175">
        <v>40817</v>
      </c>
      <c r="J117" s="164"/>
    </row>
    <row r="118" spans="1:10" ht="20.25" customHeight="1" outlineLevel="2">
      <c r="A118" s="162" t="s">
        <v>1877</v>
      </c>
      <c r="B118" s="162" t="s">
        <v>1758</v>
      </c>
      <c r="C118" s="169" t="s">
        <v>2093</v>
      </c>
      <c r="D118" s="189" t="s">
        <v>2091</v>
      </c>
      <c r="E118" s="171"/>
      <c r="F118" s="170"/>
      <c r="G118" s="173">
        <v>55000</v>
      </c>
      <c r="H118" s="174">
        <v>1</v>
      </c>
      <c r="I118" s="175">
        <v>40848</v>
      </c>
      <c r="J118" s="164"/>
    </row>
    <row r="119" spans="1:10" ht="20.25" customHeight="1" outlineLevel="2">
      <c r="A119" s="162" t="s">
        <v>1796</v>
      </c>
      <c r="B119" s="162" t="s">
        <v>1758</v>
      </c>
      <c r="C119" s="169" t="s">
        <v>1918</v>
      </c>
      <c r="D119" s="170" t="s">
        <v>1919</v>
      </c>
      <c r="E119" s="171" t="s">
        <v>1920</v>
      </c>
      <c r="F119" s="172" t="s">
        <v>2578</v>
      </c>
      <c r="G119" s="173">
        <v>1000</v>
      </c>
      <c r="H119" s="174">
        <v>1</v>
      </c>
      <c r="I119" s="175">
        <v>40848</v>
      </c>
      <c r="J119" s="164"/>
    </row>
    <row r="120" spans="1:10" ht="20.25" customHeight="1" outlineLevel="2">
      <c r="A120" s="162" t="s">
        <v>1877</v>
      </c>
      <c r="B120" s="162" t="s">
        <v>2555</v>
      </c>
      <c r="C120" s="169" t="s">
        <v>2197</v>
      </c>
      <c r="D120" s="170" t="s">
        <v>2198</v>
      </c>
      <c r="E120" s="171"/>
      <c r="F120" s="170"/>
      <c r="G120" s="173">
        <v>6000</v>
      </c>
      <c r="H120" s="174">
        <v>1</v>
      </c>
      <c r="I120" s="175">
        <v>40848</v>
      </c>
      <c r="J120" s="164"/>
    </row>
    <row r="121" spans="1:10" ht="20.25" customHeight="1" outlineLevel="2">
      <c r="A121" s="162" t="s">
        <v>1877</v>
      </c>
      <c r="B121" s="162" t="s">
        <v>1758</v>
      </c>
      <c r="C121" s="169" t="s">
        <v>2067</v>
      </c>
      <c r="D121" s="170" t="s">
        <v>2068</v>
      </c>
      <c r="E121" s="171"/>
      <c r="F121" s="170" t="s">
        <v>2538</v>
      </c>
      <c r="G121" s="173">
        <v>610000</v>
      </c>
      <c r="H121" s="174">
        <v>1</v>
      </c>
      <c r="I121" s="175">
        <v>40848</v>
      </c>
      <c r="J121" s="164"/>
    </row>
    <row r="122" spans="1:10" ht="20.25" customHeight="1" outlineLevel="2">
      <c r="A122" s="162" t="s">
        <v>1877</v>
      </c>
      <c r="B122" s="162" t="s">
        <v>1868</v>
      </c>
      <c r="C122" s="169" t="s">
        <v>2069</v>
      </c>
      <c r="D122" s="170" t="s">
        <v>2070</v>
      </c>
      <c r="E122" s="171"/>
      <c r="F122" s="170" t="s">
        <v>2043</v>
      </c>
      <c r="G122" s="173">
        <v>450000</v>
      </c>
      <c r="H122" s="174">
        <v>1</v>
      </c>
      <c r="I122" s="175">
        <v>40848</v>
      </c>
      <c r="J122" s="164"/>
    </row>
    <row r="123" spans="1:10" ht="20.25" customHeight="1" outlineLevel="2">
      <c r="A123" s="162" t="s">
        <v>1877</v>
      </c>
      <c r="B123" s="162" t="s">
        <v>1868</v>
      </c>
      <c r="C123" s="169" t="s">
        <v>2044</v>
      </c>
      <c r="D123" s="170" t="s">
        <v>2045</v>
      </c>
      <c r="E123" s="171"/>
      <c r="F123" s="170" t="s">
        <v>2538</v>
      </c>
      <c r="G123" s="173">
        <v>850000</v>
      </c>
      <c r="H123" s="174">
        <v>1</v>
      </c>
      <c r="I123" s="175">
        <v>40848</v>
      </c>
      <c r="J123" s="164"/>
    </row>
    <row r="124" spans="1:10" ht="20.25" customHeight="1" outlineLevel="2">
      <c r="A124" s="162" t="s">
        <v>1877</v>
      </c>
      <c r="B124" s="162" t="s">
        <v>1758</v>
      </c>
      <c r="C124" s="169" t="s">
        <v>2041</v>
      </c>
      <c r="D124" s="170" t="s">
        <v>2042</v>
      </c>
      <c r="E124" s="171"/>
      <c r="F124" s="170" t="s">
        <v>2538</v>
      </c>
      <c r="G124" s="173">
        <v>190000</v>
      </c>
      <c r="H124" s="174">
        <v>1</v>
      </c>
      <c r="I124" s="175">
        <v>40848</v>
      </c>
      <c r="J124" s="164"/>
    </row>
    <row r="125" spans="1:10" ht="20.25" customHeight="1" outlineLevel="2">
      <c r="A125" s="162" t="s">
        <v>1877</v>
      </c>
      <c r="B125" s="162" t="s">
        <v>1868</v>
      </c>
      <c r="C125" s="169" t="s">
        <v>2082</v>
      </c>
      <c r="D125" s="170" t="s">
        <v>2083</v>
      </c>
      <c r="E125" s="171"/>
      <c r="F125" s="170" t="s">
        <v>2538</v>
      </c>
      <c r="G125" s="173">
        <v>220000</v>
      </c>
      <c r="H125" s="174">
        <v>1</v>
      </c>
      <c r="I125" s="175">
        <v>40848</v>
      </c>
      <c r="J125" s="164"/>
    </row>
    <row r="126" spans="1:10" ht="20.25" customHeight="1" outlineLevel="2">
      <c r="A126" s="162" t="s">
        <v>1877</v>
      </c>
      <c r="B126" s="162" t="s">
        <v>2573</v>
      </c>
      <c r="C126" s="169" t="s">
        <v>2453</v>
      </c>
      <c r="D126" s="170" t="s">
        <v>2454</v>
      </c>
      <c r="E126" s="171"/>
      <c r="F126" s="170" t="s">
        <v>2538</v>
      </c>
      <c r="G126" s="173">
        <v>130000</v>
      </c>
      <c r="H126" s="174">
        <v>1</v>
      </c>
      <c r="I126" s="175">
        <v>40848</v>
      </c>
      <c r="J126" s="164"/>
    </row>
    <row r="127" spans="1:10" ht="20.25" hidden="1" customHeight="1" outlineLevel="2">
      <c r="A127" s="162" t="s">
        <v>1877</v>
      </c>
      <c r="B127" s="162" t="s">
        <v>2115</v>
      </c>
      <c r="C127" s="169" t="s">
        <v>2327</v>
      </c>
      <c r="D127" s="170" t="s">
        <v>2226</v>
      </c>
      <c r="E127" s="183" t="s">
        <v>2328</v>
      </c>
      <c r="F127" s="172" t="s">
        <v>2529</v>
      </c>
      <c r="G127" s="184">
        <v>6538</v>
      </c>
      <c r="H127" s="174">
        <v>1</v>
      </c>
      <c r="I127" s="182">
        <v>40878</v>
      </c>
      <c r="J127" s="164"/>
    </row>
    <row r="128" spans="1:10" ht="20.25" hidden="1" customHeight="1" outlineLevel="2">
      <c r="A128" s="162" t="s">
        <v>1877</v>
      </c>
      <c r="B128" s="162" t="s">
        <v>2115</v>
      </c>
      <c r="C128" s="190" t="s">
        <v>2265</v>
      </c>
      <c r="D128" s="191" t="s">
        <v>2266</v>
      </c>
      <c r="E128" s="183" t="s">
        <v>2586</v>
      </c>
      <c r="F128" s="192" t="s">
        <v>2252</v>
      </c>
      <c r="G128" s="184">
        <v>38100</v>
      </c>
      <c r="H128" s="174">
        <v>1</v>
      </c>
      <c r="I128" s="182">
        <v>40969</v>
      </c>
      <c r="J128" s="164"/>
    </row>
    <row r="129" spans="1:10" ht="20.25" hidden="1" customHeight="1" outlineLevel="2">
      <c r="A129" s="162" t="s">
        <v>1796</v>
      </c>
      <c r="B129" s="162" t="s">
        <v>2115</v>
      </c>
      <c r="C129" s="169" t="s">
        <v>1035</v>
      </c>
      <c r="D129" s="170" t="s">
        <v>2233</v>
      </c>
      <c r="E129" s="183" t="s">
        <v>2271</v>
      </c>
      <c r="F129" s="172" t="s">
        <v>2529</v>
      </c>
      <c r="G129" s="184">
        <v>9800</v>
      </c>
      <c r="H129" s="174">
        <v>1</v>
      </c>
      <c r="I129" s="182">
        <v>41122</v>
      </c>
      <c r="J129" s="164"/>
    </row>
    <row r="130" spans="1:10" ht="20.25" customHeight="1" outlineLevel="2">
      <c r="A130" s="162" t="s">
        <v>1877</v>
      </c>
      <c r="B130" s="162" t="s">
        <v>1758</v>
      </c>
      <c r="C130" s="169" t="s">
        <v>1873</v>
      </c>
      <c r="D130" s="170" t="s">
        <v>1874</v>
      </c>
      <c r="E130" s="183" t="s">
        <v>1875</v>
      </c>
      <c r="F130" s="172" t="s">
        <v>2587</v>
      </c>
      <c r="G130" s="184">
        <v>140000</v>
      </c>
      <c r="H130" s="174">
        <v>1</v>
      </c>
      <c r="I130" s="182">
        <v>41214</v>
      </c>
      <c r="J130" s="164"/>
    </row>
    <row r="131" spans="1:10" ht="20.25" customHeight="1" outlineLevel="2">
      <c r="A131" s="162" t="s">
        <v>1796</v>
      </c>
      <c r="B131" s="162" t="s">
        <v>1868</v>
      </c>
      <c r="C131" s="163" t="s">
        <v>2588</v>
      </c>
      <c r="D131" s="188" t="s">
        <v>2029</v>
      </c>
      <c r="E131" s="177" t="s">
        <v>2030</v>
      </c>
      <c r="F131" s="164" t="s">
        <v>2589</v>
      </c>
      <c r="G131" s="184">
        <v>280000</v>
      </c>
      <c r="H131" s="167">
        <v>1</v>
      </c>
      <c r="I131" s="180">
        <v>41214</v>
      </c>
      <c r="J131" s="164"/>
    </row>
    <row r="132" spans="1:10" ht="20.25" customHeight="1" outlineLevel="2">
      <c r="A132" s="162" t="s">
        <v>2534</v>
      </c>
      <c r="B132" s="162" t="s">
        <v>1868</v>
      </c>
      <c r="C132" s="163" t="s">
        <v>1804</v>
      </c>
      <c r="D132" s="176" t="s">
        <v>1781</v>
      </c>
      <c r="E132" s="177" t="s">
        <v>1805</v>
      </c>
      <c r="F132" s="178" t="s">
        <v>2590</v>
      </c>
      <c r="G132" s="179">
        <v>350000</v>
      </c>
      <c r="H132" s="167">
        <v>1</v>
      </c>
      <c r="I132" s="180">
        <v>41214</v>
      </c>
      <c r="J132" s="164"/>
    </row>
    <row r="133" spans="1:10" ht="20.25" customHeight="1" outlineLevel="2">
      <c r="A133" s="162" t="s">
        <v>1796</v>
      </c>
      <c r="B133" s="162" t="s">
        <v>1758</v>
      </c>
      <c r="C133" s="163" t="s">
        <v>2054</v>
      </c>
      <c r="D133" s="176" t="s">
        <v>2055</v>
      </c>
      <c r="E133" s="165" t="s">
        <v>2056</v>
      </c>
      <c r="F133" s="178" t="s">
        <v>2057</v>
      </c>
      <c r="G133" s="166">
        <v>55000</v>
      </c>
      <c r="H133" s="167">
        <v>1</v>
      </c>
      <c r="I133" s="180">
        <v>41244</v>
      </c>
      <c r="J133" s="164"/>
    </row>
    <row r="134" spans="1:10" ht="20.25" customHeight="1" outlineLevel="2">
      <c r="A134" s="162" t="s">
        <v>1877</v>
      </c>
      <c r="B134" s="162" t="s">
        <v>1758</v>
      </c>
      <c r="C134" s="163" t="s">
        <v>1807</v>
      </c>
      <c r="D134" s="176" t="s">
        <v>1808</v>
      </c>
      <c r="E134" s="165" t="s">
        <v>1809</v>
      </c>
      <c r="F134" s="178" t="s">
        <v>2591</v>
      </c>
      <c r="G134" s="166">
        <v>42000</v>
      </c>
      <c r="H134" s="167">
        <v>1</v>
      </c>
      <c r="I134" s="180">
        <v>41244</v>
      </c>
      <c r="J134" s="164"/>
    </row>
    <row r="135" spans="1:10" ht="20.25" customHeight="1" outlineLevel="2">
      <c r="A135" s="162" t="s">
        <v>1877</v>
      </c>
      <c r="B135" s="162" t="s">
        <v>1868</v>
      </c>
      <c r="C135" s="163" t="s">
        <v>2484</v>
      </c>
      <c r="D135" s="176" t="s">
        <v>2485</v>
      </c>
      <c r="E135" s="165"/>
      <c r="F135" s="178" t="s">
        <v>2590</v>
      </c>
      <c r="G135" s="166">
        <v>29491</v>
      </c>
      <c r="H135" s="167">
        <v>1</v>
      </c>
      <c r="I135" s="180">
        <v>41244</v>
      </c>
      <c r="J135" s="164"/>
    </row>
    <row r="136" spans="1:10" ht="20.25" customHeight="1" outlineLevel="2">
      <c r="A136" s="162" t="s">
        <v>1796</v>
      </c>
      <c r="B136" s="162" t="s">
        <v>1758</v>
      </c>
      <c r="C136" s="163" t="s">
        <v>2484</v>
      </c>
      <c r="D136" s="176" t="s">
        <v>2486</v>
      </c>
      <c r="E136" s="165"/>
      <c r="F136" s="178" t="s">
        <v>2590</v>
      </c>
      <c r="G136" s="166">
        <v>32600</v>
      </c>
      <c r="H136" s="167">
        <v>1</v>
      </c>
      <c r="I136" s="180">
        <v>41244</v>
      </c>
      <c r="J136" s="164"/>
    </row>
    <row r="137" spans="1:10" ht="20.25" customHeight="1" outlineLevel="2">
      <c r="A137" s="162" t="s">
        <v>1877</v>
      </c>
      <c r="B137" s="162" t="s">
        <v>1758</v>
      </c>
      <c r="C137" s="163" t="s">
        <v>2484</v>
      </c>
      <c r="D137" s="176" t="s">
        <v>2487</v>
      </c>
      <c r="E137" s="165"/>
      <c r="F137" s="178" t="s">
        <v>2590</v>
      </c>
      <c r="G137" s="166">
        <v>43155</v>
      </c>
      <c r="H137" s="167">
        <v>1</v>
      </c>
      <c r="I137" s="180">
        <v>41244</v>
      </c>
      <c r="J137" s="164"/>
    </row>
    <row r="138" spans="1:10" ht="20.25" hidden="1" customHeight="1" outlineLevel="2">
      <c r="A138" s="162" t="s">
        <v>1877</v>
      </c>
      <c r="B138" s="162" t="s">
        <v>2115</v>
      </c>
      <c r="C138" s="163" t="s">
        <v>2199</v>
      </c>
      <c r="D138" s="176" t="s">
        <v>2182</v>
      </c>
      <c r="E138" s="165" t="s">
        <v>2592</v>
      </c>
      <c r="F138" s="178" t="s">
        <v>2593</v>
      </c>
      <c r="G138" s="166">
        <v>2873</v>
      </c>
      <c r="H138" s="167">
        <v>1</v>
      </c>
      <c r="I138" s="180">
        <v>41244</v>
      </c>
      <c r="J138" s="164"/>
    </row>
    <row r="139" spans="1:10" ht="20.25" customHeight="1" outlineLevel="2">
      <c r="A139" s="162" t="s">
        <v>1877</v>
      </c>
      <c r="B139" s="162" t="s">
        <v>1868</v>
      </c>
      <c r="C139" s="163" t="s">
        <v>2481</v>
      </c>
      <c r="D139" s="176" t="s">
        <v>2482</v>
      </c>
      <c r="E139" s="165"/>
      <c r="F139" s="178" t="s">
        <v>2483</v>
      </c>
      <c r="G139" s="166">
        <v>9000</v>
      </c>
      <c r="H139" s="167"/>
      <c r="I139" s="180">
        <v>41244</v>
      </c>
      <c r="J139" s="164"/>
    </row>
    <row r="140" spans="1:10" ht="20.25" customHeight="1" outlineLevel="2">
      <c r="A140" s="162" t="s">
        <v>1877</v>
      </c>
      <c r="B140" s="162" t="s">
        <v>1758</v>
      </c>
      <c r="C140" s="163" t="s">
        <v>2051</v>
      </c>
      <c r="D140" s="176" t="s">
        <v>2052</v>
      </c>
      <c r="E140" s="165" t="s">
        <v>2053</v>
      </c>
      <c r="F140" s="178" t="s">
        <v>2594</v>
      </c>
      <c r="G140" s="166">
        <v>55000</v>
      </c>
      <c r="H140" s="167">
        <v>1</v>
      </c>
      <c r="I140" s="180">
        <v>41365</v>
      </c>
      <c r="J140" s="164"/>
    </row>
    <row r="141" spans="1:10" ht="20.25" customHeight="1" outlineLevel="2">
      <c r="A141" s="162" t="s">
        <v>1877</v>
      </c>
      <c r="B141" s="162" t="s">
        <v>2573</v>
      </c>
      <c r="C141" s="163" t="s">
        <v>2048</v>
      </c>
      <c r="D141" s="176" t="s">
        <v>2049</v>
      </c>
      <c r="E141" s="165" t="s">
        <v>2050</v>
      </c>
      <c r="F141" s="178" t="s">
        <v>1856</v>
      </c>
      <c r="G141" s="166">
        <v>30000</v>
      </c>
      <c r="H141" s="167">
        <v>1</v>
      </c>
      <c r="I141" s="180">
        <v>41365</v>
      </c>
      <c r="J141" s="164"/>
    </row>
    <row r="142" spans="1:10" ht="20.25" customHeight="1" outlineLevel="2">
      <c r="A142" s="162" t="s">
        <v>1877</v>
      </c>
      <c r="B142" s="162" t="s">
        <v>2575</v>
      </c>
      <c r="C142" s="163" t="s">
        <v>2058</v>
      </c>
      <c r="D142" s="176" t="s">
        <v>2059</v>
      </c>
      <c r="E142" s="165"/>
      <c r="F142" s="178" t="s">
        <v>2595</v>
      </c>
      <c r="G142" s="166">
        <v>161900</v>
      </c>
      <c r="H142" s="167">
        <v>1</v>
      </c>
      <c r="I142" s="180">
        <v>41365</v>
      </c>
      <c r="J142" s="164"/>
    </row>
    <row r="143" spans="1:10" ht="20.25" hidden="1" customHeight="1" outlineLevel="2">
      <c r="A143" s="162" t="s">
        <v>1877</v>
      </c>
      <c r="B143" s="162" t="s">
        <v>2115</v>
      </c>
      <c r="C143" s="163" t="s">
        <v>2329</v>
      </c>
      <c r="D143" s="176" t="s">
        <v>2223</v>
      </c>
      <c r="E143" s="165" t="s">
        <v>2286</v>
      </c>
      <c r="F143" s="178" t="s">
        <v>2530</v>
      </c>
      <c r="G143" s="166">
        <v>3370</v>
      </c>
      <c r="H143" s="167">
        <v>1</v>
      </c>
      <c r="I143" s="180">
        <v>41426</v>
      </c>
      <c r="J143" s="164"/>
    </row>
    <row r="144" spans="1:10" ht="20.25" hidden="1" customHeight="1" outlineLevel="2">
      <c r="A144" s="162" t="s">
        <v>2534</v>
      </c>
      <c r="B144" s="162" t="s">
        <v>2115</v>
      </c>
      <c r="C144" s="163" t="s">
        <v>1070</v>
      </c>
      <c r="D144" s="176" t="s">
        <v>2223</v>
      </c>
      <c r="E144" s="165" t="s">
        <v>2286</v>
      </c>
      <c r="F144" s="178" t="s">
        <v>2530</v>
      </c>
      <c r="G144" s="166">
        <v>3370</v>
      </c>
      <c r="H144" s="167">
        <v>1</v>
      </c>
      <c r="I144" s="180">
        <v>41426</v>
      </c>
      <c r="J144" s="164"/>
    </row>
    <row r="145" spans="1:10" ht="20.25" hidden="1" customHeight="1" outlineLevel="2">
      <c r="A145" s="162" t="s">
        <v>1877</v>
      </c>
      <c r="B145" s="162" t="s">
        <v>2115</v>
      </c>
      <c r="C145" s="163" t="s">
        <v>2330</v>
      </c>
      <c r="D145" s="176" t="s">
        <v>2331</v>
      </c>
      <c r="E145" s="165" t="s">
        <v>2332</v>
      </c>
      <c r="F145" s="178" t="s">
        <v>2596</v>
      </c>
      <c r="G145" s="166">
        <v>2500</v>
      </c>
      <c r="H145" s="167">
        <v>1</v>
      </c>
      <c r="I145" s="180">
        <v>41426</v>
      </c>
      <c r="J145" s="164"/>
    </row>
    <row r="146" spans="1:10" ht="20.25" customHeight="1" outlineLevel="2">
      <c r="A146" s="162" t="s">
        <v>1796</v>
      </c>
      <c r="B146" s="162" t="s">
        <v>2555</v>
      </c>
      <c r="C146" s="163" t="s">
        <v>2455</v>
      </c>
      <c r="D146" s="176" t="s">
        <v>2456</v>
      </c>
      <c r="E146" s="165" t="s">
        <v>2457</v>
      </c>
      <c r="F146" s="178" t="s">
        <v>2597</v>
      </c>
      <c r="G146" s="166">
        <v>51800</v>
      </c>
      <c r="H146" s="167">
        <v>1</v>
      </c>
      <c r="I146" s="180">
        <v>41487</v>
      </c>
      <c r="J146" s="164"/>
    </row>
    <row r="147" spans="1:10" ht="20.25" customHeight="1" outlineLevel="2">
      <c r="A147" s="162" t="s">
        <v>1877</v>
      </c>
      <c r="B147" s="162" t="s">
        <v>2383</v>
      </c>
      <c r="C147" s="163"/>
      <c r="D147" s="176" t="s">
        <v>2488</v>
      </c>
      <c r="E147" s="165" t="s">
        <v>2598</v>
      </c>
      <c r="F147" s="165" t="s">
        <v>2599</v>
      </c>
      <c r="G147" s="166">
        <v>990000</v>
      </c>
      <c r="H147" s="167">
        <v>1</v>
      </c>
      <c r="I147" s="180">
        <v>41487</v>
      </c>
      <c r="J147" s="164"/>
    </row>
    <row r="148" spans="1:10" ht="20.25" hidden="1" customHeight="1" outlineLevel="2">
      <c r="A148" s="162" t="s">
        <v>1796</v>
      </c>
      <c r="B148" s="162" t="s">
        <v>2115</v>
      </c>
      <c r="C148" s="163" t="s">
        <v>2334</v>
      </c>
      <c r="D148" s="176" t="s">
        <v>2266</v>
      </c>
      <c r="E148" s="165" t="s">
        <v>2335</v>
      </c>
      <c r="F148" s="178" t="s">
        <v>2600</v>
      </c>
      <c r="G148" s="166">
        <v>47900</v>
      </c>
      <c r="H148" s="167">
        <v>1</v>
      </c>
      <c r="I148" s="180">
        <v>41487</v>
      </c>
      <c r="J148" s="164"/>
    </row>
    <row r="149" spans="1:10" ht="20.25" customHeight="1" outlineLevel="2">
      <c r="A149" s="162" t="s">
        <v>1877</v>
      </c>
      <c r="B149" s="162" t="s">
        <v>1868</v>
      </c>
      <c r="C149" s="163" t="s">
        <v>2061</v>
      </c>
      <c r="D149" s="176" t="s">
        <v>2062</v>
      </c>
      <c r="E149" s="165" t="s">
        <v>2063</v>
      </c>
      <c r="F149" s="178" t="s">
        <v>2601</v>
      </c>
      <c r="G149" s="166">
        <v>360000</v>
      </c>
      <c r="H149" s="167">
        <v>1</v>
      </c>
      <c r="I149" s="180">
        <v>41579</v>
      </c>
      <c r="J149" s="164"/>
    </row>
    <row r="150" spans="1:10" ht="20.25" hidden="1" customHeight="1" outlineLevel="2">
      <c r="A150" s="162" t="s">
        <v>1796</v>
      </c>
      <c r="B150" s="162" t="s">
        <v>2115</v>
      </c>
      <c r="C150" s="163" t="s">
        <v>2337</v>
      </c>
      <c r="D150" s="176" t="s">
        <v>2223</v>
      </c>
      <c r="E150" s="165" t="s">
        <v>2338</v>
      </c>
      <c r="F150" s="178" t="s">
        <v>2252</v>
      </c>
      <c r="G150" s="166">
        <v>4935</v>
      </c>
      <c r="H150" s="167">
        <v>1</v>
      </c>
      <c r="I150" s="180">
        <v>41609</v>
      </c>
      <c r="J150" s="164"/>
    </row>
    <row r="151" spans="1:10" ht="20.25" customHeight="1" outlineLevel="2">
      <c r="A151" s="162" t="s">
        <v>2532</v>
      </c>
      <c r="B151" s="162" t="s">
        <v>1868</v>
      </c>
      <c r="C151" s="163" t="s">
        <v>2144</v>
      </c>
      <c r="D151" s="176" t="s">
        <v>2145</v>
      </c>
      <c r="E151" s="165" t="s">
        <v>2146</v>
      </c>
      <c r="F151" s="178" t="s">
        <v>2602</v>
      </c>
      <c r="G151" s="166">
        <v>1700</v>
      </c>
      <c r="H151" s="167">
        <v>1</v>
      </c>
      <c r="I151" s="180">
        <v>41609</v>
      </c>
      <c r="J151" s="164"/>
    </row>
    <row r="152" spans="1:10" ht="20.25" hidden="1" customHeight="1" outlineLevel="2">
      <c r="A152" s="162" t="s">
        <v>1796</v>
      </c>
      <c r="B152" s="162" t="s">
        <v>2115</v>
      </c>
      <c r="C152" s="163" t="s">
        <v>2201</v>
      </c>
      <c r="D152" s="176" t="s">
        <v>2182</v>
      </c>
      <c r="E152" s="165" t="s">
        <v>2174</v>
      </c>
      <c r="F152" s="165" t="s">
        <v>2174</v>
      </c>
      <c r="G152" s="166">
        <v>8610</v>
      </c>
      <c r="H152" s="167">
        <v>3</v>
      </c>
      <c r="I152" s="180">
        <v>41609</v>
      </c>
      <c r="J152" s="164"/>
    </row>
    <row r="153" spans="1:10" ht="20.25" customHeight="1" outlineLevel="2">
      <c r="A153" s="162" t="s">
        <v>1877</v>
      </c>
      <c r="B153" s="162" t="s">
        <v>1868</v>
      </c>
      <c r="C153" s="163" t="s">
        <v>2509</v>
      </c>
      <c r="D153" s="176" t="s">
        <v>2510</v>
      </c>
      <c r="E153" s="165"/>
      <c r="F153" s="164" t="s">
        <v>2603</v>
      </c>
      <c r="G153" s="166">
        <v>620000</v>
      </c>
      <c r="H153" s="167">
        <v>1</v>
      </c>
      <c r="I153" s="180">
        <v>41609</v>
      </c>
      <c r="J153" s="164" t="s">
        <v>2512</v>
      </c>
    </row>
    <row r="154" spans="1:10" ht="20.25" customHeight="1" outlineLevel="2">
      <c r="A154" s="162" t="s">
        <v>1796</v>
      </c>
      <c r="B154" s="162" t="s">
        <v>1857</v>
      </c>
      <c r="C154" s="163" t="s">
        <v>2459</v>
      </c>
      <c r="D154" s="176" t="s">
        <v>2460</v>
      </c>
      <c r="E154" s="165"/>
      <c r="F154" s="164"/>
      <c r="G154" s="166">
        <v>18700</v>
      </c>
      <c r="H154" s="167">
        <v>1</v>
      </c>
      <c r="I154" s="180">
        <v>41699</v>
      </c>
      <c r="J154" s="164"/>
    </row>
    <row r="155" spans="1:10" ht="20.25" customHeight="1" outlineLevel="2">
      <c r="A155" s="162" t="s">
        <v>1796</v>
      </c>
      <c r="B155" s="162" t="s">
        <v>2604</v>
      </c>
      <c r="C155" s="163" t="s">
        <v>1104</v>
      </c>
      <c r="D155" s="176" t="s">
        <v>2461</v>
      </c>
      <c r="E155" s="165"/>
      <c r="F155" s="164"/>
      <c r="G155" s="166">
        <v>16380</v>
      </c>
      <c r="H155" s="167">
        <v>1</v>
      </c>
      <c r="I155" s="180">
        <v>41699</v>
      </c>
      <c r="J155" s="164"/>
    </row>
    <row r="156" spans="1:10" ht="20.25" hidden="1" customHeight="1" outlineLevel="2">
      <c r="A156" s="162" t="s">
        <v>1877</v>
      </c>
      <c r="B156" s="162" t="s">
        <v>2115</v>
      </c>
      <c r="C156" s="163" t="s">
        <v>2339</v>
      </c>
      <c r="D156" s="176" t="s">
        <v>2226</v>
      </c>
      <c r="E156" s="165" t="s">
        <v>2605</v>
      </c>
      <c r="F156" s="164" t="s">
        <v>2606</v>
      </c>
      <c r="G156" s="166">
        <v>5095</v>
      </c>
      <c r="H156" s="167">
        <v>1</v>
      </c>
      <c r="I156" s="180">
        <v>41730</v>
      </c>
      <c r="J156" s="164"/>
    </row>
    <row r="157" spans="1:10" ht="20.25" customHeight="1" outlineLevel="2">
      <c r="A157" s="162" t="s">
        <v>1796</v>
      </c>
      <c r="B157" s="162" t="s">
        <v>1868</v>
      </c>
      <c r="C157" s="163" t="s">
        <v>2155</v>
      </c>
      <c r="D157" s="176" t="s">
        <v>2156</v>
      </c>
      <c r="E157" s="165" t="s">
        <v>2157</v>
      </c>
      <c r="F157" s="164" t="s">
        <v>2607</v>
      </c>
      <c r="G157" s="166">
        <v>117000</v>
      </c>
      <c r="H157" s="167">
        <v>1</v>
      </c>
      <c r="I157" s="180">
        <v>41760</v>
      </c>
      <c r="J157" s="164"/>
    </row>
    <row r="158" spans="1:10" ht="20.25" customHeight="1" outlineLevel="2">
      <c r="A158" s="162" t="s">
        <v>1796</v>
      </c>
      <c r="B158" s="162" t="s">
        <v>1758</v>
      </c>
      <c r="C158" s="163" t="s">
        <v>2148</v>
      </c>
      <c r="D158" s="176" t="s">
        <v>2149</v>
      </c>
      <c r="E158" s="165" t="s">
        <v>2608</v>
      </c>
      <c r="F158" s="164" t="s">
        <v>2609</v>
      </c>
      <c r="G158" s="166">
        <v>2100</v>
      </c>
      <c r="H158" s="167">
        <v>1</v>
      </c>
      <c r="I158" s="180">
        <v>41791</v>
      </c>
      <c r="J158" s="164"/>
    </row>
    <row r="159" spans="1:10" ht="20.25" customHeight="1" outlineLevel="2">
      <c r="A159" s="162" t="s">
        <v>1877</v>
      </c>
      <c r="B159" s="162" t="s">
        <v>2555</v>
      </c>
      <c r="C159" s="163" t="s">
        <v>2462</v>
      </c>
      <c r="D159" s="176" t="s">
        <v>2463</v>
      </c>
      <c r="E159" s="165" t="s">
        <v>2464</v>
      </c>
      <c r="F159" s="164"/>
      <c r="G159" s="166">
        <v>34000</v>
      </c>
      <c r="H159" s="167">
        <v>4</v>
      </c>
      <c r="I159" s="180">
        <v>41821</v>
      </c>
      <c r="J159" s="164"/>
    </row>
    <row r="160" spans="1:10" ht="20.25" customHeight="1" outlineLevel="2">
      <c r="A160" s="162" t="s">
        <v>1877</v>
      </c>
      <c r="B160" s="162" t="s">
        <v>1857</v>
      </c>
      <c r="C160" s="163" t="s">
        <v>2469</v>
      </c>
      <c r="D160" s="176" t="s">
        <v>506</v>
      </c>
      <c r="E160" s="165" t="s">
        <v>2470</v>
      </c>
      <c r="F160" s="164"/>
      <c r="G160" s="166">
        <v>13500</v>
      </c>
      <c r="H160" s="167">
        <v>1</v>
      </c>
      <c r="I160" s="180">
        <v>41821</v>
      </c>
      <c r="J160" s="164"/>
    </row>
    <row r="161" spans="1:10" ht="20.25" customHeight="1" outlineLevel="2">
      <c r="A161" s="162" t="s">
        <v>1877</v>
      </c>
      <c r="B161" s="162" t="s">
        <v>1758</v>
      </c>
      <c r="C161" s="163" t="s">
        <v>2137</v>
      </c>
      <c r="D161" s="176" t="s">
        <v>2138</v>
      </c>
      <c r="E161" s="165" t="s">
        <v>2139</v>
      </c>
      <c r="F161" s="164" t="s">
        <v>2140</v>
      </c>
      <c r="G161" s="166">
        <v>2800</v>
      </c>
      <c r="H161" s="167">
        <v>1</v>
      </c>
      <c r="I161" s="180">
        <v>41821</v>
      </c>
      <c r="J161" s="164"/>
    </row>
    <row r="162" spans="1:10" ht="20.25" customHeight="1" outlineLevel="2">
      <c r="A162" s="162" t="s">
        <v>1877</v>
      </c>
      <c r="B162" s="162" t="s">
        <v>1857</v>
      </c>
      <c r="C162" s="163" t="s">
        <v>2465</v>
      </c>
      <c r="D162" s="176" t="s">
        <v>2126</v>
      </c>
      <c r="E162" s="165" t="s">
        <v>2466</v>
      </c>
      <c r="F162" s="164"/>
      <c r="G162" s="166">
        <v>9200</v>
      </c>
      <c r="H162" s="167">
        <v>4</v>
      </c>
      <c r="I162" s="180">
        <v>41821</v>
      </c>
      <c r="J162" s="164"/>
    </row>
    <row r="163" spans="1:10" ht="20.25" customHeight="1" outlineLevel="2">
      <c r="A163" s="162" t="s">
        <v>1796</v>
      </c>
      <c r="B163" s="162" t="s">
        <v>1758</v>
      </c>
      <c r="C163" s="163" t="s">
        <v>2152</v>
      </c>
      <c r="D163" s="176" t="s">
        <v>2153</v>
      </c>
      <c r="E163" s="165" t="s">
        <v>2154</v>
      </c>
      <c r="F163" s="164"/>
      <c r="G163" s="166">
        <v>7200</v>
      </c>
      <c r="H163" s="167">
        <v>4</v>
      </c>
      <c r="I163" s="180">
        <v>41821</v>
      </c>
      <c r="J163" s="164"/>
    </row>
    <row r="164" spans="1:10" ht="20.25" customHeight="1" outlineLevel="2">
      <c r="A164" s="162" t="s">
        <v>1796</v>
      </c>
      <c r="B164" s="162" t="s">
        <v>1857</v>
      </c>
      <c r="C164" s="163" t="s">
        <v>2467</v>
      </c>
      <c r="D164" s="176" t="s">
        <v>2468</v>
      </c>
      <c r="E164" s="165">
        <v>4961</v>
      </c>
      <c r="F164" s="164"/>
      <c r="G164" s="166">
        <v>219100</v>
      </c>
      <c r="H164" s="167">
        <v>7</v>
      </c>
      <c r="I164" s="180">
        <v>41821</v>
      </c>
      <c r="J164" s="164"/>
    </row>
    <row r="165" spans="1:10" ht="20.25" customHeight="1" outlineLevel="2">
      <c r="A165" s="162" t="s">
        <v>1796</v>
      </c>
      <c r="B165" s="162" t="s">
        <v>1758</v>
      </c>
      <c r="C165" s="163" t="s">
        <v>2159</v>
      </c>
      <c r="D165" s="176" t="s">
        <v>2052</v>
      </c>
      <c r="E165" s="165" t="s">
        <v>2160</v>
      </c>
      <c r="F165" s="164"/>
      <c r="G165" s="166">
        <v>77688</v>
      </c>
      <c r="H165" s="167">
        <v>1</v>
      </c>
      <c r="I165" s="180">
        <v>41852</v>
      </c>
      <c r="J165" s="164"/>
    </row>
    <row r="166" spans="1:10" ht="20.25" customHeight="1" outlineLevel="2">
      <c r="A166" s="162" t="s">
        <v>2534</v>
      </c>
      <c r="B166" s="162" t="s">
        <v>1758</v>
      </c>
      <c r="C166" s="163" t="s">
        <v>2141</v>
      </c>
      <c r="D166" s="176" t="s">
        <v>2142</v>
      </c>
      <c r="E166" s="165" t="s">
        <v>2143</v>
      </c>
      <c r="F166" s="164"/>
      <c r="G166" s="166">
        <v>285000</v>
      </c>
      <c r="H166" s="167">
        <v>1</v>
      </c>
      <c r="I166" s="180">
        <v>41852</v>
      </c>
      <c r="J166" s="164"/>
    </row>
    <row r="167" spans="1:10" ht="20.25" hidden="1" customHeight="1" outlineLevel="2">
      <c r="A167" s="162" t="s">
        <v>2532</v>
      </c>
      <c r="B167" s="162" t="s">
        <v>2115</v>
      </c>
      <c r="C167" s="163" t="s">
        <v>2342</v>
      </c>
      <c r="D167" s="176" t="s">
        <v>2292</v>
      </c>
      <c r="E167" s="165" t="s">
        <v>2343</v>
      </c>
      <c r="F167" s="164"/>
      <c r="G167" s="166">
        <v>30000</v>
      </c>
      <c r="H167" s="167">
        <v>1</v>
      </c>
      <c r="I167" s="180">
        <v>41883</v>
      </c>
      <c r="J167" s="164"/>
    </row>
    <row r="168" spans="1:10" ht="20.25" customHeight="1" outlineLevel="2">
      <c r="A168" s="162" t="s">
        <v>1877</v>
      </c>
      <c r="B168" s="162" t="s">
        <v>2488</v>
      </c>
      <c r="C168" s="163"/>
      <c r="D168" s="178" t="s">
        <v>2610</v>
      </c>
      <c r="E168" s="165" t="s">
        <v>2518</v>
      </c>
      <c r="F168" s="164"/>
      <c r="G168" s="166">
        <v>15000</v>
      </c>
      <c r="H168" s="167">
        <v>1</v>
      </c>
      <c r="I168" s="168"/>
      <c r="J168" s="164"/>
    </row>
    <row r="169" spans="1:10" ht="20.25" customHeight="1" outlineLevel="2">
      <c r="A169" s="162" t="s">
        <v>1877</v>
      </c>
      <c r="B169" s="162" t="s">
        <v>2488</v>
      </c>
      <c r="C169" s="163"/>
      <c r="D169" s="176" t="s">
        <v>2488</v>
      </c>
      <c r="E169" s="165" t="s">
        <v>2519</v>
      </c>
      <c r="F169" s="164"/>
      <c r="G169" s="166">
        <v>10000</v>
      </c>
      <c r="H169" s="167">
        <v>1</v>
      </c>
      <c r="I169" s="168"/>
      <c r="J169" s="164"/>
    </row>
    <row r="170" spans="1:10" ht="20.25" customHeight="1" outlineLevel="2">
      <c r="A170" s="162" t="s">
        <v>2532</v>
      </c>
      <c r="B170" s="162" t="s">
        <v>2488</v>
      </c>
      <c r="C170" s="163"/>
      <c r="D170" s="176" t="s">
        <v>2488</v>
      </c>
      <c r="E170" s="165" t="s">
        <v>2520</v>
      </c>
      <c r="F170" s="164"/>
      <c r="G170" s="166">
        <v>5000</v>
      </c>
      <c r="H170" s="167">
        <v>1</v>
      </c>
      <c r="I170" s="168"/>
      <c r="J170" s="164"/>
    </row>
    <row r="171" spans="1:10" ht="20.25" customHeight="1" outlineLevel="2">
      <c r="A171" s="162" t="s">
        <v>1796</v>
      </c>
      <c r="B171" s="162" t="s">
        <v>1857</v>
      </c>
      <c r="C171" s="163" t="s">
        <v>1141</v>
      </c>
      <c r="D171" s="176" t="s">
        <v>2344</v>
      </c>
      <c r="E171" s="165" t="s">
        <v>2345</v>
      </c>
      <c r="F171" s="164"/>
      <c r="G171" s="166">
        <v>13455</v>
      </c>
      <c r="H171" s="167">
        <v>1</v>
      </c>
      <c r="I171" s="168"/>
      <c r="J171" s="164"/>
    </row>
    <row r="172" spans="1:10" ht="20.25" customHeight="1" outlineLevel="2">
      <c r="A172" s="186" t="s">
        <v>1877</v>
      </c>
      <c r="B172" s="162" t="s">
        <v>1824</v>
      </c>
      <c r="C172" s="163" t="s">
        <v>2611</v>
      </c>
      <c r="D172" s="178" t="s">
        <v>2612</v>
      </c>
      <c r="E172" s="165" t="s">
        <v>2613</v>
      </c>
      <c r="F172" s="164" t="s">
        <v>2614</v>
      </c>
      <c r="G172" s="166">
        <v>200000</v>
      </c>
      <c r="H172" s="167">
        <v>1</v>
      </c>
      <c r="I172" s="168">
        <v>41883</v>
      </c>
      <c r="J172" s="164"/>
    </row>
    <row r="173" spans="1:10" ht="20.25" customHeight="1" outlineLevel="2">
      <c r="A173" s="186" t="s">
        <v>1877</v>
      </c>
      <c r="B173" s="162" t="s">
        <v>2536</v>
      </c>
      <c r="C173" s="163" t="s">
        <v>2133</v>
      </c>
      <c r="D173" s="178" t="s">
        <v>2134</v>
      </c>
      <c r="E173" s="165" t="s">
        <v>2615</v>
      </c>
      <c r="F173" s="164" t="s">
        <v>2136</v>
      </c>
      <c r="G173" s="166">
        <v>112000</v>
      </c>
      <c r="H173" s="167">
        <v>1</v>
      </c>
      <c r="I173" s="168">
        <v>41821</v>
      </c>
      <c r="J173" s="164"/>
    </row>
    <row r="174" spans="1:10" ht="20.25" customHeight="1" outlineLevel="2">
      <c r="A174" s="186" t="s">
        <v>1877</v>
      </c>
      <c r="B174" s="162" t="s">
        <v>2536</v>
      </c>
      <c r="C174" s="163" t="s">
        <v>2616</v>
      </c>
      <c r="D174" s="178" t="s">
        <v>2617</v>
      </c>
      <c r="E174" s="165" t="s">
        <v>2618</v>
      </c>
      <c r="F174" s="187" t="s">
        <v>2619</v>
      </c>
      <c r="G174" s="166">
        <v>18500</v>
      </c>
      <c r="H174" s="167">
        <v>1</v>
      </c>
      <c r="I174" s="168">
        <v>41244</v>
      </c>
      <c r="J174" s="164"/>
    </row>
    <row r="175" spans="1:10" ht="20.25" hidden="1" customHeight="1" outlineLevel="1">
      <c r="A175" s="197" t="s">
        <v>2620</v>
      </c>
      <c r="B175" s="162"/>
      <c r="C175" s="163"/>
      <c r="D175" s="178"/>
      <c r="E175" s="165"/>
      <c r="F175" s="187"/>
      <c r="G175" s="166">
        <f>SUBTOTAL(9,G2:G174)</f>
        <v>12015830</v>
      </c>
      <c r="H175" s="167"/>
      <c r="I175" s="168"/>
      <c r="J175" s="164"/>
    </row>
    <row r="176" spans="1:10" ht="20.25" customHeight="1" outlineLevel="2">
      <c r="A176" s="162" t="s">
        <v>2621</v>
      </c>
      <c r="B176" s="162" t="s">
        <v>1758</v>
      </c>
      <c r="C176" s="163" t="s">
        <v>1779</v>
      </c>
      <c r="D176" s="164" t="s">
        <v>1535</v>
      </c>
      <c r="E176" s="165" t="s">
        <v>1536</v>
      </c>
      <c r="F176" s="164"/>
      <c r="G176" s="166">
        <v>8570</v>
      </c>
      <c r="H176" s="167">
        <v>1</v>
      </c>
      <c r="I176" s="168">
        <v>36557</v>
      </c>
      <c r="J176" s="164"/>
    </row>
    <row r="177" spans="1:10" ht="20.25" customHeight="1" outlineLevel="2">
      <c r="A177" s="162" t="s">
        <v>1757</v>
      </c>
      <c r="B177" s="162" t="s">
        <v>1868</v>
      </c>
      <c r="C177" s="163" t="s">
        <v>2376</v>
      </c>
      <c r="D177" s="164" t="s">
        <v>2377</v>
      </c>
      <c r="E177" s="165" t="s">
        <v>2378</v>
      </c>
      <c r="F177" s="164"/>
      <c r="G177" s="166">
        <v>6600</v>
      </c>
      <c r="H177" s="167">
        <v>1</v>
      </c>
      <c r="I177" s="168">
        <v>37226</v>
      </c>
      <c r="J177" s="164"/>
    </row>
    <row r="178" spans="1:10" ht="20.25" hidden="1" customHeight="1" outlineLevel="2">
      <c r="A178" s="162" t="s">
        <v>2621</v>
      </c>
      <c r="B178" s="162" t="s">
        <v>2115</v>
      </c>
      <c r="C178" s="163" t="s">
        <v>2471</v>
      </c>
      <c r="D178" s="164" t="s">
        <v>1543</v>
      </c>
      <c r="E178" s="165"/>
      <c r="F178" s="164"/>
      <c r="G178" s="166">
        <v>1200</v>
      </c>
      <c r="H178" s="167">
        <v>1</v>
      </c>
      <c r="I178" s="168">
        <v>37257</v>
      </c>
      <c r="J178" s="164"/>
    </row>
    <row r="179" spans="1:10" ht="20.25" customHeight="1" outlineLevel="2">
      <c r="A179" s="162" t="s">
        <v>2621</v>
      </c>
      <c r="B179" s="162" t="s">
        <v>1868</v>
      </c>
      <c r="C179" s="163" t="s">
        <v>1769</v>
      </c>
      <c r="D179" s="164" t="s">
        <v>1535</v>
      </c>
      <c r="E179" s="165" t="s">
        <v>1770</v>
      </c>
      <c r="F179" s="164"/>
      <c r="G179" s="166">
        <v>1300</v>
      </c>
      <c r="H179" s="167">
        <v>1</v>
      </c>
      <c r="I179" s="168">
        <v>37288</v>
      </c>
      <c r="J179" s="164"/>
    </row>
    <row r="180" spans="1:10" ht="20.25" customHeight="1" outlineLevel="2">
      <c r="A180" s="162" t="s">
        <v>1753</v>
      </c>
      <c r="B180" s="162" t="s">
        <v>1758</v>
      </c>
      <c r="C180" s="163" t="s">
        <v>1766</v>
      </c>
      <c r="D180" s="164" t="s">
        <v>1535</v>
      </c>
      <c r="E180" s="165" t="s">
        <v>1767</v>
      </c>
      <c r="F180" s="164"/>
      <c r="G180" s="166">
        <v>1250</v>
      </c>
      <c r="H180" s="167">
        <v>1</v>
      </c>
      <c r="I180" s="168">
        <v>37288</v>
      </c>
      <c r="J180" s="164"/>
    </row>
    <row r="181" spans="1:10" ht="20.25" customHeight="1" outlineLevel="2">
      <c r="A181" s="162" t="s">
        <v>1753</v>
      </c>
      <c r="B181" s="162" t="s">
        <v>2573</v>
      </c>
      <c r="C181" s="163" t="s">
        <v>1764</v>
      </c>
      <c r="D181" s="164" t="s">
        <v>1535</v>
      </c>
      <c r="E181" s="165" t="s">
        <v>1765</v>
      </c>
      <c r="F181" s="164"/>
      <c r="G181" s="166">
        <v>1600</v>
      </c>
      <c r="H181" s="167">
        <v>1</v>
      </c>
      <c r="I181" s="168">
        <v>37288</v>
      </c>
      <c r="J181" s="164"/>
    </row>
    <row r="182" spans="1:10" ht="20.25" customHeight="1" outlineLevel="2">
      <c r="A182" s="162" t="s">
        <v>2621</v>
      </c>
      <c r="B182" s="162" t="s">
        <v>1868</v>
      </c>
      <c r="C182" s="163" t="s">
        <v>1759</v>
      </c>
      <c r="D182" s="164" t="s">
        <v>1535</v>
      </c>
      <c r="E182" s="165" t="s">
        <v>1760</v>
      </c>
      <c r="F182" s="164"/>
      <c r="G182" s="166">
        <v>8600</v>
      </c>
      <c r="H182" s="167">
        <v>1</v>
      </c>
      <c r="I182" s="168">
        <v>37377</v>
      </c>
      <c r="J182" s="164"/>
    </row>
    <row r="183" spans="1:10" ht="20.25" customHeight="1" outlineLevel="2">
      <c r="A183" s="162" t="s">
        <v>1753</v>
      </c>
      <c r="B183" s="162" t="s">
        <v>1868</v>
      </c>
      <c r="C183" s="163" t="s">
        <v>1552</v>
      </c>
      <c r="D183" s="164" t="s">
        <v>1923</v>
      </c>
      <c r="E183" s="165">
        <v>3453</v>
      </c>
      <c r="F183" s="164"/>
      <c r="G183" s="166">
        <v>2600</v>
      </c>
      <c r="H183" s="167">
        <v>1</v>
      </c>
      <c r="I183" s="168">
        <v>37347</v>
      </c>
      <c r="J183" s="164"/>
    </row>
    <row r="184" spans="1:10" ht="20.25" customHeight="1" outlineLevel="2">
      <c r="A184" s="162" t="s">
        <v>1757</v>
      </c>
      <c r="B184" s="162" t="s">
        <v>1868</v>
      </c>
      <c r="C184" s="163" t="s">
        <v>1755</v>
      </c>
      <c r="D184" s="164" t="s">
        <v>1535</v>
      </c>
      <c r="E184" s="165" t="s">
        <v>1756</v>
      </c>
      <c r="F184" s="164"/>
      <c r="G184" s="166">
        <v>4800</v>
      </c>
      <c r="H184" s="167">
        <v>1</v>
      </c>
      <c r="I184" s="168">
        <v>37377</v>
      </c>
      <c r="J184" s="164"/>
    </row>
    <row r="185" spans="1:10" ht="20.25" customHeight="1" outlineLevel="2">
      <c r="A185" s="162" t="s">
        <v>2621</v>
      </c>
      <c r="B185" s="162" t="s">
        <v>1758</v>
      </c>
      <c r="C185" s="163" t="s">
        <v>1762</v>
      </c>
      <c r="D185" s="164" t="s">
        <v>1535</v>
      </c>
      <c r="E185" s="165" t="s">
        <v>1763</v>
      </c>
      <c r="F185" s="164"/>
      <c r="G185" s="166">
        <v>3992</v>
      </c>
      <c r="H185" s="167">
        <v>1</v>
      </c>
      <c r="I185" s="168">
        <v>37377</v>
      </c>
      <c r="J185" s="164"/>
    </row>
    <row r="186" spans="1:10" ht="20.25" customHeight="1" outlineLevel="2">
      <c r="A186" s="162" t="s">
        <v>2621</v>
      </c>
      <c r="B186" s="162" t="s">
        <v>1758</v>
      </c>
      <c r="C186" s="163" t="s">
        <v>1814</v>
      </c>
      <c r="D186" s="164" t="s">
        <v>1815</v>
      </c>
      <c r="E186" s="165" t="s">
        <v>1816</v>
      </c>
      <c r="F186" s="164"/>
      <c r="G186" s="166">
        <v>10180</v>
      </c>
      <c r="H186" s="167">
        <v>1</v>
      </c>
      <c r="I186" s="168">
        <v>37377</v>
      </c>
      <c r="J186" s="164"/>
    </row>
    <row r="187" spans="1:10" ht="20.25" customHeight="1" outlineLevel="2">
      <c r="A187" s="162" t="s">
        <v>2621</v>
      </c>
      <c r="B187" s="162" t="s">
        <v>1868</v>
      </c>
      <c r="C187" s="163" t="s">
        <v>1964</v>
      </c>
      <c r="D187" s="164" t="s">
        <v>1563</v>
      </c>
      <c r="E187" s="165" t="s">
        <v>1965</v>
      </c>
      <c r="F187" s="164"/>
      <c r="G187" s="166">
        <v>360</v>
      </c>
      <c r="H187" s="167">
        <v>1</v>
      </c>
      <c r="I187" s="168">
        <v>37377</v>
      </c>
      <c r="J187" s="164"/>
    </row>
    <row r="188" spans="1:10" ht="20.25" customHeight="1" outlineLevel="2">
      <c r="A188" s="162" t="s">
        <v>2621</v>
      </c>
      <c r="B188" s="162" t="s">
        <v>1868</v>
      </c>
      <c r="C188" s="163" t="s">
        <v>1932</v>
      </c>
      <c r="D188" s="164" t="s">
        <v>1923</v>
      </c>
      <c r="E188" s="165" t="s">
        <v>1929</v>
      </c>
      <c r="F188" s="164"/>
      <c r="G188" s="166">
        <v>2300</v>
      </c>
      <c r="H188" s="167">
        <v>1</v>
      </c>
      <c r="I188" s="168">
        <v>37773</v>
      </c>
      <c r="J188" s="164"/>
    </row>
    <row r="189" spans="1:10" ht="20.25" customHeight="1" outlineLevel="2">
      <c r="A189" s="162" t="s">
        <v>2621</v>
      </c>
      <c r="B189" s="162" t="s">
        <v>2573</v>
      </c>
      <c r="C189" s="163" t="s">
        <v>1989</v>
      </c>
      <c r="D189" s="164" t="s">
        <v>1465</v>
      </c>
      <c r="E189" s="165" t="s">
        <v>1990</v>
      </c>
      <c r="F189" s="164"/>
      <c r="G189" s="166">
        <v>3800</v>
      </c>
      <c r="H189" s="167">
        <v>1</v>
      </c>
      <c r="I189" s="168">
        <v>37773</v>
      </c>
      <c r="J189" s="164"/>
    </row>
    <row r="190" spans="1:10" ht="20.25" customHeight="1" outlineLevel="2">
      <c r="A190" s="162" t="s">
        <v>2621</v>
      </c>
      <c r="B190" s="162" t="s">
        <v>1868</v>
      </c>
      <c r="C190" s="163" t="s">
        <v>1927</v>
      </c>
      <c r="D190" s="164" t="s">
        <v>1928</v>
      </c>
      <c r="E190" s="165" t="s">
        <v>1929</v>
      </c>
      <c r="F190" s="164"/>
      <c r="G190" s="166">
        <v>2180</v>
      </c>
      <c r="H190" s="167">
        <v>1</v>
      </c>
      <c r="I190" s="168">
        <v>37773</v>
      </c>
      <c r="J190" s="164"/>
    </row>
    <row r="191" spans="1:10" ht="20.25" customHeight="1" outlineLevel="2">
      <c r="A191" s="162" t="s">
        <v>1753</v>
      </c>
      <c r="B191" s="162" t="s">
        <v>1758</v>
      </c>
      <c r="C191" s="163" t="s">
        <v>1946</v>
      </c>
      <c r="D191" s="164" t="s">
        <v>1501</v>
      </c>
      <c r="E191" s="165" t="s">
        <v>1947</v>
      </c>
      <c r="F191" s="164"/>
      <c r="G191" s="166">
        <v>8300</v>
      </c>
      <c r="H191" s="167">
        <v>1</v>
      </c>
      <c r="I191" s="168">
        <v>37773</v>
      </c>
      <c r="J191" s="164"/>
    </row>
    <row r="192" spans="1:10" ht="20.25" customHeight="1" outlineLevel="2">
      <c r="A192" s="162" t="s">
        <v>2621</v>
      </c>
      <c r="B192" s="162" t="s">
        <v>1868</v>
      </c>
      <c r="C192" s="163" t="s">
        <v>1590</v>
      </c>
      <c r="D192" s="164" t="s">
        <v>1889</v>
      </c>
      <c r="E192" s="165" t="s">
        <v>1487</v>
      </c>
      <c r="F192" s="164"/>
      <c r="G192" s="166">
        <v>550</v>
      </c>
      <c r="H192" s="167">
        <v>1</v>
      </c>
      <c r="I192" s="168">
        <v>37956</v>
      </c>
      <c r="J192" s="164"/>
    </row>
    <row r="193" spans="1:10" ht="20.25" customHeight="1" outlineLevel="2">
      <c r="A193" s="162" t="s">
        <v>1753</v>
      </c>
      <c r="B193" s="162" t="s">
        <v>1758</v>
      </c>
      <c r="C193" s="163" t="s">
        <v>2094</v>
      </c>
      <c r="D193" s="164" t="s">
        <v>1507</v>
      </c>
      <c r="E193" s="165" t="s">
        <v>1593</v>
      </c>
      <c r="F193" s="164"/>
      <c r="G193" s="166">
        <v>1680</v>
      </c>
      <c r="H193" s="167">
        <v>1</v>
      </c>
      <c r="I193" s="168">
        <v>37987</v>
      </c>
      <c r="J193" s="164"/>
    </row>
    <row r="194" spans="1:10" ht="20.25" hidden="1" customHeight="1" outlineLevel="2">
      <c r="A194" s="162" t="s">
        <v>1753</v>
      </c>
      <c r="B194" s="162" t="s">
        <v>2115</v>
      </c>
      <c r="C194" s="163" t="s">
        <v>2346</v>
      </c>
      <c r="D194" s="164" t="s">
        <v>2226</v>
      </c>
      <c r="E194" s="165" t="s">
        <v>1596</v>
      </c>
      <c r="F194" s="164"/>
      <c r="G194" s="166">
        <v>3800</v>
      </c>
      <c r="H194" s="167">
        <v>1</v>
      </c>
      <c r="I194" s="168">
        <v>38292</v>
      </c>
      <c r="J194" s="164"/>
    </row>
    <row r="195" spans="1:10" ht="20.25" hidden="1" customHeight="1" outlineLevel="2">
      <c r="A195" s="162" t="s">
        <v>1753</v>
      </c>
      <c r="B195" s="162" t="s">
        <v>2115</v>
      </c>
      <c r="C195" s="163" t="s">
        <v>2202</v>
      </c>
      <c r="D195" s="164" t="s">
        <v>2164</v>
      </c>
      <c r="E195" s="165"/>
      <c r="F195" s="164"/>
      <c r="G195" s="166">
        <v>6000</v>
      </c>
      <c r="H195" s="167">
        <v>6</v>
      </c>
      <c r="I195" s="168">
        <v>38412</v>
      </c>
      <c r="J195" s="164"/>
    </row>
    <row r="196" spans="1:10" ht="20.25" customHeight="1" outlineLevel="2">
      <c r="A196" s="162" t="s">
        <v>2621</v>
      </c>
      <c r="B196" s="162" t="s">
        <v>1868</v>
      </c>
      <c r="C196" s="163" t="s">
        <v>1933</v>
      </c>
      <c r="D196" s="164" t="s">
        <v>1923</v>
      </c>
      <c r="E196" s="165" t="s">
        <v>1441</v>
      </c>
      <c r="F196" s="164"/>
      <c r="G196" s="166">
        <v>2300</v>
      </c>
      <c r="H196" s="167">
        <v>1</v>
      </c>
      <c r="I196" s="168">
        <v>38443</v>
      </c>
      <c r="J196" s="164"/>
    </row>
    <row r="197" spans="1:10" ht="20.25" customHeight="1" outlineLevel="2">
      <c r="A197" s="162" t="s">
        <v>1753</v>
      </c>
      <c r="B197" s="162" t="s">
        <v>1868</v>
      </c>
      <c r="C197" s="163" t="s">
        <v>1601</v>
      </c>
      <c r="D197" s="164" t="s">
        <v>1923</v>
      </c>
      <c r="E197" s="165" t="s">
        <v>1441</v>
      </c>
      <c r="F197" s="164"/>
      <c r="G197" s="166">
        <v>2300</v>
      </c>
      <c r="H197" s="167">
        <v>1</v>
      </c>
      <c r="I197" s="168">
        <v>38443</v>
      </c>
      <c r="J197" s="164"/>
    </row>
    <row r="198" spans="1:10" ht="20.25" customHeight="1" outlineLevel="2">
      <c r="A198" s="162" t="s">
        <v>2621</v>
      </c>
      <c r="B198" s="162" t="s">
        <v>1868</v>
      </c>
      <c r="C198" s="163" t="s">
        <v>1604</v>
      </c>
      <c r="D198" s="164" t="s">
        <v>1923</v>
      </c>
      <c r="E198" s="165" t="s">
        <v>1441</v>
      </c>
      <c r="F198" s="164"/>
      <c r="G198" s="166">
        <v>2300</v>
      </c>
      <c r="H198" s="167">
        <v>1</v>
      </c>
      <c r="I198" s="168">
        <v>38443</v>
      </c>
      <c r="J198" s="164"/>
    </row>
    <row r="199" spans="1:10" ht="20.25" customHeight="1" outlineLevel="2">
      <c r="A199" s="162" t="s">
        <v>1757</v>
      </c>
      <c r="B199" s="162" t="s">
        <v>1758</v>
      </c>
      <c r="C199" s="163" t="s">
        <v>1606</v>
      </c>
      <c r="D199" s="164" t="s">
        <v>1923</v>
      </c>
      <c r="E199" s="165" t="s">
        <v>1441</v>
      </c>
      <c r="F199" s="164"/>
      <c r="G199" s="166">
        <v>2300</v>
      </c>
      <c r="H199" s="167">
        <v>1</v>
      </c>
      <c r="I199" s="168">
        <v>38443</v>
      </c>
      <c r="J199" s="164"/>
    </row>
    <row r="200" spans="1:10" ht="20.25" customHeight="1" outlineLevel="2">
      <c r="A200" s="162" t="s">
        <v>1753</v>
      </c>
      <c r="B200" s="162" t="s">
        <v>1758</v>
      </c>
      <c r="C200" s="163" t="s">
        <v>1608</v>
      </c>
      <c r="D200" s="164" t="s">
        <v>1923</v>
      </c>
      <c r="E200" s="165" t="s">
        <v>1441</v>
      </c>
      <c r="F200" s="164"/>
      <c r="G200" s="166">
        <v>2300</v>
      </c>
      <c r="H200" s="167">
        <v>1</v>
      </c>
      <c r="I200" s="168">
        <v>38443</v>
      </c>
      <c r="J200" s="164"/>
    </row>
    <row r="201" spans="1:10" ht="20.25" customHeight="1" outlineLevel="2">
      <c r="A201" s="162" t="s">
        <v>2621</v>
      </c>
      <c r="B201" s="162" t="s">
        <v>1758</v>
      </c>
      <c r="C201" s="163" t="s">
        <v>1610</v>
      </c>
      <c r="D201" s="164" t="s">
        <v>1948</v>
      </c>
      <c r="E201" s="165" t="s">
        <v>1611</v>
      </c>
      <c r="F201" s="164"/>
      <c r="G201" s="166">
        <v>9500</v>
      </c>
      <c r="H201" s="167">
        <v>1</v>
      </c>
      <c r="I201" s="168">
        <v>38443</v>
      </c>
      <c r="J201" s="164"/>
    </row>
    <row r="202" spans="1:10" ht="20.25" customHeight="1" outlineLevel="2">
      <c r="A202" s="162" t="s">
        <v>2621</v>
      </c>
      <c r="B202" s="162" t="s">
        <v>1758</v>
      </c>
      <c r="C202" s="163" t="s">
        <v>1613</v>
      </c>
      <c r="D202" s="164" t="s">
        <v>1948</v>
      </c>
      <c r="E202" s="165" t="s">
        <v>1611</v>
      </c>
      <c r="F202" s="164"/>
      <c r="G202" s="166">
        <v>9500</v>
      </c>
      <c r="H202" s="167">
        <v>1</v>
      </c>
      <c r="I202" s="168">
        <v>38443</v>
      </c>
      <c r="J202" s="164"/>
    </row>
    <row r="203" spans="1:10" ht="20.25" customHeight="1" outlineLevel="2">
      <c r="A203" s="162" t="s">
        <v>1753</v>
      </c>
      <c r="B203" s="162" t="s">
        <v>1868</v>
      </c>
      <c r="C203" s="163" t="s">
        <v>1615</v>
      </c>
      <c r="D203" s="164" t="s">
        <v>1948</v>
      </c>
      <c r="E203" s="165" t="s">
        <v>1611</v>
      </c>
      <c r="F203" s="164"/>
      <c r="G203" s="166">
        <v>9500</v>
      </c>
      <c r="H203" s="167">
        <v>1</v>
      </c>
      <c r="I203" s="168">
        <v>38443</v>
      </c>
      <c r="J203" s="164"/>
    </row>
    <row r="204" spans="1:10" ht="20.25" customHeight="1" outlineLevel="2">
      <c r="A204" s="162" t="s">
        <v>1757</v>
      </c>
      <c r="B204" s="162" t="s">
        <v>1868</v>
      </c>
      <c r="C204" s="163" t="s">
        <v>1617</v>
      </c>
      <c r="D204" s="164" t="s">
        <v>1948</v>
      </c>
      <c r="E204" s="165" t="s">
        <v>1611</v>
      </c>
      <c r="F204" s="164"/>
      <c r="G204" s="166">
        <v>9500</v>
      </c>
      <c r="H204" s="167">
        <v>1</v>
      </c>
      <c r="I204" s="168">
        <v>38443</v>
      </c>
      <c r="J204" s="164"/>
    </row>
    <row r="205" spans="1:10" ht="20.25" customHeight="1" outlineLevel="2">
      <c r="A205" s="162" t="s">
        <v>1757</v>
      </c>
      <c r="B205" s="162" t="s">
        <v>2575</v>
      </c>
      <c r="C205" s="163" t="s">
        <v>1991</v>
      </c>
      <c r="D205" s="164" t="s">
        <v>1992</v>
      </c>
      <c r="E205" s="165" t="s">
        <v>1430</v>
      </c>
      <c r="F205" s="164"/>
      <c r="G205" s="166">
        <v>4500</v>
      </c>
      <c r="H205" s="167">
        <v>1</v>
      </c>
      <c r="I205" s="168">
        <v>38443</v>
      </c>
      <c r="J205" s="164"/>
    </row>
    <row r="206" spans="1:10" ht="20.25" customHeight="1" outlineLevel="2">
      <c r="A206" s="162" t="s">
        <v>2621</v>
      </c>
      <c r="B206" s="162" t="s">
        <v>1758</v>
      </c>
      <c r="C206" s="163" t="s">
        <v>1623</v>
      </c>
      <c r="D206" s="164" t="s">
        <v>1992</v>
      </c>
      <c r="E206" s="165" t="s">
        <v>1430</v>
      </c>
      <c r="F206" s="164"/>
      <c r="G206" s="166">
        <v>4500</v>
      </c>
      <c r="H206" s="167">
        <v>1</v>
      </c>
      <c r="I206" s="168">
        <v>38443</v>
      </c>
      <c r="J206" s="164"/>
    </row>
    <row r="207" spans="1:10" ht="20.25" customHeight="1" outlineLevel="2">
      <c r="A207" s="162" t="s">
        <v>1753</v>
      </c>
      <c r="B207" s="162" t="s">
        <v>1868</v>
      </c>
      <c r="C207" s="163" t="s">
        <v>1993</v>
      </c>
      <c r="D207" s="164" t="s">
        <v>1992</v>
      </c>
      <c r="E207" s="165" t="s">
        <v>1430</v>
      </c>
      <c r="F207" s="164"/>
      <c r="G207" s="166">
        <v>4500</v>
      </c>
      <c r="H207" s="167">
        <v>1</v>
      </c>
      <c r="I207" s="168">
        <v>38443</v>
      </c>
      <c r="J207" s="164"/>
    </row>
    <row r="208" spans="1:10" ht="20.25" customHeight="1" outlineLevel="2">
      <c r="A208" s="162" t="s">
        <v>1757</v>
      </c>
      <c r="B208" s="162" t="s">
        <v>1868</v>
      </c>
      <c r="C208" s="163" t="s">
        <v>1629</v>
      </c>
      <c r="D208" s="164" t="s">
        <v>1507</v>
      </c>
      <c r="E208" s="165" t="s">
        <v>1593</v>
      </c>
      <c r="F208" s="164"/>
      <c r="G208" s="166">
        <v>1670</v>
      </c>
      <c r="H208" s="167">
        <v>1</v>
      </c>
      <c r="I208" s="168">
        <v>38443</v>
      </c>
      <c r="J208" s="164"/>
    </row>
    <row r="209" spans="1:10" ht="20.25" customHeight="1" outlineLevel="2">
      <c r="A209" s="162" t="s">
        <v>1753</v>
      </c>
      <c r="B209" s="162" t="s">
        <v>1868</v>
      </c>
      <c r="C209" s="163" t="s">
        <v>1631</v>
      </c>
      <c r="D209" s="164" t="s">
        <v>1507</v>
      </c>
      <c r="E209" s="165" t="s">
        <v>1593</v>
      </c>
      <c r="F209" s="164"/>
      <c r="G209" s="166">
        <v>1670</v>
      </c>
      <c r="H209" s="167">
        <v>1</v>
      </c>
      <c r="I209" s="168">
        <v>38443</v>
      </c>
      <c r="J209" s="164"/>
    </row>
    <row r="210" spans="1:10" ht="20.25" customHeight="1" outlineLevel="2">
      <c r="A210" s="162" t="s">
        <v>1753</v>
      </c>
      <c r="B210" s="162" t="s">
        <v>1758</v>
      </c>
      <c r="C210" s="163" t="s">
        <v>1633</v>
      </c>
      <c r="D210" s="164" t="s">
        <v>1915</v>
      </c>
      <c r="E210" s="165" t="s">
        <v>1634</v>
      </c>
      <c r="F210" s="164"/>
      <c r="G210" s="166">
        <v>1050</v>
      </c>
      <c r="H210" s="167">
        <v>1</v>
      </c>
      <c r="I210" s="168">
        <v>38443</v>
      </c>
      <c r="J210" s="164"/>
    </row>
    <row r="211" spans="1:10" ht="20.25" customHeight="1" outlineLevel="2">
      <c r="A211" s="162" t="s">
        <v>1753</v>
      </c>
      <c r="B211" s="162" t="s">
        <v>2573</v>
      </c>
      <c r="C211" s="163" t="s">
        <v>1636</v>
      </c>
      <c r="D211" s="164" t="s">
        <v>1915</v>
      </c>
      <c r="E211" s="165" t="s">
        <v>1634</v>
      </c>
      <c r="F211" s="164"/>
      <c r="G211" s="166">
        <v>1050</v>
      </c>
      <c r="H211" s="167">
        <v>1</v>
      </c>
      <c r="I211" s="168">
        <v>38443</v>
      </c>
      <c r="J211" s="164"/>
    </row>
    <row r="212" spans="1:10" ht="20.25" customHeight="1" outlineLevel="2">
      <c r="A212" s="162" t="s">
        <v>1753</v>
      </c>
      <c r="B212" s="162" t="s">
        <v>2575</v>
      </c>
      <c r="C212" s="163" t="s">
        <v>1638</v>
      </c>
      <c r="D212" s="164" t="s">
        <v>1915</v>
      </c>
      <c r="E212" s="165" t="s">
        <v>1634</v>
      </c>
      <c r="F212" s="164"/>
      <c r="G212" s="166">
        <v>1050</v>
      </c>
      <c r="H212" s="167">
        <v>1</v>
      </c>
      <c r="I212" s="168">
        <v>38443</v>
      </c>
      <c r="J212" s="164"/>
    </row>
    <row r="213" spans="1:10" ht="20.25" customHeight="1" outlineLevel="2">
      <c r="A213" s="162" t="s">
        <v>2621</v>
      </c>
      <c r="B213" s="162" t="s">
        <v>2575</v>
      </c>
      <c r="C213" s="163" t="s">
        <v>1640</v>
      </c>
      <c r="D213" s="164" t="s">
        <v>1915</v>
      </c>
      <c r="E213" s="165" t="s">
        <v>1634</v>
      </c>
      <c r="F213" s="164"/>
      <c r="G213" s="166">
        <v>1050</v>
      </c>
      <c r="H213" s="167">
        <v>1</v>
      </c>
      <c r="I213" s="168">
        <v>38443</v>
      </c>
      <c r="J213" s="164"/>
    </row>
    <row r="214" spans="1:10" ht="20.25" customHeight="1" outlineLevel="2">
      <c r="A214" s="162" t="s">
        <v>2622</v>
      </c>
      <c r="B214" s="162" t="s">
        <v>1868</v>
      </c>
      <c r="C214" s="163" t="s">
        <v>1642</v>
      </c>
      <c r="D214" s="164" t="s">
        <v>1915</v>
      </c>
      <c r="E214" s="165" t="s">
        <v>1634</v>
      </c>
      <c r="F214" s="164"/>
      <c r="G214" s="166">
        <v>1050</v>
      </c>
      <c r="H214" s="167">
        <v>1</v>
      </c>
      <c r="I214" s="168">
        <v>38443</v>
      </c>
      <c r="J214" s="164"/>
    </row>
    <row r="215" spans="1:10" ht="20.25" customHeight="1" outlineLevel="2">
      <c r="A215" s="162" t="s">
        <v>1757</v>
      </c>
      <c r="B215" s="162" t="s">
        <v>1868</v>
      </c>
      <c r="C215" s="163" t="s">
        <v>1644</v>
      </c>
      <c r="D215" s="164" t="s">
        <v>1915</v>
      </c>
      <c r="E215" s="165" t="s">
        <v>1634</v>
      </c>
      <c r="F215" s="164"/>
      <c r="G215" s="166">
        <v>1050</v>
      </c>
      <c r="H215" s="167">
        <v>1</v>
      </c>
      <c r="I215" s="168">
        <v>38443</v>
      </c>
      <c r="J215" s="164"/>
    </row>
    <row r="216" spans="1:10" ht="20.25" hidden="1" customHeight="1" outlineLevel="2">
      <c r="A216" s="162" t="s">
        <v>2621</v>
      </c>
      <c r="B216" s="162" t="s">
        <v>2115</v>
      </c>
      <c r="C216" s="163" t="s">
        <v>2347</v>
      </c>
      <c r="D216" s="164" t="s">
        <v>2348</v>
      </c>
      <c r="E216" s="165" t="s">
        <v>2349</v>
      </c>
      <c r="F216" s="164"/>
      <c r="G216" s="166">
        <v>7440</v>
      </c>
      <c r="H216" s="167">
        <v>1</v>
      </c>
      <c r="I216" s="168">
        <v>38443</v>
      </c>
      <c r="J216" s="164"/>
    </row>
    <row r="217" spans="1:10" ht="20.25" customHeight="1" outlineLevel="2">
      <c r="A217" s="162" t="s">
        <v>1753</v>
      </c>
      <c r="B217" s="162" t="s">
        <v>1868</v>
      </c>
      <c r="C217" s="163" t="s">
        <v>1791</v>
      </c>
      <c r="D217" s="164" t="s">
        <v>1789</v>
      </c>
      <c r="E217" s="165" t="s">
        <v>1792</v>
      </c>
      <c r="F217" s="164"/>
      <c r="G217" s="166">
        <v>170000</v>
      </c>
      <c r="H217" s="167">
        <v>1</v>
      </c>
      <c r="I217" s="168">
        <v>38687</v>
      </c>
      <c r="J217" s="164"/>
    </row>
    <row r="218" spans="1:10" ht="20.25" customHeight="1" outlineLevel="2">
      <c r="A218" s="162" t="s">
        <v>2621</v>
      </c>
      <c r="B218" s="162" t="s">
        <v>1758</v>
      </c>
      <c r="C218" s="163" t="s">
        <v>2106</v>
      </c>
      <c r="D218" s="164" t="s">
        <v>2107</v>
      </c>
      <c r="E218" s="165" t="s">
        <v>2108</v>
      </c>
      <c r="F218" s="164"/>
      <c r="G218" s="166">
        <v>31350</v>
      </c>
      <c r="H218" s="167">
        <v>1</v>
      </c>
      <c r="I218" s="168">
        <v>38777</v>
      </c>
      <c r="J218" s="164"/>
    </row>
    <row r="219" spans="1:10" ht="20.25" hidden="1" customHeight="1" outlineLevel="2">
      <c r="A219" s="162" t="s">
        <v>2621</v>
      </c>
      <c r="B219" s="162" t="s">
        <v>2115</v>
      </c>
      <c r="C219" s="163" t="s">
        <v>2353</v>
      </c>
      <c r="D219" s="164" t="s">
        <v>2233</v>
      </c>
      <c r="E219" s="165" t="s">
        <v>2245</v>
      </c>
      <c r="F219" s="164"/>
      <c r="G219" s="166">
        <v>9238.1299999999992</v>
      </c>
      <c r="H219" s="167">
        <v>1</v>
      </c>
      <c r="I219" s="168">
        <v>38961</v>
      </c>
      <c r="J219" s="164"/>
    </row>
    <row r="220" spans="1:10" ht="20.25" hidden="1" customHeight="1" outlineLevel="2">
      <c r="A220" s="162" t="s">
        <v>1753</v>
      </c>
      <c r="B220" s="162" t="s">
        <v>2115</v>
      </c>
      <c r="C220" s="163" t="s">
        <v>2244</v>
      </c>
      <c r="D220" s="164" t="s">
        <v>2233</v>
      </c>
      <c r="E220" s="165" t="s">
        <v>2245</v>
      </c>
      <c r="F220" s="164"/>
      <c r="G220" s="166">
        <v>9238.1299999999992</v>
      </c>
      <c r="H220" s="167">
        <v>1</v>
      </c>
      <c r="I220" s="168">
        <v>38961</v>
      </c>
      <c r="J220" s="164"/>
    </row>
    <row r="221" spans="1:10" ht="20.25" hidden="1" customHeight="1" outlineLevel="2">
      <c r="A221" s="162" t="s">
        <v>1753</v>
      </c>
      <c r="B221" s="162" t="s">
        <v>2115</v>
      </c>
      <c r="C221" s="163" t="s">
        <v>2352</v>
      </c>
      <c r="D221" s="164" t="s">
        <v>2117</v>
      </c>
      <c r="E221" s="165" t="s">
        <v>1387</v>
      </c>
      <c r="F221" s="164"/>
      <c r="G221" s="166">
        <v>1080</v>
      </c>
      <c r="H221" s="167">
        <v>1</v>
      </c>
      <c r="I221" s="168">
        <v>38991</v>
      </c>
      <c r="J221" s="164"/>
    </row>
    <row r="222" spans="1:10" ht="20.25" customHeight="1" outlineLevel="2">
      <c r="A222" s="162" t="s">
        <v>1753</v>
      </c>
      <c r="B222" s="162" t="s">
        <v>2604</v>
      </c>
      <c r="C222" s="163" t="s">
        <v>2128</v>
      </c>
      <c r="D222" s="164" t="s">
        <v>2126</v>
      </c>
      <c r="E222" s="165" t="s">
        <v>2127</v>
      </c>
      <c r="F222" s="164"/>
      <c r="G222" s="166">
        <v>1300</v>
      </c>
      <c r="H222" s="167">
        <v>2</v>
      </c>
      <c r="I222" s="168">
        <v>38991</v>
      </c>
      <c r="J222" s="164"/>
    </row>
    <row r="223" spans="1:10" ht="20.25" customHeight="1" outlineLevel="2">
      <c r="A223" s="162" t="s">
        <v>1753</v>
      </c>
      <c r="B223" s="162" t="s">
        <v>1868</v>
      </c>
      <c r="C223" s="163" t="s">
        <v>1890</v>
      </c>
      <c r="D223" s="164" t="s">
        <v>1891</v>
      </c>
      <c r="E223" s="165" t="s">
        <v>1892</v>
      </c>
      <c r="F223" s="164"/>
      <c r="G223" s="166">
        <v>1200</v>
      </c>
      <c r="H223" s="167">
        <v>1</v>
      </c>
      <c r="I223" s="168">
        <v>39052</v>
      </c>
      <c r="J223" s="164"/>
    </row>
    <row r="224" spans="1:10" ht="20.25" hidden="1" customHeight="1" outlineLevel="2">
      <c r="A224" s="162" t="s">
        <v>2621</v>
      </c>
      <c r="B224" s="162" t="s">
        <v>2115</v>
      </c>
      <c r="C224" s="163" t="s">
        <v>2354</v>
      </c>
      <c r="D224" s="164" t="s">
        <v>2235</v>
      </c>
      <c r="E224" s="165" t="s">
        <v>2355</v>
      </c>
      <c r="F224" s="164"/>
      <c r="G224" s="166">
        <v>849</v>
      </c>
      <c r="H224" s="167">
        <v>1</v>
      </c>
      <c r="I224" s="168">
        <v>39234</v>
      </c>
      <c r="J224" s="164"/>
    </row>
    <row r="225" spans="1:10" ht="20.25" hidden="1" customHeight="1" outlineLevel="2">
      <c r="A225" s="162" t="s">
        <v>2621</v>
      </c>
      <c r="B225" s="162" t="s">
        <v>2115</v>
      </c>
      <c r="C225" s="163" t="s">
        <v>2356</v>
      </c>
      <c r="D225" s="164" t="s">
        <v>2233</v>
      </c>
      <c r="E225" s="165" t="s">
        <v>2251</v>
      </c>
      <c r="F225" s="164"/>
      <c r="G225" s="166">
        <v>7200</v>
      </c>
      <c r="H225" s="167">
        <v>1</v>
      </c>
      <c r="I225" s="168">
        <v>39661</v>
      </c>
      <c r="J225" s="164"/>
    </row>
    <row r="226" spans="1:10" ht="20.25" hidden="1" customHeight="1" outlineLevel="2">
      <c r="A226" s="162" t="s">
        <v>1753</v>
      </c>
      <c r="B226" s="162" t="s">
        <v>2115</v>
      </c>
      <c r="C226" s="163" t="s">
        <v>2358</v>
      </c>
      <c r="D226" s="164" t="s">
        <v>2233</v>
      </c>
      <c r="E226" s="165" t="s">
        <v>2251</v>
      </c>
      <c r="F226" s="164"/>
      <c r="G226" s="166">
        <v>7200</v>
      </c>
      <c r="H226" s="167">
        <v>1</v>
      </c>
      <c r="I226" s="168">
        <v>39661</v>
      </c>
      <c r="J226" s="164"/>
    </row>
    <row r="227" spans="1:10" ht="20.25" hidden="1" customHeight="1" outlineLevel="2">
      <c r="A227" s="162" t="s">
        <v>1753</v>
      </c>
      <c r="B227" s="162" t="s">
        <v>2115</v>
      </c>
      <c r="C227" s="163" t="s">
        <v>2366</v>
      </c>
      <c r="D227" s="164" t="s">
        <v>2233</v>
      </c>
      <c r="E227" s="165" t="s">
        <v>2251</v>
      </c>
      <c r="F227" s="164"/>
      <c r="G227" s="166">
        <v>7200</v>
      </c>
      <c r="H227" s="167">
        <v>1</v>
      </c>
      <c r="I227" s="168">
        <v>39661</v>
      </c>
      <c r="J227" s="164"/>
    </row>
    <row r="228" spans="1:10" ht="20.25" hidden="1" customHeight="1" outlineLevel="2">
      <c r="A228" s="162" t="s">
        <v>1753</v>
      </c>
      <c r="B228" s="162" t="s">
        <v>2115</v>
      </c>
      <c r="C228" s="163" t="s">
        <v>2359</v>
      </c>
      <c r="D228" s="164" t="s">
        <v>2233</v>
      </c>
      <c r="E228" s="165" t="s">
        <v>2251</v>
      </c>
      <c r="F228" s="164"/>
      <c r="G228" s="166">
        <v>7200</v>
      </c>
      <c r="H228" s="167">
        <v>1</v>
      </c>
      <c r="I228" s="168">
        <v>39661</v>
      </c>
      <c r="J228" s="164"/>
    </row>
    <row r="229" spans="1:10" ht="20.25" hidden="1" customHeight="1" outlineLevel="2">
      <c r="A229" s="162" t="s">
        <v>2621</v>
      </c>
      <c r="B229" s="162" t="s">
        <v>2115</v>
      </c>
      <c r="C229" s="163" t="s">
        <v>2360</v>
      </c>
      <c r="D229" s="164" t="s">
        <v>2233</v>
      </c>
      <c r="E229" s="165" t="s">
        <v>2251</v>
      </c>
      <c r="F229" s="164"/>
      <c r="G229" s="166">
        <v>7200</v>
      </c>
      <c r="H229" s="167">
        <v>1</v>
      </c>
      <c r="I229" s="168">
        <v>39661</v>
      </c>
      <c r="J229" s="164"/>
    </row>
    <row r="230" spans="1:10" ht="20.25" hidden="1" customHeight="1" outlineLevel="2">
      <c r="A230" s="162" t="s">
        <v>1753</v>
      </c>
      <c r="B230" s="162" t="s">
        <v>2115</v>
      </c>
      <c r="C230" s="163" t="s">
        <v>2364</v>
      </c>
      <c r="D230" s="164" t="s">
        <v>2233</v>
      </c>
      <c r="E230" s="165" t="s">
        <v>2251</v>
      </c>
      <c r="F230" s="164"/>
      <c r="G230" s="166">
        <v>7200</v>
      </c>
      <c r="H230" s="167">
        <v>1</v>
      </c>
      <c r="I230" s="168">
        <v>39661</v>
      </c>
      <c r="J230" s="164" t="s">
        <v>2365</v>
      </c>
    </row>
    <row r="231" spans="1:10" ht="20.25" hidden="1" customHeight="1" outlineLevel="2">
      <c r="A231" s="162" t="s">
        <v>2621</v>
      </c>
      <c r="B231" s="162" t="s">
        <v>2115</v>
      </c>
      <c r="C231" s="163" t="s">
        <v>2361</v>
      </c>
      <c r="D231" s="164" t="s">
        <v>2233</v>
      </c>
      <c r="E231" s="165" t="s">
        <v>2251</v>
      </c>
      <c r="F231" s="164"/>
      <c r="G231" s="166">
        <v>7200</v>
      </c>
      <c r="H231" s="167">
        <v>1</v>
      </c>
      <c r="I231" s="168">
        <v>39661</v>
      </c>
      <c r="J231" s="164"/>
    </row>
    <row r="232" spans="1:10" ht="20.25" hidden="1" customHeight="1" outlineLevel="2">
      <c r="A232" s="162" t="s">
        <v>1753</v>
      </c>
      <c r="B232" s="162" t="s">
        <v>2115</v>
      </c>
      <c r="C232" s="163" t="s">
        <v>2362</v>
      </c>
      <c r="D232" s="164" t="s">
        <v>2233</v>
      </c>
      <c r="E232" s="165" t="s">
        <v>2251</v>
      </c>
      <c r="F232" s="164"/>
      <c r="G232" s="166">
        <v>7200</v>
      </c>
      <c r="H232" s="167">
        <v>1</v>
      </c>
      <c r="I232" s="168">
        <v>39661</v>
      </c>
      <c r="J232" s="164"/>
    </row>
    <row r="233" spans="1:10" ht="20.25" hidden="1" customHeight="1" outlineLevel="2">
      <c r="A233" s="162" t="s">
        <v>1753</v>
      </c>
      <c r="B233" s="162" t="s">
        <v>2115</v>
      </c>
      <c r="C233" s="163" t="s">
        <v>2363</v>
      </c>
      <c r="D233" s="164" t="s">
        <v>2233</v>
      </c>
      <c r="E233" s="165" t="s">
        <v>2251</v>
      </c>
      <c r="F233" s="164"/>
      <c r="G233" s="166">
        <v>7200</v>
      </c>
      <c r="H233" s="167">
        <v>1</v>
      </c>
      <c r="I233" s="168">
        <v>39661</v>
      </c>
      <c r="J233" s="164"/>
    </row>
    <row r="234" spans="1:10" ht="20.25" customHeight="1" outlineLevel="2">
      <c r="A234" s="162" t="s">
        <v>2621</v>
      </c>
      <c r="B234" s="162" t="s">
        <v>2575</v>
      </c>
      <c r="C234" s="163" t="s">
        <v>1784</v>
      </c>
      <c r="D234" s="164" t="s">
        <v>1785</v>
      </c>
      <c r="E234" s="165" t="s">
        <v>1786</v>
      </c>
      <c r="F234" s="164"/>
      <c r="G234" s="166">
        <v>22400</v>
      </c>
      <c r="H234" s="167">
        <v>1</v>
      </c>
      <c r="I234" s="168">
        <v>39965</v>
      </c>
      <c r="J234" s="164"/>
    </row>
    <row r="235" spans="1:10" ht="20.25" hidden="1" customHeight="1" outlineLevel="2">
      <c r="A235" s="162" t="s">
        <v>2621</v>
      </c>
      <c r="B235" s="162" t="s">
        <v>2115</v>
      </c>
      <c r="C235" s="163" t="s">
        <v>2367</v>
      </c>
      <c r="D235" s="164" t="s">
        <v>2233</v>
      </c>
      <c r="E235" s="165" t="s">
        <v>2368</v>
      </c>
      <c r="F235" s="164"/>
      <c r="G235" s="166">
        <v>9375</v>
      </c>
      <c r="H235" s="167">
        <v>1</v>
      </c>
      <c r="I235" s="168">
        <v>40026</v>
      </c>
      <c r="J235" s="164" t="s">
        <v>2365</v>
      </c>
    </row>
    <row r="236" spans="1:10" ht="20.25" customHeight="1" outlineLevel="2">
      <c r="A236" s="162" t="s">
        <v>1753</v>
      </c>
      <c r="B236" s="162" t="s">
        <v>1758</v>
      </c>
      <c r="C236" s="163" t="s">
        <v>1988</v>
      </c>
      <c r="D236" s="164" t="s">
        <v>1465</v>
      </c>
      <c r="E236" s="165" t="s">
        <v>1984</v>
      </c>
      <c r="F236" s="164"/>
      <c r="G236" s="166">
        <v>2380</v>
      </c>
      <c r="H236" s="167">
        <v>1</v>
      </c>
      <c r="I236" s="168">
        <v>40360</v>
      </c>
      <c r="J236" s="164"/>
    </row>
    <row r="237" spans="1:10" ht="20.25" customHeight="1" outlineLevel="2">
      <c r="A237" s="162" t="s">
        <v>1753</v>
      </c>
      <c r="B237" s="162" t="s">
        <v>1758</v>
      </c>
      <c r="C237" s="163" t="s">
        <v>1705</v>
      </c>
      <c r="D237" s="164" t="s">
        <v>1465</v>
      </c>
      <c r="E237" s="165" t="s">
        <v>1984</v>
      </c>
      <c r="F237" s="164"/>
      <c r="G237" s="166">
        <v>2380</v>
      </c>
      <c r="H237" s="167">
        <v>1</v>
      </c>
      <c r="I237" s="168">
        <v>40360</v>
      </c>
      <c r="J237" s="164"/>
    </row>
    <row r="238" spans="1:10" ht="20.25" customHeight="1" outlineLevel="2">
      <c r="A238" s="162" t="s">
        <v>2621</v>
      </c>
      <c r="B238" s="162" t="s">
        <v>1868</v>
      </c>
      <c r="C238" s="163" t="s">
        <v>1706</v>
      </c>
      <c r="D238" s="164" t="s">
        <v>1465</v>
      </c>
      <c r="E238" s="165" t="s">
        <v>1984</v>
      </c>
      <c r="F238" s="164"/>
      <c r="G238" s="166">
        <v>2380</v>
      </c>
      <c r="H238" s="167">
        <v>1</v>
      </c>
      <c r="I238" s="168">
        <v>40360</v>
      </c>
      <c r="J238" s="164"/>
    </row>
    <row r="239" spans="1:10" ht="20.25" hidden="1" customHeight="1" outlineLevel="2">
      <c r="A239" s="162" t="s">
        <v>1753</v>
      </c>
      <c r="B239" s="162" t="s">
        <v>2115</v>
      </c>
      <c r="C239" s="163" t="s">
        <v>2203</v>
      </c>
      <c r="D239" s="164" t="s">
        <v>2182</v>
      </c>
      <c r="E239" s="165" t="s">
        <v>2204</v>
      </c>
      <c r="F239" s="164"/>
      <c r="G239" s="166">
        <v>3393.2</v>
      </c>
      <c r="H239" s="167">
        <v>1</v>
      </c>
      <c r="I239" s="168">
        <v>40634</v>
      </c>
      <c r="J239" s="164"/>
    </row>
    <row r="240" spans="1:10" ht="20.25" hidden="1" customHeight="1" outlineLevel="2">
      <c r="A240" s="162" t="s">
        <v>1757</v>
      </c>
      <c r="B240" s="162" t="s">
        <v>2115</v>
      </c>
      <c r="C240" s="163" t="s">
        <v>2205</v>
      </c>
      <c r="D240" s="164" t="s">
        <v>2182</v>
      </c>
      <c r="E240" s="165" t="s">
        <v>2206</v>
      </c>
      <c r="F240" s="164"/>
      <c r="G240" s="166">
        <v>48841</v>
      </c>
      <c r="H240" s="167">
        <v>17</v>
      </c>
      <c r="I240" s="168">
        <v>40634</v>
      </c>
      <c r="J240" s="164"/>
    </row>
    <row r="241" spans="1:10" ht="20.25" hidden="1" customHeight="1" outlineLevel="2">
      <c r="A241" s="162" t="s">
        <v>1753</v>
      </c>
      <c r="B241" s="162" t="s">
        <v>2115</v>
      </c>
      <c r="C241" s="163" t="s">
        <v>2369</v>
      </c>
      <c r="D241" s="164" t="s">
        <v>2223</v>
      </c>
      <c r="E241" s="165" t="s">
        <v>2251</v>
      </c>
      <c r="F241" s="164"/>
      <c r="G241" s="166">
        <v>4840</v>
      </c>
      <c r="H241" s="167">
        <v>1</v>
      </c>
      <c r="I241" s="168">
        <v>40695</v>
      </c>
      <c r="J241" s="164"/>
    </row>
    <row r="242" spans="1:10" ht="20.25" hidden="1" customHeight="1" outlineLevel="2">
      <c r="A242" s="162" t="s">
        <v>2621</v>
      </c>
      <c r="B242" s="162" t="s">
        <v>2115</v>
      </c>
      <c r="C242" s="163" t="s">
        <v>2207</v>
      </c>
      <c r="D242" s="164" t="s">
        <v>2182</v>
      </c>
      <c r="E242" s="165" t="s">
        <v>2206</v>
      </c>
      <c r="F242" s="164"/>
      <c r="G242" s="166">
        <v>2672.4</v>
      </c>
      <c r="H242" s="167">
        <v>1</v>
      </c>
      <c r="I242" s="168">
        <v>40725</v>
      </c>
      <c r="J242" s="164"/>
    </row>
    <row r="243" spans="1:10" ht="20.25" hidden="1" customHeight="1" outlineLevel="2">
      <c r="A243" s="162" t="s">
        <v>1757</v>
      </c>
      <c r="B243" s="162" t="s">
        <v>2115</v>
      </c>
      <c r="C243" s="163" t="s">
        <v>2208</v>
      </c>
      <c r="D243" s="164" t="s">
        <v>2209</v>
      </c>
      <c r="E243" s="165"/>
      <c r="F243" s="164"/>
      <c r="G243" s="166">
        <v>8500</v>
      </c>
      <c r="H243" s="167">
        <v>5</v>
      </c>
      <c r="I243" s="168">
        <v>40725</v>
      </c>
      <c r="J243" s="164"/>
    </row>
    <row r="244" spans="1:10" ht="20.25" hidden="1" customHeight="1" outlineLevel="2">
      <c r="A244" s="162" t="s">
        <v>2621</v>
      </c>
      <c r="B244" s="162" t="s">
        <v>2115</v>
      </c>
      <c r="C244" s="163" t="s">
        <v>2210</v>
      </c>
      <c r="D244" s="164" t="s">
        <v>2211</v>
      </c>
      <c r="E244" s="165"/>
      <c r="F244" s="164"/>
      <c r="G244" s="166">
        <v>8600</v>
      </c>
      <c r="H244" s="167">
        <v>5</v>
      </c>
      <c r="I244" s="168">
        <v>40725</v>
      </c>
      <c r="J244" s="164"/>
    </row>
    <row r="245" spans="1:10" ht="20.25" hidden="1" customHeight="1" outlineLevel="2">
      <c r="A245" s="162" t="s">
        <v>1753</v>
      </c>
      <c r="B245" s="162" t="s">
        <v>2115</v>
      </c>
      <c r="C245" s="163" t="s">
        <v>2370</v>
      </c>
      <c r="D245" s="164" t="s">
        <v>2233</v>
      </c>
      <c r="E245" s="165" t="s">
        <v>2251</v>
      </c>
      <c r="F245" s="164"/>
      <c r="G245" s="166">
        <v>8450</v>
      </c>
      <c r="H245" s="167">
        <v>1</v>
      </c>
      <c r="I245" s="168">
        <v>40725</v>
      </c>
      <c r="J245" s="164"/>
    </row>
    <row r="246" spans="1:10" ht="20.25" hidden="1" customHeight="1" outlineLevel="2">
      <c r="A246" s="162" t="s">
        <v>2621</v>
      </c>
      <c r="B246" s="162" t="s">
        <v>2115</v>
      </c>
      <c r="C246" s="163" t="s">
        <v>2371</v>
      </c>
      <c r="D246" s="164" t="s">
        <v>2226</v>
      </c>
      <c r="E246" s="165" t="s">
        <v>2372</v>
      </c>
      <c r="F246" s="164"/>
      <c r="G246" s="166">
        <v>3078</v>
      </c>
      <c r="H246" s="167">
        <v>1</v>
      </c>
      <c r="I246" s="168">
        <v>40878</v>
      </c>
      <c r="J246" s="164"/>
    </row>
    <row r="247" spans="1:10" ht="20.25" hidden="1" customHeight="1" outlineLevel="2">
      <c r="A247" s="162" t="s">
        <v>1753</v>
      </c>
      <c r="B247" s="162" t="s">
        <v>2115</v>
      </c>
      <c r="C247" s="163" t="s">
        <v>2212</v>
      </c>
      <c r="D247" s="164" t="s">
        <v>2213</v>
      </c>
      <c r="E247" s="165"/>
      <c r="F247" s="164"/>
      <c r="G247" s="166">
        <v>3360</v>
      </c>
      <c r="H247" s="167">
        <v>2</v>
      </c>
      <c r="I247" s="168">
        <v>40969</v>
      </c>
      <c r="J247" s="164"/>
    </row>
    <row r="248" spans="1:10" ht="20.25" customHeight="1" outlineLevel="2">
      <c r="A248" s="162" t="s">
        <v>2622</v>
      </c>
      <c r="B248" s="162" t="s">
        <v>1758</v>
      </c>
      <c r="C248" s="163" t="s">
        <v>2002</v>
      </c>
      <c r="D248" s="164" t="s">
        <v>1992</v>
      </c>
      <c r="E248" s="165" t="s">
        <v>2003</v>
      </c>
      <c r="F248" s="164"/>
      <c r="G248" s="166">
        <v>7280</v>
      </c>
      <c r="H248" s="167">
        <v>2</v>
      </c>
      <c r="I248" s="168">
        <v>41030</v>
      </c>
      <c r="J248" s="164"/>
    </row>
    <row r="249" spans="1:10" ht="20.25" customHeight="1" outlineLevel="2">
      <c r="A249" s="162" t="s">
        <v>1753</v>
      </c>
      <c r="B249" s="162" t="s">
        <v>2623</v>
      </c>
      <c r="C249" s="163" t="s">
        <v>2472</v>
      </c>
      <c r="D249" s="164" t="s">
        <v>2473</v>
      </c>
      <c r="E249" s="165" t="s">
        <v>2474</v>
      </c>
      <c r="F249" s="164"/>
      <c r="G249" s="166">
        <v>50700</v>
      </c>
      <c r="H249" s="167">
        <v>1</v>
      </c>
      <c r="I249" s="168">
        <v>41122</v>
      </c>
      <c r="J249" s="164"/>
    </row>
    <row r="250" spans="1:10" ht="20.25" hidden="1" customHeight="1" outlineLevel="2">
      <c r="A250" s="162" t="s">
        <v>1753</v>
      </c>
      <c r="B250" s="162" t="s">
        <v>2115</v>
      </c>
      <c r="C250" s="163" t="s">
        <v>2373</v>
      </c>
      <c r="D250" s="164" t="s">
        <v>2223</v>
      </c>
      <c r="E250" s="165" t="s">
        <v>2374</v>
      </c>
      <c r="F250" s="164"/>
      <c r="G250" s="166">
        <v>6545</v>
      </c>
      <c r="H250" s="167">
        <v>1</v>
      </c>
      <c r="I250" s="168">
        <v>41214</v>
      </c>
      <c r="J250" s="164"/>
    </row>
    <row r="251" spans="1:10" ht="20.25" hidden="1" customHeight="1" outlineLevel="2">
      <c r="A251" s="162" t="s">
        <v>2621</v>
      </c>
      <c r="B251" s="162" t="s">
        <v>2115</v>
      </c>
      <c r="C251" s="163" t="s">
        <v>1733</v>
      </c>
      <c r="D251" s="164" t="s">
        <v>2223</v>
      </c>
      <c r="E251" s="165" t="s">
        <v>2374</v>
      </c>
      <c r="F251" s="164"/>
      <c r="G251" s="166">
        <v>6545</v>
      </c>
      <c r="H251" s="167">
        <v>1</v>
      </c>
      <c r="I251" s="168">
        <v>41214</v>
      </c>
      <c r="J251" s="164"/>
    </row>
    <row r="252" spans="1:10" ht="20.25" hidden="1" customHeight="1" outlineLevel="2">
      <c r="A252" s="162" t="s">
        <v>2621</v>
      </c>
      <c r="B252" s="162" t="s">
        <v>2115</v>
      </c>
      <c r="C252" s="163" t="s">
        <v>1735</v>
      </c>
      <c r="D252" s="164" t="s">
        <v>2223</v>
      </c>
      <c r="E252" s="165" t="s">
        <v>2374</v>
      </c>
      <c r="F252" s="164"/>
      <c r="G252" s="166">
        <v>6545</v>
      </c>
      <c r="H252" s="167">
        <v>1</v>
      </c>
      <c r="I252" s="168">
        <v>41214</v>
      </c>
      <c r="J252" s="164"/>
    </row>
    <row r="253" spans="1:10" ht="20.25" hidden="1" customHeight="1" outlineLevel="2">
      <c r="A253" s="162" t="s">
        <v>1753</v>
      </c>
      <c r="B253" s="162" t="s">
        <v>2115</v>
      </c>
      <c r="C253" s="163" t="s">
        <v>1738</v>
      </c>
      <c r="D253" s="164" t="s">
        <v>2235</v>
      </c>
      <c r="E253" s="165" t="s">
        <v>2375</v>
      </c>
      <c r="F253" s="164"/>
      <c r="G253" s="166">
        <v>1595</v>
      </c>
      <c r="H253" s="167">
        <v>1</v>
      </c>
      <c r="I253" s="168">
        <v>41365</v>
      </c>
      <c r="J253" s="164"/>
    </row>
    <row r="254" spans="1:10" ht="20.25" hidden="1" customHeight="1" outlineLevel="2">
      <c r="A254" s="162" t="s">
        <v>2621</v>
      </c>
      <c r="B254" s="162" t="s">
        <v>2115</v>
      </c>
      <c r="C254" s="163" t="s">
        <v>1740</v>
      </c>
      <c r="D254" s="164" t="s">
        <v>2223</v>
      </c>
      <c r="E254" s="165" t="s">
        <v>2286</v>
      </c>
      <c r="F254" s="164"/>
      <c r="G254" s="166">
        <v>6040</v>
      </c>
      <c r="H254" s="167">
        <v>1</v>
      </c>
      <c r="I254" s="168">
        <v>41518</v>
      </c>
      <c r="J254" s="164"/>
    </row>
    <row r="255" spans="1:10" ht="20.25" hidden="1" customHeight="1" outlineLevel="2">
      <c r="A255" s="162" t="s">
        <v>2621</v>
      </c>
      <c r="B255" s="162" t="s">
        <v>2115</v>
      </c>
      <c r="C255" s="163" t="s">
        <v>1741</v>
      </c>
      <c r="D255" s="164" t="s">
        <v>2223</v>
      </c>
      <c r="E255" s="165" t="s">
        <v>2286</v>
      </c>
      <c r="F255" s="164"/>
      <c r="G255" s="166">
        <v>6040</v>
      </c>
      <c r="H255" s="167">
        <v>1</v>
      </c>
      <c r="I255" s="168">
        <v>41518</v>
      </c>
      <c r="J255" s="164"/>
    </row>
    <row r="256" spans="1:10" ht="20.25" hidden="1" customHeight="1" outlineLevel="2">
      <c r="A256" s="162" t="s">
        <v>2621</v>
      </c>
      <c r="B256" s="162" t="s">
        <v>2115</v>
      </c>
      <c r="C256" s="163" t="s">
        <v>1742</v>
      </c>
      <c r="D256" s="164" t="s">
        <v>2223</v>
      </c>
      <c r="E256" s="165" t="s">
        <v>2286</v>
      </c>
      <c r="F256" s="164"/>
      <c r="G256" s="166">
        <v>6040</v>
      </c>
      <c r="H256" s="167">
        <v>1</v>
      </c>
      <c r="I256" s="168">
        <v>41518</v>
      </c>
      <c r="J256" s="164"/>
    </row>
    <row r="257" spans="1:10" ht="20.25" hidden="1" customHeight="1" outlineLevel="1">
      <c r="A257" s="194" t="s">
        <v>2624</v>
      </c>
      <c r="B257" s="162"/>
      <c r="C257" s="163"/>
      <c r="D257" s="164"/>
      <c r="E257" s="165"/>
      <c r="F257" s="164"/>
      <c r="G257" s="166">
        <f>SUBTOTAL(9,G176:G256)</f>
        <v>432672</v>
      </c>
      <c r="H257" s="167"/>
      <c r="I257" s="168"/>
      <c r="J257" s="164"/>
    </row>
    <row r="258" spans="1:10" ht="20.25" customHeight="1" outlineLevel="2">
      <c r="A258" s="162" t="s">
        <v>1774</v>
      </c>
      <c r="B258" s="162" t="s">
        <v>1868</v>
      </c>
      <c r="C258" s="163" t="s">
        <v>2095</v>
      </c>
      <c r="D258" s="164" t="s">
        <v>1507</v>
      </c>
      <c r="E258" s="165" t="s">
        <v>1506</v>
      </c>
      <c r="F258" s="164"/>
      <c r="G258" s="166">
        <v>1800</v>
      </c>
      <c r="H258" s="167">
        <v>1</v>
      </c>
      <c r="I258" s="168">
        <v>36526</v>
      </c>
      <c r="J258" s="164"/>
    </row>
    <row r="259" spans="1:10" ht="20.25" customHeight="1" outlineLevel="2">
      <c r="A259" s="162" t="s">
        <v>1774</v>
      </c>
      <c r="B259" s="162" t="s">
        <v>1868</v>
      </c>
      <c r="C259" s="163" t="s">
        <v>1922</v>
      </c>
      <c r="D259" s="164" t="s">
        <v>1923</v>
      </c>
      <c r="E259" s="165" t="s">
        <v>1924</v>
      </c>
      <c r="F259" s="164"/>
      <c r="G259" s="166">
        <v>1500</v>
      </c>
      <c r="H259" s="167">
        <v>1</v>
      </c>
      <c r="I259" s="168">
        <v>37196</v>
      </c>
      <c r="J259" s="164"/>
    </row>
    <row r="260" spans="1:10" ht="20.25" customHeight="1" outlineLevel="2">
      <c r="A260" s="162" t="s">
        <v>1774</v>
      </c>
      <c r="B260" s="162" t="s">
        <v>1758</v>
      </c>
      <c r="C260" s="163" t="s">
        <v>1503</v>
      </c>
      <c r="D260" s="164" t="s">
        <v>1923</v>
      </c>
      <c r="E260" s="165">
        <v>3453</v>
      </c>
      <c r="F260" s="164"/>
      <c r="G260" s="166">
        <v>2600</v>
      </c>
      <c r="H260" s="167">
        <v>1</v>
      </c>
      <c r="I260" s="168">
        <v>37196</v>
      </c>
      <c r="J260" s="164"/>
    </row>
    <row r="261" spans="1:10" ht="20.25" customHeight="1" outlineLevel="2">
      <c r="A261" s="162" t="s">
        <v>2625</v>
      </c>
      <c r="B261" s="162" t="s">
        <v>2573</v>
      </c>
      <c r="C261" s="163" t="s">
        <v>1945</v>
      </c>
      <c r="D261" s="164" t="s">
        <v>1501</v>
      </c>
      <c r="E261" s="165" t="s">
        <v>1611</v>
      </c>
      <c r="F261" s="164"/>
      <c r="G261" s="166">
        <v>9680</v>
      </c>
      <c r="H261" s="167">
        <v>1</v>
      </c>
      <c r="I261" s="168">
        <v>37196</v>
      </c>
      <c r="J261" s="164"/>
    </row>
    <row r="262" spans="1:10" ht="20.25" customHeight="1" outlineLevel="2">
      <c r="A262" s="162" t="s">
        <v>2625</v>
      </c>
      <c r="B262" s="162" t="s">
        <v>2573</v>
      </c>
      <c r="C262" s="163" t="s">
        <v>2021</v>
      </c>
      <c r="D262" s="164" t="s">
        <v>2022</v>
      </c>
      <c r="E262" s="165" t="s">
        <v>2023</v>
      </c>
      <c r="F262" s="164"/>
      <c r="G262" s="166">
        <v>12200</v>
      </c>
      <c r="H262" s="167">
        <v>1</v>
      </c>
      <c r="I262" s="168">
        <v>37196</v>
      </c>
      <c r="J262" s="164"/>
    </row>
    <row r="263" spans="1:10" ht="20.25" customHeight="1" outlineLevel="2">
      <c r="A263" s="162" t="s">
        <v>2626</v>
      </c>
      <c r="B263" s="162" t="s">
        <v>1868</v>
      </c>
      <c r="C263" s="163" t="s">
        <v>1951</v>
      </c>
      <c r="D263" s="164" t="s">
        <v>1948</v>
      </c>
      <c r="E263" s="165" t="s">
        <v>1952</v>
      </c>
      <c r="F263" s="164"/>
      <c r="G263" s="166">
        <v>8800</v>
      </c>
      <c r="H263" s="167">
        <v>1</v>
      </c>
      <c r="I263" s="168">
        <v>37438</v>
      </c>
      <c r="J263" s="164" t="s">
        <v>1953</v>
      </c>
    </row>
    <row r="264" spans="1:10" ht="20.25" customHeight="1" outlineLevel="2">
      <c r="A264" s="162" t="s">
        <v>1774</v>
      </c>
      <c r="B264" s="162" t="s">
        <v>1758</v>
      </c>
      <c r="C264" s="163" t="s">
        <v>1489</v>
      </c>
      <c r="D264" s="164" t="s">
        <v>1889</v>
      </c>
      <c r="E264" s="165" t="s">
        <v>1487</v>
      </c>
      <c r="F264" s="164"/>
      <c r="G264" s="166">
        <v>580</v>
      </c>
      <c r="H264" s="167">
        <v>1</v>
      </c>
      <c r="I264" s="168">
        <v>37530</v>
      </c>
      <c r="J264" s="164"/>
    </row>
    <row r="265" spans="1:10" ht="20.25" hidden="1" customHeight="1" outlineLevel="2">
      <c r="A265" s="162" t="s">
        <v>2625</v>
      </c>
      <c r="B265" s="162" t="s">
        <v>2115</v>
      </c>
      <c r="C265" s="163" t="s">
        <v>2225</v>
      </c>
      <c r="D265" s="164" t="s">
        <v>2226</v>
      </c>
      <c r="E265" s="165" t="s">
        <v>2227</v>
      </c>
      <c r="F265" s="164"/>
      <c r="G265" s="166">
        <v>3500</v>
      </c>
      <c r="H265" s="167">
        <v>1</v>
      </c>
      <c r="I265" s="168">
        <v>37530</v>
      </c>
      <c r="J265" s="164"/>
    </row>
    <row r="266" spans="1:10" ht="20.25" customHeight="1" outlineLevel="2">
      <c r="A266" s="162" t="s">
        <v>1777</v>
      </c>
      <c r="B266" s="162" t="s">
        <v>1868</v>
      </c>
      <c r="C266" s="163" t="s">
        <v>1788</v>
      </c>
      <c r="D266" s="164" t="s">
        <v>1789</v>
      </c>
      <c r="E266" s="165" t="s">
        <v>1790</v>
      </c>
      <c r="F266" s="164"/>
      <c r="G266" s="166">
        <v>180000</v>
      </c>
      <c r="H266" s="167">
        <v>1</v>
      </c>
      <c r="I266" s="168">
        <v>37773</v>
      </c>
      <c r="J266" s="164"/>
    </row>
    <row r="267" spans="1:10" ht="20.25" hidden="1" customHeight="1" outlineLevel="2">
      <c r="A267" s="162" t="s">
        <v>1774</v>
      </c>
      <c r="B267" s="162" t="s">
        <v>2115</v>
      </c>
      <c r="C267" s="163" t="s">
        <v>2163</v>
      </c>
      <c r="D267" s="164" t="s">
        <v>2164</v>
      </c>
      <c r="E267" s="165" t="s">
        <v>2165</v>
      </c>
      <c r="F267" s="164"/>
      <c r="G267" s="166">
        <v>1300</v>
      </c>
      <c r="H267" s="167">
        <v>2</v>
      </c>
      <c r="I267" s="168">
        <v>37895</v>
      </c>
      <c r="J267" s="164"/>
    </row>
    <row r="268" spans="1:10" ht="20.25" hidden="1" customHeight="1" outlineLevel="2">
      <c r="A268" s="162" t="s">
        <v>2625</v>
      </c>
      <c r="B268" s="162" t="s">
        <v>2115</v>
      </c>
      <c r="C268" s="163" t="s">
        <v>2386</v>
      </c>
      <c r="D268" s="164" t="s">
        <v>1543</v>
      </c>
      <c r="E268" s="165" t="s">
        <v>2387</v>
      </c>
      <c r="F268" s="164"/>
      <c r="G268" s="166">
        <v>1450</v>
      </c>
      <c r="H268" s="167">
        <v>1</v>
      </c>
      <c r="I268" s="168">
        <v>37895</v>
      </c>
      <c r="J268" s="164"/>
    </row>
    <row r="269" spans="1:10" ht="20.25" customHeight="1" outlineLevel="2">
      <c r="A269" s="162" t="s">
        <v>1774</v>
      </c>
      <c r="B269" s="162" t="s">
        <v>1758</v>
      </c>
      <c r="C269" s="163" t="s">
        <v>1910</v>
      </c>
      <c r="D269" s="164" t="s">
        <v>1911</v>
      </c>
      <c r="E269" s="165" t="s">
        <v>1912</v>
      </c>
      <c r="F269" s="164"/>
      <c r="G269" s="166">
        <v>677645.85</v>
      </c>
      <c r="H269" s="167">
        <v>1</v>
      </c>
      <c r="I269" s="168">
        <v>38018</v>
      </c>
      <c r="J269" s="164"/>
    </row>
    <row r="270" spans="1:10" ht="20.25" customHeight="1" outlineLevel="2">
      <c r="A270" s="162" t="s">
        <v>1774</v>
      </c>
      <c r="B270" s="162" t="s">
        <v>2573</v>
      </c>
      <c r="C270" s="163" t="s">
        <v>1983</v>
      </c>
      <c r="D270" s="164" t="s">
        <v>1465</v>
      </c>
      <c r="E270" s="165" t="s">
        <v>1984</v>
      </c>
      <c r="F270" s="164"/>
      <c r="G270" s="166">
        <v>3200</v>
      </c>
      <c r="H270" s="167">
        <v>1</v>
      </c>
      <c r="I270" s="168">
        <v>38078</v>
      </c>
      <c r="J270" s="164"/>
    </row>
    <row r="271" spans="1:10" ht="20.25" customHeight="1" outlineLevel="2">
      <c r="A271" s="162" t="s">
        <v>1774</v>
      </c>
      <c r="B271" s="162" t="s">
        <v>2575</v>
      </c>
      <c r="C271" s="163" t="s">
        <v>2098</v>
      </c>
      <c r="D271" s="164" t="s">
        <v>1507</v>
      </c>
      <c r="E271" s="165" t="s">
        <v>1461</v>
      </c>
      <c r="F271" s="164"/>
      <c r="G271" s="166">
        <v>1600</v>
      </c>
      <c r="H271" s="167">
        <v>1</v>
      </c>
      <c r="I271" s="168">
        <v>38231</v>
      </c>
      <c r="J271" s="164"/>
    </row>
    <row r="272" spans="1:10" ht="20.25" customHeight="1" outlineLevel="2">
      <c r="A272" s="162" t="s">
        <v>2625</v>
      </c>
      <c r="B272" s="162" t="s">
        <v>2575</v>
      </c>
      <c r="C272" s="163"/>
      <c r="D272" s="164" t="s">
        <v>2521</v>
      </c>
      <c r="E272" s="165"/>
      <c r="F272" s="164"/>
      <c r="G272" s="166">
        <v>99500</v>
      </c>
      <c r="H272" s="167">
        <v>1</v>
      </c>
      <c r="I272" s="168">
        <v>38292</v>
      </c>
      <c r="J272" s="164"/>
    </row>
    <row r="273" spans="1:10" ht="20.25" hidden="1" customHeight="1" outlineLevel="2">
      <c r="A273" s="162" t="s">
        <v>2626</v>
      </c>
      <c r="B273" s="162" t="s">
        <v>2115</v>
      </c>
      <c r="C273" s="163" t="s">
        <v>2228</v>
      </c>
      <c r="D273" s="164" t="s">
        <v>2229</v>
      </c>
      <c r="E273" s="165" t="s">
        <v>1456</v>
      </c>
      <c r="F273" s="164"/>
      <c r="G273" s="166">
        <v>26500</v>
      </c>
      <c r="H273" s="167">
        <v>1</v>
      </c>
      <c r="I273" s="168">
        <v>38412</v>
      </c>
      <c r="J273" s="164"/>
    </row>
    <row r="274" spans="1:10" ht="20.25" hidden="1" customHeight="1" outlineLevel="2">
      <c r="A274" s="162" t="s">
        <v>2625</v>
      </c>
      <c r="B274" s="162" t="s">
        <v>2115</v>
      </c>
      <c r="C274" s="163" t="s">
        <v>2166</v>
      </c>
      <c r="D274" s="164" t="s">
        <v>2164</v>
      </c>
      <c r="E274" s="165" t="s">
        <v>2167</v>
      </c>
      <c r="F274" s="164"/>
      <c r="G274" s="166">
        <v>580</v>
      </c>
      <c r="H274" s="167">
        <v>1</v>
      </c>
      <c r="I274" s="168">
        <v>38443</v>
      </c>
      <c r="J274" s="164"/>
    </row>
    <row r="275" spans="1:10" ht="20.25" hidden="1" customHeight="1" outlineLevel="2">
      <c r="A275" s="162" t="s">
        <v>1777</v>
      </c>
      <c r="B275" s="162" t="s">
        <v>2115</v>
      </c>
      <c r="C275" s="163" t="s">
        <v>2230</v>
      </c>
      <c r="D275" s="164" t="s">
        <v>2223</v>
      </c>
      <c r="E275" s="165" t="s">
        <v>2231</v>
      </c>
      <c r="F275" s="164"/>
      <c r="G275" s="166">
        <v>7440</v>
      </c>
      <c r="H275" s="167">
        <v>1</v>
      </c>
      <c r="I275" s="168">
        <v>38443</v>
      </c>
      <c r="J275" s="164"/>
    </row>
    <row r="276" spans="1:10" ht="20.25" hidden="1" customHeight="1" outlineLevel="2">
      <c r="A276" s="162" t="s">
        <v>2625</v>
      </c>
      <c r="B276" s="162" t="s">
        <v>2115</v>
      </c>
      <c r="C276" s="163" t="s">
        <v>2232</v>
      </c>
      <c r="D276" s="164" t="s">
        <v>2233</v>
      </c>
      <c r="E276" s="165" t="s">
        <v>1447</v>
      </c>
      <c r="F276" s="164"/>
      <c r="G276" s="166">
        <v>12100</v>
      </c>
      <c r="H276" s="167">
        <v>1</v>
      </c>
      <c r="I276" s="168">
        <v>38504</v>
      </c>
      <c r="J276" s="164"/>
    </row>
    <row r="277" spans="1:10" ht="20.25" customHeight="1" outlineLevel="2">
      <c r="A277" s="162" t="s">
        <v>2625</v>
      </c>
      <c r="B277" s="162" t="s">
        <v>1758</v>
      </c>
      <c r="C277" s="163" t="s">
        <v>1925</v>
      </c>
      <c r="D277" s="164" t="s">
        <v>1923</v>
      </c>
      <c r="E277" s="165" t="s">
        <v>1441</v>
      </c>
      <c r="F277" s="164"/>
      <c r="G277" s="166">
        <v>2300</v>
      </c>
      <c r="H277" s="167">
        <v>1</v>
      </c>
      <c r="I277" s="168">
        <v>38534</v>
      </c>
      <c r="J277" s="164"/>
    </row>
    <row r="278" spans="1:10" ht="20.25" customHeight="1" outlineLevel="2">
      <c r="A278" s="162" t="s">
        <v>2625</v>
      </c>
      <c r="B278" s="162" t="s">
        <v>1868</v>
      </c>
      <c r="C278" s="163" t="s">
        <v>1926</v>
      </c>
      <c r="D278" s="164" t="s">
        <v>1923</v>
      </c>
      <c r="E278" s="165" t="s">
        <v>1441</v>
      </c>
      <c r="F278" s="164"/>
      <c r="G278" s="166">
        <v>2300</v>
      </c>
      <c r="H278" s="167">
        <v>1</v>
      </c>
      <c r="I278" s="168">
        <v>38534</v>
      </c>
      <c r="J278" s="164"/>
    </row>
    <row r="279" spans="1:10" ht="20.25" customHeight="1" outlineLevel="2">
      <c r="A279" s="162" t="s">
        <v>1774</v>
      </c>
      <c r="B279" s="162" t="s">
        <v>1868</v>
      </c>
      <c r="C279" s="163" t="s">
        <v>1949</v>
      </c>
      <c r="D279" s="164" t="s">
        <v>1948</v>
      </c>
      <c r="E279" s="165"/>
      <c r="F279" s="164"/>
      <c r="G279" s="166">
        <v>9500</v>
      </c>
      <c r="H279" s="167">
        <v>1</v>
      </c>
      <c r="I279" s="168">
        <v>38534</v>
      </c>
      <c r="J279" s="164"/>
    </row>
    <row r="280" spans="1:10" ht="20.25" customHeight="1" outlineLevel="2">
      <c r="A280" s="162" t="s">
        <v>1774</v>
      </c>
      <c r="B280" s="162" t="s">
        <v>1758</v>
      </c>
      <c r="C280" s="163" t="s">
        <v>1950</v>
      </c>
      <c r="D280" s="164" t="s">
        <v>1948</v>
      </c>
      <c r="E280" s="165"/>
      <c r="F280" s="164"/>
      <c r="G280" s="166">
        <v>9500</v>
      </c>
      <c r="H280" s="167">
        <v>1</v>
      </c>
      <c r="I280" s="168">
        <v>38534</v>
      </c>
      <c r="J280" s="164"/>
    </row>
    <row r="281" spans="1:10" ht="20.25" customHeight="1" outlineLevel="2">
      <c r="A281" s="162" t="s">
        <v>1774</v>
      </c>
      <c r="B281" s="162" t="s">
        <v>2573</v>
      </c>
      <c r="C281" s="163"/>
      <c r="D281" s="164" t="s">
        <v>2522</v>
      </c>
      <c r="E281" s="165"/>
      <c r="F281" s="164"/>
      <c r="G281" s="166">
        <v>20563</v>
      </c>
      <c r="H281" s="167">
        <v>5</v>
      </c>
      <c r="I281" s="168">
        <v>38596</v>
      </c>
      <c r="J281" s="164"/>
    </row>
    <row r="282" spans="1:10" ht="20.25" customHeight="1" outlineLevel="2">
      <c r="A282" s="162" t="s">
        <v>1774</v>
      </c>
      <c r="B282" s="162" t="s">
        <v>1868</v>
      </c>
      <c r="C282" s="163" t="s">
        <v>1994</v>
      </c>
      <c r="D282" s="164" t="s">
        <v>1992</v>
      </c>
      <c r="E282" s="165" t="s">
        <v>1430</v>
      </c>
      <c r="F282" s="164"/>
      <c r="G282" s="166">
        <v>4200</v>
      </c>
      <c r="H282" s="167">
        <v>1</v>
      </c>
      <c r="I282" s="168">
        <v>38626</v>
      </c>
      <c r="J282" s="164"/>
    </row>
    <row r="283" spans="1:10" ht="20.25" hidden="1" customHeight="1" outlineLevel="2">
      <c r="A283" s="162" t="s">
        <v>2625</v>
      </c>
      <c r="B283" s="162" t="s">
        <v>2115</v>
      </c>
      <c r="C283" s="163" t="s">
        <v>2234</v>
      </c>
      <c r="D283" s="164" t="s">
        <v>2235</v>
      </c>
      <c r="E283" s="165" t="s">
        <v>2236</v>
      </c>
      <c r="F283" s="164"/>
      <c r="G283" s="166">
        <v>949</v>
      </c>
      <c r="H283" s="167">
        <v>1</v>
      </c>
      <c r="I283" s="168">
        <v>38626</v>
      </c>
      <c r="J283" s="164"/>
    </row>
    <row r="284" spans="1:10" ht="20.25" customHeight="1" outlineLevel="2">
      <c r="A284" s="162" t="s">
        <v>2625</v>
      </c>
      <c r="B284" s="162" t="s">
        <v>1758</v>
      </c>
      <c r="C284" s="163" t="s">
        <v>1973</v>
      </c>
      <c r="D284" s="164" t="s">
        <v>1974</v>
      </c>
      <c r="E284" s="165" t="s">
        <v>1975</v>
      </c>
      <c r="F284" s="164"/>
      <c r="G284" s="166">
        <v>4500</v>
      </c>
      <c r="H284" s="167">
        <v>1</v>
      </c>
      <c r="I284" s="168">
        <v>38657</v>
      </c>
      <c r="J284" s="164"/>
    </row>
    <row r="285" spans="1:10" ht="20.25" customHeight="1" outlineLevel="2">
      <c r="A285" s="162" t="s">
        <v>1774</v>
      </c>
      <c r="B285" s="162" t="s">
        <v>1758</v>
      </c>
      <c r="C285" s="163" t="s">
        <v>2032</v>
      </c>
      <c r="D285" s="164" t="s">
        <v>2033</v>
      </c>
      <c r="E285" s="165"/>
      <c r="F285" s="164"/>
      <c r="G285" s="166">
        <v>276891</v>
      </c>
      <c r="H285" s="167">
        <v>1</v>
      </c>
      <c r="I285" s="168">
        <v>38657</v>
      </c>
      <c r="J285" s="164"/>
    </row>
    <row r="286" spans="1:10" ht="20.25" hidden="1" customHeight="1" outlineLevel="2">
      <c r="A286" s="162" t="s">
        <v>2625</v>
      </c>
      <c r="B286" s="162" t="s">
        <v>2115</v>
      </c>
      <c r="C286" s="163" t="s">
        <v>2237</v>
      </c>
      <c r="D286" s="164" t="s">
        <v>2223</v>
      </c>
      <c r="E286" s="165" t="s">
        <v>2238</v>
      </c>
      <c r="F286" s="164"/>
      <c r="G286" s="166">
        <v>7010</v>
      </c>
      <c r="H286" s="167">
        <v>1</v>
      </c>
      <c r="I286" s="168">
        <v>38687</v>
      </c>
      <c r="J286" s="164"/>
    </row>
    <row r="287" spans="1:10" ht="20.25" customHeight="1" outlineLevel="2">
      <c r="A287" s="162" t="s">
        <v>1774</v>
      </c>
      <c r="B287" s="162" t="s">
        <v>1868</v>
      </c>
      <c r="C287" s="163" t="s">
        <v>2388</v>
      </c>
      <c r="D287" s="164" t="s">
        <v>2389</v>
      </c>
      <c r="E287" s="165" t="s">
        <v>2390</v>
      </c>
      <c r="F287" s="164"/>
      <c r="G287" s="166">
        <v>14500</v>
      </c>
      <c r="H287" s="167">
        <v>1</v>
      </c>
      <c r="I287" s="168">
        <v>38687</v>
      </c>
      <c r="J287" s="164"/>
    </row>
    <row r="288" spans="1:10" ht="20.25" customHeight="1" outlineLevel="2">
      <c r="A288" s="162" t="s">
        <v>1774</v>
      </c>
      <c r="B288" s="162" t="s">
        <v>1758</v>
      </c>
      <c r="C288" s="163"/>
      <c r="D288" s="164" t="s">
        <v>2523</v>
      </c>
      <c r="E288" s="165" t="s">
        <v>1411</v>
      </c>
      <c r="F288" s="164"/>
      <c r="G288" s="166">
        <v>1520</v>
      </c>
      <c r="H288" s="167">
        <v>1</v>
      </c>
      <c r="I288" s="168">
        <v>38838</v>
      </c>
      <c r="J288" s="164"/>
    </row>
    <row r="289" spans="1:10" ht="20.25" customHeight="1" outlineLevel="2">
      <c r="A289" s="162" t="s">
        <v>2625</v>
      </c>
      <c r="B289" s="162" t="s">
        <v>2575</v>
      </c>
      <c r="C289" s="163" t="s">
        <v>1916</v>
      </c>
      <c r="D289" s="164" t="s">
        <v>1915</v>
      </c>
      <c r="E289" s="165" t="s">
        <v>1917</v>
      </c>
      <c r="F289" s="164"/>
      <c r="G289" s="166">
        <v>1100</v>
      </c>
      <c r="H289" s="167">
        <v>1</v>
      </c>
      <c r="I289" s="168">
        <v>38869</v>
      </c>
      <c r="J289" s="164"/>
    </row>
    <row r="290" spans="1:10" ht="20.25" customHeight="1" outlineLevel="2">
      <c r="A290" s="162" t="s">
        <v>2625</v>
      </c>
      <c r="B290" s="162" t="s">
        <v>1758</v>
      </c>
      <c r="C290" s="163" t="s">
        <v>1821</v>
      </c>
      <c r="D290" s="164" t="s">
        <v>1482</v>
      </c>
      <c r="E290" s="165" t="s">
        <v>1822</v>
      </c>
      <c r="F290" s="164"/>
      <c r="G290" s="166">
        <v>1950</v>
      </c>
      <c r="H290" s="167">
        <v>1</v>
      </c>
      <c r="I290" s="168">
        <v>38869</v>
      </c>
      <c r="J290" s="164"/>
    </row>
    <row r="291" spans="1:10" ht="20.25" customHeight="1" outlineLevel="2">
      <c r="A291" s="162" t="s">
        <v>1774</v>
      </c>
      <c r="B291" s="162" t="s">
        <v>1758</v>
      </c>
      <c r="C291" s="163" t="s">
        <v>2123</v>
      </c>
      <c r="D291" s="164" t="s">
        <v>1837</v>
      </c>
      <c r="E291" s="165" t="s">
        <v>2124</v>
      </c>
      <c r="F291" s="164"/>
      <c r="G291" s="166">
        <v>16600</v>
      </c>
      <c r="H291" s="167">
        <v>1</v>
      </c>
      <c r="I291" s="168">
        <v>38961</v>
      </c>
      <c r="J291" s="164"/>
    </row>
    <row r="292" spans="1:10" ht="20.25" customHeight="1" outlineLevel="2">
      <c r="A292" s="162" t="s">
        <v>1774</v>
      </c>
      <c r="B292" s="162" t="s">
        <v>1868</v>
      </c>
      <c r="C292" s="163" t="s">
        <v>2120</v>
      </c>
      <c r="D292" s="164" t="s">
        <v>2121</v>
      </c>
      <c r="E292" s="165" t="s">
        <v>2122</v>
      </c>
      <c r="F292" s="164"/>
      <c r="G292" s="166">
        <v>1600</v>
      </c>
      <c r="H292" s="167">
        <v>1</v>
      </c>
      <c r="I292" s="168">
        <v>38961</v>
      </c>
      <c r="J292" s="164"/>
    </row>
    <row r="293" spans="1:10" ht="20.25" hidden="1" customHeight="1" outlineLevel="2">
      <c r="A293" s="162" t="s">
        <v>2625</v>
      </c>
      <c r="B293" s="162" t="s">
        <v>2115</v>
      </c>
      <c r="C293" s="163" t="s">
        <v>2246</v>
      </c>
      <c r="D293" s="164" t="s">
        <v>2233</v>
      </c>
      <c r="E293" s="165" t="s">
        <v>2245</v>
      </c>
      <c r="F293" s="164"/>
      <c r="G293" s="166">
        <v>9238.1299999999992</v>
      </c>
      <c r="H293" s="167">
        <v>1</v>
      </c>
      <c r="I293" s="168">
        <v>38961</v>
      </c>
      <c r="J293" s="164"/>
    </row>
    <row r="294" spans="1:10" ht="20.25" hidden="1" customHeight="1" outlineLevel="2">
      <c r="A294" s="162" t="s">
        <v>1774</v>
      </c>
      <c r="B294" s="162" t="s">
        <v>2115</v>
      </c>
      <c r="C294" s="163" t="s">
        <v>2247</v>
      </c>
      <c r="D294" s="164" t="s">
        <v>2233</v>
      </c>
      <c r="E294" s="165" t="s">
        <v>2245</v>
      </c>
      <c r="F294" s="164"/>
      <c r="G294" s="166">
        <v>9238.1299999999992</v>
      </c>
      <c r="H294" s="167">
        <v>1</v>
      </c>
      <c r="I294" s="168">
        <v>38961</v>
      </c>
      <c r="J294" s="164"/>
    </row>
    <row r="295" spans="1:10" ht="20.25" customHeight="1" outlineLevel="2">
      <c r="A295" s="162" t="s">
        <v>1777</v>
      </c>
      <c r="B295" s="162" t="s">
        <v>1758</v>
      </c>
      <c r="C295" s="163"/>
      <c r="D295" s="164" t="s">
        <v>2524</v>
      </c>
      <c r="E295" s="165"/>
      <c r="F295" s="164"/>
      <c r="G295" s="166">
        <v>11486</v>
      </c>
      <c r="H295" s="167">
        <v>1</v>
      </c>
      <c r="I295" s="168">
        <v>38961</v>
      </c>
      <c r="J295" s="164"/>
    </row>
    <row r="296" spans="1:10" ht="20.25" hidden="1" customHeight="1" outlineLevel="2">
      <c r="A296" s="162" t="s">
        <v>2625</v>
      </c>
      <c r="B296" s="162" t="s">
        <v>2115</v>
      </c>
      <c r="C296" s="163" t="s">
        <v>2239</v>
      </c>
      <c r="D296" s="164" t="s">
        <v>2117</v>
      </c>
      <c r="E296" s="165" t="s">
        <v>1387</v>
      </c>
      <c r="F296" s="164"/>
      <c r="G296" s="166">
        <v>1080</v>
      </c>
      <c r="H296" s="167">
        <v>1</v>
      </c>
      <c r="I296" s="168">
        <v>38991</v>
      </c>
      <c r="J296" s="164"/>
    </row>
    <row r="297" spans="1:10" ht="20.25" customHeight="1" outlineLevel="2">
      <c r="A297" s="162" t="s">
        <v>1777</v>
      </c>
      <c r="B297" s="162" t="s">
        <v>2555</v>
      </c>
      <c r="C297" s="163" t="s">
        <v>2125</v>
      </c>
      <c r="D297" s="164" t="s">
        <v>2126</v>
      </c>
      <c r="E297" s="165" t="s">
        <v>2127</v>
      </c>
      <c r="F297" s="164"/>
      <c r="G297" s="166">
        <v>1300</v>
      </c>
      <c r="H297" s="167">
        <v>2</v>
      </c>
      <c r="I297" s="168">
        <v>38991</v>
      </c>
      <c r="J297" s="164"/>
    </row>
    <row r="298" spans="1:10" ht="20.25" customHeight="1" outlineLevel="2">
      <c r="A298" s="162" t="s">
        <v>1774</v>
      </c>
      <c r="B298" s="162" t="s">
        <v>1868</v>
      </c>
      <c r="C298" s="163"/>
      <c r="D298" s="164" t="s">
        <v>2525</v>
      </c>
      <c r="E298" s="165"/>
      <c r="F298" s="164"/>
      <c r="G298" s="166">
        <v>1370</v>
      </c>
      <c r="H298" s="167">
        <v>1</v>
      </c>
      <c r="I298" s="168">
        <v>39083</v>
      </c>
      <c r="J298" s="164"/>
    </row>
    <row r="299" spans="1:10" ht="20.25" customHeight="1" outlineLevel="2">
      <c r="A299" s="162" t="s">
        <v>1774</v>
      </c>
      <c r="B299" s="162" t="s">
        <v>2575</v>
      </c>
      <c r="C299" s="163"/>
      <c r="D299" s="164" t="s">
        <v>2525</v>
      </c>
      <c r="E299" s="165"/>
      <c r="F299" s="164"/>
      <c r="G299" s="166">
        <v>1320</v>
      </c>
      <c r="H299" s="167">
        <v>1</v>
      </c>
      <c r="I299" s="168">
        <v>39083</v>
      </c>
      <c r="J299" s="164"/>
    </row>
    <row r="300" spans="1:10" ht="20.25" customHeight="1" outlineLevel="2">
      <c r="A300" s="162" t="s">
        <v>1774</v>
      </c>
      <c r="B300" s="162" t="s">
        <v>1758</v>
      </c>
      <c r="C300" s="163" t="s">
        <v>1913</v>
      </c>
      <c r="D300" s="164" t="s">
        <v>1914</v>
      </c>
      <c r="E300" s="165" t="s">
        <v>1912</v>
      </c>
      <c r="F300" s="164"/>
      <c r="G300" s="166">
        <v>63980</v>
      </c>
      <c r="H300" s="167">
        <v>1</v>
      </c>
      <c r="I300" s="168">
        <v>39114</v>
      </c>
      <c r="J300" s="164"/>
    </row>
    <row r="301" spans="1:10" ht="20.25" customHeight="1" outlineLevel="2">
      <c r="A301" s="162" t="s">
        <v>2626</v>
      </c>
      <c r="B301" s="162" t="s">
        <v>2573</v>
      </c>
      <c r="C301" s="163" t="s">
        <v>1954</v>
      </c>
      <c r="D301" s="164" t="s">
        <v>1948</v>
      </c>
      <c r="E301" s="165" t="s">
        <v>1955</v>
      </c>
      <c r="F301" s="164"/>
      <c r="G301" s="166">
        <v>1705</v>
      </c>
      <c r="H301" s="167">
        <v>1</v>
      </c>
      <c r="I301" s="168">
        <v>39234</v>
      </c>
      <c r="J301" s="164"/>
    </row>
    <row r="302" spans="1:10" ht="20.25" customHeight="1" outlineLevel="2">
      <c r="A302" s="162" t="s">
        <v>2625</v>
      </c>
      <c r="B302" s="162" t="s">
        <v>1868</v>
      </c>
      <c r="C302" s="163" t="s">
        <v>2096</v>
      </c>
      <c r="D302" s="164" t="s">
        <v>1507</v>
      </c>
      <c r="E302" s="165" t="s">
        <v>2097</v>
      </c>
      <c r="F302" s="164"/>
      <c r="G302" s="166">
        <v>895</v>
      </c>
      <c r="H302" s="167">
        <v>1</v>
      </c>
      <c r="I302" s="168">
        <v>39234</v>
      </c>
      <c r="J302" s="164"/>
    </row>
    <row r="303" spans="1:10" ht="20.25" customHeight="1" outlineLevel="2">
      <c r="A303" s="162" t="s">
        <v>1774</v>
      </c>
      <c r="B303" s="162" t="s">
        <v>1758</v>
      </c>
      <c r="C303" s="163" t="s">
        <v>1995</v>
      </c>
      <c r="D303" s="164" t="s">
        <v>1992</v>
      </c>
      <c r="E303" s="165" t="s">
        <v>1996</v>
      </c>
      <c r="F303" s="164"/>
      <c r="G303" s="166">
        <v>3520</v>
      </c>
      <c r="H303" s="167">
        <v>1</v>
      </c>
      <c r="I303" s="168">
        <v>39234</v>
      </c>
      <c r="J303" s="164"/>
    </row>
    <row r="304" spans="1:10" ht="20.25" customHeight="1" outlineLevel="2">
      <c r="A304" s="162" t="s">
        <v>1774</v>
      </c>
      <c r="B304" s="162" t="s">
        <v>1758</v>
      </c>
      <c r="C304" s="163" t="s">
        <v>1371</v>
      </c>
      <c r="D304" s="164" t="s">
        <v>1992</v>
      </c>
      <c r="E304" s="165" t="s">
        <v>1996</v>
      </c>
      <c r="F304" s="164"/>
      <c r="G304" s="166">
        <v>3520</v>
      </c>
      <c r="H304" s="167">
        <v>1</v>
      </c>
      <c r="I304" s="168">
        <v>39234</v>
      </c>
      <c r="J304" s="164"/>
    </row>
    <row r="305" spans="1:10" ht="20.25" hidden="1" customHeight="1" outlineLevel="2">
      <c r="A305" s="162" t="s">
        <v>1774</v>
      </c>
      <c r="B305" s="162" t="s">
        <v>2115</v>
      </c>
      <c r="C305" s="163" t="s">
        <v>2242</v>
      </c>
      <c r="D305" s="164" t="s">
        <v>2235</v>
      </c>
      <c r="E305" s="165" t="s">
        <v>2243</v>
      </c>
      <c r="F305" s="164"/>
      <c r="G305" s="166">
        <v>950</v>
      </c>
      <c r="H305" s="167">
        <v>1</v>
      </c>
      <c r="I305" s="168">
        <v>39448</v>
      </c>
      <c r="J305" s="164"/>
    </row>
    <row r="306" spans="1:10" ht="20.25" hidden="1" customHeight="1" outlineLevel="2">
      <c r="A306" s="162" t="s">
        <v>2625</v>
      </c>
      <c r="B306" s="162" t="s">
        <v>2115</v>
      </c>
      <c r="C306" s="163" t="s">
        <v>2391</v>
      </c>
      <c r="D306" s="164" t="s">
        <v>2392</v>
      </c>
      <c r="E306" s="165" t="s">
        <v>2320</v>
      </c>
      <c r="F306" s="164"/>
      <c r="G306" s="166">
        <v>1998</v>
      </c>
      <c r="H306" s="167">
        <v>1</v>
      </c>
      <c r="I306" s="168">
        <v>39630</v>
      </c>
      <c r="J306" s="164"/>
    </row>
    <row r="307" spans="1:10" ht="20.25" hidden="1" customHeight="1" outlineLevel="2">
      <c r="A307" s="162" t="s">
        <v>2625</v>
      </c>
      <c r="B307" s="162" t="s">
        <v>2115</v>
      </c>
      <c r="C307" s="163" t="s">
        <v>2253</v>
      </c>
      <c r="D307" s="164" t="s">
        <v>2233</v>
      </c>
      <c r="E307" s="165" t="s">
        <v>2251</v>
      </c>
      <c r="F307" s="164"/>
      <c r="G307" s="166">
        <v>7200</v>
      </c>
      <c r="H307" s="167">
        <v>1</v>
      </c>
      <c r="I307" s="168">
        <v>39661</v>
      </c>
      <c r="J307" s="164"/>
    </row>
    <row r="308" spans="1:10" ht="20.25" hidden="1" customHeight="1" outlineLevel="2">
      <c r="A308" s="162" t="s">
        <v>1774</v>
      </c>
      <c r="B308" s="162" t="s">
        <v>2115</v>
      </c>
      <c r="C308" s="163" t="s">
        <v>2254</v>
      </c>
      <c r="D308" s="164" t="s">
        <v>2223</v>
      </c>
      <c r="E308" s="165" t="s">
        <v>2251</v>
      </c>
      <c r="F308" s="164"/>
      <c r="G308" s="166">
        <v>6000</v>
      </c>
      <c r="H308" s="167">
        <v>1</v>
      </c>
      <c r="I308" s="168">
        <v>39783</v>
      </c>
      <c r="J308" s="164"/>
    </row>
    <row r="309" spans="1:10" ht="20.25" hidden="1" customHeight="1" outlineLevel="2">
      <c r="A309" s="162" t="s">
        <v>2626</v>
      </c>
      <c r="B309" s="162" t="s">
        <v>2115</v>
      </c>
      <c r="C309" s="163" t="s">
        <v>2218</v>
      </c>
      <c r="D309" s="164" t="s">
        <v>2164</v>
      </c>
      <c r="E309" s="165" t="s">
        <v>2169</v>
      </c>
      <c r="F309" s="164"/>
      <c r="G309" s="166">
        <v>1252</v>
      </c>
      <c r="H309" s="167">
        <v>2</v>
      </c>
      <c r="I309" s="168">
        <v>39873</v>
      </c>
      <c r="J309" s="164"/>
    </row>
    <row r="310" spans="1:10" ht="20.25" hidden="1" customHeight="1" outlineLevel="2">
      <c r="A310" s="162" t="s">
        <v>2626</v>
      </c>
      <c r="B310" s="162" t="s">
        <v>2115</v>
      </c>
      <c r="C310" s="163" t="s">
        <v>2219</v>
      </c>
      <c r="D310" s="164" t="s">
        <v>2164</v>
      </c>
      <c r="E310" s="165" t="s">
        <v>2171</v>
      </c>
      <c r="F310" s="164"/>
      <c r="G310" s="166">
        <v>3480</v>
      </c>
      <c r="H310" s="167">
        <v>6</v>
      </c>
      <c r="I310" s="168">
        <v>39873</v>
      </c>
      <c r="J310" s="164"/>
    </row>
    <row r="311" spans="1:10" ht="20.25" hidden="1" customHeight="1" outlineLevel="2">
      <c r="A311" s="162" t="s">
        <v>2625</v>
      </c>
      <c r="B311" s="162" t="s">
        <v>2115</v>
      </c>
      <c r="C311" s="163" t="s">
        <v>2214</v>
      </c>
      <c r="D311" s="164" t="s">
        <v>2173</v>
      </c>
      <c r="E311" s="165" t="s">
        <v>2215</v>
      </c>
      <c r="F311" s="164"/>
      <c r="G311" s="166">
        <v>3143.7</v>
      </c>
      <c r="H311" s="167">
        <v>1</v>
      </c>
      <c r="I311" s="168">
        <v>39873</v>
      </c>
      <c r="J311" s="164"/>
    </row>
    <row r="312" spans="1:10" ht="20.25" hidden="1" customHeight="1" outlineLevel="2">
      <c r="A312" s="162" t="s">
        <v>2625</v>
      </c>
      <c r="B312" s="162" t="s">
        <v>2115</v>
      </c>
      <c r="C312" s="163" t="s">
        <v>2216</v>
      </c>
      <c r="D312" s="164" t="s">
        <v>2173</v>
      </c>
      <c r="E312" s="165" t="s">
        <v>2217</v>
      </c>
      <c r="F312" s="164"/>
      <c r="G312" s="166">
        <v>21294</v>
      </c>
      <c r="H312" s="167">
        <v>8</v>
      </c>
      <c r="I312" s="168">
        <v>39873</v>
      </c>
      <c r="J312" s="164"/>
    </row>
    <row r="313" spans="1:10" ht="20.25" hidden="1" customHeight="1" outlineLevel="2">
      <c r="A313" s="162" t="s">
        <v>2625</v>
      </c>
      <c r="B313" s="162" t="s">
        <v>2627</v>
      </c>
      <c r="C313" s="163" t="s">
        <v>2476</v>
      </c>
      <c r="D313" s="164" t="s">
        <v>2477</v>
      </c>
      <c r="E313" s="165" t="s">
        <v>2478</v>
      </c>
      <c r="F313" s="164"/>
      <c r="G313" s="166">
        <v>134500</v>
      </c>
      <c r="H313" s="167">
        <v>1</v>
      </c>
      <c r="I313" s="168">
        <v>39904</v>
      </c>
      <c r="J313" s="164"/>
    </row>
    <row r="314" spans="1:10" ht="20.25" hidden="1" customHeight="1" outlineLevel="2">
      <c r="A314" s="162" t="s">
        <v>1777</v>
      </c>
      <c r="B314" s="162" t="s">
        <v>2115</v>
      </c>
      <c r="C314" s="163" t="s">
        <v>2168</v>
      </c>
      <c r="D314" s="164" t="s">
        <v>2164</v>
      </c>
      <c r="E314" s="165" t="s">
        <v>2169</v>
      </c>
      <c r="F314" s="164"/>
      <c r="G314" s="166">
        <v>3050</v>
      </c>
      <c r="H314" s="167">
        <v>5</v>
      </c>
      <c r="I314" s="168">
        <v>39934</v>
      </c>
      <c r="J314" s="164"/>
    </row>
    <row r="315" spans="1:10" ht="20.25" hidden="1" customHeight="1" outlineLevel="2">
      <c r="A315" s="162" t="s">
        <v>1774</v>
      </c>
      <c r="B315" s="162" t="s">
        <v>2115</v>
      </c>
      <c r="C315" s="163" t="s">
        <v>2170</v>
      </c>
      <c r="D315" s="164" t="s">
        <v>2164</v>
      </c>
      <c r="E315" s="165" t="s">
        <v>2171</v>
      </c>
      <c r="F315" s="164"/>
      <c r="G315" s="166">
        <v>570</v>
      </c>
      <c r="H315" s="167">
        <v>1</v>
      </c>
      <c r="I315" s="168">
        <v>39934</v>
      </c>
      <c r="J315" s="164"/>
    </row>
    <row r="316" spans="1:10" ht="20.25" hidden="1" customHeight="1" outlineLevel="2">
      <c r="A316" s="162" t="s">
        <v>2626</v>
      </c>
      <c r="B316" s="162" t="s">
        <v>2115</v>
      </c>
      <c r="C316" s="163" t="s">
        <v>2172</v>
      </c>
      <c r="D316" s="164" t="s">
        <v>2173</v>
      </c>
      <c r="E316" s="165" t="s">
        <v>2174</v>
      </c>
      <c r="F316" s="164"/>
      <c r="G316" s="166">
        <v>23955.8</v>
      </c>
      <c r="H316" s="167">
        <v>9</v>
      </c>
      <c r="I316" s="168">
        <v>39965</v>
      </c>
      <c r="J316" s="164"/>
    </row>
    <row r="317" spans="1:10" ht="20.25" hidden="1" customHeight="1" outlineLevel="2">
      <c r="A317" s="162" t="s">
        <v>2625</v>
      </c>
      <c r="B317" s="162" t="s">
        <v>2115</v>
      </c>
      <c r="C317" s="163" t="s">
        <v>2175</v>
      </c>
      <c r="D317" s="164" t="s">
        <v>2164</v>
      </c>
      <c r="E317" s="165" t="s">
        <v>2176</v>
      </c>
      <c r="F317" s="164"/>
      <c r="G317" s="166">
        <v>1210</v>
      </c>
      <c r="H317" s="167">
        <v>2</v>
      </c>
      <c r="I317" s="168">
        <v>40026</v>
      </c>
      <c r="J317" s="164"/>
    </row>
    <row r="318" spans="1:10" ht="20.25" hidden="1" customHeight="1" outlineLevel="2">
      <c r="A318" s="162" t="s">
        <v>1774</v>
      </c>
      <c r="B318" s="162" t="s">
        <v>2115</v>
      </c>
      <c r="C318" s="163" t="s">
        <v>2177</v>
      </c>
      <c r="D318" s="164" t="s">
        <v>2164</v>
      </c>
      <c r="E318" s="165" t="s">
        <v>2178</v>
      </c>
      <c r="F318" s="164"/>
      <c r="G318" s="166">
        <v>570</v>
      </c>
      <c r="H318" s="167">
        <v>1</v>
      </c>
      <c r="I318" s="168">
        <v>40026</v>
      </c>
      <c r="J318" s="164"/>
    </row>
    <row r="319" spans="1:10" ht="20.25" hidden="1" customHeight="1" outlineLevel="2">
      <c r="A319" s="162" t="s">
        <v>1774</v>
      </c>
      <c r="B319" s="162" t="s">
        <v>2115</v>
      </c>
      <c r="C319" s="163" t="s">
        <v>2255</v>
      </c>
      <c r="D319" s="164" t="s">
        <v>2223</v>
      </c>
      <c r="E319" s="165" t="s">
        <v>2251</v>
      </c>
      <c r="F319" s="164"/>
      <c r="G319" s="166">
        <v>6000</v>
      </c>
      <c r="H319" s="167">
        <v>1</v>
      </c>
      <c r="I319" s="168">
        <v>40026</v>
      </c>
      <c r="J319" s="164"/>
    </row>
    <row r="320" spans="1:10" ht="20.25" customHeight="1" outlineLevel="2">
      <c r="A320" s="162" t="s">
        <v>1774</v>
      </c>
      <c r="B320" s="162" t="s">
        <v>1758</v>
      </c>
      <c r="C320" s="163" t="s">
        <v>1793</v>
      </c>
      <c r="D320" s="164" t="s">
        <v>1794</v>
      </c>
      <c r="E320" s="165" t="s">
        <v>1795</v>
      </c>
      <c r="F320" s="164"/>
      <c r="G320" s="166">
        <v>9200</v>
      </c>
      <c r="H320" s="167">
        <v>1</v>
      </c>
      <c r="I320" s="168">
        <v>40026</v>
      </c>
      <c r="J320" s="164"/>
    </row>
    <row r="321" spans="1:10" ht="20.25" customHeight="1" outlineLevel="2">
      <c r="A321" s="162" t="s">
        <v>2626</v>
      </c>
      <c r="B321" s="162" t="s">
        <v>1758</v>
      </c>
      <c r="C321" s="163" t="s">
        <v>1772</v>
      </c>
      <c r="D321" s="164" t="s">
        <v>1535</v>
      </c>
      <c r="E321" s="165" t="s">
        <v>1773</v>
      </c>
      <c r="F321" s="164"/>
      <c r="G321" s="166">
        <v>1800</v>
      </c>
      <c r="H321" s="167">
        <v>1</v>
      </c>
      <c r="I321" s="168">
        <v>40026</v>
      </c>
      <c r="J321" s="164"/>
    </row>
    <row r="322" spans="1:10" ht="20.25" customHeight="1" outlineLevel="2">
      <c r="A322" s="162" t="s">
        <v>2626</v>
      </c>
      <c r="B322" s="162" t="s">
        <v>1868</v>
      </c>
      <c r="C322" s="163" t="s">
        <v>1775</v>
      </c>
      <c r="D322" s="164" t="s">
        <v>1535</v>
      </c>
      <c r="E322" s="165" t="s">
        <v>1773</v>
      </c>
      <c r="F322" s="164"/>
      <c r="G322" s="166">
        <v>1800</v>
      </c>
      <c r="H322" s="167">
        <v>1</v>
      </c>
      <c r="I322" s="168">
        <v>40026</v>
      </c>
      <c r="J322" s="164"/>
    </row>
    <row r="323" spans="1:10" ht="20.25" customHeight="1" outlineLevel="2">
      <c r="A323" s="162" t="s">
        <v>2626</v>
      </c>
      <c r="B323" s="162" t="s">
        <v>1868</v>
      </c>
      <c r="C323" s="163" t="s">
        <v>1778</v>
      </c>
      <c r="D323" s="164" t="s">
        <v>1535</v>
      </c>
      <c r="E323" s="165" t="s">
        <v>1536</v>
      </c>
      <c r="F323" s="164"/>
      <c r="G323" s="166">
        <v>7880</v>
      </c>
      <c r="H323" s="167">
        <v>1</v>
      </c>
      <c r="I323" s="168">
        <v>40026</v>
      </c>
      <c r="J323" s="164"/>
    </row>
    <row r="324" spans="1:10" ht="20.25" customHeight="1" outlineLevel="2">
      <c r="A324" s="162" t="s">
        <v>1774</v>
      </c>
      <c r="B324" s="162" t="s">
        <v>2573</v>
      </c>
      <c r="C324" s="163" t="s">
        <v>1776</v>
      </c>
      <c r="D324" s="164" t="s">
        <v>1535</v>
      </c>
      <c r="E324" s="165" t="s">
        <v>1536</v>
      </c>
      <c r="F324" s="164"/>
      <c r="G324" s="166">
        <v>7880</v>
      </c>
      <c r="H324" s="167">
        <v>1</v>
      </c>
      <c r="I324" s="168">
        <v>40026</v>
      </c>
      <c r="J324" s="164"/>
    </row>
    <row r="325" spans="1:10" ht="20.25" customHeight="1" outlineLevel="2">
      <c r="A325" s="162" t="s">
        <v>1774</v>
      </c>
      <c r="B325" s="162" t="s">
        <v>1868</v>
      </c>
      <c r="C325" s="163" t="s">
        <v>1956</v>
      </c>
      <c r="D325" s="164" t="s">
        <v>1501</v>
      </c>
      <c r="E325" s="165" t="s">
        <v>1611</v>
      </c>
      <c r="F325" s="164"/>
      <c r="G325" s="166">
        <v>8600</v>
      </c>
      <c r="H325" s="167">
        <v>1</v>
      </c>
      <c r="I325" s="168">
        <v>40026</v>
      </c>
      <c r="J325" s="164"/>
    </row>
    <row r="326" spans="1:10" ht="20.25" hidden="1" customHeight="1" outlineLevel="2">
      <c r="A326" s="162" t="s">
        <v>1774</v>
      </c>
      <c r="B326" s="162" t="s">
        <v>2115</v>
      </c>
      <c r="C326" s="163" t="s">
        <v>2256</v>
      </c>
      <c r="D326" s="164" t="s">
        <v>2226</v>
      </c>
      <c r="E326" s="165" t="s">
        <v>2257</v>
      </c>
      <c r="F326" s="164"/>
      <c r="G326" s="166">
        <v>2430</v>
      </c>
      <c r="H326" s="167">
        <v>1</v>
      </c>
      <c r="I326" s="168">
        <v>40087</v>
      </c>
      <c r="J326" s="164"/>
    </row>
    <row r="327" spans="1:10" ht="20.25" customHeight="1" outlineLevel="2">
      <c r="A327" s="162" t="s">
        <v>1774</v>
      </c>
      <c r="B327" s="162" t="s">
        <v>1758</v>
      </c>
      <c r="C327" s="163" t="s">
        <v>2103</v>
      </c>
      <c r="D327" s="164" t="s">
        <v>1507</v>
      </c>
      <c r="E327" s="165" t="s">
        <v>1593</v>
      </c>
      <c r="F327" s="164"/>
      <c r="G327" s="166">
        <v>2940</v>
      </c>
      <c r="H327" s="167">
        <v>3</v>
      </c>
      <c r="I327" s="168">
        <v>40118</v>
      </c>
      <c r="J327" s="164"/>
    </row>
    <row r="328" spans="1:10" ht="20.25" hidden="1" customHeight="1" outlineLevel="2">
      <c r="A328" s="162" t="s">
        <v>2625</v>
      </c>
      <c r="B328" s="162" t="s">
        <v>2115</v>
      </c>
      <c r="C328" s="163" t="s">
        <v>2304</v>
      </c>
      <c r="D328" s="164" t="s">
        <v>2233</v>
      </c>
      <c r="E328" s="165" t="s">
        <v>2303</v>
      </c>
      <c r="F328" s="164"/>
      <c r="G328" s="166">
        <v>10000</v>
      </c>
      <c r="H328" s="167">
        <v>1</v>
      </c>
      <c r="I328" s="168">
        <v>40148</v>
      </c>
      <c r="J328" s="164"/>
    </row>
    <row r="329" spans="1:10" ht="20.25" hidden="1" customHeight="1" outlineLevel="2">
      <c r="A329" s="162" t="s">
        <v>2625</v>
      </c>
      <c r="B329" s="162" t="s">
        <v>2115</v>
      </c>
      <c r="C329" s="163" t="s">
        <v>2119</v>
      </c>
      <c r="D329" s="164" t="s">
        <v>2117</v>
      </c>
      <c r="E329" s="165" t="s">
        <v>2118</v>
      </c>
      <c r="F329" s="164"/>
      <c r="G329" s="166">
        <v>1000</v>
      </c>
      <c r="H329" s="167">
        <v>1</v>
      </c>
      <c r="I329" s="168">
        <v>40360</v>
      </c>
      <c r="J329" s="164"/>
    </row>
    <row r="330" spans="1:10" ht="20.25" hidden="1" customHeight="1" outlineLevel="2">
      <c r="A330" s="162" t="s">
        <v>2625</v>
      </c>
      <c r="B330" s="162" t="s">
        <v>2115</v>
      </c>
      <c r="C330" s="163" t="s">
        <v>2258</v>
      </c>
      <c r="D330" s="164" t="s">
        <v>2260</v>
      </c>
      <c r="E330" s="165" t="s">
        <v>2261</v>
      </c>
      <c r="F330" s="164"/>
      <c r="G330" s="166">
        <v>9798</v>
      </c>
      <c r="H330" s="167">
        <v>1</v>
      </c>
      <c r="I330" s="168">
        <v>40575</v>
      </c>
      <c r="J330" s="164"/>
    </row>
    <row r="331" spans="1:10" ht="20.25" hidden="1" customHeight="1" outlineLevel="2">
      <c r="A331" s="162" t="s">
        <v>2625</v>
      </c>
      <c r="B331" s="162" t="s">
        <v>2115</v>
      </c>
      <c r="C331" s="163" t="s">
        <v>2263</v>
      </c>
      <c r="D331" s="164" t="s">
        <v>2223</v>
      </c>
      <c r="E331" s="165" t="s">
        <v>2264</v>
      </c>
      <c r="F331" s="164"/>
      <c r="G331" s="166">
        <v>4750</v>
      </c>
      <c r="H331" s="167">
        <v>1</v>
      </c>
      <c r="I331" s="168">
        <v>40725</v>
      </c>
      <c r="J331" s="164"/>
    </row>
    <row r="332" spans="1:10" ht="20.25" hidden="1" customHeight="1" outlineLevel="2">
      <c r="A332" s="162" t="s">
        <v>1774</v>
      </c>
      <c r="B332" s="162" t="s">
        <v>2115</v>
      </c>
      <c r="C332" s="163" t="s">
        <v>1292</v>
      </c>
      <c r="D332" s="164" t="s">
        <v>2226</v>
      </c>
      <c r="E332" s="165" t="s">
        <v>2262</v>
      </c>
      <c r="F332" s="164"/>
      <c r="G332" s="166">
        <v>2098</v>
      </c>
      <c r="H332" s="167">
        <v>1</v>
      </c>
      <c r="I332" s="168">
        <v>40756</v>
      </c>
      <c r="J332" s="164"/>
    </row>
    <row r="333" spans="1:10" ht="20.25" hidden="1" customHeight="1" outlineLevel="2">
      <c r="A333" s="162" t="s">
        <v>1774</v>
      </c>
      <c r="B333" s="162" t="s">
        <v>2115</v>
      </c>
      <c r="C333" s="163" t="s">
        <v>2276</v>
      </c>
      <c r="D333" s="164" t="s">
        <v>2226</v>
      </c>
      <c r="E333" s="165" t="s">
        <v>2277</v>
      </c>
      <c r="F333" s="164"/>
      <c r="G333" s="166">
        <v>3078</v>
      </c>
      <c r="H333" s="167">
        <v>1</v>
      </c>
      <c r="I333" s="168">
        <v>40878</v>
      </c>
      <c r="J333" s="164"/>
    </row>
    <row r="334" spans="1:10" ht="20.25" hidden="1" customHeight="1" outlineLevel="2">
      <c r="A334" s="162" t="s">
        <v>2625</v>
      </c>
      <c r="B334" s="162" t="s">
        <v>2115</v>
      </c>
      <c r="C334" s="163" t="s">
        <v>2179</v>
      </c>
      <c r="D334" s="164" t="s">
        <v>2180</v>
      </c>
      <c r="E334" s="165"/>
      <c r="F334" s="164"/>
      <c r="G334" s="166">
        <v>4320</v>
      </c>
      <c r="H334" s="167">
        <v>6</v>
      </c>
      <c r="I334" s="168">
        <v>40969</v>
      </c>
      <c r="J334" s="164"/>
    </row>
    <row r="335" spans="1:10" ht="20.25" hidden="1" customHeight="1" outlineLevel="2">
      <c r="A335" s="162" t="s">
        <v>2625</v>
      </c>
      <c r="B335" s="162" t="s">
        <v>2115</v>
      </c>
      <c r="C335" s="163" t="s">
        <v>2268</v>
      </c>
      <c r="D335" s="164" t="s">
        <v>2233</v>
      </c>
      <c r="E335" s="165" t="s">
        <v>2269</v>
      </c>
      <c r="F335" s="164"/>
      <c r="G335" s="166">
        <v>9550</v>
      </c>
      <c r="H335" s="167">
        <v>1</v>
      </c>
      <c r="I335" s="168">
        <v>41091</v>
      </c>
      <c r="J335" s="164"/>
    </row>
    <row r="336" spans="1:10" ht="20.25" hidden="1" customHeight="1" outlineLevel="2">
      <c r="A336" s="162" t="s">
        <v>1774</v>
      </c>
      <c r="B336" s="162" t="s">
        <v>2115</v>
      </c>
      <c r="C336" s="163" t="s">
        <v>1279</v>
      </c>
      <c r="D336" s="164" t="s">
        <v>2266</v>
      </c>
      <c r="E336" s="165" t="s">
        <v>2270</v>
      </c>
      <c r="F336" s="164"/>
      <c r="G336" s="166">
        <v>28550</v>
      </c>
      <c r="H336" s="167">
        <v>1</v>
      </c>
      <c r="I336" s="168">
        <v>41122</v>
      </c>
      <c r="J336" s="164"/>
    </row>
    <row r="337" spans="1:10" ht="20.25" hidden="1" customHeight="1" outlineLevel="2">
      <c r="A337" s="162" t="s">
        <v>2625</v>
      </c>
      <c r="B337" s="162" t="s">
        <v>2115</v>
      </c>
      <c r="C337" s="163" t="s">
        <v>1278</v>
      </c>
      <c r="D337" s="164" t="s">
        <v>2266</v>
      </c>
      <c r="E337" s="165" t="s">
        <v>2270</v>
      </c>
      <c r="F337" s="164"/>
      <c r="G337" s="166">
        <v>28550</v>
      </c>
      <c r="H337" s="167">
        <v>1</v>
      </c>
      <c r="I337" s="168">
        <v>41122</v>
      </c>
      <c r="J337" s="164"/>
    </row>
    <row r="338" spans="1:10" ht="20.25" hidden="1" customHeight="1" outlineLevel="2">
      <c r="A338" s="162" t="s">
        <v>1774</v>
      </c>
      <c r="B338" s="162" t="s">
        <v>2115</v>
      </c>
      <c r="C338" s="163" t="s">
        <v>1276</v>
      </c>
      <c r="D338" s="164" t="s">
        <v>2233</v>
      </c>
      <c r="E338" s="165" t="s">
        <v>2271</v>
      </c>
      <c r="F338" s="164"/>
      <c r="G338" s="166">
        <v>9800</v>
      </c>
      <c r="H338" s="167">
        <v>1</v>
      </c>
      <c r="I338" s="168">
        <v>41122</v>
      </c>
      <c r="J338" s="164"/>
    </row>
    <row r="339" spans="1:10" ht="20.25" hidden="1" customHeight="1" outlineLevel="2">
      <c r="A339" s="162" t="s">
        <v>1774</v>
      </c>
      <c r="B339" s="162" t="s">
        <v>2115</v>
      </c>
      <c r="C339" s="163" t="s">
        <v>1274</v>
      </c>
      <c r="D339" s="164" t="s">
        <v>2223</v>
      </c>
      <c r="E339" s="165" t="s">
        <v>2273</v>
      </c>
      <c r="F339" s="164"/>
      <c r="G339" s="166">
        <v>6200</v>
      </c>
      <c r="H339" s="167">
        <v>1</v>
      </c>
      <c r="I339" s="168">
        <v>41122</v>
      </c>
      <c r="J339" s="164"/>
    </row>
    <row r="340" spans="1:10" ht="20.25" hidden="1" customHeight="1" outlineLevel="2">
      <c r="A340" s="162" t="s">
        <v>1777</v>
      </c>
      <c r="B340" s="162" t="s">
        <v>2115</v>
      </c>
      <c r="C340" s="163" t="s">
        <v>1272</v>
      </c>
      <c r="D340" s="164" t="s">
        <v>2223</v>
      </c>
      <c r="E340" s="165" t="s">
        <v>2273</v>
      </c>
      <c r="F340" s="164"/>
      <c r="G340" s="166">
        <v>6200</v>
      </c>
      <c r="H340" s="167">
        <v>1</v>
      </c>
      <c r="I340" s="168">
        <v>41122</v>
      </c>
      <c r="J340" s="164"/>
    </row>
    <row r="341" spans="1:10" ht="20.25" hidden="1" customHeight="1" outlineLevel="2">
      <c r="A341" s="162" t="s">
        <v>1774</v>
      </c>
      <c r="B341" s="162" t="s">
        <v>2115</v>
      </c>
      <c r="C341" s="163" t="s">
        <v>1270</v>
      </c>
      <c r="D341" s="164" t="s">
        <v>2223</v>
      </c>
      <c r="E341" s="165" t="s">
        <v>2273</v>
      </c>
      <c r="F341" s="164"/>
      <c r="G341" s="166">
        <v>6200</v>
      </c>
      <c r="H341" s="167">
        <v>1</v>
      </c>
      <c r="I341" s="168">
        <v>41122</v>
      </c>
      <c r="J341" s="164"/>
    </row>
    <row r="342" spans="1:10" ht="20.25" hidden="1" customHeight="1" outlineLevel="2">
      <c r="A342" s="162" t="s">
        <v>2625</v>
      </c>
      <c r="B342" s="162" t="s">
        <v>2115</v>
      </c>
      <c r="C342" s="163" t="s">
        <v>1267</v>
      </c>
      <c r="D342" s="164" t="s">
        <v>2274</v>
      </c>
      <c r="E342" s="165" t="s">
        <v>2275</v>
      </c>
      <c r="F342" s="164"/>
      <c r="G342" s="166">
        <v>1380</v>
      </c>
      <c r="H342" s="167">
        <v>1</v>
      </c>
      <c r="I342" s="168">
        <v>41122</v>
      </c>
      <c r="J342" s="164"/>
    </row>
    <row r="343" spans="1:10" ht="20.25" hidden="1" customHeight="1" outlineLevel="2">
      <c r="A343" s="162" t="s">
        <v>1774</v>
      </c>
      <c r="B343" s="162" t="s">
        <v>2115</v>
      </c>
      <c r="C343" s="163" t="s">
        <v>1264</v>
      </c>
      <c r="D343" s="164" t="s">
        <v>2274</v>
      </c>
      <c r="E343" s="165" t="s">
        <v>2275</v>
      </c>
      <c r="F343" s="164"/>
      <c r="G343" s="166">
        <v>1380</v>
      </c>
      <c r="H343" s="167">
        <v>1</v>
      </c>
      <c r="I343" s="168">
        <v>41122</v>
      </c>
      <c r="J343" s="164"/>
    </row>
    <row r="344" spans="1:10" ht="20.25" hidden="1" customHeight="1" outlineLevel="2">
      <c r="A344" s="162" t="s">
        <v>1774</v>
      </c>
      <c r="B344" s="162" t="s">
        <v>2627</v>
      </c>
      <c r="C344" s="163" t="s">
        <v>2479</v>
      </c>
      <c r="D344" s="164" t="s">
        <v>2480</v>
      </c>
      <c r="E344" s="165"/>
      <c r="F344" s="164"/>
      <c r="G344" s="166">
        <v>163410</v>
      </c>
      <c r="H344" s="167">
        <v>1</v>
      </c>
      <c r="I344" s="168">
        <v>41214</v>
      </c>
      <c r="J344" s="164"/>
    </row>
    <row r="345" spans="1:10" ht="20.25" hidden="1" customHeight="1" outlineLevel="2">
      <c r="A345" s="162" t="s">
        <v>2625</v>
      </c>
      <c r="B345" s="162" t="s">
        <v>2115</v>
      </c>
      <c r="C345" s="163" t="s">
        <v>2280</v>
      </c>
      <c r="D345" s="164" t="s">
        <v>2281</v>
      </c>
      <c r="E345" s="165" t="s">
        <v>2282</v>
      </c>
      <c r="F345" s="164"/>
      <c r="G345" s="166">
        <v>2980</v>
      </c>
      <c r="H345" s="167">
        <v>1</v>
      </c>
      <c r="I345" s="168">
        <v>41244</v>
      </c>
      <c r="J345" s="164"/>
    </row>
    <row r="346" spans="1:10" ht="20.25" customHeight="1" outlineLevel="2">
      <c r="A346" s="162" t="s">
        <v>1774</v>
      </c>
      <c r="B346" s="162" t="s">
        <v>1857</v>
      </c>
      <c r="C346" s="163" t="s">
        <v>2393</v>
      </c>
      <c r="D346" s="164" t="s">
        <v>2394</v>
      </c>
      <c r="E346" s="165" t="s">
        <v>2395</v>
      </c>
      <c r="F346" s="164"/>
      <c r="G346" s="166">
        <v>3016</v>
      </c>
      <c r="H346" s="167">
        <v>1</v>
      </c>
      <c r="I346" s="168">
        <v>41244</v>
      </c>
      <c r="J346" s="164"/>
    </row>
    <row r="347" spans="1:10" ht="20.25" customHeight="1" outlineLevel="2">
      <c r="A347" s="162" t="s">
        <v>2625</v>
      </c>
      <c r="B347" s="162" t="s">
        <v>1857</v>
      </c>
      <c r="C347" s="163" t="s">
        <v>1256</v>
      </c>
      <c r="D347" s="164" t="s">
        <v>2394</v>
      </c>
      <c r="E347" s="165" t="s">
        <v>2395</v>
      </c>
      <c r="F347" s="164"/>
      <c r="G347" s="166">
        <v>3016</v>
      </c>
      <c r="H347" s="167">
        <v>1</v>
      </c>
      <c r="I347" s="168">
        <v>41244</v>
      </c>
      <c r="J347" s="164"/>
    </row>
    <row r="348" spans="1:10" ht="20.25" hidden="1" customHeight="1" outlineLevel="2">
      <c r="A348" s="162" t="s">
        <v>1774</v>
      </c>
      <c r="B348" s="162" t="s">
        <v>2115</v>
      </c>
      <c r="C348" s="163" t="s">
        <v>2278</v>
      </c>
      <c r="D348" s="164" t="s">
        <v>2233</v>
      </c>
      <c r="E348" s="165" t="s">
        <v>2279</v>
      </c>
      <c r="F348" s="164"/>
      <c r="G348" s="166">
        <v>15740</v>
      </c>
      <c r="H348" s="167">
        <v>1</v>
      </c>
      <c r="I348" s="168">
        <v>41275</v>
      </c>
      <c r="J348" s="164"/>
    </row>
    <row r="349" spans="1:10" ht="20.25" hidden="1" customHeight="1" outlineLevel="2">
      <c r="A349" s="162" t="s">
        <v>1774</v>
      </c>
      <c r="B349" s="162" t="s">
        <v>2115</v>
      </c>
      <c r="C349" s="163" t="s">
        <v>2283</v>
      </c>
      <c r="D349" s="164" t="s">
        <v>2281</v>
      </c>
      <c r="E349" s="165" t="s">
        <v>2284</v>
      </c>
      <c r="F349" s="164"/>
      <c r="G349" s="166">
        <v>1998</v>
      </c>
      <c r="H349" s="167">
        <v>1</v>
      </c>
      <c r="I349" s="168">
        <v>41487</v>
      </c>
      <c r="J349" s="164"/>
    </row>
    <row r="350" spans="1:10" ht="20.25" hidden="1" customHeight="1" outlineLevel="2">
      <c r="A350" s="162" t="s">
        <v>1774</v>
      </c>
      <c r="B350" s="162" t="s">
        <v>2115</v>
      </c>
      <c r="C350" s="163" t="s">
        <v>1247</v>
      </c>
      <c r="D350" s="164" t="s">
        <v>2233</v>
      </c>
      <c r="E350" s="165" t="s">
        <v>2285</v>
      </c>
      <c r="F350" s="164"/>
      <c r="G350" s="166">
        <v>5290</v>
      </c>
      <c r="H350" s="167">
        <v>1</v>
      </c>
      <c r="I350" s="168">
        <v>41487</v>
      </c>
      <c r="J350" s="164"/>
    </row>
    <row r="351" spans="1:10" ht="20.25" hidden="1" customHeight="1" outlineLevel="2">
      <c r="A351" s="162" t="s">
        <v>1774</v>
      </c>
      <c r="B351" s="162" t="s">
        <v>2115</v>
      </c>
      <c r="C351" s="163" t="s">
        <v>1244</v>
      </c>
      <c r="D351" s="164" t="s">
        <v>2223</v>
      </c>
      <c r="E351" s="165" t="s">
        <v>2286</v>
      </c>
      <c r="F351" s="164"/>
      <c r="G351" s="166">
        <v>3340</v>
      </c>
      <c r="H351" s="167">
        <v>1</v>
      </c>
      <c r="I351" s="168">
        <v>41518</v>
      </c>
      <c r="J351" s="164"/>
    </row>
    <row r="352" spans="1:10" ht="20.25" hidden="1" customHeight="1" outlineLevel="2">
      <c r="A352" s="162" t="s">
        <v>2625</v>
      </c>
      <c r="B352" s="162" t="s">
        <v>2115</v>
      </c>
      <c r="C352" s="163" t="s">
        <v>1242</v>
      </c>
      <c r="D352" s="164" t="s">
        <v>2223</v>
      </c>
      <c r="E352" s="165" t="s">
        <v>2286</v>
      </c>
      <c r="F352" s="164"/>
      <c r="G352" s="166">
        <v>3340</v>
      </c>
      <c r="H352" s="167">
        <v>1</v>
      </c>
      <c r="I352" s="168">
        <v>41518</v>
      </c>
      <c r="J352" s="164"/>
    </row>
    <row r="353" spans="1:10" ht="20.25" hidden="1" customHeight="1" outlineLevel="2">
      <c r="A353" s="162" t="s">
        <v>1774</v>
      </c>
      <c r="B353" s="162" t="s">
        <v>2115</v>
      </c>
      <c r="C353" s="163" t="s">
        <v>1241</v>
      </c>
      <c r="D353" s="164" t="s">
        <v>2223</v>
      </c>
      <c r="E353" s="165" t="s">
        <v>2286</v>
      </c>
      <c r="F353" s="164"/>
      <c r="G353" s="166">
        <v>3340</v>
      </c>
      <c r="H353" s="167">
        <v>1</v>
      </c>
      <c r="I353" s="168">
        <v>41518</v>
      </c>
      <c r="J353" s="164"/>
    </row>
    <row r="354" spans="1:10" ht="20.25" hidden="1" customHeight="1" outlineLevel="2">
      <c r="A354" s="162" t="s">
        <v>2625</v>
      </c>
      <c r="B354" s="162" t="s">
        <v>2115</v>
      </c>
      <c r="C354" s="163" t="s">
        <v>1239</v>
      </c>
      <c r="D354" s="164" t="s">
        <v>2223</v>
      </c>
      <c r="E354" s="165" t="s">
        <v>2286</v>
      </c>
      <c r="F354" s="164"/>
      <c r="G354" s="166">
        <v>3340</v>
      </c>
      <c r="H354" s="167">
        <v>1</v>
      </c>
      <c r="I354" s="168">
        <v>41518</v>
      </c>
      <c r="J354" s="164"/>
    </row>
    <row r="355" spans="1:10" ht="20.25" hidden="1" customHeight="1" outlineLevel="2">
      <c r="A355" s="162" t="s">
        <v>2625</v>
      </c>
      <c r="B355" s="162" t="s">
        <v>2115</v>
      </c>
      <c r="C355" s="163" t="s">
        <v>2291</v>
      </c>
      <c r="D355" s="164" t="s">
        <v>2292</v>
      </c>
      <c r="E355" s="165" t="s">
        <v>2293</v>
      </c>
      <c r="F355" s="164"/>
      <c r="G355" s="166">
        <v>152000</v>
      </c>
      <c r="H355" s="167">
        <v>4</v>
      </c>
      <c r="I355" s="168">
        <v>41518</v>
      </c>
      <c r="J355" s="164"/>
    </row>
    <row r="356" spans="1:10" ht="20.25" hidden="1" customHeight="1" outlineLevel="2">
      <c r="A356" s="162" t="s">
        <v>2625</v>
      </c>
      <c r="B356" s="162" t="s">
        <v>2115</v>
      </c>
      <c r="C356" s="163" t="s">
        <v>1233</v>
      </c>
      <c r="D356" s="164" t="s">
        <v>2223</v>
      </c>
      <c r="E356" s="165" t="s">
        <v>2287</v>
      </c>
      <c r="F356" s="164"/>
      <c r="G356" s="166">
        <v>7000</v>
      </c>
      <c r="H356" s="167">
        <v>1</v>
      </c>
      <c r="I356" s="168">
        <v>41518</v>
      </c>
      <c r="J356" s="164"/>
    </row>
    <row r="357" spans="1:10" ht="20.25" hidden="1" customHeight="1" outlineLevel="2">
      <c r="A357" s="162" t="s">
        <v>2625</v>
      </c>
      <c r="B357" s="162" t="s">
        <v>2115</v>
      </c>
      <c r="C357" s="163" t="s">
        <v>1231</v>
      </c>
      <c r="D357" s="164" t="s">
        <v>2223</v>
      </c>
      <c r="E357" s="165" t="s">
        <v>2287</v>
      </c>
      <c r="F357" s="164"/>
      <c r="G357" s="166">
        <v>7000</v>
      </c>
      <c r="H357" s="167">
        <v>1</v>
      </c>
      <c r="I357" s="168">
        <v>41518</v>
      </c>
      <c r="J357" s="164"/>
    </row>
    <row r="358" spans="1:10" ht="20.25" hidden="1" customHeight="1" outlineLevel="2">
      <c r="A358" s="162" t="s">
        <v>2625</v>
      </c>
      <c r="B358" s="162" t="s">
        <v>2115</v>
      </c>
      <c r="C358" s="163" t="s">
        <v>1229</v>
      </c>
      <c r="D358" s="164" t="s">
        <v>2223</v>
      </c>
      <c r="E358" s="165" t="s">
        <v>2287</v>
      </c>
      <c r="F358" s="164"/>
      <c r="G358" s="166">
        <v>7000</v>
      </c>
      <c r="H358" s="167">
        <v>1</v>
      </c>
      <c r="I358" s="168">
        <v>41518</v>
      </c>
      <c r="J358" s="164"/>
    </row>
    <row r="359" spans="1:10" ht="20.25" hidden="1" customHeight="1" outlineLevel="2">
      <c r="A359" s="162" t="s">
        <v>2626</v>
      </c>
      <c r="B359" s="162" t="s">
        <v>2115</v>
      </c>
      <c r="C359" s="163" t="s">
        <v>1227</v>
      </c>
      <c r="D359" s="164" t="s">
        <v>2223</v>
      </c>
      <c r="E359" s="165" t="s">
        <v>2287</v>
      </c>
      <c r="F359" s="164"/>
      <c r="G359" s="166">
        <v>7000</v>
      </c>
      <c r="H359" s="167">
        <v>1</v>
      </c>
      <c r="I359" s="168">
        <v>41518</v>
      </c>
      <c r="J359" s="164"/>
    </row>
    <row r="360" spans="1:10" ht="20.25" hidden="1" customHeight="1" outlineLevel="2">
      <c r="A360" s="162" t="s">
        <v>1774</v>
      </c>
      <c r="B360" s="162" t="s">
        <v>2115</v>
      </c>
      <c r="C360" s="163" t="s">
        <v>1225</v>
      </c>
      <c r="D360" s="164" t="s">
        <v>2223</v>
      </c>
      <c r="E360" s="165" t="s">
        <v>2287</v>
      </c>
      <c r="F360" s="164"/>
      <c r="G360" s="166">
        <v>7000</v>
      </c>
      <c r="H360" s="167">
        <v>1</v>
      </c>
      <c r="I360" s="168">
        <v>41518</v>
      </c>
      <c r="J360" s="164"/>
    </row>
    <row r="361" spans="1:10" ht="20.25" hidden="1" customHeight="1" outlineLevel="2">
      <c r="A361" s="162" t="s">
        <v>1774</v>
      </c>
      <c r="B361" s="162" t="s">
        <v>2115</v>
      </c>
      <c r="C361" s="163" t="s">
        <v>1223</v>
      </c>
      <c r="D361" s="164" t="s">
        <v>2223</v>
      </c>
      <c r="E361" s="165" t="s">
        <v>2287</v>
      </c>
      <c r="F361" s="164"/>
      <c r="G361" s="166">
        <v>7000</v>
      </c>
      <c r="H361" s="167">
        <v>1</v>
      </c>
      <c r="I361" s="168">
        <v>41518</v>
      </c>
      <c r="J361" s="164"/>
    </row>
    <row r="362" spans="1:10" ht="20.25" customHeight="1" outlineLevel="2">
      <c r="A362" s="162" t="s">
        <v>1777</v>
      </c>
      <c r="B362" s="162" t="s">
        <v>1758</v>
      </c>
      <c r="C362" s="163" t="s">
        <v>1963</v>
      </c>
      <c r="D362" s="164" t="s">
        <v>1948</v>
      </c>
      <c r="E362" s="165" t="s">
        <v>1611</v>
      </c>
      <c r="F362" s="164"/>
      <c r="G362" s="166">
        <v>8200</v>
      </c>
      <c r="H362" s="167">
        <v>1</v>
      </c>
      <c r="I362" s="168">
        <v>41518</v>
      </c>
      <c r="J362" s="164"/>
    </row>
    <row r="363" spans="1:10" ht="20.25" customHeight="1" outlineLevel="2">
      <c r="A363" s="162" t="s">
        <v>1774</v>
      </c>
      <c r="B363" s="162" t="s">
        <v>2573</v>
      </c>
      <c r="C363" s="163" t="s">
        <v>1811</v>
      </c>
      <c r="D363" s="164" t="s">
        <v>1808</v>
      </c>
      <c r="E363" s="165" t="s">
        <v>1812</v>
      </c>
      <c r="F363" s="164"/>
      <c r="G363" s="166">
        <v>240000</v>
      </c>
      <c r="H363" s="167">
        <v>1</v>
      </c>
      <c r="I363" s="168">
        <v>41548</v>
      </c>
      <c r="J363" s="164"/>
    </row>
    <row r="364" spans="1:10" ht="20.25" customHeight="1" outlineLevel="2">
      <c r="A364" s="162" t="s">
        <v>1774</v>
      </c>
      <c r="B364" s="162" t="s">
        <v>2628</v>
      </c>
      <c r="C364" s="163" t="s">
        <v>2488</v>
      </c>
      <c r="D364" s="164" t="s">
        <v>2489</v>
      </c>
      <c r="E364" s="165" t="s">
        <v>2490</v>
      </c>
      <c r="F364" s="164"/>
      <c r="G364" s="166">
        <v>299970</v>
      </c>
      <c r="H364" s="167">
        <v>1</v>
      </c>
      <c r="I364" s="168">
        <v>41579</v>
      </c>
      <c r="J364" s="164"/>
    </row>
    <row r="365" spans="1:10" ht="20.25" customHeight="1" outlineLevel="2">
      <c r="A365" s="162" t="s">
        <v>1774</v>
      </c>
      <c r="B365" s="162" t="s">
        <v>2383</v>
      </c>
      <c r="C365" s="163" t="s">
        <v>2488</v>
      </c>
      <c r="D365" s="164" t="s">
        <v>2491</v>
      </c>
      <c r="E365" s="165" t="s">
        <v>2492</v>
      </c>
      <c r="F365" s="164"/>
      <c r="G365" s="166">
        <v>310070</v>
      </c>
      <c r="H365" s="167">
        <v>1</v>
      </c>
      <c r="I365" s="168">
        <v>41579</v>
      </c>
      <c r="J365" s="164"/>
    </row>
    <row r="366" spans="1:10" ht="20.25" customHeight="1" outlineLevel="2">
      <c r="A366" s="162" t="s">
        <v>2626</v>
      </c>
      <c r="B366" s="162" t="s">
        <v>2610</v>
      </c>
      <c r="C366" s="163" t="s">
        <v>2488</v>
      </c>
      <c r="D366" s="164" t="s">
        <v>2493</v>
      </c>
      <c r="E366" s="165" t="s">
        <v>2494</v>
      </c>
      <c r="F366" s="164"/>
      <c r="G366" s="166">
        <v>99970</v>
      </c>
      <c r="H366" s="167">
        <v>1</v>
      </c>
      <c r="I366" s="168">
        <v>41579</v>
      </c>
      <c r="J366" s="164"/>
    </row>
    <row r="367" spans="1:10" ht="20.25" customHeight="1" outlineLevel="2">
      <c r="A367" s="162" t="s">
        <v>2625</v>
      </c>
      <c r="B367" s="162" t="s">
        <v>2383</v>
      </c>
      <c r="C367" s="163" t="s">
        <v>2488</v>
      </c>
      <c r="D367" s="164" t="s">
        <v>2495</v>
      </c>
      <c r="E367" s="165" t="s">
        <v>2496</v>
      </c>
      <c r="F367" s="164"/>
      <c r="G367" s="166">
        <v>460090</v>
      </c>
      <c r="H367" s="167">
        <v>1</v>
      </c>
      <c r="I367" s="168">
        <v>41579</v>
      </c>
      <c r="J367" s="164"/>
    </row>
    <row r="368" spans="1:10" ht="20.25" customHeight="1" outlineLevel="2">
      <c r="A368" s="162" t="s">
        <v>1774</v>
      </c>
      <c r="B368" s="162" t="s">
        <v>2610</v>
      </c>
      <c r="C368" s="163" t="s">
        <v>2488</v>
      </c>
      <c r="D368" s="164" t="s">
        <v>2497</v>
      </c>
      <c r="E368" s="165" t="s">
        <v>2498</v>
      </c>
      <c r="F368" s="164"/>
      <c r="G368" s="166">
        <v>299970</v>
      </c>
      <c r="H368" s="167">
        <v>1</v>
      </c>
      <c r="I368" s="168">
        <v>41579</v>
      </c>
      <c r="J368" s="164"/>
    </row>
    <row r="369" spans="1:10" ht="20.25" customHeight="1" outlineLevel="2">
      <c r="A369" s="162" t="s">
        <v>2625</v>
      </c>
      <c r="B369" s="162" t="s">
        <v>2554</v>
      </c>
      <c r="C369" s="163" t="s">
        <v>2488</v>
      </c>
      <c r="D369" s="164" t="s">
        <v>2499</v>
      </c>
      <c r="E369" s="165" t="s">
        <v>2500</v>
      </c>
      <c r="F369" s="164"/>
      <c r="G369" s="166">
        <v>299980</v>
      </c>
      <c r="H369" s="167">
        <v>1</v>
      </c>
      <c r="I369" s="168">
        <v>41579</v>
      </c>
      <c r="J369" s="164"/>
    </row>
    <row r="370" spans="1:10" ht="20.25" customHeight="1" outlineLevel="2">
      <c r="A370" s="162" t="s">
        <v>1777</v>
      </c>
      <c r="B370" s="162" t="s">
        <v>2610</v>
      </c>
      <c r="C370" s="163" t="s">
        <v>2488</v>
      </c>
      <c r="D370" s="164" t="s">
        <v>2501</v>
      </c>
      <c r="E370" s="165" t="s">
        <v>2502</v>
      </c>
      <c r="F370" s="164"/>
      <c r="G370" s="166">
        <v>140080</v>
      </c>
      <c r="H370" s="167">
        <v>1</v>
      </c>
      <c r="I370" s="168">
        <v>41579</v>
      </c>
      <c r="J370" s="164"/>
    </row>
    <row r="371" spans="1:10" ht="20.25" customHeight="1" outlineLevel="2">
      <c r="A371" s="162" t="s">
        <v>1774</v>
      </c>
      <c r="B371" s="162" t="s">
        <v>2610</v>
      </c>
      <c r="C371" s="163" t="s">
        <v>2488</v>
      </c>
      <c r="D371" s="164" t="s">
        <v>2503</v>
      </c>
      <c r="E371" s="165" t="s">
        <v>2504</v>
      </c>
      <c r="F371" s="164"/>
      <c r="G371" s="166">
        <v>130900</v>
      </c>
      <c r="H371" s="167">
        <v>1</v>
      </c>
      <c r="I371" s="168">
        <v>41579</v>
      </c>
      <c r="J371" s="164"/>
    </row>
    <row r="372" spans="1:10" ht="20.25" customHeight="1" outlineLevel="2">
      <c r="A372" s="162" t="s">
        <v>1774</v>
      </c>
      <c r="B372" s="162" t="s">
        <v>2628</v>
      </c>
      <c r="C372" s="163" t="s">
        <v>2488</v>
      </c>
      <c r="D372" s="164" t="s">
        <v>2505</v>
      </c>
      <c r="E372" s="165" t="s">
        <v>2506</v>
      </c>
      <c r="F372" s="164"/>
      <c r="G372" s="166">
        <v>321000</v>
      </c>
      <c r="H372" s="167">
        <v>1</v>
      </c>
      <c r="I372" s="168">
        <v>41579</v>
      </c>
      <c r="J372" s="164"/>
    </row>
    <row r="373" spans="1:10" ht="20.25" customHeight="1" outlineLevel="2">
      <c r="A373" s="162" t="s">
        <v>2625</v>
      </c>
      <c r="B373" s="162" t="s">
        <v>2610</v>
      </c>
      <c r="C373" s="163" t="s">
        <v>2488</v>
      </c>
      <c r="D373" s="164" t="s">
        <v>2507</v>
      </c>
      <c r="E373" s="165" t="s">
        <v>2508</v>
      </c>
      <c r="F373" s="164"/>
      <c r="G373" s="166">
        <v>347000</v>
      </c>
      <c r="H373" s="167">
        <v>1</v>
      </c>
      <c r="I373" s="168">
        <v>41579</v>
      </c>
      <c r="J373" s="164"/>
    </row>
    <row r="374" spans="1:10" ht="20.25" hidden="1" customHeight="1" outlineLevel="2">
      <c r="A374" s="162" t="s">
        <v>1777</v>
      </c>
      <c r="B374" s="162" t="s">
        <v>2115</v>
      </c>
      <c r="C374" s="163" t="s">
        <v>2288</v>
      </c>
      <c r="D374" s="164" t="s">
        <v>2289</v>
      </c>
      <c r="E374" s="165" t="s">
        <v>2290</v>
      </c>
      <c r="F374" s="164"/>
      <c r="G374" s="166">
        <v>17500</v>
      </c>
      <c r="H374" s="167">
        <v>1</v>
      </c>
      <c r="I374" s="168">
        <v>41609</v>
      </c>
      <c r="J374" s="164"/>
    </row>
    <row r="375" spans="1:10" ht="20.25" hidden="1" customHeight="1" outlineLevel="2">
      <c r="A375" s="162" t="s">
        <v>1777</v>
      </c>
      <c r="B375" s="162" t="s">
        <v>2115</v>
      </c>
      <c r="C375" s="163" t="s">
        <v>1188</v>
      </c>
      <c r="D375" s="164" t="s">
        <v>2266</v>
      </c>
      <c r="E375" s="165" t="s">
        <v>2294</v>
      </c>
      <c r="F375" s="164"/>
      <c r="G375" s="166">
        <v>10800</v>
      </c>
      <c r="H375" s="167">
        <v>1</v>
      </c>
      <c r="I375" s="168">
        <v>41609</v>
      </c>
      <c r="J375" s="164"/>
    </row>
    <row r="376" spans="1:10" ht="20.25" customHeight="1" outlineLevel="2">
      <c r="A376" s="162" t="s">
        <v>2626</v>
      </c>
      <c r="B376" s="162" t="s">
        <v>1758</v>
      </c>
      <c r="C376" s="163" t="s">
        <v>2396</v>
      </c>
      <c r="D376" s="164" t="s">
        <v>2397</v>
      </c>
      <c r="E376" s="165"/>
      <c r="F376" s="164"/>
      <c r="G376" s="166">
        <v>261739.37</v>
      </c>
      <c r="H376" s="167">
        <v>1</v>
      </c>
      <c r="I376" s="168">
        <v>41671</v>
      </c>
      <c r="J376" s="164"/>
    </row>
    <row r="377" spans="1:10" ht="20.25" hidden="1" customHeight="1" outlineLevel="2">
      <c r="A377" s="162" t="s">
        <v>1774</v>
      </c>
      <c r="B377" s="162" t="s">
        <v>2115</v>
      </c>
      <c r="C377" s="163" t="s">
        <v>2295</v>
      </c>
      <c r="D377" s="164" t="s">
        <v>2223</v>
      </c>
      <c r="E377" s="165" t="s">
        <v>2296</v>
      </c>
      <c r="F377" s="164"/>
      <c r="G377" s="166">
        <v>4910</v>
      </c>
      <c r="H377" s="167">
        <v>1</v>
      </c>
      <c r="I377" s="168">
        <v>41821</v>
      </c>
      <c r="J377" s="164"/>
    </row>
    <row r="378" spans="1:10" ht="20.25" hidden="1" customHeight="1" outlineLevel="2">
      <c r="A378" s="162" t="s">
        <v>2626</v>
      </c>
      <c r="B378" s="162" t="s">
        <v>2115</v>
      </c>
      <c r="C378" s="163" t="s">
        <v>1178</v>
      </c>
      <c r="D378" s="164" t="s">
        <v>2297</v>
      </c>
      <c r="E378" s="165" t="s">
        <v>2298</v>
      </c>
      <c r="F378" s="164"/>
      <c r="G378" s="166">
        <v>3000</v>
      </c>
      <c r="H378" s="167">
        <v>1</v>
      </c>
      <c r="I378" s="168">
        <v>41852</v>
      </c>
      <c r="J378" s="164"/>
    </row>
    <row r="379" spans="1:10" ht="20.25" hidden="1" customHeight="1" outlineLevel="2">
      <c r="A379" s="162" t="s">
        <v>1777</v>
      </c>
      <c r="B379" s="162" t="s">
        <v>2115</v>
      </c>
      <c r="C379" s="163" t="s">
        <v>1177</v>
      </c>
      <c r="D379" s="164" t="s">
        <v>2297</v>
      </c>
      <c r="E379" s="165" t="s">
        <v>2298</v>
      </c>
      <c r="F379" s="164"/>
      <c r="G379" s="166">
        <v>3000</v>
      </c>
      <c r="H379" s="167">
        <v>1</v>
      </c>
      <c r="I379" s="168">
        <v>41852</v>
      </c>
      <c r="J379" s="164"/>
    </row>
    <row r="380" spans="1:10" ht="20.25" hidden="1" customHeight="1" outlineLevel="1">
      <c r="A380" s="194" t="s">
        <v>2629</v>
      </c>
      <c r="B380" s="162"/>
      <c r="C380" s="163"/>
      <c r="D380" s="164"/>
      <c r="E380" s="165"/>
      <c r="F380" s="164"/>
      <c r="G380" s="166">
        <f>SUBTOTAL(9,G258:G379)</f>
        <v>4720327.22</v>
      </c>
      <c r="H380" s="167"/>
      <c r="I380" s="168"/>
      <c r="J380" s="164"/>
    </row>
    <row r="381" spans="1:10" ht="20.25" customHeight="1" collapsed="1">
      <c r="A381" s="194" t="s">
        <v>2526</v>
      </c>
      <c r="B381" s="162"/>
      <c r="C381" s="163"/>
      <c r="D381" s="164"/>
      <c r="E381" s="165"/>
      <c r="F381" s="164"/>
      <c r="G381" s="166">
        <f>SUBTOTAL(9,G2:G379)</f>
        <v>17168829.220000003</v>
      </c>
      <c r="H381" s="167"/>
      <c r="I381" s="168"/>
      <c r="J381" s="164"/>
    </row>
  </sheetData>
  <autoFilter ref="A1:J380">
    <filterColumn colId="1">
      <filters>
        <filter val="工具"/>
        <filter val="软件"/>
        <filter val="设备仪器"/>
      </filters>
    </filterColumn>
  </autoFilter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"/>
  <sheetViews>
    <sheetView workbookViewId="0">
      <pane ySplit="1" topLeftCell="A158" activePane="bottomLeft" state="frozen"/>
      <selection pane="bottomLeft" activeCell="G168" sqref="G168"/>
    </sheetView>
  </sheetViews>
  <sheetFormatPr defaultRowHeight="22.5" customHeight="1" outlineLevelRow="2"/>
  <cols>
    <col min="1" max="2" width="9" style="161"/>
    <col min="3" max="3" width="14.75" style="161" bestFit="1" customWidth="1"/>
    <col min="4" max="5" width="21" style="161" customWidth="1"/>
    <col min="6" max="6" width="14.625" style="161" customWidth="1"/>
    <col min="7" max="7" width="11.375" style="161" bestFit="1" customWidth="1"/>
    <col min="8" max="8" width="5.75" style="161" bestFit="1" customWidth="1"/>
    <col min="9" max="9" width="10.5" style="161" bestFit="1" customWidth="1"/>
    <col min="10" max="16384" width="9" style="161"/>
  </cols>
  <sheetData>
    <row r="1" spans="1:10" ht="22.5" customHeight="1">
      <c r="A1" s="154" t="s">
        <v>1743</v>
      </c>
      <c r="B1" s="155" t="s">
        <v>2630</v>
      </c>
      <c r="C1" s="156" t="s">
        <v>1745</v>
      </c>
      <c r="D1" s="156" t="s">
        <v>1746</v>
      </c>
      <c r="E1" s="157" t="s">
        <v>1747</v>
      </c>
      <c r="F1" s="156" t="s">
        <v>1748</v>
      </c>
      <c r="G1" s="158" t="s">
        <v>1749</v>
      </c>
      <c r="H1" s="154" t="s">
        <v>1750</v>
      </c>
      <c r="I1" s="159" t="s">
        <v>1751</v>
      </c>
      <c r="J1" s="160" t="s">
        <v>1752</v>
      </c>
    </row>
    <row r="2" spans="1:10" ht="22.5" customHeight="1" outlineLevel="2">
      <c r="A2" s="162" t="s">
        <v>1796</v>
      </c>
      <c r="B2" s="162" t="s">
        <v>2115</v>
      </c>
      <c r="C2" s="169" t="s">
        <v>2379</v>
      </c>
      <c r="D2" s="170" t="s">
        <v>2235</v>
      </c>
      <c r="E2" s="171" t="s">
        <v>2380</v>
      </c>
      <c r="F2" s="170"/>
      <c r="G2" s="173">
        <v>1080</v>
      </c>
      <c r="H2" s="174">
        <v>1</v>
      </c>
      <c r="I2" s="175">
        <v>38139</v>
      </c>
      <c r="J2" s="164"/>
    </row>
    <row r="3" spans="1:10" ht="22.5" customHeight="1" outlineLevel="2">
      <c r="A3" s="162" t="s">
        <v>1796</v>
      </c>
      <c r="B3" s="162" t="s">
        <v>2115</v>
      </c>
      <c r="C3" s="169" t="s">
        <v>2381</v>
      </c>
      <c r="D3" s="170" t="s">
        <v>2226</v>
      </c>
      <c r="E3" s="171" t="s">
        <v>2382</v>
      </c>
      <c r="F3" s="172" t="s">
        <v>2272</v>
      </c>
      <c r="G3" s="173">
        <v>1730</v>
      </c>
      <c r="H3" s="174">
        <v>1</v>
      </c>
      <c r="I3" s="175">
        <v>39661</v>
      </c>
      <c r="J3" s="164"/>
    </row>
    <row r="4" spans="1:10" ht="22.5" customHeight="1" outlineLevel="2">
      <c r="A4" s="162" t="s">
        <v>2631</v>
      </c>
      <c r="B4" s="162" t="s">
        <v>2115</v>
      </c>
      <c r="C4" s="169" t="s">
        <v>2357</v>
      </c>
      <c r="D4" s="170" t="s">
        <v>2233</v>
      </c>
      <c r="E4" s="171" t="s">
        <v>2251</v>
      </c>
      <c r="F4" s="172" t="s">
        <v>2252</v>
      </c>
      <c r="G4" s="173">
        <v>7200</v>
      </c>
      <c r="H4" s="174">
        <v>1</v>
      </c>
      <c r="I4" s="175">
        <v>39661</v>
      </c>
      <c r="J4" s="164"/>
    </row>
    <row r="5" spans="1:10" ht="22.5" customHeight="1" outlineLevel="2">
      <c r="A5" s="162" t="s">
        <v>1796</v>
      </c>
      <c r="B5" s="162" t="s">
        <v>2115</v>
      </c>
      <c r="C5" s="169" t="s">
        <v>2250</v>
      </c>
      <c r="D5" s="170" t="s">
        <v>2233</v>
      </c>
      <c r="E5" s="171" t="s">
        <v>2251</v>
      </c>
      <c r="F5" s="172" t="s">
        <v>2252</v>
      </c>
      <c r="G5" s="173">
        <v>7200</v>
      </c>
      <c r="H5" s="174">
        <v>1</v>
      </c>
      <c r="I5" s="175">
        <v>39661</v>
      </c>
      <c r="J5" s="164"/>
    </row>
    <row r="6" spans="1:10" ht="22.5" customHeight="1" outlineLevel="2">
      <c r="A6" s="162" t="s">
        <v>2631</v>
      </c>
      <c r="B6" s="162" t="s">
        <v>2115</v>
      </c>
      <c r="C6" s="169" t="s">
        <v>2220</v>
      </c>
      <c r="D6" s="170" t="s">
        <v>2173</v>
      </c>
      <c r="E6" s="171" t="s">
        <v>2221</v>
      </c>
      <c r="F6" s="170"/>
      <c r="G6" s="173">
        <v>1650</v>
      </c>
      <c r="H6" s="174">
        <v>1</v>
      </c>
      <c r="I6" s="175">
        <v>39783</v>
      </c>
      <c r="J6" s="164"/>
    </row>
    <row r="7" spans="1:10" ht="22.5" customHeight="1" outlineLevel="2">
      <c r="A7" s="162" t="s">
        <v>1796</v>
      </c>
      <c r="B7" s="162" t="s">
        <v>2115</v>
      </c>
      <c r="C7" s="169" t="s">
        <v>2258</v>
      </c>
      <c r="D7" s="170" t="s">
        <v>2233</v>
      </c>
      <c r="E7" s="171" t="s">
        <v>2259</v>
      </c>
      <c r="F7" s="172" t="s">
        <v>2252</v>
      </c>
      <c r="G7" s="173">
        <v>6750</v>
      </c>
      <c r="H7" s="174">
        <v>1</v>
      </c>
      <c r="I7" s="175">
        <v>39783</v>
      </c>
      <c r="J7" s="164"/>
    </row>
    <row r="8" spans="1:10" ht="22.5" customHeight="1" outlineLevel="2">
      <c r="A8" s="162" t="s">
        <v>2631</v>
      </c>
      <c r="B8" s="162" t="s">
        <v>2115</v>
      </c>
      <c r="C8" s="169" t="s">
        <v>2308</v>
      </c>
      <c r="D8" s="170" t="s">
        <v>2223</v>
      </c>
      <c r="E8" s="171" t="s">
        <v>2251</v>
      </c>
      <c r="F8" s="172" t="s">
        <v>2252</v>
      </c>
      <c r="G8" s="173">
        <v>6000</v>
      </c>
      <c r="H8" s="174">
        <v>1</v>
      </c>
      <c r="I8" s="175">
        <v>40026</v>
      </c>
      <c r="J8" s="164"/>
    </row>
    <row r="9" spans="1:10" ht="22.5" customHeight="1" outlineLevel="2">
      <c r="A9" s="162" t="s">
        <v>2631</v>
      </c>
      <c r="B9" s="162" t="s">
        <v>2115</v>
      </c>
      <c r="C9" s="169" t="s">
        <v>2309</v>
      </c>
      <c r="D9" s="170" t="s">
        <v>2223</v>
      </c>
      <c r="E9" s="171" t="s">
        <v>2251</v>
      </c>
      <c r="F9" s="172" t="s">
        <v>2252</v>
      </c>
      <c r="G9" s="173">
        <v>6000</v>
      </c>
      <c r="H9" s="174">
        <v>1</v>
      </c>
      <c r="I9" s="175">
        <v>40026</v>
      </c>
      <c r="J9" s="164"/>
    </row>
    <row r="10" spans="1:10" ht="22.5" customHeight="1" outlineLevel="2">
      <c r="A10" s="162" t="s">
        <v>1796</v>
      </c>
      <c r="B10" s="162" t="s">
        <v>2115</v>
      </c>
      <c r="C10" s="169" t="s">
        <v>2398</v>
      </c>
      <c r="D10" s="170" t="s">
        <v>2399</v>
      </c>
      <c r="E10" s="171" t="s">
        <v>2400</v>
      </c>
      <c r="F10" s="172" t="s">
        <v>2632</v>
      </c>
      <c r="G10" s="173">
        <v>9100</v>
      </c>
      <c r="H10" s="174">
        <v>1</v>
      </c>
      <c r="I10" s="175">
        <v>40087</v>
      </c>
      <c r="J10" s="164"/>
    </row>
    <row r="11" spans="1:10" ht="22.5" customHeight="1" outlineLevel="2">
      <c r="A11" s="162" t="s">
        <v>1796</v>
      </c>
      <c r="B11" s="162" t="s">
        <v>2115</v>
      </c>
      <c r="C11" s="169" t="s">
        <v>2402</v>
      </c>
      <c r="D11" s="170" t="s">
        <v>2399</v>
      </c>
      <c r="E11" s="171" t="s">
        <v>2400</v>
      </c>
      <c r="F11" s="172" t="s">
        <v>2401</v>
      </c>
      <c r="G11" s="173">
        <v>9100</v>
      </c>
      <c r="H11" s="174">
        <v>1</v>
      </c>
      <c r="I11" s="175">
        <v>40087</v>
      </c>
      <c r="J11" s="164"/>
    </row>
    <row r="12" spans="1:10" ht="22.5" customHeight="1" outlineLevel="2">
      <c r="A12" s="162" t="s">
        <v>1796</v>
      </c>
      <c r="B12" s="162" t="s">
        <v>2115</v>
      </c>
      <c r="C12" s="169" t="s">
        <v>2403</v>
      </c>
      <c r="D12" s="170" t="s">
        <v>2399</v>
      </c>
      <c r="E12" s="171" t="s">
        <v>2400</v>
      </c>
      <c r="F12" s="172" t="s">
        <v>2401</v>
      </c>
      <c r="G12" s="173">
        <v>9100</v>
      </c>
      <c r="H12" s="174">
        <v>1</v>
      </c>
      <c r="I12" s="175">
        <v>40087</v>
      </c>
      <c r="J12" s="164"/>
    </row>
    <row r="13" spans="1:10" ht="22.5" customHeight="1" outlineLevel="2">
      <c r="A13" s="162" t="s">
        <v>1796</v>
      </c>
      <c r="B13" s="162" t="s">
        <v>2115</v>
      </c>
      <c r="C13" s="169" t="s">
        <v>2404</v>
      </c>
      <c r="D13" s="170" t="s">
        <v>2399</v>
      </c>
      <c r="E13" s="171" t="s">
        <v>2400</v>
      </c>
      <c r="F13" s="172" t="s">
        <v>2632</v>
      </c>
      <c r="G13" s="173">
        <v>9100</v>
      </c>
      <c r="H13" s="174">
        <v>1</v>
      </c>
      <c r="I13" s="175">
        <v>40087</v>
      </c>
      <c r="J13" s="164"/>
    </row>
    <row r="14" spans="1:10" ht="22.5" customHeight="1" outlineLevel="2">
      <c r="A14" s="162" t="s">
        <v>1796</v>
      </c>
      <c r="B14" s="162" t="s">
        <v>2115</v>
      </c>
      <c r="C14" s="169" t="s">
        <v>2405</v>
      </c>
      <c r="D14" s="170" t="s">
        <v>2399</v>
      </c>
      <c r="E14" s="171" t="s">
        <v>2400</v>
      </c>
      <c r="F14" s="172" t="s">
        <v>2632</v>
      </c>
      <c r="G14" s="173">
        <v>9100</v>
      </c>
      <c r="H14" s="174">
        <v>1</v>
      </c>
      <c r="I14" s="175">
        <v>40087</v>
      </c>
      <c r="J14" s="164"/>
    </row>
    <row r="15" spans="1:10" ht="22.5" customHeight="1" outlineLevel="2">
      <c r="A15" s="162" t="s">
        <v>1796</v>
      </c>
      <c r="B15" s="162" t="s">
        <v>2115</v>
      </c>
      <c r="C15" s="169" t="s">
        <v>2406</v>
      </c>
      <c r="D15" s="170" t="s">
        <v>2399</v>
      </c>
      <c r="E15" s="171" t="s">
        <v>2407</v>
      </c>
      <c r="F15" s="172" t="s">
        <v>2401</v>
      </c>
      <c r="G15" s="173">
        <v>2598</v>
      </c>
      <c r="H15" s="174">
        <v>1</v>
      </c>
      <c r="I15" s="175">
        <v>40087</v>
      </c>
      <c r="J15" s="164"/>
    </row>
    <row r="16" spans="1:10" ht="22.5" customHeight="1" outlineLevel="2">
      <c r="A16" s="162" t="s">
        <v>1796</v>
      </c>
      <c r="B16" s="162" t="s">
        <v>2115</v>
      </c>
      <c r="C16" s="169" t="s">
        <v>2408</v>
      </c>
      <c r="D16" s="170" t="s">
        <v>2399</v>
      </c>
      <c r="E16" s="171" t="s">
        <v>2407</v>
      </c>
      <c r="F16" s="172" t="s">
        <v>2401</v>
      </c>
      <c r="G16" s="173">
        <v>2598</v>
      </c>
      <c r="H16" s="174">
        <v>1</v>
      </c>
      <c r="I16" s="175">
        <v>40087</v>
      </c>
      <c r="J16" s="164"/>
    </row>
    <row r="17" spans="1:10" ht="22.5" customHeight="1" outlineLevel="2">
      <c r="A17" s="162" t="s">
        <v>1796</v>
      </c>
      <c r="B17" s="162" t="s">
        <v>2115</v>
      </c>
      <c r="C17" s="169" t="s">
        <v>2409</v>
      </c>
      <c r="D17" s="170" t="s">
        <v>2399</v>
      </c>
      <c r="E17" s="171" t="s">
        <v>2407</v>
      </c>
      <c r="F17" s="172" t="s">
        <v>2632</v>
      </c>
      <c r="G17" s="173">
        <v>2598</v>
      </c>
      <c r="H17" s="174">
        <v>1</v>
      </c>
      <c r="I17" s="175">
        <v>40087</v>
      </c>
      <c r="J17" s="164"/>
    </row>
    <row r="18" spans="1:10" ht="22.5" customHeight="1" outlineLevel="2">
      <c r="A18" s="162" t="s">
        <v>2631</v>
      </c>
      <c r="B18" s="162" t="s">
        <v>2115</v>
      </c>
      <c r="C18" s="169" t="s">
        <v>2410</v>
      </c>
      <c r="D18" s="170" t="s">
        <v>2399</v>
      </c>
      <c r="E18" s="171" t="s">
        <v>2407</v>
      </c>
      <c r="F18" s="172" t="s">
        <v>2401</v>
      </c>
      <c r="G18" s="173">
        <v>2598</v>
      </c>
      <c r="H18" s="174">
        <v>1</v>
      </c>
      <c r="I18" s="175">
        <v>40087</v>
      </c>
      <c r="J18" s="164"/>
    </row>
    <row r="19" spans="1:10" ht="22.5" customHeight="1" outlineLevel="2">
      <c r="A19" s="162" t="s">
        <v>1796</v>
      </c>
      <c r="B19" s="162" t="s">
        <v>2115</v>
      </c>
      <c r="C19" s="169" t="s">
        <v>2411</v>
      </c>
      <c r="D19" s="170" t="s">
        <v>2399</v>
      </c>
      <c r="E19" s="171" t="s">
        <v>2407</v>
      </c>
      <c r="F19" s="172" t="s">
        <v>2401</v>
      </c>
      <c r="G19" s="173">
        <v>2598</v>
      </c>
      <c r="H19" s="174">
        <v>1</v>
      </c>
      <c r="I19" s="175">
        <v>40087</v>
      </c>
      <c r="J19" s="164"/>
    </row>
    <row r="20" spans="1:10" ht="22.5" customHeight="1" outlineLevel="2">
      <c r="A20" s="162" t="s">
        <v>1796</v>
      </c>
      <c r="B20" s="162" t="s">
        <v>2115</v>
      </c>
      <c r="C20" s="169" t="s">
        <v>2412</v>
      </c>
      <c r="D20" s="170" t="s">
        <v>2399</v>
      </c>
      <c r="E20" s="171" t="s">
        <v>2407</v>
      </c>
      <c r="F20" s="172" t="s">
        <v>2401</v>
      </c>
      <c r="G20" s="173">
        <v>2598</v>
      </c>
      <c r="H20" s="174">
        <v>1</v>
      </c>
      <c r="I20" s="175">
        <v>40087</v>
      </c>
      <c r="J20" s="164"/>
    </row>
    <row r="21" spans="1:10" ht="22.5" customHeight="1" outlineLevel="2">
      <c r="A21" s="162" t="s">
        <v>1796</v>
      </c>
      <c r="B21" s="162" t="s">
        <v>2115</v>
      </c>
      <c r="C21" s="169" t="s">
        <v>2413</v>
      </c>
      <c r="D21" s="170" t="s">
        <v>2399</v>
      </c>
      <c r="E21" s="171" t="s">
        <v>2407</v>
      </c>
      <c r="F21" s="172" t="s">
        <v>2401</v>
      </c>
      <c r="G21" s="173">
        <v>2598</v>
      </c>
      <c r="H21" s="174">
        <v>1</v>
      </c>
      <c r="I21" s="175">
        <v>40087</v>
      </c>
      <c r="J21" s="164"/>
    </row>
    <row r="22" spans="1:10" ht="22.5" customHeight="1" outlineLevel="2">
      <c r="A22" s="162" t="s">
        <v>1796</v>
      </c>
      <c r="B22" s="162" t="s">
        <v>2115</v>
      </c>
      <c r="C22" s="169" t="s">
        <v>2414</v>
      </c>
      <c r="D22" s="170" t="s">
        <v>2399</v>
      </c>
      <c r="E22" s="171" t="s">
        <v>2407</v>
      </c>
      <c r="F22" s="172" t="s">
        <v>2401</v>
      </c>
      <c r="G22" s="173">
        <v>2598</v>
      </c>
      <c r="H22" s="174">
        <v>1</v>
      </c>
      <c r="I22" s="175">
        <v>40087</v>
      </c>
      <c r="J22" s="164"/>
    </row>
    <row r="23" spans="1:10" ht="22.5" customHeight="1" outlineLevel="2">
      <c r="A23" s="162" t="s">
        <v>1796</v>
      </c>
      <c r="B23" s="162" t="s">
        <v>2115</v>
      </c>
      <c r="C23" s="169" t="s">
        <v>2415</v>
      </c>
      <c r="D23" s="170" t="s">
        <v>2399</v>
      </c>
      <c r="E23" s="171" t="s">
        <v>2407</v>
      </c>
      <c r="F23" s="172" t="s">
        <v>2401</v>
      </c>
      <c r="G23" s="173">
        <v>2598</v>
      </c>
      <c r="H23" s="174">
        <v>1</v>
      </c>
      <c r="I23" s="175">
        <v>40087</v>
      </c>
      <c r="J23" s="164"/>
    </row>
    <row r="24" spans="1:10" ht="22.5" customHeight="1" outlineLevel="2">
      <c r="A24" s="162" t="s">
        <v>1796</v>
      </c>
      <c r="B24" s="162" t="s">
        <v>2115</v>
      </c>
      <c r="C24" s="169" t="s">
        <v>2299</v>
      </c>
      <c r="D24" s="170" t="s">
        <v>2229</v>
      </c>
      <c r="E24" s="193" t="s">
        <v>2300</v>
      </c>
      <c r="F24" s="172" t="s">
        <v>2301</v>
      </c>
      <c r="G24" s="173">
        <v>8700</v>
      </c>
      <c r="H24" s="174">
        <v>1</v>
      </c>
      <c r="I24" s="175">
        <v>40118</v>
      </c>
      <c r="J24" s="164"/>
    </row>
    <row r="25" spans="1:10" ht="22.5" customHeight="1" outlineLevel="2">
      <c r="A25" s="162" t="s">
        <v>1796</v>
      </c>
      <c r="B25" s="162" t="s">
        <v>2115</v>
      </c>
      <c r="C25" s="169" t="s">
        <v>2181</v>
      </c>
      <c r="D25" s="170" t="s">
        <v>2182</v>
      </c>
      <c r="E25" s="171" t="s">
        <v>2174</v>
      </c>
      <c r="F25" s="171" t="s">
        <v>2174</v>
      </c>
      <c r="G25" s="173">
        <v>26618</v>
      </c>
      <c r="H25" s="174">
        <v>10</v>
      </c>
      <c r="I25" s="175">
        <v>40148</v>
      </c>
      <c r="J25" s="164"/>
    </row>
    <row r="26" spans="1:10" ht="22.5" customHeight="1" outlineLevel="2">
      <c r="A26" s="162" t="s">
        <v>1796</v>
      </c>
      <c r="B26" s="162" t="s">
        <v>2115</v>
      </c>
      <c r="C26" s="169" t="s">
        <v>2302</v>
      </c>
      <c r="D26" s="170" t="s">
        <v>2292</v>
      </c>
      <c r="E26" s="171" t="s">
        <v>2303</v>
      </c>
      <c r="F26" s="171" t="s">
        <v>2303</v>
      </c>
      <c r="G26" s="173">
        <v>15000</v>
      </c>
      <c r="H26" s="174">
        <v>1</v>
      </c>
      <c r="I26" s="175">
        <v>40148</v>
      </c>
      <c r="J26" s="164"/>
    </row>
    <row r="27" spans="1:10" ht="22.5" customHeight="1" outlineLevel="2">
      <c r="A27" s="162" t="s">
        <v>1796</v>
      </c>
      <c r="B27" s="162" t="s">
        <v>2115</v>
      </c>
      <c r="C27" s="169" t="s">
        <v>2305</v>
      </c>
      <c r="D27" s="170" t="s">
        <v>2223</v>
      </c>
      <c r="E27" s="171" t="s">
        <v>2303</v>
      </c>
      <c r="F27" s="171" t="s">
        <v>2303</v>
      </c>
      <c r="G27" s="173">
        <v>6000</v>
      </c>
      <c r="H27" s="174">
        <v>1</v>
      </c>
      <c r="I27" s="175">
        <v>40148</v>
      </c>
      <c r="J27" s="164"/>
    </row>
    <row r="28" spans="1:10" ht="22.5" customHeight="1" outlineLevel="2">
      <c r="A28" s="162" t="s">
        <v>1796</v>
      </c>
      <c r="B28" s="162" t="s">
        <v>2115</v>
      </c>
      <c r="C28" s="169" t="s">
        <v>2183</v>
      </c>
      <c r="D28" s="170" t="s">
        <v>2182</v>
      </c>
      <c r="E28" s="171" t="s">
        <v>2184</v>
      </c>
      <c r="F28" s="171" t="s">
        <v>2184</v>
      </c>
      <c r="G28" s="181">
        <v>2570</v>
      </c>
      <c r="H28" s="174">
        <v>1</v>
      </c>
      <c r="I28" s="182">
        <v>40179</v>
      </c>
      <c r="J28" s="164"/>
    </row>
    <row r="29" spans="1:10" ht="22.5" customHeight="1" outlineLevel="2">
      <c r="A29" s="162" t="s">
        <v>1796</v>
      </c>
      <c r="B29" s="162" t="s">
        <v>2115</v>
      </c>
      <c r="C29" s="169" t="s">
        <v>2185</v>
      </c>
      <c r="D29" s="170" t="s">
        <v>2186</v>
      </c>
      <c r="E29" s="171" t="s">
        <v>2174</v>
      </c>
      <c r="F29" s="171" t="s">
        <v>2174</v>
      </c>
      <c r="G29" s="181">
        <v>17414.8</v>
      </c>
      <c r="H29" s="174">
        <v>1</v>
      </c>
      <c r="I29" s="182">
        <v>40330</v>
      </c>
      <c r="J29" s="164"/>
    </row>
    <row r="30" spans="1:10" ht="22.5" customHeight="1" outlineLevel="2">
      <c r="A30" s="162" t="s">
        <v>1796</v>
      </c>
      <c r="B30" s="162" t="s">
        <v>2115</v>
      </c>
      <c r="C30" s="169" t="s">
        <v>2318</v>
      </c>
      <c r="D30" s="170" t="s">
        <v>2319</v>
      </c>
      <c r="E30" s="171" t="s">
        <v>2320</v>
      </c>
      <c r="F30" s="171" t="s">
        <v>2320</v>
      </c>
      <c r="G30" s="181">
        <v>5090</v>
      </c>
      <c r="H30" s="174">
        <v>1</v>
      </c>
      <c r="I30" s="182">
        <v>40360</v>
      </c>
      <c r="J30" s="164"/>
    </row>
    <row r="31" spans="1:10" ht="22.5" customHeight="1" outlineLevel="2">
      <c r="A31" s="162" t="s">
        <v>1796</v>
      </c>
      <c r="B31" s="162" t="s">
        <v>2115</v>
      </c>
      <c r="C31" s="169" t="s">
        <v>2116</v>
      </c>
      <c r="D31" s="170" t="s">
        <v>2117</v>
      </c>
      <c r="E31" s="171" t="s">
        <v>2118</v>
      </c>
      <c r="F31" s="171" t="s">
        <v>2118</v>
      </c>
      <c r="G31" s="181">
        <v>1000</v>
      </c>
      <c r="H31" s="174">
        <v>1</v>
      </c>
      <c r="I31" s="182">
        <v>40360</v>
      </c>
      <c r="J31" s="164" t="s">
        <v>1783</v>
      </c>
    </row>
    <row r="32" spans="1:10" ht="22.5" customHeight="1" outlineLevel="2">
      <c r="A32" s="162" t="s">
        <v>1796</v>
      </c>
      <c r="B32" s="162" t="s">
        <v>2115</v>
      </c>
      <c r="C32" s="169" t="s">
        <v>2306</v>
      </c>
      <c r="D32" s="170" t="s">
        <v>2226</v>
      </c>
      <c r="E32" s="171" t="s">
        <v>2307</v>
      </c>
      <c r="F32" s="172" t="s">
        <v>2272</v>
      </c>
      <c r="G32" s="181">
        <v>3480</v>
      </c>
      <c r="H32" s="174">
        <v>1</v>
      </c>
      <c r="I32" s="182">
        <v>40391</v>
      </c>
      <c r="J32" s="164"/>
    </row>
    <row r="33" spans="1:10" ht="22.5" customHeight="1" outlineLevel="2">
      <c r="A33" s="162" t="s">
        <v>1796</v>
      </c>
      <c r="B33" s="162" t="s">
        <v>2115</v>
      </c>
      <c r="C33" s="169" t="s">
        <v>2426</v>
      </c>
      <c r="D33" s="170" t="s">
        <v>2427</v>
      </c>
      <c r="E33" s="171" t="s">
        <v>2428</v>
      </c>
      <c r="F33" s="172" t="s">
        <v>2429</v>
      </c>
      <c r="G33" s="173">
        <v>2100</v>
      </c>
      <c r="H33" s="174">
        <v>1</v>
      </c>
      <c r="I33" s="175">
        <v>40391</v>
      </c>
      <c r="J33" s="164"/>
    </row>
    <row r="34" spans="1:10" ht="22.5" customHeight="1" outlineLevel="2">
      <c r="A34" s="162" t="s">
        <v>1796</v>
      </c>
      <c r="B34" s="162" t="s">
        <v>2115</v>
      </c>
      <c r="C34" s="169" t="s">
        <v>2430</v>
      </c>
      <c r="D34" s="170" t="s">
        <v>2431</v>
      </c>
      <c r="E34" s="171" t="s">
        <v>2432</v>
      </c>
      <c r="F34" s="172" t="s">
        <v>2433</v>
      </c>
      <c r="G34" s="173">
        <v>2999</v>
      </c>
      <c r="H34" s="174">
        <v>1</v>
      </c>
      <c r="I34" s="175">
        <v>40391</v>
      </c>
      <c r="J34" s="164"/>
    </row>
    <row r="35" spans="1:10" ht="22.5" customHeight="1" outlineLevel="2">
      <c r="A35" s="162" t="s">
        <v>1796</v>
      </c>
      <c r="B35" s="162" t="s">
        <v>2115</v>
      </c>
      <c r="C35" s="169" t="s">
        <v>2434</v>
      </c>
      <c r="D35" s="170" t="s">
        <v>2392</v>
      </c>
      <c r="E35" s="171" t="s">
        <v>2435</v>
      </c>
      <c r="F35" s="172" t="s">
        <v>2312</v>
      </c>
      <c r="G35" s="173">
        <v>2000</v>
      </c>
      <c r="H35" s="174">
        <v>1</v>
      </c>
      <c r="I35" s="175">
        <v>40391</v>
      </c>
      <c r="J35" s="164"/>
    </row>
    <row r="36" spans="1:10" ht="22.5" customHeight="1" outlineLevel="2">
      <c r="A36" s="162" t="s">
        <v>1796</v>
      </c>
      <c r="B36" s="162" t="s">
        <v>2115</v>
      </c>
      <c r="C36" s="169" t="s">
        <v>2436</v>
      </c>
      <c r="D36" s="170" t="s">
        <v>2437</v>
      </c>
      <c r="E36" s="171" t="s">
        <v>2438</v>
      </c>
      <c r="F36" s="172" t="s">
        <v>2439</v>
      </c>
      <c r="G36" s="173">
        <v>500</v>
      </c>
      <c r="H36" s="174">
        <v>1</v>
      </c>
      <c r="I36" s="175">
        <v>40391</v>
      </c>
      <c r="J36" s="164"/>
    </row>
    <row r="37" spans="1:10" ht="22.5" customHeight="1" outlineLevel="2">
      <c r="A37" s="162" t="s">
        <v>1796</v>
      </c>
      <c r="B37" s="162" t="s">
        <v>2115</v>
      </c>
      <c r="C37" s="169" t="s">
        <v>2310</v>
      </c>
      <c r="D37" s="170" t="s">
        <v>2235</v>
      </c>
      <c r="E37" s="171" t="s">
        <v>2311</v>
      </c>
      <c r="F37" s="172" t="s">
        <v>2312</v>
      </c>
      <c r="G37" s="173">
        <v>780</v>
      </c>
      <c r="H37" s="174">
        <v>1</v>
      </c>
      <c r="I37" s="175">
        <v>40391</v>
      </c>
      <c r="J37" s="164"/>
    </row>
    <row r="38" spans="1:10" ht="22.5" customHeight="1" outlineLevel="2">
      <c r="A38" s="162" t="s">
        <v>1796</v>
      </c>
      <c r="B38" s="162" t="s">
        <v>2115</v>
      </c>
      <c r="C38" s="169" t="s">
        <v>2313</v>
      </c>
      <c r="D38" s="170" t="s">
        <v>2235</v>
      </c>
      <c r="E38" s="171" t="s">
        <v>2314</v>
      </c>
      <c r="F38" s="172" t="s">
        <v>2312</v>
      </c>
      <c r="G38" s="173">
        <v>1130</v>
      </c>
      <c r="H38" s="174">
        <v>1</v>
      </c>
      <c r="I38" s="175">
        <v>40391</v>
      </c>
      <c r="J38" s="164"/>
    </row>
    <row r="39" spans="1:10" ht="22.5" customHeight="1" outlineLevel="2">
      <c r="A39" s="162" t="s">
        <v>1796</v>
      </c>
      <c r="B39" s="162" t="s">
        <v>2115</v>
      </c>
      <c r="C39" s="169" t="s">
        <v>2315</v>
      </c>
      <c r="D39" s="170" t="s">
        <v>2297</v>
      </c>
      <c r="E39" s="171" t="s">
        <v>2316</v>
      </c>
      <c r="F39" s="172" t="s">
        <v>2317</v>
      </c>
      <c r="G39" s="173">
        <v>1550</v>
      </c>
      <c r="H39" s="174">
        <v>1</v>
      </c>
      <c r="I39" s="175">
        <v>40391</v>
      </c>
      <c r="J39" s="164"/>
    </row>
    <row r="40" spans="1:10" ht="22.5" customHeight="1" outlineLevel="2">
      <c r="A40" s="162" t="s">
        <v>1796</v>
      </c>
      <c r="B40" s="162" t="s">
        <v>2115</v>
      </c>
      <c r="C40" s="169" t="s">
        <v>2321</v>
      </c>
      <c r="D40" s="170" t="s">
        <v>2223</v>
      </c>
      <c r="E40" s="171" t="s">
        <v>2251</v>
      </c>
      <c r="F40" s="171" t="s">
        <v>2251</v>
      </c>
      <c r="G40" s="173">
        <v>4890</v>
      </c>
      <c r="H40" s="174">
        <v>1</v>
      </c>
      <c r="I40" s="175">
        <v>40422</v>
      </c>
      <c r="J40" s="164"/>
    </row>
    <row r="41" spans="1:10" ht="22.5" customHeight="1" outlineLevel="2">
      <c r="A41" s="162" t="s">
        <v>1796</v>
      </c>
      <c r="B41" s="162" t="s">
        <v>2115</v>
      </c>
      <c r="C41" s="169" t="s">
        <v>2322</v>
      </c>
      <c r="D41" s="170" t="s">
        <v>2223</v>
      </c>
      <c r="E41" s="171" t="s">
        <v>2251</v>
      </c>
      <c r="F41" s="171" t="s">
        <v>2251</v>
      </c>
      <c r="G41" s="173">
        <v>4890</v>
      </c>
      <c r="H41" s="174">
        <v>1</v>
      </c>
      <c r="I41" s="175">
        <v>40422</v>
      </c>
      <c r="J41" s="164"/>
    </row>
    <row r="42" spans="1:10" ht="22.5" customHeight="1" outlineLevel="2">
      <c r="A42" s="162" t="s">
        <v>1796</v>
      </c>
      <c r="B42" s="162" t="s">
        <v>2115</v>
      </c>
      <c r="C42" s="169" t="s">
        <v>2187</v>
      </c>
      <c r="D42" s="170" t="s">
        <v>2182</v>
      </c>
      <c r="E42" s="171" t="s">
        <v>2174</v>
      </c>
      <c r="F42" s="171" t="s">
        <v>2174</v>
      </c>
      <c r="G42" s="173">
        <v>9440</v>
      </c>
      <c r="H42" s="174">
        <v>4</v>
      </c>
      <c r="I42" s="175">
        <v>40483</v>
      </c>
      <c r="J42" s="164"/>
    </row>
    <row r="43" spans="1:10" ht="22.5" customHeight="1" outlineLevel="2">
      <c r="A43" s="162" t="s">
        <v>1796</v>
      </c>
      <c r="B43" s="162" t="s">
        <v>2115</v>
      </c>
      <c r="C43" s="169" t="s">
        <v>2188</v>
      </c>
      <c r="D43" s="170" t="s">
        <v>2189</v>
      </c>
      <c r="E43" s="171" t="s">
        <v>2190</v>
      </c>
      <c r="F43" s="170"/>
      <c r="G43" s="173">
        <v>3500</v>
      </c>
      <c r="H43" s="174">
        <v>1</v>
      </c>
      <c r="I43" s="175">
        <v>40544</v>
      </c>
      <c r="J43" s="164"/>
    </row>
    <row r="44" spans="1:10" ht="22.5" customHeight="1" outlineLevel="2">
      <c r="A44" s="162" t="s">
        <v>1796</v>
      </c>
      <c r="B44" s="162" t="s">
        <v>2115</v>
      </c>
      <c r="C44" s="169" t="s">
        <v>2191</v>
      </c>
      <c r="D44" s="170" t="s">
        <v>2182</v>
      </c>
      <c r="E44" s="171" t="s">
        <v>2192</v>
      </c>
      <c r="F44" s="172" t="s">
        <v>2193</v>
      </c>
      <c r="G44" s="173">
        <v>3393.2</v>
      </c>
      <c r="H44" s="174">
        <v>1</v>
      </c>
      <c r="I44" s="175">
        <v>40634</v>
      </c>
      <c r="J44" s="164"/>
    </row>
    <row r="45" spans="1:10" ht="22.5" customHeight="1" outlineLevel="2">
      <c r="A45" s="162" t="s">
        <v>1796</v>
      </c>
      <c r="B45" s="162" t="s">
        <v>2115</v>
      </c>
      <c r="C45" s="169" t="s">
        <v>2194</v>
      </c>
      <c r="D45" s="170" t="s">
        <v>2182</v>
      </c>
      <c r="E45" s="171" t="s">
        <v>2174</v>
      </c>
      <c r="F45" s="172" t="s">
        <v>2193</v>
      </c>
      <c r="G45" s="173">
        <v>5746</v>
      </c>
      <c r="H45" s="174">
        <v>2</v>
      </c>
      <c r="I45" s="175">
        <v>40634</v>
      </c>
      <c r="J45" s="164"/>
    </row>
    <row r="46" spans="1:10" ht="22.5" customHeight="1" outlineLevel="2">
      <c r="A46" s="162" t="s">
        <v>1796</v>
      </c>
      <c r="B46" s="162" t="s">
        <v>2115</v>
      </c>
      <c r="C46" s="169" t="s">
        <v>2323</v>
      </c>
      <c r="D46" s="170" t="s">
        <v>2223</v>
      </c>
      <c r="E46" s="171" t="s">
        <v>2251</v>
      </c>
      <c r="F46" s="171" t="s">
        <v>2251</v>
      </c>
      <c r="G46" s="173">
        <v>4840</v>
      </c>
      <c r="H46" s="174">
        <v>1</v>
      </c>
      <c r="I46" s="175">
        <v>40695</v>
      </c>
      <c r="J46" s="164"/>
    </row>
    <row r="47" spans="1:10" ht="22.5" customHeight="1" outlineLevel="2">
      <c r="A47" s="162" t="s">
        <v>1796</v>
      </c>
      <c r="B47" s="162" t="s">
        <v>2115</v>
      </c>
      <c r="C47" s="169" t="s">
        <v>2195</v>
      </c>
      <c r="D47" s="170" t="s">
        <v>2182</v>
      </c>
      <c r="E47" s="171" t="s">
        <v>2196</v>
      </c>
      <c r="F47" s="172" t="s">
        <v>2193</v>
      </c>
      <c r="G47" s="173">
        <v>2672.4</v>
      </c>
      <c r="H47" s="174">
        <v>1</v>
      </c>
      <c r="I47" s="175">
        <v>40725</v>
      </c>
      <c r="J47" s="164"/>
    </row>
    <row r="48" spans="1:10" ht="22.5" customHeight="1" outlineLevel="2">
      <c r="A48" s="162" t="s">
        <v>1796</v>
      </c>
      <c r="B48" s="162" t="s">
        <v>2115</v>
      </c>
      <c r="C48" s="169" t="s">
        <v>2324</v>
      </c>
      <c r="D48" s="170" t="s">
        <v>2233</v>
      </c>
      <c r="E48" s="171" t="s">
        <v>2251</v>
      </c>
      <c r="F48" s="171" t="s">
        <v>2251</v>
      </c>
      <c r="G48" s="173">
        <v>8450</v>
      </c>
      <c r="H48" s="174">
        <v>1</v>
      </c>
      <c r="I48" s="175">
        <v>40725</v>
      </c>
      <c r="J48" s="164"/>
    </row>
    <row r="49" spans="1:10" ht="22.5" customHeight="1" outlineLevel="2">
      <c r="A49" s="162" t="s">
        <v>1796</v>
      </c>
      <c r="B49" s="162" t="s">
        <v>2115</v>
      </c>
      <c r="C49" s="169" t="s">
        <v>2325</v>
      </c>
      <c r="D49" s="170" t="s">
        <v>2223</v>
      </c>
      <c r="E49" s="171" t="s">
        <v>2326</v>
      </c>
      <c r="F49" s="171" t="s">
        <v>2251</v>
      </c>
      <c r="G49" s="173">
        <v>4750</v>
      </c>
      <c r="H49" s="174">
        <v>1</v>
      </c>
      <c r="I49" s="175">
        <v>40725</v>
      </c>
      <c r="J49" s="164"/>
    </row>
    <row r="50" spans="1:10" ht="22.5" customHeight="1" outlineLevel="2">
      <c r="A50" s="162" t="s">
        <v>1796</v>
      </c>
      <c r="B50" s="162" t="s">
        <v>2115</v>
      </c>
      <c r="C50" s="169" t="s">
        <v>2327</v>
      </c>
      <c r="D50" s="170" t="s">
        <v>2226</v>
      </c>
      <c r="E50" s="183" t="s">
        <v>2328</v>
      </c>
      <c r="F50" s="172" t="s">
        <v>2272</v>
      </c>
      <c r="G50" s="184">
        <v>6538</v>
      </c>
      <c r="H50" s="174">
        <v>1</v>
      </c>
      <c r="I50" s="182">
        <v>40878</v>
      </c>
      <c r="J50" s="164"/>
    </row>
    <row r="51" spans="1:10" ht="22.5" customHeight="1" outlineLevel="2">
      <c r="A51" s="162" t="s">
        <v>1796</v>
      </c>
      <c r="B51" s="162" t="s">
        <v>2115</v>
      </c>
      <c r="C51" s="190" t="s">
        <v>2265</v>
      </c>
      <c r="D51" s="191" t="s">
        <v>2266</v>
      </c>
      <c r="E51" s="183" t="s">
        <v>2267</v>
      </c>
      <c r="F51" s="192" t="s">
        <v>2252</v>
      </c>
      <c r="G51" s="184">
        <v>38100</v>
      </c>
      <c r="H51" s="174">
        <v>1</v>
      </c>
      <c r="I51" s="182">
        <v>40969</v>
      </c>
      <c r="J51" s="164"/>
    </row>
    <row r="52" spans="1:10" ht="22.5" customHeight="1" outlineLevel="2">
      <c r="A52" s="162" t="s">
        <v>1796</v>
      </c>
      <c r="B52" s="162" t="s">
        <v>2115</v>
      </c>
      <c r="C52" s="169" t="s">
        <v>1035</v>
      </c>
      <c r="D52" s="170" t="s">
        <v>2233</v>
      </c>
      <c r="E52" s="183" t="s">
        <v>2271</v>
      </c>
      <c r="F52" s="172" t="s">
        <v>2272</v>
      </c>
      <c r="G52" s="184">
        <v>9800</v>
      </c>
      <c r="H52" s="174">
        <v>1</v>
      </c>
      <c r="I52" s="182">
        <v>41122</v>
      </c>
      <c r="J52" s="164"/>
    </row>
    <row r="53" spans="1:10" ht="22.5" customHeight="1" outlineLevel="2">
      <c r="A53" s="162" t="s">
        <v>1796</v>
      </c>
      <c r="B53" s="162" t="s">
        <v>2115</v>
      </c>
      <c r="C53" s="163" t="s">
        <v>2199</v>
      </c>
      <c r="D53" s="176" t="s">
        <v>2182</v>
      </c>
      <c r="E53" s="165" t="s">
        <v>2200</v>
      </c>
      <c r="F53" s="178" t="s">
        <v>2193</v>
      </c>
      <c r="G53" s="166">
        <v>2873</v>
      </c>
      <c r="H53" s="167">
        <v>1</v>
      </c>
      <c r="I53" s="180">
        <v>41244</v>
      </c>
      <c r="J53" s="164"/>
    </row>
    <row r="54" spans="1:10" ht="22.5" customHeight="1" outlineLevel="2">
      <c r="A54" s="162" t="s">
        <v>1796</v>
      </c>
      <c r="B54" s="162" t="s">
        <v>2115</v>
      </c>
      <c r="C54" s="163" t="s">
        <v>2329</v>
      </c>
      <c r="D54" s="176" t="s">
        <v>2223</v>
      </c>
      <c r="E54" s="165" t="s">
        <v>2286</v>
      </c>
      <c r="F54" s="178" t="s">
        <v>2252</v>
      </c>
      <c r="G54" s="166">
        <v>3370</v>
      </c>
      <c r="H54" s="167">
        <v>1</v>
      </c>
      <c r="I54" s="180">
        <v>41426</v>
      </c>
      <c r="J54" s="164"/>
    </row>
    <row r="55" spans="1:10" ht="22.5" customHeight="1" outlineLevel="2">
      <c r="A55" s="162" t="s">
        <v>1796</v>
      </c>
      <c r="B55" s="162" t="s">
        <v>2115</v>
      </c>
      <c r="C55" s="163" t="s">
        <v>1070</v>
      </c>
      <c r="D55" s="176" t="s">
        <v>2223</v>
      </c>
      <c r="E55" s="165" t="s">
        <v>2286</v>
      </c>
      <c r="F55" s="178" t="s">
        <v>2252</v>
      </c>
      <c r="G55" s="166">
        <v>3370</v>
      </c>
      <c r="H55" s="167">
        <v>1</v>
      </c>
      <c r="I55" s="180">
        <v>41426</v>
      </c>
      <c r="J55" s="164"/>
    </row>
    <row r="56" spans="1:10" ht="22.5" customHeight="1" outlineLevel="2">
      <c r="A56" s="162" t="s">
        <v>1796</v>
      </c>
      <c r="B56" s="162" t="s">
        <v>2115</v>
      </c>
      <c r="C56" s="163" t="s">
        <v>2330</v>
      </c>
      <c r="D56" s="176" t="s">
        <v>2331</v>
      </c>
      <c r="E56" s="165" t="s">
        <v>2332</v>
      </c>
      <c r="F56" s="178" t="s">
        <v>2333</v>
      </c>
      <c r="G56" s="166">
        <v>2500</v>
      </c>
      <c r="H56" s="167">
        <v>1</v>
      </c>
      <c r="I56" s="180">
        <v>41426</v>
      </c>
      <c r="J56" s="164"/>
    </row>
    <row r="57" spans="1:10" ht="22.5" customHeight="1" outlineLevel="2">
      <c r="A57" s="162" t="s">
        <v>1796</v>
      </c>
      <c r="B57" s="162" t="s">
        <v>2115</v>
      </c>
      <c r="C57" s="163" t="s">
        <v>2334</v>
      </c>
      <c r="D57" s="176" t="s">
        <v>2266</v>
      </c>
      <c r="E57" s="165" t="s">
        <v>2335</v>
      </c>
      <c r="F57" s="178" t="s">
        <v>2336</v>
      </c>
      <c r="G57" s="166">
        <v>47900</v>
      </c>
      <c r="H57" s="167">
        <v>1</v>
      </c>
      <c r="I57" s="180">
        <v>41487</v>
      </c>
      <c r="J57" s="164"/>
    </row>
    <row r="58" spans="1:10" ht="22.5" customHeight="1" outlineLevel="2">
      <c r="A58" s="162" t="s">
        <v>1796</v>
      </c>
      <c r="B58" s="162" t="s">
        <v>2115</v>
      </c>
      <c r="C58" s="163" t="s">
        <v>2337</v>
      </c>
      <c r="D58" s="176" t="s">
        <v>2223</v>
      </c>
      <c r="E58" s="165" t="s">
        <v>2338</v>
      </c>
      <c r="F58" s="178" t="s">
        <v>2252</v>
      </c>
      <c r="G58" s="166">
        <v>4935</v>
      </c>
      <c r="H58" s="167">
        <v>1</v>
      </c>
      <c r="I58" s="180">
        <v>41609</v>
      </c>
      <c r="J58" s="164"/>
    </row>
    <row r="59" spans="1:10" ht="22.5" customHeight="1" outlineLevel="2">
      <c r="A59" s="162" t="s">
        <v>1796</v>
      </c>
      <c r="B59" s="162" t="s">
        <v>2115</v>
      </c>
      <c r="C59" s="163" t="s">
        <v>2201</v>
      </c>
      <c r="D59" s="176" t="s">
        <v>2182</v>
      </c>
      <c r="E59" s="165" t="s">
        <v>2174</v>
      </c>
      <c r="F59" s="165" t="s">
        <v>2174</v>
      </c>
      <c r="G59" s="166">
        <v>8610</v>
      </c>
      <c r="H59" s="167">
        <v>3</v>
      </c>
      <c r="I59" s="180">
        <v>41609</v>
      </c>
      <c r="J59" s="164"/>
    </row>
    <row r="60" spans="1:10" ht="22.5" customHeight="1" outlineLevel="2">
      <c r="A60" s="162" t="s">
        <v>1796</v>
      </c>
      <c r="B60" s="162" t="s">
        <v>2115</v>
      </c>
      <c r="C60" s="163" t="s">
        <v>2339</v>
      </c>
      <c r="D60" s="176" t="s">
        <v>2226</v>
      </c>
      <c r="E60" s="165" t="s">
        <v>2340</v>
      </c>
      <c r="F60" s="164" t="s">
        <v>2341</v>
      </c>
      <c r="G60" s="166">
        <v>5095</v>
      </c>
      <c r="H60" s="167">
        <v>1</v>
      </c>
      <c r="I60" s="180">
        <v>41730</v>
      </c>
      <c r="J60" s="164"/>
    </row>
    <row r="61" spans="1:10" ht="22.5" customHeight="1" outlineLevel="2">
      <c r="A61" s="162" t="s">
        <v>1796</v>
      </c>
      <c r="B61" s="162" t="s">
        <v>2115</v>
      </c>
      <c r="C61" s="163" t="s">
        <v>2342</v>
      </c>
      <c r="D61" s="176" t="s">
        <v>2292</v>
      </c>
      <c r="E61" s="165" t="s">
        <v>2343</v>
      </c>
      <c r="F61" s="164"/>
      <c r="G61" s="166">
        <v>30000</v>
      </c>
      <c r="H61" s="167">
        <v>1</v>
      </c>
      <c r="I61" s="180">
        <v>41883</v>
      </c>
      <c r="J61" s="164"/>
    </row>
    <row r="62" spans="1:10" ht="22.5" customHeight="1" outlineLevel="1">
      <c r="A62" s="199" t="s">
        <v>2620</v>
      </c>
      <c r="B62" s="162"/>
      <c r="C62" s="163"/>
      <c r="D62" s="176"/>
      <c r="E62" s="165"/>
      <c r="F62" s="164"/>
      <c r="G62" s="166">
        <f>SUBTOTAL(9,G2:G61)</f>
        <v>419086.4</v>
      </c>
      <c r="H62" s="167"/>
      <c r="I62" s="180"/>
      <c r="J62" s="164"/>
    </row>
    <row r="63" spans="1:10" ht="22.5" customHeight="1" outlineLevel="2">
      <c r="A63" s="162" t="s">
        <v>1753</v>
      </c>
      <c r="B63" s="162" t="s">
        <v>2115</v>
      </c>
      <c r="C63" s="163" t="s">
        <v>2471</v>
      </c>
      <c r="D63" s="164" t="s">
        <v>1543</v>
      </c>
      <c r="E63" s="165"/>
      <c r="F63" s="164"/>
      <c r="G63" s="166">
        <v>1200</v>
      </c>
      <c r="H63" s="167">
        <v>1</v>
      </c>
      <c r="I63" s="168">
        <v>37257</v>
      </c>
      <c r="J63" s="164"/>
    </row>
    <row r="64" spans="1:10" ht="22.5" customHeight="1" outlineLevel="2">
      <c r="A64" s="162" t="s">
        <v>1753</v>
      </c>
      <c r="B64" s="162" t="s">
        <v>2115</v>
      </c>
      <c r="C64" s="163" t="s">
        <v>2346</v>
      </c>
      <c r="D64" s="164" t="s">
        <v>2226</v>
      </c>
      <c r="E64" s="165" t="s">
        <v>1596</v>
      </c>
      <c r="F64" s="164"/>
      <c r="G64" s="166">
        <v>3800</v>
      </c>
      <c r="H64" s="167">
        <v>1</v>
      </c>
      <c r="I64" s="168">
        <v>38292</v>
      </c>
      <c r="J64" s="164"/>
    </row>
    <row r="65" spans="1:10" ht="22.5" customHeight="1" outlineLevel="2">
      <c r="A65" s="162" t="s">
        <v>1753</v>
      </c>
      <c r="B65" s="162" t="s">
        <v>2115</v>
      </c>
      <c r="C65" s="163" t="s">
        <v>2202</v>
      </c>
      <c r="D65" s="164" t="s">
        <v>2164</v>
      </c>
      <c r="E65" s="165"/>
      <c r="F65" s="164"/>
      <c r="G65" s="166">
        <v>6000</v>
      </c>
      <c r="H65" s="167">
        <v>6</v>
      </c>
      <c r="I65" s="168">
        <v>38412</v>
      </c>
      <c r="J65" s="164"/>
    </row>
    <row r="66" spans="1:10" ht="22.5" customHeight="1" outlineLevel="2">
      <c r="A66" s="162" t="s">
        <v>1753</v>
      </c>
      <c r="B66" s="162" t="s">
        <v>2115</v>
      </c>
      <c r="C66" s="163" t="s">
        <v>2347</v>
      </c>
      <c r="D66" s="164" t="s">
        <v>2348</v>
      </c>
      <c r="E66" s="165" t="s">
        <v>2349</v>
      </c>
      <c r="F66" s="164"/>
      <c r="G66" s="166">
        <v>7440</v>
      </c>
      <c r="H66" s="167">
        <v>1</v>
      </c>
      <c r="I66" s="168">
        <v>38443</v>
      </c>
      <c r="J66" s="164"/>
    </row>
    <row r="67" spans="1:10" ht="22.5" customHeight="1" outlineLevel="2">
      <c r="A67" s="162" t="s">
        <v>1753</v>
      </c>
      <c r="B67" s="162" t="s">
        <v>2115</v>
      </c>
      <c r="C67" s="163" t="s">
        <v>2350</v>
      </c>
      <c r="D67" s="164" t="s">
        <v>2348</v>
      </c>
      <c r="E67" s="165" t="s">
        <v>2351</v>
      </c>
      <c r="F67" s="164"/>
      <c r="G67" s="166">
        <v>7010</v>
      </c>
      <c r="H67" s="167">
        <v>1</v>
      </c>
      <c r="I67" s="168">
        <v>38687</v>
      </c>
      <c r="J67" s="164" t="s">
        <v>1783</v>
      </c>
    </row>
    <row r="68" spans="1:10" ht="22.5" customHeight="1" outlineLevel="2">
      <c r="A68" s="162" t="s">
        <v>1753</v>
      </c>
      <c r="B68" s="162" t="s">
        <v>2115</v>
      </c>
      <c r="C68" s="163" t="s">
        <v>2353</v>
      </c>
      <c r="D68" s="164" t="s">
        <v>2233</v>
      </c>
      <c r="E68" s="165" t="s">
        <v>2245</v>
      </c>
      <c r="F68" s="164"/>
      <c r="G68" s="166">
        <v>9238.1299999999992</v>
      </c>
      <c r="H68" s="167">
        <v>1</v>
      </c>
      <c r="I68" s="168">
        <v>38961</v>
      </c>
      <c r="J68" s="164"/>
    </row>
    <row r="69" spans="1:10" ht="22.5" customHeight="1" outlineLevel="2">
      <c r="A69" s="162" t="s">
        <v>1753</v>
      </c>
      <c r="B69" s="162" t="s">
        <v>2115</v>
      </c>
      <c r="C69" s="163" t="s">
        <v>2244</v>
      </c>
      <c r="D69" s="164" t="s">
        <v>2233</v>
      </c>
      <c r="E69" s="165" t="s">
        <v>2245</v>
      </c>
      <c r="F69" s="164"/>
      <c r="G69" s="166">
        <v>9238.1299999999992</v>
      </c>
      <c r="H69" s="167">
        <v>1</v>
      </c>
      <c r="I69" s="168">
        <v>38961</v>
      </c>
      <c r="J69" s="164"/>
    </row>
    <row r="70" spans="1:10" ht="22.5" customHeight="1" outlineLevel="2">
      <c r="A70" s="162" t="s">
        <v>1753</v>
      </c>
      <c r="B70" s="162" t="s">
        <v>2115</v>
      </c>
      <c r="C70" s="163" t="s">
        <v>2352</v>
      </c>
      <c r="D70" s="164" t="s">
        <v>2117</v>
      </c>
      <c r="E70" s="165" t="s">
        <v>1387</v>
      </c>
      <c r="F70" s="164"/>
      <c r="G70" s="166">
        <v>1080</v>
      </c>
      <c r="H70" s="167">
        <v>1</v>
      </c>
      <c r="I70" s="168">
        <v>38991</v>
      </c>
      <c r="J70" s="164"/>
    </row>
    <row r="71" spans="1:10" ht="22.5" customHeight="1" outlineLevel="2">
      <c r="A71" s="162" t="s">
        <v>1753</v>
      </c>
      <c r="B71" s="162" t="s">
        <v>2115</v>
      </c>
      <c r="C71" s="163" t="s">
        <v>2354</v>
      </c>
      <c r="D71" s="164" t="s">
        <v>2235</v>
      </c>
      <c r="E71" s="165" t="s">
        <v>2355</v>
      </c>
      <c r="F71" s="164"/>
      <c r="G71" s="166">
        <v>849</v>
      </c>
      <c r="H71" s="167">
        <v>1</v>
      </c>
      <c r="I71" s="168">
        <v>39234</v>
      </c>
      <c r="J71" s="164"/>
    </row>
    <row r="72" spans="1:10" ht="22.5" customHeight="1" outlineLevel="2">
      <c r="A72" s="162" t="s">
        <v>1753</v>
      </c>
      <c r="B72" s="162" t="s">
        <v>2115</v>
      </c>
      <c r="C72" s="163" t="s">
        <v>2356</v>
      </c>
      <c r="D72" s="164" t="s">
        <v>2233</v>
      </c>
      <c r="E72" s="165" t="s">
        <v>2251</v>
      </c>
      <c r="F72" s="164"/>
      <c r="G72" s="166">
        <v>7200</v>
      </c>
      <c r="H72" s="167">
        <v>1</v>
      </c>
      <c r="I72" s="168">
        <v>39661</v>
      </c>
      <c r="J72" s="164"/>
    </row>
    <row r="73" spans="1:10" ht="22.5" customHeight="1" outlineLevel="2">
      <c r="A73" s="162" t="s">
        <v>1753</v>
      </c>
      <c r="B73" s="162" t="s">
        <v>2115</v>
      </c>
      <c r="C73" s="163" t="s">
        <v>2358</v>
      </c>
      <c r="D73" s="164" t="s">
        <v>2233</v>
      </c>
      <c r="E73" s="165" t="s">
        <v>2251</v>
      </c>
      <c r="F73" s="164"/>
      <c r="G73" s="166">
        <v>7200</v>
      </c>
      <c r="H73" s="167">
        <v>1</v>
      </c>
      <c r="I73" s="168">
        <v>39661</v>
      </c>
      <c r="J73" s="164"/>
    </row>
    <row r="74" spans="1:10" ht="22.5" customHeight="1" outlineLevel="2">
      <c r="A74" s="162" t="s">
        <v>1753</v>
      </c>
      <c r="B74" s="162" t="s">
        <v>2115</v>
      </c>
      <c r="C74" s="163" t="s">
        <v>2366</v>
      </c>
      <c r="D74" s="164" t="s">
        <v>2233</v>
      </c>
      <c r="E74" s="165" t="s">
        <v>2251</v>
      </c>
      <c r="F74" s="164"/>
      <c r="G74" s="166">
        <v>7200</v>
      </c>
      <c r="H74" s="167">
        <v>1</v>
      </c>
      <c r="I74" s="168">
        <v>39661</v>
      </c>
      <c r="J74" s="164"/>
    </row>
    <row r="75" spans="1:10" ht="22.5" customHeight="1" outlineLevel="2">
      <c r="A75" s="162" t="s">
        <v>1753</v>
      </c>
      <c r="B75" s="162" t="s">
        <v>2115</v>
      </c>
      <c r="C75" s="163" t="s">
        <v>2359</v>
      </c>
      <c r="D75" s="164" t="s">
        <v>2233</v>
      </c>
      <c r="E75" s="165" t="s">
        <v>2251</v>
      </c>
      <c r="F75" s="164"/>
      <c r="G75" s="166">
        <v>7200</v>
      </c>
      <c r="H75" s="167">
        <v>1</v>
      </c>
      <c r="I75" s="168">
        <v>39661</v>
      </c>
      <c r="J75" s="164"/>
    </row>
    <row r="76" spans="1:10" ht="22.5" customHeight="1" outlineLevel="2">
      <c r="A76" s="162" t="s">
        <v>1753</v>
      </c>
      <c r="B76" s="162" t="s">
        <v>2115</v>
      </c>
      <c r="C76" s="163" t="s">
        <v>2360</v>
      </c>
      <c r="D76" s="164" t="s">
        <v>2233</v>
      </c>
      <c r="E76" s="165" t="s">
        <v>2251</v>
      </c>
      <c r="F76" s="164"/>
      <c r="G76" s="166">
        <v>7200</v>
      </c>
      <c r="H76" s="167">
        <v>1</v>
      </c>
      <c r="I76" s="168">
        <v>39661</v>
      </c>
      <c r="J76" s="164"/>
    </row>
    <row r="77" spans="1:10" ht="22.5" customHeight="1" outlineLevel="2">
      <c r="A77" s="162" t="s">
        <v>1753</v>
      </c>
      <c r="B77" s="162" t="s">
        <v>2115</v>
      </c>
      <c r="C77" s="163" t="s">
        <v>2364</v>
      </c>
      <c r="D77" s="164" t="s">
        <v>2233</v>
      </c>
      <c r="E77" s="165" t="s">
        <v>2251</v>
      </c>
      <c r="F77" s="164"/>
      <c r="G77" s="166">
        <v>7200</v>
      </c>
      <c r="H77" s="167">
        <v>1</v>
      </c>
      <c r="I77" s="168">
        <v>39661</v>
      </c>
      <c r="J77" s="164" t="s">
        <v>2365</v>
      </c>
    </row>
    <row r="78" spans="1:10" ht="22.5" customHeight="1" outlineLevel="2">
      <c r="A78" s="162" t="s">
        <v>1753</v>
      </c>
      <c r="B78" s="162" t="s">
        <v>2115</v>
      </c>
      <c r="C78" s="163" t="s">
        <v>2361</v>
      </c>
      <c r="D78" s="164" t="s">
        <v>2233</v>
      </c>
      <c r="E78" s="165" t="s">
        <v>2251</v>
      </c>
      <c r="F78" s="164"/>
      <c r="G78" s="166">
        <v>7200</v>
      </c>
      <c r="H78" s="167">
        <v>1</v>
      </c>
      <c r="I78" s="168">
        <v>39661</v>
      </c>
      <c r="J78" s="164"/>
    </row>
    <row r="79" spans="1:10" ht="22.5" customHeight="1" outlineLevel="2">
      <c r="A79" s="162" t="s">
        <v>1753</v>
      </c>
      <c r="B79" s="162" t="s">
        <v>2115</v>
      </c>
      <c r="C79" s="163" t="s">
        <v>2362</v>
      </c>
      <c r="D79" s="164" t="s">
        <v>2233</v>
      </c>
      <c r="E79" s="165" t="s">
        <v>2251</v>
      </c>
      <c r="F79" s="164"/>
      <c r="G79" s="166">
        <v>7200</v>
      </c>
      <c r="H79" s="167">
        <v>1</v>
      </c>
      <c r="I79" s="168">
        <v>39661</v>
      </c>
      <c r="J79" s="164"/>
    </row>
    <row r="80" spans="1:10" ht="22.5" customHeight="1" outlineLevel="2">
      <c r="A80" s="162" t="s">
        <v>1753</v>
      </c>
      <c r="B80" s="162" t="s">
        <v>2115</v>
      </c>
      <c r="C80" s="163" t="s">
        <v>2363</v>
      </c>
      <c r="D80" s="164" t="s">
        <v>2233</v>
      </c>
      <c r="E80" s="165" t="s">
        <v>2251</v>
      </c>
      <c r="F80" s="164"/>
      <c r="G80" s="166">
        <v>7200</v>
      </c>
      <c r="H80" s="167">
        <v>1</v>
      </c>
      <c r="I80" s="168">
        <v>39661</v>
      </c>
      <c r="J80" s="164"/>
    </row>
    <row r="81" spans="1:10" ht="22.5" customHeight="1" outlineLevel="2">
      <c r="A81" s="162" t="s">
        <v>1753</v>
      </c>
      <c r="B81" s="162" t="s">
        <v>2115</v>
      </c>
      <c r="C81" s="163" t="s">
        <v>2367</v>
      </c>
      <c r="D81" s="164" t="s">
        <v>2233</v>
      </c>
      <c r="E81" s="165" t="s">
        <v>2368</v>
      </c>
      <c r="F81" s="164"/>
      <c r="G81" s="166">
        <v>9375</v>
      </c>
      <c r="H81" s="167">
        <v>1</v>
      </c>
      <c r="I81" s="168">
        <v>40026</v>
      </c>
      <c r="J81" s="164" t="s">
        <v>2365</v>
      </c>
    </row>
    <row r="82" spans="1:10" ht="22.5" customHeight="1" outlineLevel="2">
      <c r="A82" s="162" t="s">
        <v>1753</v>
      </c>
      <c r="B82" s="162" t="s">
        <v>2115</v>
      </c>
      <c r="C82" s="163" t="s">
        <v>2203</v>
      </c>
      <c r="D82" s="164" t="s">
        <v>2182</v>
      </c>
      <c r="E82" s="165" t="s">
        <v>2204</v>
      </c>
      <c r="F82" s="164"/>
      <c r="G82" s="166">
        <v>3393.2</v>
      </c>
      <c r="H82" s="167">
        <v>1</v>
      </c>
      <c r="I82" s="168">
        <v>40634</v>
      </c>
      <c r="J82" s="164"/>
    </row>
    <row r="83" spans="1:10" ht="22.5" customHeight="1" outlineLevel="2">
      <c r="A83" s="162" t="s">
        <v>1753</v>
      </c>
      <c r="B83" s="162" t="s">
        <v>2115</v>
      </c>
      <c r="C83" s="163" t="s">
        <v>2205</v>
      </c>
      <c r="D83" s="164" t="s">
        <v>2182</v>
      </c>
      <c r="E83" s="165" t="s">
        <v>2206</v>
      </c>
      <c r="F83" s="164"/>
      <c r="G83" s="166">
        <v>48841</v>
      </c>
      <c r="H83" s="167">
        <v>17</v>
      </c>
      <c r="I83" s="168">
        <v>40634</v>
      </c>
      <c r="J83" s="164"/>
    </row>
    <row r="84" spans="1:10" ht="22.5" customHeight="1" outlineLevel="2">
      <c r="A84" s="162" t="s">
        <v>1753</v>
      </c>
      <c r="B84" s="162" t="s">
        <v>2115</v>
      </c>
      <c r="C84" s="163" t="s">
        <v>2369</v>
      </c>
      <c r="D84" s="164" t="s">
        <v>2223</v>
      </c>
      <c r="E84" s="165" t="s">
        <v>2251</v>
      </c>
      <c r="F84" s="164"/>
      <c r="G84" s="166">
        <v>4840</v>
      </c>
      <c r="H84" s="167">
        <v>1</v>
      </c>
      <c r="I84" s="168">
        <v>40695</v>
      </c>
      <c r="J84" s="164"/>
    </row>
    <row r="85" spans="1:10" ht="22.5" customHeight="1" outlineLevel="2">
      <c r="A85" s="162" t="s">
        <v>1753</v>
      </c>
      <c r="B85" s="162" t="s">
        <v>2115</v>
      </c>
      <c r="C85" s="163" t="s">
        <v>2207</v>
      </c>
      <c r="D85" s="164" t="s">
        <v>2182</v>
      </c>
      <c r="E85" s="165" t="s">
        <v>2206</v>
      </c>
      <c r="F85" s="164"/>
      <c r="G85" s="166">
        <v>2672.4</v>
      </c>
      <c r="H85" s="167">
        <v>1</v>
      </c>
      <c r="I85" s="168">
        <v>40725</v>
      </c>
      <c r="J85" s="164"/>
    </row>
    <row r="86" spans="1:10" ht="22.5" customHeight="1" outlineLevel="2">
      <c r="A86" s="162" t="s">
        <v>1753</v>
      </c>
      <c r="B86" s="162" t="s">
        <v>2115</v>
      </c>
      <c r="C86" s="163" t="s">
        <v>2208</v>
      </c>
      <c r="D86" s="164" t="s">
        <v>2209</v>
      </c>
      <c r="E86" s="165"/>
      <c r="F86" s="164"/>
      <c r="G86" s="166">
        <v>8500</v>
      </c>
      <c r="H86" s="167">
        <v>5</v>
      </c>
      <c r="I86" s="168">
        <v>40725</v>
      </c>
      <c r="J86" s="164"/>
    </row>
    <row r="87" spans="1:10" ht="22.5" customHeight="1" outlineLevel="2">
      <c r="A87" s="162" t="s">
        <v>1753</v>
      </c>
      <c r="B87" s="162" t="s">
        <v>2115</v>
      </c>
      <c r="C87" s="163" t="s">
        <v>2210</v>
      </c>
      <c r="D87" s="164" t="s">
        <v>2211</v>
      </c>
      <c r="E87" s="165"/>
      <c r="F87" s="164"/>
      <c r="G87" s="166">
        <v>8600</v>
      </c>
      <c r="H87" s="167">
        <v>5</v>
      </c>
      <c r="I87" s="168">
        <v>40725</v>
      </c>
      <c r="J87" s="164"/>
    </row>
    <row r="88" spans="1:10" ht="22.5" customHeight="1" outlineLevel="2">
      <c r="A88" s="162" t="s">
        <v>1753</v>
      </c>
      <c r="B88" s="162" t="s">
        <v>2115</v>
      </c>
      <c r="C88" s="163" t="s">
        <v>2370</v>
      </c>
      <c r="D88" s="164" t="s">
        <v>2233</v>
      </c>
      <c r="E88" s="165" t="s">
        <v>2251</v>
      </c>
      <c r="F88" s="164"/>
      <c r="G88" s="166">
        <v>8450</v>
      </c>
      <c r="H88" s="167">
        <v>1</v>
      </c>
      <c r="I88" s="168">
        <v>40725</v>
      </c>
      <c r="J88" s="164"/>
    </row>
    <row r="89" spans="1:10" ht="22.5" customHeight="1" outlineLevel="2">
      <c r="A89" s="162" t="s">
        <v>1753</v>
      </c>
      <c r="B89" s="162" t="s">
        <v>2115</v>
      </c>
      <c r="C89" s="163" t="s">
        <v>2371</v>
      </c>
      <c r="D89" s="164" t="s">
        <v>2226</v>
      </c>
      <c r="E89" s="165" t="s">
        <v>2372</v>
      </c>
      <c r="F89" s="164"/>
      <c r="G89" s="166">
        <v>3078</v>
      </c>
      <c r="H89" s="167">
        <v>1</v>
      </c>
      <c r="I89" s="168">
        <v>40878</v>
      </c>
      <c r="J89" s="164"/>
    </row>
    <row r="90" spans="1:10" ht="22.5" customHeight="1" outlineLevel="2">
      <c r="A90" s="162" t="s">
        <v>1753</v>
      </c>
      <c r="B90" s="162" t="s">
        <v>2115</v>
      </c>
      <c r="C90" s="163" t="s">
        <v>2212</v>
      </c>
      <c r="D90" s="164" t="s">
        <v>2213</v>
      </c>
      <c r="E90" s="165"/>
      <c r="F90" s="164"/>
      <c r="G90" s="166">
        <v>3360</v>
      </c>
      <c r="H90" s="167">
        <v>2</v>
      </c>
      <c r="I90" s="168">
        <v>40969</v>
      </c>
      <c r="J90" s="164"/>
    </row>
    <row r="91" spans="1:10" ht="22.5" customHeight="1" outlineLevel="2">
      <c r="A91" s="162" t="s">
        <v>1753</v>
      </c>
      <c r="B91" s="162" t="s">
        <v>2115</v>
      </c>
      <c r="C91" s="163" t="s">
        <v>2373</v>
      </c>
      <c r="D91" s="164" t="s">
        <v>2223</v>
      </c>
      <c r="E91" s="165" t="s">
        <v>2374</v>
      </c>
      <c r="F91" s="164"/>
      <c r="G91" s="166">
        <v>6545</v>
      </c>
      <c r="H91" s="167">
        <v>1</v>
      </c>
      <c r="I91" s="168">
        <v>41214</v>
      </c>
      <c r="J91" s="164"/>
    </row>
    <row r="92" spans="1:10" ht="22.5" customHeight="1" outlineLevel="2">
      <c r="A92" s="162" t="s">
        <v>1753</v>
      </c>
      <c r="B92" s="162" t="s">
        <v>2115</v>
      </c>
      <c r="C92" s="163" t="s">
        <v>1733</v>
      </c>
      <c r="D92" s="164" t="s">
        <v>2223</v>
      </c>
      <c r="E92" s="165" t="s">
        <v>2374</v>
      </c>
      <c r="F92" s="164"/>
      <c r="G92" s="166">
        <v>6545</v>
      </c>
      <c r="H92" s="167">
        <v>1</v>
      </c>
      <c r="I92" s="168">
        <v>41214</v>
      </c>
      <c r="J92" s="164"/>
    </row>
    <row r="93" spans="1:10" ht="22.5" customHeight="1" outlineLevel="2">
      <c r="A93" s="162" t="s">
        <v>1753</v>
      </c>
      <c r="B93" s="162" t="s">
        <v>2115</v>
      </c>
      <c r="C93" s="163" t="s">
        <v>1735</v>
      </c>
      <c r="D93" s="164" t="s">
        <v>2223</v>
      </c>
      <c r="E93" s="165" t="s">
        <v>2374</v>
      </c>
      <c r="F93" s="164"/>
      <c r="G93" s="166">
        <v>6545</v>
      </c>
      <c r="H93" s="167">
        <v>1</v>
      </c>
      <c r="I93" s="168">
        <v>41214</v>
      </c>
      <c r="J93" s="164"/>
    </row>
    <row r="94" spans="1:10" ht="22.5" customHeight="1" outlineLevel="2">
      <c r="A94" s="162" t="s">
        <v>1753</v>
      </c>
      <c r="B94" s="162" t="s">
        <v>2115</v>
      </c>
      <c r="C94" s="163" t="s">
        <v>1738</v>
      </c>
      <c r="D94" s="164" t="s">
        <v>2235</v>
      </c>
      <c r="E94" s="165" t="s">
        <v>2375</v>
      </c>
      <c r="F94" s="164"/>
      <c r="G94" s="166">
        <v>1595</v>
      </c>
      <c r="H94" s="167">
        <v>1</v>
      </c>
      <c r="I94" s="168">
        <v>41365</v>
      </c>
      <c r="J94" s="164"/>
    </row>
    <row r="95" spans="1:10" ht="22.5" customHeight="1" outlineLevel="2">
      <c r="A95" s="162" t="s">
        <v>1753</v>
      </c>
      <c r="B95" s="162" t="s">
        <v>2115</v>
      </c>
      <c r="C95" s="163" t="s">
        <v>1740</v>
      </c>
      <c r="D95" s="164" t="s">
        <v>2223</v>
      </c>
      <c r="E95" s="165" t="s">
        <v>2286</v>
      </c>
      <c r="F95" s="164"/>
      <c r="G95" s="166">
        <v>6040</v>
      </c>
      <c r="H95" s="167">
        <v>1</v>
      </c>
      <c r="I95" s="168">
        <v>41518</v>
      </c>
      <c r="J95" s="164"/>
    </row>
    <row r="96" spans="1:10" ht="22.5" customHeight="1" outlineLevel="2">
      <c r="A96" s="162" t="s">
        <v>1753</v>
      </c>
      <c r="B96" s="162" t="s">
        <v>2115</v>
      </c>
      <c r="C96" s="163" t="s">
        <v>1741</v>
      </c>
      <c r="D96" s="164" t="s">
        <v>2223</v>
      </c>
      <c r="E96" s="165" t="s">
        <v>2286</v>
      </c>
      <c r="F96" s="164"/>
      <c r="G96" s="166">
        <v>6040</v>
      </c>
      <c r="H96" s="167">
        <v>1</v>
      </c>
      <c r="I96" s="168">
        <v>41518</v>
      </c>
      <c r="J96" s="164"/>
    </row>
    <row r="97" spans="1:10" ht="22.5" customHeight="1" outlineLevel="2">
      <c r="A97" s="162" t="s">
        <v>1753</v>
      </c>
      <c r="B97" s="162" t="s">
        <v>2115</v>
      </c>
      <c r="C97" s="163" t="s">
        <v>1742</v>
      </c>
      <c r="D97" s="164" t="s">
        <v>2223</v>
      </c>
      <c r="E97" s="165" t="s">
        <v>2286</v>
      </c>
      <c r="F97" s="164"/>
      <c r="G97" s="166">
        <v>6040</v>
      </c>
      <c r="H97" s="167">
        <v>1</v>
      </c>
      <c r="I97" s="168">
        <v>41518</v>
      </c>
      <c r="J97" s="164"/>
    </row>
    <row r="98" spans="1:10" ht="22.5" customHeight="1" outlineLevel="1">
      <c r="A98" s="194" t="s">
        <v>2624</v>
      </c>
      <c r="B98" s="162"/>
      <c r="C98" s="163"/>
      <c r="D98" s="164"/>
      <c r="E98" s="165"/>
      <c r="F98" s="164"/>
      <c r="G98" s="166">
        <f>SUBTOTAL(9,G63:G97)</f>
        <v>251114.86</v>
      </c>
      <c r="H98" s="167"/>
      <c r="I98" s="168"/>
      <c r="J98" s="164"/>
    </row>
    <row r="99" spans="1:10" ht="22.5" customHeight="1" outlineLevel="2">
      <c r="A99" s="162" t="s">
        <v>1774</v>
      </c>
      <c r="B99" s="162" t="s">
        <v>2115</v>
      </c>
      <c r="C99" s="163" t="s">
        <v>2222</v>
      </c>
      <c r="D99" s="164" t="s">
        <v>2223</v>
      </c>
      <c r="E99" s="165" t="s">
        <v>2224</v>
      </c>
      <c r="F99" s="164"/>
      <c r="G99" s="166">
        <v>8998</v>
      </c>
      <c r="H99" s="167">
        <v>1</v>
      </c>
      <c r="I99" s="168">
        <v>37438</v>
      </c>
      <c r="J99" s="164" t="s">
        <v>1783</v>
      </c>
    </row>
    <row r="100" spans="1:10" ht="22.5" customHeight="1" outlineLevel="2">
      <c r="A100" s="162" t="s">
        <v>1774</v>
      </c>
      <c r="B100" s="162" t="s">
        <v>2115</v>
      </c>
      <c r="C100" s="163" t="s">
        <v>2225</v>
      </c>
      <c r="D100" s="164" t="s">
        <v>2226</v>
      </c>
      <c r="E100" s="165" t="s">
        <v>2227</v>
      </c>
      <c r="F100" s="164"/>
      <c r="G100" s="166">
        <v>3500</v>
      </c>
      <c r="H100" s="167">
        <v>1</v>
      </c>
      <c r="I100" s="168">
        <v>37530</v>
      </c>
      <c r="J100" s="164"/>
    </row>
    <row r="101" spans="1:10" ht="22.5" customHeight="1" outlineLevel="2">
      <c r="A101" s="162" t="s">
        <v>1774</v>
      </c>
      <c r="B101" s="162" t="s">
        <v>2115</v>
      </c>
      <c r="C101" s="163" t="s">
        <v>2163</v>
      </c>
      <c r="D101" s="164" t="s">
        <v>2164</v>
      </c>
      <c r="E101" s="165" t="s">
        <v>2165</v>
      </c>
      <c r="F101" s="164"/>
      <c r="G101" s="166">
        <v>1300</v>
      </c>
      <c r="H101" s="167">
        <v>2</v>
      </c>
      <c r="I101" s="168">
        <v>37895</v>
      </c>
      <c r="J101" s="164"/>
    </row>
    <row r="102" spans="1:10" ht="22.5" customHeight="1" outlineLevel="2">
      <c r="A102" s="162" t="s">
        <v>1774</v>
      </c>
      <c r="B102" s="162" t="s">
        <v>2115</v>
      </c>
      <c r="C102" s="163" t="s">
        <v>2386</v>
      </c>
      <c r="D102" s="164" t="s">
        <v>1543</v>
      </c>
      <c r="E102" s="165" t="s">
        <v>2387</v>
      </c>
      <c r="F102" s="164"/>
      <c r="G102" s="166">
        <v>1450</v>
      </c>
      <c r="H102" s="167">
        <v>1</v>
      </c>
      <c r="I102" s="168">
        <v>37895</v>
      </c>
      <c r="J102" s="164"/>
    </row>
    <row r="103" spans="1:10" ht="22.5" customHeight="1" outlineLevel="2">
      <c r="A103" s="162" t="s">
        <v>1774</v>
      </c>
      <c r="B103" s="162" t="s">
        <v>2115</v>
      </c>
      <c r="C103" s="163" t="s">
        <v>2228</v>
      </c>
      <c r="D103" s="164" t="s">
        <v>2229</v>
      </c>
      <c r="E103" s="165" t="s">
        <v>1456</v>
      </c>
      <c r="F103" s="164"/>
      <c r="G103" s="166">
        <v>26500</v>
      </c>
      <c r="H103" s="167">
        <v>1</v>
      </c>
      <c r="I103" s="168">
        <v>38412</v>
      </c>
      <c r="J103" s="164"/>
    </row>
    <row r="104" spans="1:10" ht="22.5" customHeight="1" outlineLevel="2">
      <c r="A104" s="162" t="s">
        <v>1774</v>
      </c>
      <c r="B104" s="162" t="s">
        <v>2115</v>
      </c>
      <c r="C104" s="163" t="s">
        <v>2166</v>
      </c>
      <c r="D104" s="164" t="s">
        <v>2164</v>
      </c>
      <c r="E104" s="165" t="s">
        <v>2167</v>
      </c>
      <c r="F104" s="164"/>
      <c r="G104" s="166">
        <v>580</v>
      </c>
      <c r="H104" s="167">
        <v>1</v>
      </c>
      <c r="I104" s="168">
        <v>38443</v>
      </c>
      <c r="J104" s="164"/>
    </row>
    <row r="105" spans="1:10" ht="22.5" customHeight="1" outlineLevel="2">
      <c r="A105" s="162" t="s">
        <v>1774</v>
      </c>
      <c r="B105" s="162" t="s">
        <v>2115</v>
      </c>
      <c r="C105" s="163" t="s">
        <v>2230</v>
      </c>
      <c r="D105" s="164" t="s">
        <v>2223</v>
      </c>
      <c r="E105" s="165" t="s">
        <v>2231</v>
      </c>
      <c r="F105" s="164"/>
      <c r="G105" s="166">
        <v>7440</v>
      </c>
      <c r="H105" s="167">
        <v>1</v>
      </c>
      <c r="I105" s="168">
        <v>38443</v>
      </c>
      <c r="J105" s="164"/>
    </row>
    <row r="106" spans="1:10" ht="22.5" customHeight="1" outlineLevel="2">
      <c r="A106" s="162" t="s">
        <v>1774</v>
      </c>
      <c r="B106" s="162" t="s">
        <v>2115</v>
      </c>
      <c r="C106" s="163" t="s">
        <v>2232</v>
      </c>
      <c r="D106" s="164" t="s">
        <v>2233</v>
      </c>
      <c r="E106" s="165" t="s">
        <v>1447</v>
      </c>
      <c r="F106" s="164"/>
      <c r="G106" s="166">
        <v>12100</v>
      </c>
      <c r="H106" s="167">
        <v>1</v>
      </c>
      <c r="I106" s="168">
        <v>38504</v>
      </c>
      <c r="J106" s="164"/>
    </row>
    <row r="107" spans="1:10" ht="22.5" customHeight="1" outlineLevel="2">
      <c r="A107" s="162" t="s">
        <v>1774</v>
      </c>
      <c r="B107" s="162" t="s">
        <v>2115</v>
      </c>
      <c r="C107" s="163" t="s">
        <v>2234</v>
      </c>
      <c r="D107" s="164" t="s">
        <v>2235</v>
      </c>
      <c r="E107" s="165" t="s">
        <v>2236</v>
      </c>
      <c r="F107" s="164"/>
      <c r="G107" s="166">
        <v>949</v>
      </c>
      <c r="H107" s="167">
        <v>1</v>
      </c>
      <c r="I107" s="168">
        <v>38626</v>
      </c>
      <c r="J107" s="164"/>
    </row>
    <row r="108" spans="1:10" ht="22.5" customHeight="1" outlineLevel="2">
      <c r="A108" s="162" t="s">
        <v>1774</v>
      </c>
      <c r="B108" s="162" t="s">
        <v>2115</v>
      </c>
      <c r="C108" s="163" t="s">
        <v>2237</v>
      </c>
      <c r="D108" s="164" t="s">
        <v>2223</v>
      </c>
      <c r="E108" s="165" t="s">
        <v>2238</v>
      </c>
      <c r="F108" s="164"/>
      <c r="G108" s="166">
        <v>7010</v>
      </c>
      <c r="H108" s="167">
        <v>1</v>
      </c>
      <c r="I108" s="168">
        <v>38687</v>
      </c>
      <c r="J108" s="164"/>
    </row>
    <row r="109" spans="1:10" ht="22.5" customHeight="1" outlineLevel="2">
      <c r="A109" s="162" t="s">
        <v>1774</v>
      </c>
      <c r="B109" s="162" t="s">
        <v>2115</v>
      </c>
      <c r="C109" s="163" t="s">
        <v>2240</v>
      </c>
      <c r="D109" s="164" t="s">
        <v>2223</v>
      </c>
      <c r="E109" s="165" t="s">
        <v>2241</v>
      </c>
      <c r="F109" s="164"/>
      <c r="G109" s="166">
        <v>6735</v>
      </c>
      <c r="H109" s="167">
        <v>1</v>
      </c>
      <c r="I109" s="168">
        <v>38930</v>
      </c>
      <c r="J109" s="164" t="s">
        <v>1783</v>
      </c>
    </row>
    <row r="110" spans="1:10" ht="22.5" customHeight="1" outlineLevel="2">
      <c r="A110" s="162" t="s">
        <v>1774</v>
      </c>
      <c r="B110" s="162" t="s">
        <v>2115</v>
      </c>
      <c r="C110" s="163" t="s">
        <v>2246</v>
      </c>
      <c r="D110" s="164" t="s">
        <v>2233</v>
      </c>
      <c r="E110" s="165" t="s">
        <v>2245</v>
      </c>
      <c r="F110" s="164"/>
      <c r="G110" s="166">
        <v>9238.1299999999992</v>
      </c>
      <c r="H110" s="167">
        <v>1</v>
      </c>
      <c r="I110" s="168">
        <v>38961</v>
      </c>
      <c r="J110" s="164"/>
    </row>
    <row r="111" spans="1:10" ht="22.5" customHeight="1" outlineLevel="2">
      <c r="A111" s="162" t="s">
        <v>1774</v>
      </c>
      <c r="B111" s="162" t="s">
        <v>2115</v>
      </c>
      <c r="C111" s="163" t="s">
        <v>2247</v>
      </c>
      <c r="D111" s="164" t="s">
        <v>2233</v>
      </c>
      <c r="E111" s="165" t="s">
        <v>2245</v>
      </c>
      <c r="F111" s="164"/>
      <c r="G111" s="166">
        <v>9238.1299999999992</v>
      </c>
      <c r="H111" s="167">
        <v>1</v>
      </c>
      <c r="I111" s="168">
        <v>38961</v>
      </c>
      <c r="J111" s="164"/>
    </row>
    <row r="112" spans="1:10" ht="22.5" customHeight="1" outlineLevel="2">
      <c r="A112" s="162" t="s">
        <v>1774</v>
      </c>
      <c r="B112" s="162" t="s">
        <v>2115</v>
      </c>
      <c r="C112" s="163" t="s">
        <v>2239</v>
      </c>
      <c r="D112" s="164" t="s">
        <v>2117</v>
      </c>
      <c r="E112" s="165" t="s">
        <v>1387</v>
      </c>
      <c r="F112" s="164"/>
      <c r="G112" s="166">
        <v>1080</v>
      </c>
      <c r="H112" s="167">
        <v>1</v>
      </c>
      <c r="I112" s="168">
        <v>38991</v>
      </c>
      <c r="J112" s="164"/>
    </row>
    <row r="113" spans="1:10" ht="22.5" customHeight="1" outlineLevel="2">
      <c r="A113" s="162" t="s">
        <v>1774</v>
      </c>
      <c r="B113" s="162" t="s">
        <v>2115</v>
      </c>
      <c r="C113" s="163" t="s">
        <v>2248</v>
      </c>
      <c r="D113" s="164" t="s">
        <v>2226</v>
      </c>
      <c r="E113" s="165" t="s">
        <v>2249</v>
      </c>
      <c r="F113" s="164"/>
      <c r="G113" s="166">
        <v>5400</v>
      </c>
      <c r="H113" s="167">
        <v>1</v>
      </c>
      <c r="I113" s="168">
        <v>39264</v>
      </c>
      <c r="J113" s="164" t="s">
        <v>1783</v>
      </c>
    </row>
    <row r="114" spans="1:10" ht="22.5" customHeight="1" outlineLevel="2">
      <c r="A114" s="162" t="s">
        <v>1774</v>
      </c>
      <c r="B114" s="162" t="s">
        <v>2115</v>
      </c>
      <c r="C114" s="163" t="s">
        <v>2242</v>
      </c>
      <c r="D114" s="164" t="s">
        <v>2235</v>
      </c>
      <c r="E114" s="165" t="s">
        <v>2243</v>
      </c>
      <c r="F114" s="164"/>
      <c r="G114" s="166">
        <v>950</v>
      </c>
      <c r="H114" s="167">
        <v>1</v>
      </c>
      <c r="I114" s="168">
        <v>39448</v>
      </c>
      <c r="J114" s="164"/>
    </row>
    <row r="115" spans="1:10" ht="22.5" customHeight="1" outlineLevel="2">
      <c r="A115" s="162" t="s">
        <v>1774</v>
      </c>
      <c r="B115" s="162" t="s">
        <v>2115</v>
      </c>
      <c r="C115" s="163" t="s">
        <v>2391</v>
      </c>
      <c r="D115" s="164" t="s">
        <v>2392</v>
      </c>
      <c r="E115" s="165" t="s">
        <v>2320</v>
      </c>
      <c r="F115" s="164"/>
      <c r="G115" s="166">
        <v>1998</v>
      </c>
      <c r="H115" s="167">
        <v>1</v>
      </c>
      <c r="I115" s="168">
        <v>39630</v>
      </c>
      <c r="J115" s="164"/>
    </row>
    <row r="116" spans="1:10" ht="22.5" customHeight="1" outlineLevel="2">
      <c r="A116" s="162" t="s">
        <v>1774</v>
      </c>
      <c r="B116" s="162" t="s">
        <v>2115</v>
      </c>
      <c r="C116" s="163" t="s">
        <v>2253</v>
      </c>
      <c r="D116" s="164" t="s">
        <v>2233</v>
      </c>
      <c r="E116" s="165" t="s">
        <v>2251</v>
      </c>
      <c r="F116" s="164"/>
      <c r="G116" s="166">
        <v>7200</v>
      </c>
      <c r="H116" s="167">
        <v>1</v>
      </c>
      <c r="I116" s="168">
        <v>39661</v>
      </c>
      <c r="J116" s="164"/>
    </row>
    <row r="117" spans="1:10" ht="22.5" customHeight="1" outlineLevel="2">
      <c r="A117" s="162" t="s">
        <v>1774</v>
      </c>
      <c r="B117" s="162" t="s">
        <v>2115</v>
      </c>
      <c r="C117" s="163" t="s">
        <v>2254</v>
      </c>
      <c r="D117" s="164" t="s">
        <v>2223</v>
      </c>
      <c r="E117" s="165" t="s">
        <v>2251</v>
      </c>
      <c r="F117" s="164"/>
      <c r="G117" s="166">
        <v>6000</v>
      </c>
      <c r="H117" s="167">
        <v>1</v>
      </c>
      <c r="I117" s="168">
        <v>39783</v>
      </c>
      <c r="J117" s="164"/>
    </row>
    <row r="118" spans="1:10" ht="22.5" customHeight="1" outlineLevel="2">
      <c r="A118" s="162" t="s">
        <v>1774</v>
      </c>
      <c r="B118" s="162" t="s">
        <v>2115</v>
      </c>
      <c r="C118" s="163" t="s">
        <v>2218</v>
      </c>
      <c r="D118" s="164" t="s">
        <v>2164</v>
      </c>
      <c r="E118" s="165" t="s">
        <v>2169</v>
      </c>
      <c r="F118" s="164"/>
      <c r="G118" s="166">
        <v>1252</v>
      </c>
      <c r="H118" s="167">
        <v>2</v>
      </c>
      <c r="I118" s="168">
        <v>39873</v>
      </c>
      <c r="J118" s="164"/>
    </row>
    <row r="119" spans="1:10" ht="22.5" customHeight="1" outlineLevel="2">
      <c r="A119" s="162" t="s">
        <v>1774</v>
      </c>
      <c r="B119" s="162" t="s">
        <v>2115</v>
      </c>
      <c r="C119" s="163" t="s">
        <v>2219</v>
      </c>
      <c r="D119" s="164" t="s">
        <v>2164</v>
      </c>
      <c r="E119" s="165" t="s">
        <v>2171</v>
      </c>
      <c r="F119" s="164"/>
      <c r="G119" s="166">
        <v>3480</v>
      </c>
      <c r="H119" s="167">
        <v>6</v>
      </c>
      <c r="I119" s="168">
        <v>39873</v>
      </c>
      <c r="J119" s="164"/>
    </row>
    <row r="120" spans="1:10" ht="22.5" customHeight="1" outlineLevel="2">
      <c r="A120" s="162" t="s">
        <v>1774</v>
      </c>
      <c r="B120" s="162" t="s">
        <v>2115</v>
      </c>
      <c r="C120" s="163" t="s">
        <v>2214</v>
      </c>
      <c r="D120" s="164" t="s">
        <v>2173</v>
      </c>
      <c r="E120" s="165" t="s">
        <v>2215</v>
      </c>
      <c r="F120" s="164"/>
      <c r="G120" s="166">
        <v>3143.7</v>
      </c>
      <c r="H120" s="167">
        <v>1</v>
      </c>
      <c r="I120" s="168">
        <v>39873</v>
      </c>
      <c r="J120" s="164"/>
    </row>
    <row r="121" spans="1:10" ht="22.5" customHeight="1" outlineLevel="2">
      <c r="A121" s="162" t="s">
        <v>1774</v>
      </c>
      <c r="B121" s="162" t="s">
        <v>2115</v>
      </c>
      <c r="C121" s="163" t="s">
        <v>2216</v>
      </c>
      <c r="D121" s="164" t="s">
        <v>2173</v>
      </c>
      <c r="E121" s="165" t="s">
        <v>2217</v>
      </c>
      <c r="F121" s="164"/>
      <c r="G121" s="166">
        <v>21294</v>
      </c>
      <c r="H121" s="167">
        <v>8</v>
      </c>
      <c r="I121" s="168">
        <v>39873</v>
      </c>
      <c r="J121" s="164"/>
    </row>
    <row r="122" spans="1:10" ht="22.5" customHeight="1" outlineLevel="2">
      <c r="A122" s="162" t="s">
        <v>1774</v>
      </c>
      <c r="B122" s="162" t="s">
        <v>2475</v>
      </c>
      <c r="C122" s="163" t="s">
        <v>2476</v>
      </c>
      <c r="D122" s="164" t="s">
        <v>2477</v>
      </c>
      <c r="E122" s="165" t="s">
        <v>2478</v>
      </c>
      <c r="F122" s="164"/>
      <c r="G122" s="166">
        <v>134500</v>
      </c>
      <c r="H122" s="167">
        <v>1</v>
      </c>
      <c r="I122" s="168">
        <v>39904</v>
      </c>
      <c r="J122" s="164"/>
    </row>
    <row r="123" spans="1:10" ht="22.5" customHeight="1" outlineLevel="2">
      <c r="A123" s="162" t="s">
        <v>1774</v>
      </c>
      <c r="B123" s="162" t="s">
        <v>2115</v>
      </c>
      <c r="C123" s="163" t="s">
        <v>2168</v>
      </c>
      <c r="D123" s="164" t="s">
        <v>2164</v>
      </c>
      <c r="E123" s="165" t="s">
        <v>2169</v>
      </c>
      <c r="F123" s="164"/>
      <c r="G123" s="166">
        <v>3050</v>
      </c>
      <c r="H123" s="167">
        <v>5</v>
      </c>
      <c r="I123" s="168">
        <v>39934</v>
      </c>
      <c r="J123" s="164"/>
    </row>
    <row r="124" spans="1:10" ht="22.5" customHeight="1" outlineLevel="2">
      <c r="A124" s="162" t="s">
        <v>1774</v>
      </c>
      <c r="B124" s="162" t="s">
        <v>2115</v>
      </c>
      <c r="C124" s="163" t="s">
        <v>2170</v>
      </c>
      <c r="D124" s="164" t="s">
        <v>2164</v>
      </c>
      <c r="E124" s="165" t="s">
        <v>2171</v>
      </c>
      <c r="F124" s="164"/>
      <c r="G124" s="166">
        <v>570</v>
      </c>
      <c r="H124" s="167">
        <v>1</v>
      </c>
      <c r="I124" s="168">
        <v>39934</v>
      </c>
      <c r="J124" s="164"/>
    </row>
    <row r="125" spans="1:10" ht="22.5" customHeight="1" outlineLevel="2">
      <c r="A125" s="162" t="s">
        <v>1774</v>
      </c>
      <c r="B125" s="162" t="s">
        <v>2115</v>
      </c>
      <c r="C125" s="163" t="s">
        <v>2172</v>
      </c>
      <c r="D125" s="164" t="s">
        <v>2173</v>
      </c>
      <c r="E125" s="165" t="s">
        <v>2174</v>
      </c>
      <c r="F125" s="164"/>
      <c r="G125" s="166">
        <v>23955.8</v>
      </c>
      <c r="H125" s="167">
        <v>9</v>
      </c>
      <c r="I125" s="168">
        <v>39965</v>
      </c>
      <c r="J125" s="164"/>
    </row>
    <row r="126" spans="1:10" ht="22.5" customHeight="1" outlineLevel="2">
      <c r="A126" s="162" t="s">
        <v>1774</v>
      </c>
      <c r="B126" s="162" t="s">
        <v>2115</v>
      </c>
      <c r="C126" s="163" t="s">
        <v>2175</v>
      </c>
      <c r="D126" s="164" t="s">
        <v>2164</v>
      </c>
      <c r="E126" s="165" t="s">
        <v>2176</v>
      </c>
      <c r="F126" s="164"/>
      <c r="G126" s="166">
        <v>1210</v>
      </c>
      <c r="H126" s="167">
        <v>2</v>
      </c>
      <c r="I126" s="168">
        <v>40026</v>
      </c>
      <c r="J126" s="164"/>
    </row>
    <row r="127" spans="1:10" ht="22.5" customHeight="1" outlineLevel="2">
      <c r="A127" s="162" t="s">
        <v>1774</v>
      </c>
      <c r="B127" s="162" t="s">
        <v>2115</v>
      </c>
      <c r="C127" s="163" t="s">
        <v>2177</v>
      </c>
      <c r="D127" s="164" t="s">
        <v>2164</v>
      </c>
      <c r="E127" s="165" t="s">
        <v>2178</v>
      </c>
      <c r="F127" s="164"/>
      <c r="G127" s="166">
        <v>570</v>
      </c>
      <c r="H127" s="167">
        <v>1</v>
      </c>
      <c r="I127" s="168">
        <v>40026</v>
      </c>
      <c r="J127" s="164"/>
    </row>
    <row r="128" spans="1:10" ht="22.5" customHeight="1" outlineLevel="2">
      <c r="A128" s="162" t="s">
        <v>1774</v>
      </c>
      <c r="B128" s="162" t="s">
        <v>2115</v>
      </c>
      <c r="C128" s="163" t="s">
        <v>2255</v>
      </c>
      <c r="D128" s="164" t="s">
        <v>2223</v>
      </c>
      <c r="E128" s="165" t="s">
        <v>2251</v>
      </c>
      <c r="F128" s="164"/>
      <c r="G128" s="166">
        <v>6000</v>
      </c>
      <c r="H128" s="167">
        <v>1</v>
      </c>
      <c r="I128" s="168">
        <v>40026</v>
      </c>
      <c r="J128" s="164"/>
    </row>
    <row r="129" spans="1:10" ht="22.5" customHeight="1" outlineLevel="2">
      <c r="A129" s="162" t="s">
        <v>1774</v>
      </c>
      <c r="B129" s="162" t="s">
        <v>2115</v>
      </c>
      <c r="C129" s="163" t="s">
        <v>2256</v>
      </c>
      <c r="D129" s="164" t="s">
        <v>2226</v>
      </c>
      <c r="E129" s="165" t="s">
        <v>2257</v>
      </c>
      <c r="F129" s="164"/>
      <c r="G129" s="166">
        <v>2430</v>
      </c>
      <c r="H129" s="167">
        <v>1</v>
      </c>
      <c r="I129" s="168">
        <v>40087</v>
      </c>
      <c r="J129" s="164"/>
    </row>
    <row r="130" spans="1:10" ht="22.5" customHeight="1" outlineLevel="2">
      <c r="A130" s="162" t="s">
        <v>1774</v>
      </c>
      <c r="B130" s="162" t="s">
        <v>2115</v>
      </c>
      <c r="C130" s="163" t="s">
        <v>2304</v>
      </c>
      <c r="D130" s="164" t="s">
        <v>2233</v>
      </c>
      <c r="E130" s="165" t="s">
        <v>2303</v>
      </c>
      <c r="F130" s="164"/>
      <c r="G130" s="166">
        <v>10000</v>
      </c>
      <c r="H130" s="167">
        <v>1</v>
      </c>
      <c r="I130" s="168">
        <v>40148</v>
      </c>
      <c r="J130" s="164"/>
    </row>
    <row r="131" spans="1:10" ht="22.5" customHeight="1" outlineLevel="2">
      <c r="A131" s="162" t="s">
        <v>1774</v>
      </c>
      <c r="B131" s="162" t="s">
        <v>2115</v>
      </c>
      <c r="C131" s="163" t="s">
        <v>2119</v>
      </c>
      <c r="D131" s="164" t="s">
        <v>2117</v>
      </c>
      <c r="E131" s="165" t="s">
        <v>2118</v>
      </c>
      <c r="F131" s="164"/>
      <c r="G131" s="166">
        <v>1000</v>
      </c>
      <c r="H131" s="167">
        <v>1</v>
      </c>
      <c r="I131" s="168">
        <v>40360</v>
      </c>
      <c r="J131" s="164"/>
    </row>
    <row r="132" spans="1:10" ht="22.5" customHeight="1" outlineLevel="2">
      <c r="A132" s="162" t="s">
        <v>1774</v>
      </c>
      <c r="B132" s="162" t="s">
        <v>2115</v>
      </c>
      <c r="C132" s="163" t="s">
        <v>2258</v>
      </c>
      <c r="D132" s="164" t="s">
        <v>2260</v>
      </c>
      <c r="E132" s="165" t="s">
        <v>2261</v>
      </c>
      <c r="F132" s="164"/>
      <c r="G132" s="166">
        <v>9798</v>
      </c>
      <c r="H132" s="167">
        <v>1</v>
      </c>
      <c r="I132" s="168">
        <v>40575</v>
      </c>
      <c r="J132" s="164"/>
    </row>
    <row r="133" spans="1:10" ht="22.5" customHeight="1" outlineLevel="2">
      <c r="A133" s="162" t="s">
        <v>1774</v>
      </c>
      <c r="B133" s="162" t="s">
        <v>2115</v>
      </c>
      <c r="C133" s="163" t="s">
        <v>2263</v>
      </c>
      <c r="D133" s="164" t="s">
        <v>2223</v>
      </c>
      <c r="E133" s="165" t="s">
        <v>2264</v>
      </c>
      <c r="F133" s="164"/>
      <c r="G133" s="166">
        <v>4750</v>
      </c>
      <c r="H133" s="167">
        <v>1</v>
      </c>
      <c r="I133" s="168">
        <v>40725</v>
      </c>
      <c r="J133" s="164"/>
    </row>
    <row r="134" spans="1:10" ht="22.5" customHeight="1" outlineLevel="2">
      <c r="A134" s="162" t="s">
        <v>1774</v>
      </c>
      <c r="B134" s="162" t="s">
        <v>2115</v>
      </c>
      <c r="C134" s="163" t="s">
        <v>1292</v>
      </c>
      <c r="D134" s="164" t="s">
        <v>2226</v>
      </c>
      <c r="E134" s="165" t="s">
        <v>2262</v>
      </c>
      <c r="F134" s="164"/>
      <c r="G134" s="166">
        <v>2098</v>
      </c>
      <c r="H134" s="167">
        <v>1</v>
      </c>
      <c r="I134" s="168">
        <v>40756</v>
      </c>
      <c r="J134" s="164"/>
    </row>
    <row r="135" spans="1:10" ht="22.5" customHeight="1" outlineLevel="2">
      <c r="A135" s="162" t="s">
        <v>1774</v>
      </c>
      <c r="B135" s="162" t="s">
        <v>2115</v>
      </c>
      <c r="C135" s="163" t="s">
        <v>2276</v>
      </c>
      <c r="D135" s="164" t="s">
        <v>2226</v>
      </c>
      <c r="E135" s="165" t="s">
        <v>2277</v>
      </c>
      <c r="F135" s="164"/>
      <c r="G135" s="166">
        <v>3078</v>
      </c>
      <c r="H135" s="167">
        <v>1</v>
      </c>
      <c r="I135" s="168">
        <v>40878</v>
      </c>
      <c r="J135" s="164"/>
    </row>
    <row r="136" spans="1:10" ht="22.5" customHeight="1" outlineLevel="2">
      <c r="A136" s="162" t="s">
        <v>1774</v>
      </c>
      <c r="B136" s="162" t="s">
        <v>2115</v>
      </c>
      <c r="C136" s="163" t="s">
        <v>2179</v>
      </c>
      <c r="D136" s="164" t="s">
        <v>2180</v>
      </c>
      <c r="E136" s="165"/>
      <c r="F136" s="164"/>
      <c r="G136" s="166">
        <v>4320</v>
      </c>
      <c r="H136" s="167">
        <v>6</v>
      </c>
      <c r="I136" s="168">
        <v>40969</v>
      </c>
      <c r="J136" s="164"/>
    </row>
    <row r="137" spans="1:10" ht="22.5" customHeight="1" outlineLevel="2">
      <c r="A137" s="162" t="s">
        <v>1774</v>
      </c>
      <c r="B137" s="162" t="s">
        <v>2115</v>
      </c>
      <c r="C137" s="163" t="s">
        <v>2268</v>
      </c>
      <c r="D137" s="164" t="s">
        <v>2233</v>
      </c>
      <c r="E137" s="165" t="s">
        <v>2269</v>
      </c>
      <c r="F137" s="164"/>
      <c r="G137" s="166">
        <v>9550</v>
      </c>
      <c r="H137" s="167">
        <v>1</v>
      </c>
      <c r="I137" s="168">
        <v>41091</v>
      </c>
      <c r="J137" s="164"/>
    </row>
    <row r="138" spans="1:10" ht="22.5" customHeight="1" outlineLevel="2">
      <c r="A138" s="162" t="s">
        <v>1774</v>
      </c>
      <c r="B138" s="162" t="s">
        <v>2115</v>
      </c>
      <c r="C138" s="163" t="s">
        <v>1279</v>
      </c>
      <c r="D138" s="164" t="s">
        <v>2266</v>
      </c>
      <c r="E138" s="165" t="s">
        <v>2270</v>
      </c>
      <c r="F138" s="164"/>
      <c r="G138" s="166">
        <v>28550</v>
      </c>
      <c r="H138" s="167">
        <v>1</v>
      </c>
      <c r="I138" s="168">
        <v>41122</v>
      </c>
      <c r="J138" s="164"/>
    </row>
    <row r="139" spans="1:10" ht="22.5" customHeight="1" outlineLevel="2">
      <c r="A139" s="162" t="s">
        <v>1774</v>
      </c>
      <c r="B139" s="162" t="s">
        <v>2115</v>
      </c>
      <c r="C139" s="163" t="s">
        <v>1278</v>
      </c>
      <c r="D139" s="164" t="s">
        <v>2266</v>
      </c>
      <c r="E139" s="165" t="s">
        <v>2270</v>
      </c>
      <c r="F139" s="164"/>
      <c r="G139" s="166">
        <v>28550</v>
      </c>
      <c r="H139" s="167">
        <v>1</v>
      </c>
      <c r="I139" s="168">
        <v>41122</v>
      </c>
      <c r="J139" s="164"/>
    </row>
    <row r="140" spans="1:10" ht="22.5" customHeight="1" outlineLevel="2">
      <c r="A140" s="162" t="s">
        <v>1774</v>
      </c>
      <c r="B140" s="162" t="s">
        <v>2115</v>
      </c>
      <c r="C140" s="163" t="s">
        <v>1276</v>
      </c>
      <c r="D140" s="164" t="s">
        <v>2233</v>
      </c>
      <c r="E140" s="165" t="s">
        <v>2271</v>
      </c>
      <c r="F140" s="164"/>
      <c r="G140" s="166">
        <v>9800</v>
      </c>
      <c r="H140" s="167">
        <v>1</v>
      </c>
      <c r="I140" s="168">
        <v>41122</v>
      </c>
      <c r="J140" s="164"/>
    </row>
    <row r="141" spans="1:10" ht="22.5" customHeight="1" outlineLevel="2">
      <c r="A141" s="162" t="s">
        <v>1774</v>
      </c>
      <c r="B141" s="162" t="s">
        <v>2115</v>
      </c>
      <c r="C141" s="163" t="s">
        <v>1274</v>
      </c>
      <c r="D141" s="164" t="s">
        <v>2223</v>
      </c>
      <c r="E141" s="165" t="s">
        <v>2273</v>
      </c>
      <c r="F141" s="164"/>
      <c r="G141" s="166">
        <v>6200</v>
      </c>
      <c r="H141" s="167">
        <v>1</v>
      </c>
      <c r="I141" s="168">
        <v>41122</v>
      </c>
      <c r="J141" s="164"/>
    </row>
    <row r="142" spans="1:10" ht="22.5" customHeight="1" outlineLevel="2">
      <c r="A142" s="162" t="s">
        <v>1774</v>
      </c>
      <c r="B142" s="162" t="s">
        <v>2115</v>
      </c>
      <c r="C142" s="163" t="s">
        <v>1272</v>
      </c>
      <c r="D142" s="164" t="s">
        <v>2223</v>
      </c>
      <c r="E142" s="165" t="s">
        <v>2273</v>
      </c>
      <c r="F142" s="164"/>
      <c r="G142" s="166">
        <v>6200</v>
      </c>
      <c r="H142" s="167">
        <v>1</v>
      </c>
      <c r="I142" s="168">
        <v>41122</v>
      </c>
      <c r="J142" s="164"/>
    </row>
    <row r="143" spans="1:10" ht="22.5" customHeight="1" outlineLevel="2">
      <c r="A143" s="162" t="s">
        <v>1774</v>
      </c>
      <c r="B143" s="162" t="s">
        <v>2115</v>
      </c>
      <c r="C143" s="163" t="s">
        <v>1270</v>
      </c>
      <c r="D143" s="164" t="s">
        <v>2223</v>
      </c>
      <c r="E143" s="165" t="s">
        <v>2273</v>
      </c>
      <c r="F143" s="164"/>
      <c r="G143" s="166">
        <v>6200</v>
      </c>
      <c r="H143" s="167">
        <v>1</v>
      </c>
      <c r="I143" s="168">
        <v>41122</v>
      </c>
      <c r="J143" s="164"/>
    </row>
    <row r="144" spans="1:10" ht="22.5" customHeight="1" outlineLevel="2">
      <c r="A144" s="162" t="s">
        <v>1774</v>
      </c>
      <c r="B144" s="162" t="s">
        <v>2115</v>
      </c>
      <c r="C144" s="163" t="s">
        <v>1267</v>
      </c>
      <c r="D144" s="164" t="s">
        <v>2274</v>
      </c>
      <c r="E144" s="165" t="s">
        <v>2275</v>
      </c>
      <c r="F144" s="164"/>
      <c r="G144" s="166">
        <v>1380</v>
      </c>
      <c r="H144" s="167">
        <v>1</v>
      </c>
      <c r="I144" s="168">
        <v>41122</v>
      </c>
      <c r="J144" s="164"/>
    </row>
    <row r="145" spans="1:10" ht="22.5" customHeight="1" outlineLevel="2">
      <c r="A145" s="162" t="s">
        <v>1774</v>
      </c>
      <c r="B145" s="162" t="s">
        <v>2115</v>
      </c>
      <c r="C145" s="163" t="s">
        <v>1264</v>
      </c>
      <c r="D145" s="164" t="s">
        <v>2274</v>
      </c>
      <c r="E145" s="165" t="s">
        <v>2275</v>
      </c>
      <c r="F145" s="164"/>
      <c r="G145" s="166">
        <v>1380</v>
      </c>
      <c r="H145" s="167">
        <v>1</v>
      </c>
      <c r="I145" s="168">
        <v>41122</v>
      </c>
      <c r="J145" s="164"/>
    </row>
    <row r="146" spans="1:10" ht="22.5" customHeight="1" outlineLevel="2">
      <c r="A146" s="162" t="s">
        <v>1774</v>
      </c>
      <c r="B146" s="162" t="s">
        <v>2475</v>
      </c>
      <c r="C146" s="163" t="s">
        <v>2479</v>
      </c>
      <c r="D146" s="164" t="s">
        <v>2480</v>
      </c>
      <c r="E146" s="165"/>
      <c r="F146" s="164"/>
      <c r="G146" s="166">
        <v>163410</v>
      </c>
      <c r="H146" s="167">
        <v>1</v>
      </c>
      <c r="I146" s="168">
        <v>41214</v>
      </c>
      <c r="J146" s="164"/>
    </row>
    <row r="147" spans="1:10" ht="22.5" customHeight="1" outlineLevel="2">
      <c r="A147" s="162" t="s">
        <v>1774</v>
      </c>
      <c r="B147" s="162" t="s">
        <v>2115</v>
      </c>
      <c r="C147" s="163" t="s">
        <v>2280</v>
      </c>
      <c r="D147" s="164" t="s">
        <v>2281</v>
      </c>
      <c r="E147" s="165" t="s">
        <v>2282</v>
      </c>
      <c r="F147" s="164"/>
      <c r="G147" s="166">
        <v>2980</v>
      </c>
      <c r="H147" s="167">
        <v>1</v>
      </c>
      <c r="I147" s="168">
        <v>41244</v>
      </c>
      <c r="J147" s="164"/>
    </row>
    <row r="148" spans="1:10" ht="22.5" customHeight="1" outlineLevel="2">
      <c r="A148" s="162" t="s">
        <v>1774</v>
      </c>
      <c r="B148" s="162" t="s">
        <v>2115</v>
      </c>
      <c r="C148" s="163" t="s">
        <v>2278</v>
      </c>
      <c r="D148" s="164" t="s">
        <v>2233</v>
      </c>
      <c r="E148" s="165" t="s">
        <v>2279</v>
      </c>
      <c r="F148" s="164"/>
      <c r="G148" s="166">
        <v>15740</v>
      </c>
      <c r="H148" s="167">
        <v>1</v>
      </c>
      <c r="I148" s="168">
        <v>41275</v>
      </c>
      <c r="J148" s="164"/>
    </row>
    <row r="149" spans="1:10" ht="22.5" customHeight="1" outlineLevel="2">
      <c r="A149" s="162" t="s">
        <v>1774</v>
      </c>
      <c r="B149" s="162" t="s">
        <v>2115</v>
      </c>
      <c r="C149" s="163" t="s">
        <v>2283</v>
      </c>
      <c r="D149" s="164" t="s">
        <v>2281</v>
      </c>
      <c r="E149" s="165" t="s">
        <v>2284</v>
      </c>
      <c r="F149" s="164"/>
      <c r="G149" s="166">
        <v>1998</v>
      </c>
      <c r="H149" s="167">
        <v>1</v>
      </c>
      <c r="I149" s="168">
        <v>41487</v>
      </c>
      <c r="J149" s="164"/>
    </row>
    <row r="150" spans="1:10" ht="22.5" customHeight="1" outlineLevel="2">
      <c r="A150" s="162" t="s">
        <v>1774</v>
      </c>
      <c r="B150" s="162" t="s">
        <v>2115</v>
      </c>
      <c r="C150" s="163" t="s">
        <v>1247</v>
      </c>
      <c r="D150" s="164" t="s">
        <v>2233</v>
      </c>
      <c r="E150" s="165" t="s">
        <v>2285</v>
      </c>
      <c r="F150" s="164"/>
      <c r="G150" s="166">
        <v>5290</v>
      </c>
      <c r="H150" s="167">
        <v>1</v>
      </c>
      <c r="I150" s="168">
        <v>41487</v>
      </c>
      <c r="J150" s="164"/>
    </row>
    <row r="151" spans="1:10" ht="22.5" customHeight="1" outlineLevel="2">
      <c r="A151" s="162" t="s">
        <v>1774</v>
      </c>
      <c r="B151" s="162" t="s">
        <v>2115</v>
      </c>
      <c r="C151" s="163" t="s">
        <v>1244</v>
      </c>
      <c r="D151" s="164" t="s">
        <v>2223</v>
      </c>
      <c r="E151" s="165" t="s">
        <v>2286</v>
      </c>
      <c r="F151" s="164"/>
      <c r="G151" s="166">
        <v>3340</v>
      </c>
      <c r="H151" s="167">
        <v>1</v>
      </c>
      <c r="I151" s="168">
        <v>41518</v>
      </c>
      <c r="J151" s="164"/>
    </row>
    <row r="152" spans="1:10" ht="22.5" customHeight="1" outlineLevel="2">
      <c r="A152" s="162" t="s">
        <v>1774</v>
      </c>
      <c r="B152" s="162" t="s">
        <v>2115</v>
      </c>
      <c r="C152" s="163" t="s">
        <v>1242</v>
      </c>
      <c r="D152" s="164" t="s">
        <v>2223</v>
      </c>
      <c r="E152" s="165" t="s">
        <v>2286</v>
      </c>
      <c r="F152" s="164"/>
      <c r="G152" s="166">
        <v>3340</v>
      </c>
      <c r="H152" s="167">
        <v>1</v>
      </c>
      <c r="I152" s="168">
        <v>41518</v>
      </c>
      <c r="J152" s="164"/>
    </row>
    <row r="153" spans="1:10" ht="22.5" customHeight="1" outlineLevel="2">
      <c r="A153" s="162" t="s">
        <v>1774</v>
      </c>
      <c r="B153" s="162" t="s">
        <v>2115</v>
      </c>
      <c r="C153" s="163" t="s">
        <v>1241</v>
      </c>
      <c r="D153" s="164" t="s">
        <v>2223</v>
      </c>
      <c r="E153" s="165" t="s">
        <v>2286</v>
      </c>
      <c r="F153" s="164"/>
      <c r="G153" s="166">
        <v>3340</v>
      </c>
      <c r="H153" s="167">
        <v>1</v>
      </c>
      <c r="I153" s="168">
        <v>41518</v>
      </c>
      <c r="J153" s="164"/>
    </row>
    <row r="154" spans="1:10" ht="22.5" customHeight="1" outlineLevel="2">
      <c r="A154" s="162" t="s">
        <v>1774</v>
      </c>
      <c r="B154" s="162" t="s">
        <v>2115</v>
      </c>
      <c r="C154" s="163" t="s">
        <v>1239</v>
      </c>
      <c r="D154" s="164" t="s">
        <v>2223</v>
      </c>
      <c r="E154" s="165" t="s">
        <v>2286</v>
      </c>
      <c r="F154" s="164"/>
      <c r="G154" s="166">
        <v>3340</v>
      </c>
      <c r="H154" s="167">
        <v>1</v>
      </c>
      <c r="I154" s="168">
        <v>41518</v>
      </c>
      <c r="J154" s="164"/>
    </row>
    <row r="155" spans="1:10" ht="22.5" customHeight="1" outlineLevel="2">
      <c r="A155" s="162" t="s">
        <v>1774</v>
      </c>
      <c r="B155" s="162" t="s">
        <v>2115</v>
      </c>
      <c r="C155" s="163" t="s">
        <v>2291</v>
      </c>
      <c r="D155" s="164" t="s">
        <v>2292</v>
      </c>
      <c r="E155" s="165" t="s">
        <v>2293</v>
      </c>
      <c r="F155" s="164"/>
      <c r="G155" s="166">
        <v>152000</v>
      </c>
      <c r="H155" s="167">
        <v>4</v>
      </c>
      <c r="I155" s="168">
        <v>41518</v>
      </c>
      <c r="J155" s="164"/>
    </row>
    <row r="156" spans="1:10" ht="22.5" customHeight="1" outlineLevel="2">
      <c r="A156" s="162" t="s">
        <v>1774</v>
      </c>
      <c r="B156" s="162" t="s">
        <v>2115</v>
      </c>
      <c r="C156" s="163" t="s">
        <v>1233</v>
      </c>
      <c r="D156" s="164" t="s">
        <v>2223</v>
      </c>
      <c r="E156" s="165" t="s">
        <v>2287</v>
      </c>
      <c r="F156" s="164"/>
      <c r="G156" s="166">
        <v>7000</v>
      </c>
      <c r="H156" s="167">
        <v>1</v>
      </c>
      <c r="I156" s="168">
        <v>41518</v>
      </c>
      <c r="J156" s="164"/>
    </row>
    <row r="157" spans="1:10" ht="22.5" customHeight="1" outlineLevel="2">
      <c r="A157" s="162" t="s">
        <v>1774</v>
      </c>
      <c r="B157" s="162" t="s">
        <v>2115</v>
      </c>
      <c r="C157" s="163" t="s">
        <v>1231</v>
      </c>
      <c r="D157" s="164" t="s">
        <v>2223</v>
      </c>
      <c r="E157" s="165" t="s">
        <v>2287</v>
      </c>
      <c r="F157" s="164"/>
      <c r="G157" s="166">
        <v>7000</v>
      </c>
      <c r="H157" s="167">
        <v>1</v>
      </c>
      <c r="I157" s="168">
        <v>41518</v>
      </c>
      <c r="J157" s="164"/>
    </row>
    <row r="158" spans="1:10" ht="22.5" customHeight="1" outlineLevel="2">
      <c r="A158" s="162" t="s">
        <v>1774</v>
      </c>
      <c r="B158" s="162" t="s">
        <v>2115</v>
      </c>
      <c r="C158" s="163" t="s">
        <v>1229</v>
      </c>
      <c r="D158" s="164" t="s">
        <v>2223</v>
      </c>
      <c r="E158" s="165" t="s">
        <v>2287</v>
      </c>
      <c r="F158" s="164"/>
      <c r="G158" s="166">
        <v>7000</v>
      </c>
      <c r="H158" s="167">
        <v>1</v>
      </c>
      <c r="I158" s="168">
        <v>41518</v>
      </c>
      <c r="J158" s="164"/>
    </row>
    <row r="159" spans="1:10" ht="22.5" customHeight="1" outlineLevel="2">
      <c r="A159" s="162" t="s">
        <v>1774</v>
      </c>
      <c r="B159" s="162" t="s">
        <v>2115</v>
      </c>
      <c r="C159" s="163" t="s">
        <v>1227</v>
      </c>
      <c r="D159" s="164" t="s">
        <v>2223</v>
      </c>
      <c r="E159" s="165" t="s">
        <v>2287</v>
      </c>
      <c r="F159" s="164"/>
      <c r="G159" s="166">
        <v>7000</v>
      </c>
      <c r="H159" s="167">
        <v>1</v>
      </c>
      <c r="I159" s="168">
        <v>41518</v>
      </c>
      <c r="J159" s="164"/>
    </row>
    <row r="160" spans="1:10" ht="22.5" customHeight="1" outlineLevel="2">
      <c r="A160" s="162" t="s">
        <v>1774</v>
      </c>
      <c r="B160" s="162" t="s">
        <v>2115</v>
      </c>
      <c r="C160" s="163" t="s">
        <v>1225</v>
      </c>
      <c r="D160" s="164" t="s">
        <v>2223</v>
      </c>
      <c r="E160" s="165" t="s">
        <v>2287</v>
      </c>
      <c r="F160" s="164"/>
      <c r="G160" s="166">
        <v>7000</v>
      </c>
      <c r="H160" s="167">
        <v>1</v>
      </c>
      <c r="I160" s="168">
        <v>41518</v>
      </c>
      <c r="J160" s="164"/>
    </row>
    <row r="161" spans="1:10" ht="22.5" customHeight="1" outlineLevel="2">
      <c r="A161" s="162" t="s">
        <v>1774</v>
      </c>
      <c r="B161" s="162" t="s">
        <v>2115</v>
      </c>
      <c r="C161" s="163" t="s">
        <v>1223</v>
      </c>
      <c r="D161" s="164" t="s">
        <v>2223</v>
      </c>
      <c r="E161" s="165" t="s">
        <v>2287</v>
      </c>
      <c r="F161" s="164"/>
      <c r="G161" s="166">
        <v>7000</v>
      </c>
      <c r="H161" s="167">
        <v>1</v>
      </c>
      <c r="I161" s="168">
        <v>41518</v>
      </c>
      <c r="J161" s="164"/>
    </row>
    <row r="162" spans="1:10" ht="22.5" customHeight="1" outlineLevel="2">
      <c r="A162" s="162" t="s">
        <v>1774</v>
      </c>
      <c r="B162" s="162" t="s">
        <v>2115</v>
      </c>
      <c r="C162" s="163" t="s">
        <v>2288</v>
      </c>
      <c r="D162" s="164" t="s">
        <v>2289</v>
      </c>
      <c r="E162" s="165" t="s">
        <v>2290</v>
      </c>
      <c r="F162" s="164"/>
      <c r="G162" s="166">
        <v>17500</v>
      </c>
      <c r="H162" s="167">
        <v>1</v>
      </c>
      <c r="I162" s="168">
        <v>41609</v>
      </c>
      <c r="J162" s="164"/>
    </row>
    <row r="163" spans="1:10" ht="22.5" customHeight="1" outlineLevel="2">
      <c r="A163" s="162" t="s">
        <v>1774</v>
      </c>
      <c r="B163" s="162" t="s">
        <v>2115</v>
      </c>
      <c r="C163" s="163" t="s">
        <v>1188</v>
      </c>
      <c r="D163" s="164" t="s">
        <v>2266</v>
      </c>
      <c r="E163" s="165" t="s">
        <v>2294</v>
      </c>
      <c r="F163" s="164"/>
      <c r="G163" s="166">
        <v>10800</v>
      </c>
      <c r="H163" s="167">
        <v>1</v>
      </c>
      <c r="I163" s="168">
        <v>41609</v>
      </c>
      <c r="J163" s="164"/>
    </row>
    <row r="164" spans="1:10" ht="22.5" customHeight="1" outlineLevel="2">
      <c r="A164" s="162" t="s">
        <v>1774</v>
      </c>
      <c r="B164" s="162" t="s">
        <v>2115</v>
      </c>
      <c r="C164" s="163" t="s">
        <v>2295</v>
      </c>
      <c r="D164" s="164" t="s">
        <v>2223</v>
      </c>
      <c r="E164" s="165" t="s">
        <v>2296</v>
      </c>
      <c r="F164" s="164"/>
      <c r="G164" s="166">
        <v>4910</v>
      </c>
      <c r="H164" s="167">
        <v>1</v>
      </c>
      <c r="I164" s="168">
        <v>41821</v>
      </c>
      <c r="J164" s="164"/>
    </row>
    <row r="165" spans="1:10" ht="22.5" customHeight="1" outlineLevel="2">
      <c r="A165" s="162" t="s">
        <v>1774</v>
      </c>
      <c r="B165" s="162" t="s">
        <v>2115</v>
      </c>
      <c r="C165" s="163" t="s">
        <v>1178</v>
      </c>
      <c r="D165" s="164" t="s">
        <v>2297</v>
      </c>
      <c r="E165" s="165" t="s">
        <v>2298</v>
      </c>
      <c r="F165" s="164"/>
      <c r="G165" s="166">
        <v>3000</v>
      </c>
      <c r="H165" s="167">
        <v>1</v>
      </c>
      <c r="I165" s="168">
        <v>41852</v>
      </c>
      <c r="J165" s="164"/>
    </row>
    <row r="166" spans="1:10" ht="22.5" customHeight="1" outlineLevel="2">
      <c r="A166" s="162" t="s">
        <v>1774</v>
      </c>
      <c r="B166" s="162" t="s">
        <v>2115</v>
      </c>
      <c r="C166" s="163" t="s">
        <v>1177</v>
      </c>
      <c r="D166" s="164" t="s">
        <v>2297</v>
      </c>
      <c r="E166" s="165" t="s">
        <v>2298</v>
      </c>
      <c r="F166" s="164"/>
      <c r="G166" s="166">
        <v>3000</v>
      </c>
      <c r="H166" s="167">
        <v>1</v>
      </c>
      <c r="I166" s="168">
        <v>41852</v>
      </c>
      <c r="J166" s="164"/>
    </row>
    <row r="167" spans="1:10" ht="22.5" customHeight="1" outlineLevel="1">
      <c r="A167" s="194" t="s">
        <v>2629</v>
      </c>
      <c r="B167" s="162"/>
      <c r="C167" s="163"/>
      <c r="D167" s="164"/>
      <c r="E167" s="165"/>
      <c r="F167" s="164"/>
      <c r="G167" s="166">
        <f>SUBTOTAL(9,G99:G166)</f>
        <v>887963.76</v>
      </c>
      <c r="H167" s="167"/>
      <c r="I167" s="168"/>
      <c r="J167" s="164"/>
    </row>
    <row r="168" spans="1:10" ht="22.5" customHeight="1">
      <c r="A168" s="194" t="s">
        <v>2526</v>
      </c>
      <c r="B168" s="162"/>
      <c r="C168" s="163"/>
      <c r="D168" s="164"/>
      <c r="E168" s="165"/>
      <c r="F168" s="164"/>
      <c r="G168" s="166">
        <f>SUBTOTAL(9,G2:G166)</f>
        <v>1558165.02</v>
      </c>
      <c r="H168" s="167"/>
      <c r="I168" s="168"/>
      <c r="J168" s="164"/>
    </row>
  </sheetData>
  <autoFilter ref="A1:J167"/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9"/>
  <sheetViews>
    <sheetView workbookViewId="0">
      <selection activeCell="F8" sqref="F8"/>
    </sheetView>
  </sheetViews>
  <sheetFormatPr defaultRowHeight="22.5" customHeight="1" outlineLevelRow="2"/>
  <cols>
    <col min="1" max="3" width="9" style="161"/>
    <col min="4" max="4" width="25.5" style="235" customWidth="1"/>
    <col min="5" max="5" width="13.375" style="235" customWidth="1"/>
    <col min="6" max="6" width="19.875" style="161" customWidth="1"/>
    <col min="7" max="7" width="12.25" style="161" bestFit="1" customWidth="1"/>
    <col min="8" max="8" width="5.875" style="161" bestFit="1" customWidth="1"/>
    <col min="9" max="9" width="12.375" style="161" bestFit="1" customWidth="1"/>
    <col min="10" max="16384" width="9" style="161"/>
  </cols>
  <sheetData>
    <row r="1" spans="1:10" ht="22.5" customHeight="1">
      <c r="A1" s="154" t="s">
        <v>2633</v>
      </c>
      <c r="B1" s="155" t="s">
        <v>2630</v>
      </c>
      <c r="C1" s="200" t="s">
        <v>1745</v>
      </c>
      <c r="D1" s="201" t="s">
        <v>1746</v>
      </c>
      <c r="E1" s="202" t="s">
        <v>1747</v>
      </c>
      <c r="F1" s="200" t="s">
        <v>1748</v>
      </c>
      <c r="G1" s="203" t="s">
        <v>1749</v>
      </c>
      <c r="H1" s="204" t="s">
        <v>1750</v>
      </c>
      <c r="I1" s="205" t="s">
        <v>1751</v>
      </c>
      <c r="J1" s="160" t="s">
        <v>1752</v>
      </c>
    </row>
    <row r="2" spans="1:10" ht="22.5" customHeight="1" outlineLevel="2">
      <c r="A2" s="162" t="s">
        <v>1877</v>
      </c>
      <c r="B2" s="162" t="s">
        <v>1824</v>
      </c>
      <c r="C2" s="206" t="s">
        <v>2038</v>
      </c>
      <c r="D2" s="207" t="s">
        <v>2039</v>
      </c>
      <c r="E2" s="208"/>
      <c r="F2" s="209" t="s">
        <v>2535</v>
      </c>
      <c r="G2" s="210">
        <v>1150000</v>
      </c>
      <c r="H2" s="211">
        <v>1</v>
      </c>
      <c r="I2" s="212">
        <v>40148</v>
      </c>
      <c r="J2" s="164"/>
    </row>
    <row r="3" spans="1:10" ht="22.5" customHeight="1" outlineLevel="2">
      <c r="A3" s="162" t="s">
        <v>1796</v>
      </c>
      <c r="B3" s="162" t="s">
        <v>1824</v>
      </c>
      <c r="C3" s="206" t="s">
        <v>2065</v>
      </c>
      <c r="D3" s="207" t="s">
        <v>2066</v>
      </c>
      <c r="E3" s="208"/>
      <c r="F3" s="213" t="s">
        <v>2538</v>
      </c>
      <c r="G3" s="210">
        <v>220000</v>
      </c>
      <c r="H3" s="211">
        <v>1</v>
      </c>
      <c r="I3" s="212">
        <v>40148</v>
      </c>
      <c r="J3" s="164"/>
    </row>
    <row r="4" spans="1:10" ht="22.5" customHeight="1" outlineLevel="2">
      <c r="A4" s="162" t="s">
        <v>1796</v>
      </c>
      <c r="B4" s="162" t="s">
        <v>2536</v>
      </c>
      <c r="C4" s="206" t="s">
        <v>2046</v>
      </c>
      <c r="D4" s="207" t="s">
        <v>2047</v>
      </c>
      <c r="E4" s="208"/>
      <c r="F4" s="213" t="s">
        <v>2043</v>
      </c>
      <c r="G4" s="210">
        <v>200000</v>
      </c>
      <c r="H4" s="211">
        <v>1</v>
      </c>
      <c r="I4" s="212">
        <v>40148</v>
      </c>
      <c r="J4" s="164"/>
    </row>
    <row r="5" spans="1:10" ht="22.5" customHeight="1" outlineLevel="2">
      <c r="A5" s="162" t="s">
        <v>1796</v>
      </c>
      <c r="B5" s="162" t="s">
        <v>1824</v>
      </c>
      <c r="C5" s="206" t="s">
        <v>2080</v>
      </c>
      <c r="D5" s="207" t="s">
        <v>2081</v>
      </c>
      <c r="E5" s="208"/>
      <c r="F5" s="213" t="s">
        <v>2043</v>
      </c>
      <c r="G5" s="210">
        <v>150000</v>
      </c>
      <c r="H5" s="211">
        <v>1</v>
      </c>
      <c r="I5" s="212">
        <v>40148</v>
      </c>
      <c r="J5" s="164"/>
    </row>
    <row r="6" spans="1:10" ht="22.5" customHeight="1" outlineLevel="2">
      <c r="A6" s="162" t="s">
        <v>1877</v>
      </c>
      <c r="B6" s="162" t="s">
        <v>1824</v>
      </c>
      <c r="C6" s="206"/>
      <c r="D6" s="207" t="s">
        <v>2513</v>
      </c>
      <c r="E6" s="208" t="s">
        <v>2514</v>
      </c>
      <c r="F6" s="213" t="s">
        <v>2634</v>
      </c>
      <c r="G6" s="210">
        <v>100000</v>
      </c>
      <c r="H6" s="211">
        <v>1</v>
      </c>
      <c r="I6" s="212">
        <v>40148</v>
      </c>
      <c r="J6" s="164"/>
    </row>
    <row r="7" spans="1:10" ht="22.5" customHeight="1" outlineLevel="2">
      <c r="A7" s="162" t="s">
        <v>1877</v>
      </c>
      <c r="B7" s="162" t="s">
        <v>2536</v>
      </c>
      <c r="C7" s="206" t="s">
        <v>2071</v>
      </c>
      <c r="D7" s="207" t="s">
        <v>2072</v>
      </c>
      <c r="E7" s="208" t="s">
        <v>2073</v>
      </c>
      <c r="F7" s="213" t="s">
        <v>2043</v>
      </c>
      <c r="G7" s="210">
        <v>280000</v>
      </c>
      <c r="H7" s="211">
        <v>1</v>
      </c>
      <c r="I7" s="212">
        <v>40148</v>
      </c>
      <c r="J7" s="164"/>
    </row>
    <row r="8" spans="1:10" ht="22.5" customHeight="1" outlineLevel="2">
      <c r="A8" s="162" t="s">
        <v>2534</v>
      </c>
      <c r="B8" s="162" t="s">
        <v>2536</v>
      </c>
      <c r="C8" s="206" t="s">
        <v>2074</v>
      </c>
      <c r="D8" s="207" t="s">
        <v>2075</v>
      </c>
      <c r="E8" s="208"/>
      <c r="F8" s="209" t="s">
        <v>2040</v>
      </c>
      <c r="G8" s="210">
        <v>250000</v>
      </c>
      <c r="H8" s="211">
        <v>1</v>
      </c>
      <c r="I8" s="212">
        <v>40148</v>
      </c>
      <c r="J8" s="164"/>
    </row>
    <row r="9" spans="1:10" ht="22.5" customHeight="1" outlineLevel="2">
      <c r="A9" s="162" t="s">
        <v>2534</v>
      </c>
      <c r="B9" s="162" t="s">
        <v>2537</v>
      </c>
      <c r="C9" s="206" t="s">
        <v>1979</v>
      </c>
      <c r="D9" s="207" t="s">
        <v>1980</v>
      </c>
      <c r="E9" s="208" t="s">
        <v>1981</v>
      </c>
      <c r="F9" s="213" t="s">
        <v>2540</v>
      </c>
      <c r="G9" s="210">
        <v>4900</v>
      </c>
      <c r="H9" s="211">
        <v>1</v>
      </c>
      <c r="I9" s="212">
        <v>40148</v>
      </c>
      <c r="J9" s="164"/>
    </row>
    <row r="10" spans="1:10" ht="22.5" customHeight="1" outlineLevel="2">
      <c r="A10" s="162" t="s">
        <v>1877</v>
      </c>
      <c r="B10" s="162" t="s">
        <v>1824</v>
      </c>
      <c r="C10" s="206" t="s">
        <v>2111</v>
      </c>
      <c r="D10" s="207" t="s">
        <v>2112</v>
      </c>
      <c r="E10" s="208" t="s">
        <v>2113</v>
      </c>
      <c r="F10" s="209" t="s">
        <v>2114</v>
      </c>
      <c r="G10" s="210">
        <v>6000</v>
      </c>
      <c r="H10" s="211">
        <v>1</v>
      </c>
      <c r="I10" s="212">
        <v>40148</v>
      </c>
      <c r="J10" s="164"/>
    </row>
    <row r="11" spans="1:10" ht="22.5" customHeight="1" outlineLevel="2">
      <c r="A11" s="162" t="s">
        <v>1796</v>
      </c>
      <c r="B11" s="162" t="s">
        <v>1824</v>
      </c>
      <c r="C11" s="206" t="s">
        <v>1957</v>
      </c>
      <c r="D11" s="207" t="s">
        <v>1958</v>
      </c>
      <c r="E11" s="208" t="s">
        <v>1959</v>
      </c>
      <c r="F11" s="214" t="s">
        <v>1960</v>
      </c>
      <c r="G11" s="210">
        <v>3200</v>
      </c>
      <c r="H11" s="211">
        <v>1</v>
      </c>
      <c r="I11" s="212">
        <v>40148</v>
      </c>
      <c r="J11" s="164"/>
    </row>
    <row r="12" spans="1:10" ht="22.5" customHeight="1" outlineLevel="2">
      <c r="A12" s="162" t="s">
        <v>2534</v>
      </c>
      <c r="B12" s="162" t="s">
        <v>2635</v>
      </c>
      <c r="C12" s="206" t="s">
        <v>1969</v>
      </c>
      <c r="D12" s="207" t="s">
        <v>1970</v>
      </c>
      <c r="E12" s="208" t="s">
        <v>1971</v>
      </c>
      <c r="F12" s="209" t="s">
        <v>2636</v>
      </c>
      <c r="G12" s="210">
        <v>1500</v>
      </c>
      <c r="H12" s="211">
        <v>1</v>
      </c>
      <c r="I12" s="212">
        <v>40148</v>
      </c>
      <c r="J12" s="164"/>
    </row>
    <row r="13" spans="1:10" ht="22.5" customHeight="1" outlineLevel="2">
      <c r="A13" s="162" t="s">
        <v>2534</v>
      </c>
      <c r="B13" s="162" t="s">
        <v>2537</v>
      </c>
      <c r="C13" s="206" t="s">
        <v>1934</v>
      </c>
      <c r="D13" s="207" t="s">
        <v>1935</v>
      </c>
      <c r="E13" s="208" t="s">
        <v>1936</v>
      </c>
      <c r="F13" s="209" t="s">
        <v>1937</v>
      </c>
      <c r="G13" s="210">
        <v>3100</v>
      </c>
      <c r="H13" s="211">
        <v>1</v>
      </c>
      <c r="I13" s="212">
        <v>40148</v>
      </c>
      <c r="J13" s="164"/>
    </row>
    <row r="14" spans="1:10" ht="22.5" customHeight="1" outlineLevel="2">
      <c r="A14" s="162" t="s">
        <v>1796</v>
      </c>
      <c r="B14" s="162" t="s">
        <v>1824</v>
      </c>
      <c r="C14" s="206" t="s">
        <v>1906</v>
      </c>
      <c r="D14" s="207" t="s">
        <v>1907</v>
      </c>
      <c r="E14" s="208" t="s">
        <v>1908</v>
      </c>
      <c r="F14" s="209" t="s">
        <v>1909</v>
      </c>
      <c r="G14" s="210">
        <v>900</v>
      </c>
      <c r="H14" s="211">
        <v>1</v>
      </c>
      <c r="I14" s="212">
        <v>40148</v>
      </c>
      <c r="J14" s="164"/>
    </row>
    <row r="15" spans="1:10" ht="22.5" customHeight="1" outlineLevel="2">
      <c r="A15" s="162" t="s">
        <v>1877</v>
      </c>
      <c r="B15" s="162" t="s">
        <v>1824</v>
      </c>
      <c r="C15" s="206" t="s">
        <v>1966</v>
      </c>
      <c r="D15" s="207" t="s">
        <v>1563</v>
      </c>
      <c r="E15" s="208" t="s">
        <v>1967</v>
      </c>
      <c r="F15" s="209" t="s">
        <v>2546</v>
      </c>
      <c r="G15" s="210">
        <v>4100</v>
      </c>
      <c r="H15" s="211">
        <v>1</v>
      </c>
      <c r="I15" s="212">
        <v>40148</v>
      </c>
      <c r="J15" s="164"/>
    </row>
    <row r="16" spans="1:10" ht="22.5" customHeight="1" outlineLevel="2">
      <c r="A16" s="162" t="s">
        <v>1796</v>
      </c>
      <c r="B16" s="162" t="s">
        <v>1824</v>
      </c>
      <c r="C16" s="206" t="s">
        <v>2104</v>
      </c>
      <c r="D16" s="207" t="s">
        <v>1507</v>
      </c>
      <c r="E16" s="208" t="s">
        <v>2105</v>
      </c>
      <c r="F16" s="209" t="s">
        <v>2101</v>
      </c>
      <c r="G16" s="215">
        <v>1300</v>
      </c>
      <c r="H16" s="211">
        <v>1</v>
      </c>
      <c r="I16" s="216">
        <v>40148</v>
      </c>
      <c r="J16" s="164"/>
    </row>
    <row r="17" spans="1:10" ht="22.5" customHeight="1" outlineLevel="2">
      <c r="A17" s="162" t="s">
        <v>1796</v>
      </c>
      <c r="B17" s="162" t="s">
        <v>2536</v>
      </c>
      <c r="C17" s="206" t="s">
        <v>1903</v>
      </c>
      <c r="D17" s="207" t="s">
        <v>1894</v>
      </c>
      <c r="E17" s="208" t="s">
        <v>1904</v>
      </c>
      <c r="F17" s="209" t="s">
        <v>1905</v>
      </c>
      <c r="G17" s="215">
        <v>1500</v>
      </c>
      <c r="H17" s="211">
        <v>1</v>
      </c>
      <c r="I17" s="216">
        <v>40148</v>
      </c>
      <c r="J17" s="164"/>
    </row>
    <row r="18" spans="1:10" ht="22.5" customHeight="1" outlineLevel="2">
      <c r="A18" s="162" t="s">
        <v>1796</v>
      </c>
      <c r="B18" s="162" t="s">
        <v>1824</v>
      </c>
      <c r="C18" s="206" t="s">
        <v>1976</v>
      </c>
      <c r="D18" s="207" t="s">
        <v>1977</v>
      </c>
      <c r="E18" s="208" t="s">
        <v>1978</v>
      </c>
      <c r="F18" s="209" t="s">
        <v>2637</v>
      </c>
      <c r="G18" s="215">
        <v>2850</v>
      </c>
      <c r="H18" s="211">
        <v>1</v>
      </c>
      <c r="I18" s="216">
        <v>40148</v>
      </c>
      <c r="J18" s="164"/>
    </row>
    <row r="19" spans="1:10" ht="22.5" customHeight="1" outlineLevel="2">
      <c r="A19" s="162" t="s">
        <v>1796</v>
      </c>
      <c r="B19" s="162" t="s">
        <v>1824</v>
      </c>
      <c r="C19" s="206" t="s">
        <v>1847</v>
      </c>
      <c r="D19" s="207" t="s">
        <v>1844</v>
      </c>
      <c r="E19" s="208" t="s">
        <v>2550</v>
      </c>
      <c r="F19" s="209" t="s">
        <v>1846</v>
      </c>
      <c r="G19" s="215">
        <v>5600</v>
      </c>
      <c r="H19" s="211">
        <v>1</v>
      </c>
      <c r="I19" s="216">
        <v>40148</v>
      </c>
      <c r="J19" s="164"/>
    </row>
    <row r="20" spans="1:10" ht="22.5" customHeight="1" outlineLevel="2">
      <c r="A20" s="162" t="s">
        <v>1796</v>
      </c>
      <c r="B20" s="162" t="s">
        <v>2635</v>
      </c>
      <c r="C20" s="206" t="s">
        <v>1825</v>
      </c>
      <c r="D20" s="207" t="s">
        <v>1826</v>
      </c>
      <c r="E20" s="208" t="s">
        <v>1827</v>
      </c>
      <c r="F20" s="209" t="s">
        <v>2552</v>
      </c>
      <c r="G20" s="215">
        <v>1100</v>
      </c>
      <c r="H20" s="211">
        <v>1</v>
      </c>
      <c r="I20" s="216">
        <v>40148</v>
      </c>
      <c r="J20" s="164"/>
    </row>
    <row r="21" spans="1:10" ht="22.5" customHeight="1" outlineLevel="2">
      <c r="A21" s="162" t="s">
        <v>1877</v>
      </c>
      <c r="B21" s="162" t="s">
        <v>2635</v>
      </c>
      <c r="C21" s="206" t="s">
        <v>2076</v>
      </c>
      <c r="D21" s="207" t="s">
        <v>2077</v>
      </c>
      <c r="E21" s="208" t="s">
        <v>2078</v>
      </c>
      <c r="F21" s="209" t="s">
        <v>2079</v>
      </c>
      <c r="G21" s="215">
        <v>59000</v>
      </c>
      <c r="H21" s="211">
        <v>1</v>
      </c>
      <c r="I21" s="216">
        <v>40148</v>
      </c>
      <c r="J21" s="164"/>
    </row>
    <row r="22" spans="1:10" ht="22.5" customHeight="1" outlineLevel="2">
      <c r="A22" s="162" t="s">
        <v>2631</v>
      </c>
      <c r="B22" s="162" t="s">
        <v>2638</v>
      </c>
      <c r="C22" s="206" t="s">
        <v>2384</v>
      </c>
      <c r="D22" s="207" t="s">
        <v>2385</v>
      </c>
      <c r="E22" s="208"/>
      <c r="F22" s="213"/>
      <c r="G22" s="215">
        <v>850000</v>
      </c>
      <c r="H22" s="211">
        <v>2</v>
      </c>
      <c r="I22" s="216">
        <v>40148</v>
      </c>
      <c r="J22" s="164"/>
    </row>
    <row r="23" spans="1:10" ht="22.5" customHeight="1" outlineLevel="2">
      <c r="A23" s="162" t="s">
        <v>1877</v>
      </c>
      <c r="B23" s="162" t="s">
        <v>2555</v>
      </c>
      <c r="C23" s="206" t="s">
        <v>2416</v>
      </c>
      <c r="D23" s="207" t="s">
        <v>2417</v>
      </c>
      <c r="E23" s="208" t="s">
        <v>2418</v>
      </c>
      <c r="F23" s="213"/>
      <c r="G23" s="215">
        <v>1490</v>
      </c>
      <c r="H23" s="211">
        <v>1</v>
      </c>
      <c r="I23" s="216">
        <v>40148</v>
      </c>
      <c r="J23" s="164"/>
    </row>
    <row r="24" spans="1:10" ht="22.5" customHeight="1" outlineLevel="2">
      <c r="A24" s="162" t="s">
        <v>1796</v>
      </c>
      <c r="B24" s="162" t="s">
        <v>1857</v>
      </c>
      <c r="C24" s="206" t="s">
        <v>2419</v>
      </c>
      <c r="D24" s="207" t="s">
        <v>2420</v>
      </c>
      <c r="E24" s="208" t="s">
        <v>2421</v>
      </c>
      <c r="F24" s="213"/>
      <c r="G24" s="215">
        <v>1060</v>
      </c>
      <c r="H24" s="211">
        <v>1</v>
      </c>
      <c r="I24" s="216">
        <v>40148</v>
      </c>
      <c r="J24" s="164"/>
    </row>
    <row r="25" spans="1:10" ht="22.5" customHeight="1" outlineLevel="2">
      <c r="A25" s="162" t="s">
        <v>1877</v>
      </c>
      <c r="B25" s="162" t="s">
        <v>1758</v>
      </c>
      <c r="C25" s="206" t="s">
        <v>2422</v>
      </c>
      <c r="D25" s="207" t="s">
        <v>2423</v>
      </c>
      <c r="E25" s="208" t="s">
        <v>2424</v>
      </c>
      <c r="F25" s="209" t="s">
        <v>2639</v>
      </c>
      <c r="G25" s="215">
        <v>1500</v>
      </c>
      <c r="H25" s="211">
        <v>1</v>
      </c>
      <c r="I25" s="216">
        <v>40148</v>
      </c>
      <c r="J25" s="164"/>
    </row>
    <row r="26" spans="1:10" ht="22.5" customHeight="1" outlineLevel="2">
      <c r="A26" s="162" t="s">
        <v>1877</v>
      </c>
      <c r="B26" s="162" t="s">
        <v>1868</v>
      </c>
      <c r="C26" s="206" t="s">
        <v>1938</v>
      </c>
      <c r="D26" s="207" t="s">
        <v>1939</v>
      </c>
      <c r="E26" s="208" t="s">
        <v>1940</v>
      </c>
      <c r="F26" s="209" t="s">
        <v>2556</v>
      </c>
      <c r="G26" s="215">
        <v>0</v>
      </c>
      <c r="H26" s="211">
        <v>1</v>
      </c>
      <c r="I26" s="216">
        <v>40148</v>
      </c>
      <c r="J26" s="164"/>
    </row>
    <row r="27" spans="1:10" ht="22.5" customHeight="1" outlineLevel="2">
      <c r="A27" s="162" t="s">
        <v>1796</v>
      </c>
      <c r="B27" s="162" t="s">
        <v>1758</v>
      </c>
      <c r="C27" s="206" t="s">
        <v>1961</v>
      </c>
      <c r="D27" s="207" t="s">
        <v>1948</v>
      </c>
      <c r="E27" s="208" t="s">
        <v>1962</v>
      </c>
      <c r="F27" s="209" t="s">
        <v>1937</v>
      </c>
      <c r="G27" s="215">
        <v>0</v>
      </c>
      <c r="H27" s="211">
        <v>1</v>
      </c>
      <c r="I27" s="216">
        <v>40148</v>
      </c>
      <c r="J27" s="164"/>
    </row>
    <row r="28" spans="1:10" ht="22.5" customHeight="1" outlineLevel="2">
      <c r="A28" s="162" t="s">
        <v>1796</v>
      </c>
      <c r="B28" s="162" t="s">
        <v>1857</v>
      </c>
      <c r="C28" s="206" t="s">
        <v>2440</v>
      </c>
      <c r="D28" s="207" t="s">
        <v>2441</v>
      </c>
      <c r="E28" s="208"/>
      <c r="F28" s="213"/>
      <c r="G28" s="210">
        <v>5400</v>
      </c>
      <c r="H28" s="211">
        <v>3</v>
      </c>
      <c r="I28" s="212">
        <v>40483</v>
      </c>
      <c r="J28" s="164"/>
    </row>
    <row r="29" spans="1:10" ht="22.5" customHeight="1" outlineLevel="2">
      <c r="A29" s="162" t="s">
        <v>2631</v>
      </c>
      <c r="B29" s="162" t="s">
        <v>1857</v>
      </c>
      <c r="C29" s="206" t="s">
        <v>2442</v>
      </c>
      <c r="D29" s="207" t="s">
        <v>2443</v>
      </c>
      <c r="E29" s="208"/>
      <c r="F29" s="213"/>
      <c r="G29" s="210">
        <v>4560</v>
      </c>
      <c r="H29" s="211">
        <v>1</v>
      </c>
      <c r="I29" s="212">
        <v>40544</v>
      </c>
      <c r="J29" s="164"/>
    </row>
    <row r="30" spans="1:10" ht="22.5" customHeight="1" outlineLevel="2">
      <c r="A30" s="162" t="s">
        <v>1796</v>
      </c>
      <c r="B30" s="162" t="s">
        <v>1758</v>
      </c>
      <c r="C30" s="206" t="s">
        <v>1797</v>
      </c>
      <c r="D30" s="207" t="s">
        <v>1789</v>
      </c>
      <c r="E30" s="208" t="s">
        <v>1798</v>
      </c>
      <c r="F30" s="209" t="s">
        <v>2483</v>
      </c>
      <c r="G30" s="210">
        <v>256000</v>
      </c>
      <c r="H30" s="211">
        <v>1</v>
      </c>
      <c r="I30" s="212">
        <v>40603</v>
      </c>
      <c r="J30" s="164"/>
    </row>
    <row r="31" spans="1:10" ht="22.5" customHeight="1" outlineLevel="2">
      <c r="A31" s="162" t="s">
        <v>1877</v>
      </c>
      <c r="B31" s="162" t="s">
        <v>1857</v>
      </c>
      <c r="C31" s="206" t="s">
        <v>2444</v>
      </c>
      <c r="D31" s="207" t="s">
        <v>2445</v>
      </c>
      <c r="E31" s="208"/>
      <c r="F31" s="209" t="s">
        <v>2640</v>
      </c>
      <c r="G31" s="210">
        <v>29050</v>
      </c>
      <c r="H31" s="211">
        <v>1</v>
      </c>
      <c r="I31" s="212">
        <v>40695</v>
      </c>
      <c r="J31" s="164"/>
    </row>
    <row r="32" spans="1:10" ht="22.5" customHeight="1" outlineLevel="2">
      <c r="A32" s="162" t="s">
        <v>1877</v>
      </c>
      <c r="B32" s="162" t="s">
        <v>1857</v>
      </c>
      <c r="C32" s="206" t="s">
        <v>2447</v>
      </c>
      <c r="D32" s="207" t="s">
        <v>2448</v>
      </c>
      <c r="E32" s="208"/>
      <c r="F32" s="209" t="s">
        <v>2640</v>
      </c>
      <c r="G32" s="210">
        <v>17200</v>
      </c>
      <c r="H32" s="211">
        <v>1</v>
      </c>
      <c r="I32" s="212">
        <v>40695</v>
      </c>
      <c r="J32" s="164"/>
    </row>
    <row r="33" spans="1:10" ht="22.5" customHeight="1" outlineLevel="2">
      <c r="A33" s="162" t="s">
        <v>1877</v>
      </c>
      <c r="B33" s="162" t="s">
        <v>1857</v>
      </c>
      <c r="C33" s="206" t="s">
        <v>2449</v>
      </c>
      <c r="D33" s="207" t="s">
        <v>2448</v>
      </c>
      <c r="E33" s="208"/>
      <c r="F33" s="209" t="s">
        <v>2446</v>
      </c>
      <c r="G33" s="210">
        <v>2480</v>
      </c>
      <c r="H33" s="211">
        <v>1</v>
      </c>
      <c r="I33" s="212">
        <v>40695</v>
      </c>
      <c r="J33" s="164"/>
    </row>
    <row r="34" spans="1:10" ht="22.5" customHeight="1" outlineLevel="2">
      <c r="A34" s="162" t="s">
        <v>1796</v>
      </c>
      <c r="B34" s="162" t="s">
        <v>1758</v>
      </c>
      <c r="C34" s="206" t="s">
        <v>1800</v>
      </c>
      <c r="D34" s="207" t="s">
        <v>1785</v>
      </c>
      <c r="E34" s="208" t="s">
        <v>1801</v>
      </c>
      <c r="F34" s="209" t="s">
        <v>2641</v>
      </c>
      <c r="G34" s="210">
        <v>18500</v>
      </c>
      <c r="H34" s="211">
        <v>1</v>
      </c>
      <c r="I34" s="212">
        <v>40695</v>
      </c>
      <c r="J34" s="164"/>
    </row>
    <row r="35" spans="1:10" ht="22.5" customHeight="1" outlineLevel="2">
      <c r="A35" s="162" t="s">
        <v>1796</v>
      </c>
      <c r="B35" s="162" t="s">
        <v>2642</v>
      </c>
      <c r="C35" s="206" t="s">
        <v>658</v>
      </c>
      <c r="D35" s="207" t="s">
        <v>1985</v>
      </c>
      <c r="E35" s="208" t="s">
        <v>1986</v>
      </c>
      <c r="F35" s="213" t="s">
        <v>1987</v>
      </c>
      <c r="G35" s="210">
        <v>23000</v>
      </c>
      <c r="H35" s="211">
        <v>1</v>
      </c>
      <c r="I35" s="212">
        <v>40787</v>
      </c>
      <c r="J35" s="164"/>
    </row>
    <row r="36" spans="1:10" ht="22.5" customHeight="1" outlineLevel="2">
      <c r="A36" s="162" t="s">
        <v>1803</v>
      </c>
      <c r="B36" s="162" t="s">
        <v>1868</v>
      </c>
      <c r="C36" s="206" t="s">
        <v>1893</v>
      </c>
      <c r="D36" s="207" t="s">
        <v>1894</v>
      </c>
      <c r="E36" s="208" t="s">
        <v>1895</v>
      </c>
      <c r="F36" s="209" t="s">
        <v>1896</v>
      </c>
      <c r="G36" s="210">
        <v>7000</v>
      </c>
      <c r="H36" s="211">
        <v>1</v>
      </c>
      <c r="I36" s="212">
        <v>40787</v>
      </c>
      <c r="J36" s="164"/>
    </row>
    <row r="37" spans="1:10" ht="22.5" customHeight="1" outlineLevel="2">
      <c r="A37" s="162" t="s">
        <v>1796</v>
      </c>
      <c r="B37" s="162" t="s">
        <v>1758</v>
      </c>
      <c r="C37" s="206" t="s">
        <v>1897</v>
      </c>
      <c r="D37" s="207" t="s">
        <v>1894</v>
      </c>
      <c r="E37" s="208" t="s">
        <v>1895</v>
      </c>
      <c r="F37" s="209" t="s">
        <v>2568</v>
      </c>
      <c r="G37" s="210">
        <v>7000</v>
      </c>
      <c r="H37" s="211">
        <v>1</v>
      </c>
      <c r="I37" s="212">
        <v>40787</v>
      </c>
      <c r="J37" s="164"/>
    </row>
    <row r="38" spans="1:10" ht="22.5" customHeight="1" outlineLevel="2">
      <c r="A38" s="162" t="s">
        <v>1877</v>
      </c>
      <c r="B38" s="162" t="s">
        <v>2573</v>
      </c>
      <c r="C38" s="206" t="s">
        <v>1898</v>
      </c>
      <c r="D38" s="207" t="s">
        <v>1894</v>
      </c>
      <c r="E38" s="208" t="s">
        <v>1895</v>
      </c>
      <c r="F38" s="209" t="s">
        <v>2568</v>
      </c>
      <c r="G38" s="210">
        <v>7000</v>
      </c>
      <c r="H38" s="211">
        <v>1</v>
      </c>
      <c r="I38" s="212">
        <v>40787</v>
      </c>
      <c r="J38" s="164"/>
    </row>
    <row r="39" spans="1:10" ht="22.5" customHeight="1" outlineLevel="2">
      <c r="A39" s="162" t="s">
        <v>1796</v>
      </c>
      <c r="B39" s="162" t="s">
        <v>1758</v>
      </c>
      <c r="C39" s="206" t="s">
        <v>640</v>
      </c>
      <c r="D39" s="207" t="s">
        <v>1886</v>
      </c>
      <c r="E39" s="208" t="s">
        <v>1887</v>
      </c>
      <c r="F39" s="213" t="s">
        <v>1888</v>
      </c>
      <c r="G39" s="210">
        <v>53000</v>
      </c>
      <c r="H39" s="211">
        <v>1</v>
      </c>
      <c r="I39" s="212">
        <v>40787</v>
      </c>
      <c r="J39" s="164"/>
    </row>
    <row r="40" spans="1:10" ht="22.5" customHeight="1" outlineLevel="2">
      <c r="A40" s="162" t="s">
        <v>1877</v>
      </c>
      <c r="B40" s="162" t="s">
        <v>1868</v>
      </c>
      <c r="C40" s="206" t="s">
        <v>2024</v>
      </c>
      <c r="D40" s="207" t="s">
        <v>2025</v>
      </c>
      <c r="E40" s="208" t="s">
        <v>2026</v>
      </c>
      <c r="F40" s="213" t="s">
        <v>2027</v>
      </c>
      <c r="G40" s="210">
        <v>65000</v>
      </c>
      <c r="H40" s="211">
        <v>1</v>
      </c>
      <c r="I40" s="212">
        <v>40787</v>
      </c>
      <c r="J40" s="164"/>
    </row>
    <row r="41" spans="1:10" ht="22.5" customHeight="1" outlineLevel="2">
      <c r="A41" s="162" t="s">
        <v>1877</v>
      </c>
      <c r="B41" s="162" t="s">
        <v>1758</v>
      </c>
      <c r="C41" s="206" t="s">
        <v>2084</v>
      </c>
      <c r="D41" s="207" t="s">
        <v>2085</v>
      </c>
      <c r="E41" s="208" t="s">
        <v>2086</v>
      </c>
      <c r="F41" s="209" t="s">
        <v>2571</v>
      </c>
      <c r="G41" s="210">
        <v>6500</v>
      </c>
      <c r="H41" s="211">
        <v>1</v>
      </c>
      <c r="I41" s="212">
        <v>40787</v>
      </c>
      <c r="J41" s="164"/>
    </row>
    <row r="42" spans="1:10" ht="22.5" customHeight="1" outlineLevel="2">
      <c r="A42" s="162" t="s">
        <v>2534</v>
      </c>
      <c r="B42" s="162" t="s">
        <v>2573</v>
      </c>
      <c r="C42" s="206" t="s">
        <v>2088</v>
      </c>
      <c r="D42" s="207" t="s">
        <v>2085</v>
      </c>
      <c r="E42" s="208" t="s">
        <v>2089</v>
      </c>
      <c r="F42" s="209" t="s">
        <v>2571</v>
      </c>
      <c r="G42" s="210">
        <v>6500</v>
      </c>
      <c r="H42" s="211">
        <v>1</v>
      </c>
      <c r="I42" s="212">
        <v>40787</v>
      </c>
      <c r="J42" s="164"/>
    </row>
    <row r="43" spans="1:10" ht="22.5" customHeight="1" outlineLevel="2">
      <c r="A43" s="162" t="s">
        <v>2534</v>
      </c>
      <c r="B43" s="162" t="s">
        <v>1758</v>
      </c>
      <c r="C43" s="206" t="s">
        <v>1997</v>
      </c>
      <c r="D43" s="207" t="s">
        <v>1992</v>
      </c>
      <c r="E43" s="208" t="s">
        <v>1998</v>
      </c>
      <c r="F43" s="213" t="s">
        <v>1999</v>
      </c>
      <c r="G43" s="210">
        <v>3500</v>
      </c>
      <c r="H43" s="211">
        <v>1</v>
      </c>
      <c r="I43" s="212">
        <v>40787</v>
      </c>
      <c r="J43" s="164"/>
    </row>
    <row r="44" spans="1:10" ht="22.5" customHeight="1" outlineLevel="2">
      <c r="A44" s="162" t="s">
        <v>1803</v>
      </c>
      <c r="B44" s="162" t="s">
        <v>1758</v>
      </c>
      <c r="C44" s="206" t="s">
        <v>2000</v>
      </c>
      <c r="D44" s="207" t="s">
        <v>1992</v>
      </c>
      <c r="E44" s="208" t="s">
        <v>2001</v>
      </c>
      <c r="F44" s="213" t="s">
        <v>1999</v>
      </c>
      <c r="G44" s="210">
        <v>3500</v>
      </c>
      <c r="H44" s="211">
        <v>1</v>
      </c>
      <c r="I44" s="212">
        <v>40787</v>
      </c>
      <c r="J44" s="164"/>
    </row>
    <row r="45" spans="1:10" ht="22.5" customHeight="1" outlineLevel="2">
      <c r="A45" s="162" t="s">
        <v>1796</v>
      </c>
      <c r="B45" s="162" t="s">
        <v>1758</v>
      </c>
      <c r="C45" s="206" t="s">
        <v>2008</v>
      </c>
      <c r="D45" s="207" t="s">
        <v>2009</v>
      </c>
      <c r="E45" s="208" t="s">
        <v>2010</v>
      </c>
      <c r="F45" s="209" t="s">
        <v>2574</v>
      </c>
      <c r="G45" s="210">
        <v>80000</v>
      </c>
      <c r="H45" s="211">
        <v>1</v>
      </c>
      <c r="I45" s="212">
        <v>40787</v>
      </c>
      <c r="J45" s="164"/>
    </row>
    <row r="46" spans="1:10" ht="22.5" customHeight="1" outlineLevel="2">
      <c r="A46" s="162" t="s">
        <v>1877</v>
      </c>
      <c r="B46" s="162" t="s">
        <v>1758</v>
      </c>
      <c r="C46" s="206" t="s">
        <v>2012</v>
      </c>
      <c r="D46" s="207" t="s">
        <v>2009</v>
      </c>
      <c r="E46" s="208" t="s">
        <v>2010</v>
      </c>
      <c r="F46" s="209" t="s">
        <v>2643</v>
      </c>
      <c r="G46" s="210">
        <v>80000</v>
      </c>
      <c r="H46" s="211">
        <v>1</v>
      </c>
      <c r="I46" s="212">
        <v>40787</v>
      </c>
      <c r="J46" s="164"/>
    </row>
    <row r="47" spans="1:10" ht="22.5" customHeight="1" outlineLevel="2">
      <c r="A47" s="162" t="s">
        <v>2631</v>
      </c>
      <c r="B47" s="162" t="s">
        <v>1868</v>
      </c>
      <c r="C47" s="206" t="s">
        <v>2013</v>
      </c>
      <c r="D47" s="207" t="s">
        <v>2014</v>
      </c>
      <c r="E47" s="208" t="s">
        <v>2015</v>
      </c>
      <c r="F47" s="213" t="s">
        <v>2644</v>
      </c>
      <c r="G47" s="210">
        <v>11500</v>
      </c>
      <c r="H47" s="211">
        <v>1</v>
      </c>
      <c r="I47" s="212">
        <v>40787</v>
      </c>
      <c r="J47" s="164"/>
    </row>
    <row r="48" spans="1:10" ht="22.5" customHeight="1" outlineLevel="2">
      <c r="A48" s="162" t="s">
        <v>1796</v>
      </c>
      <c r="B48" s="162" t="s">
        <v>1868</v>
      </c>
      <c r="C48" s="206" t="s">
        <v>2016</v>
      </c>
      <c r="D48" s="207" t="s">
        <v>2014</v>
      </c>
      <c r="E48" s="208" t="s">
        <v>2015</v>
      </c>
      <c r="F48" s="213" t="s">
        <v>2540</v>
      </c>
      <c r="G48" s="210">
        <v>11500</v>
      </c>
      <c r="H48" s="211">
        <v>1</v>
      </c>
      <c r="I48" s="212">
        <v>40787</v>
      </c>
      <c r="J48" s="164"/>
    </row>
    <row r="49" spans="1:10" ht="22.5" customHeight="1" outlineLevel="2">
      <c r="A49" s="162" t="s">
        <v>1877</v>
      </c>
      <c r="B49" s="162" t="s">
        <v>1868</v>
      </c>
      <c r="C49" s="206" t="s">
        <v>1899</v>
      </c>
      <c r="D49" s="207" t="s">
        <v>1900</v>
      </c>
      <c r="E49" s="208" t="s">
        <v>1901</v>
      </c>
      <c r="F49" s="213" t="s">
        <v>2645</v>
      </c>
      <c r="G49" s="210">
        <v>110000</v>
      </c>
      <c r="H49" s="211">
        <v>1</v>
      </c>
      <c r="I49" s="212">
        <v>40787</v>
      </c>
      <c r="J49" s="164"/>
    </row>
    <row r="50" spans="1:10" ht="22.5" customHeight="1" outlineLevel="2">
      <c r="A50" s="162" t="s">
        <v>1877</v>
      </c>
      <c r="B50" s="162" t="s">
        <v>1868</v>
      </c>
      <c r="C50" s="206" t="s">
        <v>2017</v>
      </c>
      <c r="D50" s="207" t="s">
        <v>2018</v>
      </c>
      <c r="E50" s="208" t="s">
        <v>2019</v>
      </c>
      <c r="F50" s="209" t="s">
        <v>2020</v>
      </c>
      <c r="G50" s="210">
        <v>6000</v>
      </c>
      <c r="H50" s="211">
        <v>1</v>
      </c>
      <c r="I50" s="212">
        <v>40787</v>
      </c>
      <c r="J50" s="164"/>
    </row>
    <row r="51" spans="1:10" ht="22.5" customHeight="1" outlineLevel="2">
      <c r="A51" s="162" t="s">
        <v>1877</v>
      </c>
      <c r="B51" s="162" t="s">
        <v>1758</v>
      </c>
      <c r="C51" s="206" t="s">
        <v>1843</v>
      </c>
      <c r="D51" s="207" t="s">
        <v>1844</v>
      </c>
      <c r="E51" s="208" t="s">
        <v>1845</v>
      </c>
      <c r="F51" s="209" t="s">
        <v>1846</v>
      </c>
      <c r="G51" s="210">
        <v>2900</v>
      </c>
      <c r="H51" s="211">
        <v>1</v>
      </c>
      <c r="I51" s="212">
        <v>40787</v>
      </c>
      <c r="J51" s="164"/>
    </row>
    <row r="52" spans="1:10" ht="22.5" customHeight="1" outlineLevel="2">
      <c r="A52" s="162" t="s">
        <v>1877</v>
      </c>
      <c r="B52" s="162" t="s">
        <v>1868</v>
      </c>
      <c r="C52" s="206" t="s">
        <v>2090</v>
      </c>
      <c r="D52" s="207" t="s">
        <v>2091</v>
      </c>
      <c r="E52" s="208" t="s">
        <v>2092</v>
      </c>
      <c r="F52" s="209" t="s">
        <v>1921</v>
      </c>
      <c r="G52" s="210">
        <v>74000</v>
      </c>
      <c r="H52" s="211">
        <v>1</v>
      </c>
      <c r="I52" s="212">
        <v>40787</v>
      </c>
      <c r="J52" s="164"/>
    </row>
    <row r="53" spans="1:10" ht="22.5" customHeight="1" outlineLevel="2">
      <c r="A53" s="162" t="s">
        <v>1796</v>
      </c>
      <c r="B53" s="162" t="s">
        <v>1868</v>
      </c>
      <c r="C53" s="206" t="s">
        <v>2099</v>
      </c>
      <c r="D53" s="207" t="s">
        <v>1507</v>
      </c>
      <c r="E53" s="208" t="s">
        <v>2100</v>
      </c>
      <c r="F53" s="209" t="s">
        <v>2101</v>
      </c>
      <c r="G53" s="210">
        <v>3960</v>
      </c>
      <c r="H53" s="211">
        <v>1</v>
      </c>
      <c r="I53" s="212">
        <v>40787</v>
      </c>
      <c r="J53" s="164"/>
    </row>
    <row r="54" spans="1:10" ht="22.5" customHeight="1" outlineLevel="2">
      <c r="A54" s="162" t="s">
        <v>2631</v>
      </c>
      <c r="B54" s="162" t="s">
        <v>1758</v>
      </c>
      <c r="C54" s="206" t="s">
        <v>2102</v>
      </c>
      <c r="D54" s="207" t="s">
        <v>1507</v>
      </c>
      <c r="E54" s="208" t="s">
        <v>2100</v>
      </c>
      <c r="F54" s="209" t="s">
        <v>2101</v>
      </c>
      <c r="G54" s="210">
        <v>3960</v>
      </c>
      <c r="H54" s="211">
        <v>1</v>
      </c>
      <c r="I54" s="212">
        <v>40787</v>
      </c>
      <c r="J54" s="164"/>
    </row>
    <row r="55" spans="1:10" ht="22.5" customHeight="1" outlineLevel="2">
      <c r="A55" s="162" t="s">
        <v>1796</v>
      </c>
      <c r="B55" s="162" t="s">
        <v>1868</v>
      </c>
      <c r="C55" s="206" t="s">
        <v>2034</v>
      </c>
      <c r="D55" s="207" t="s">
        <v>2035</v>
      </c>
      <c r="E55" s="208" t="s">
        <v>2036</v>
      </c>
      <c r="F55" s="209" t="s">
        <v>2037</v>
      </c>
      <c r="G55" s="210">
        <v>950</v>
      </c>
      <c r="H55" s="211">
        <v>1</v>
      </c>
      <c r="I55" s="212">
        <v>40787</v>
      </c>
      <c r="J55" s="164"/>
    </row>
    <row r="56" spans="1:10" ht="22.5" customHeight="1" outlineLevel="2">
      <c r="A56" s="162" t="s">
        <v>1796</v>
      </c>
      <c r="B56" s="162" t="s">
        <v>1868</v>
      </c>
      <c r="C56" s="206" t="s">
        <v>1836</v>
      </c>
      <c r="D56" s="207" t="s">
        <v>1837</v>
      </c>
      <c r="E56" s="208" t="s">
        <v>1838</v>
      </c>
      <c r="F56" s="209" t="s">
        <v>2580</v>
      </c>
      <c r="G56" s="210">
        <v>4580</v>
      </c>
      <c r="H56" s="211">
        <v>1</v>
      </c>
      <c r="I56" s="212">
        <v>40787</v>
      </c>
      <c r="J56" s="164"/>
    </row>
    <row r="57" spans="1:10" ht="22.5" customHeight="1" outlineLevel="2">
      <c r="A57" s="162" t="s">
        <v>1877</v>
      </c>
      <c r="B57" s="162" t="s">
        <v>1758</v>
      </c>
      <c r="C57" s="206" t="s">
        <v>1861</v>
      </c>
      <c r="D57" s="207" t="s">
        <v>1862</v>
      </c>
      <c r="E57" s="208" t="s">
        <v>1863</v>
      </c>
      <c r="F57" s="209" t="s">
        <v>2646</v>
      </c>
      <c r="G57" s="210">
        <v>240000</v>
      </c>
      <c r="H57" s="211">
        <v>1</v>
      </c>
      <c r="I57" s="212">
        <v>40787</v>
      </c>
      <c r="J57" s="164"/>
    </row>
    <row r="58" spans="1:10" ht="22.5" customHeight="1" outlineLevel="2">
      <c r="A58" s="162" t="s">
        <v>1796</v>
      </c>
      <c r="B58" s="162" t="s">
        <v>2573</v>
      </c>
      <c r="C58" s="206" t="s">
        <v>1865</v>
      </c>
      <c r="D58" s="207" t="s">
        <v>1171</v>
      </c>
      <c r="E58" s="208" t="s">
        <v>1866</v>
      </c>
      <c r="F58" s="209" t="s">
        <v>1867</v>
      </c>
      <c r="G58" s="210">
        <v>282000</v>
      </c>
      <c r="H58" s="211">
        <v>1</v>
      </c>
      <c r="I58" s="212">
        <v>40787</v>
      </c>
      <c r="J58" s="164"/>
    </row>
    <row r="59" spans="1:10" ht="22.5" customHeight="1" outlineLevel="2">
      <c r="A59" s="162" t="s">
        <v>1877</v>
      </c>
      <c r="B59" s="162" t="s">
        <v>1758</v>
      </c>
      <c r="C59" s="206" t="s">
        <v>1869</v>
      </c>
      <c r="D59" s="207" t="s">
        <v>1870</v>
      </c>
      <c r="E59" s="208" t="s">
        <v>1871</v>
      </c>
      <c r="F59" s="209" t="s">
        <v>1872</v>
      </c>
      <c r="G59" s="210">
        <v>70000</v>
      </c>
      <c r="H59" s="211">
        <v>1</v>
      </c>
      <c r="I59" s="212">
        <v>40787</v>
      </c>
      <c r="J59" s="164"/>
    </row>
    <row r="60" spans="1:10" ht="22.5" customHeight="1" outlineLevel="2">
      <c r="A60" s="162" t="s">
        <v>2534</v>
      </c>
      <c r="B60" s="162" t="s">
        <v>1868</v>
      </c>
      <c r="C60" s="206" t="s">
        <v>1878</v>
      </c>
      <c r="D60" s="207" t="s">
        <v>1879</v>
      </c>
      <c r="E60" s="208" t="s">
        <v>1880</v>
      </c>
      <c r="F60" s="209" t="s">
        <v>2647</v>
      </c>
      <c r="G60" s="210">
        <v>45000</v>
      </c>
      <c r="H60" s="211">
        <v>1</v>
      </c>
      <c r="I60" s="212">
        <v>40787</v>
      </c>
      <c r="J60" s="164"/>
    </row>
    <row r="61" spans="1:10" ht="22.5" customHeight="1" outlineLevel="2">
      <c r="A61" s="162" t="s">
        <v>2534</v>
      </c>
      <c r="B61" s="162" t="s">
        <v>2573</v>
      </c>
      <c r="C61" s="206" t="s">
        <v>1882</v>
      </c>
      <c r="D61" s="207" t="s">
        <v>1883</v>
      </c>
      <c r="E61" s="208" t="s">
        <v>1884</v>
      </c>
      <c r="F61" s="209" t="s">
        <v>2648</v>
      </c>
      <c r="G61" s="210">
        <v>45000</v>
      </c>
      <c r="H61" s="211">
        <v>1</v>
      </c>
      <c r="I61" s="212">
        <v>40787</v>
      </c>
      <c r="J61" s="164"/>
    </row>
    <row r="62" spans="1:10" ht="22.5" customHeight="1" outlineLevel="2">
      <c r="A62" s="162" t="s">
        <v>1796</v>
      </c>
      <c r="B62" s="162" t="s">
        <v>2573</v>
      </c>
      <c r="C62" s="206" t="s">
        <v>1849</v>
      </c>
      <c r="D62" s="207" t="s">
        <v>1850</v>
      </c>
      <c r="E62" s="208" t="s">
        <v>1851</v>
      </c>
      <c r="F62" s="209" t="s">
        <v>2584</v>
      </c>
      <c r="G62" s="210">
        <v>16000</v>
      </c>
      <c r="H62" s="211">
        <v>1</v>
      </c>
      <c r="I62" s="212">
        <v>40787</v>
      </c>
      <c r="J62" s="164"/>
    </row>
    <row r="63" spans="1:10" ht="22.5" customHeight="1" outlineLevel="2">
      <c r="A63" s="162" t="s">
        <v>1796</v>
      </c>
      <c r="B63" s="162" t="s">
        <v>1761</v>
      </c>
      <c r="C63" s="206" t="s">
        <v>1853</v>
      </c>
      <c r="D63" s="207" t="s">
        <v>1854</v>
      </c>
      <c r="E63" s="208" t="s">
        <v>1855</v>
      </c>
      <c r="F63" s="209" t="s">
        <v>1856</v>
      </c>
      <c r="G63" s="210">
        <v>136000</v>
      </c>
      <c r="H63" s="211">
        <v>1</v>
      </c>
      <c r="I63" s="212">
        <v>40787</v>
      </c>
      <c r="J63" s="164"/>
    </row>
    <row r="64" spans="1:10" ht="22.5" customHeight="1" outlineLevel="2">
      <c r="A64" s="162" t="s">
        <v>1796</v>
      </c>
      <c r="B64" s="162" t="s">
        <v>1758</v>
      </c>
      <c r="C64" s="206" t="s">
        <v>1942</v>
      </c>
      <c r="D64" s="207" t="s">
        <v>1939</v>
      </c>
      <c r="E64" s="208" t="s">
        <v>1943</v>
      </c>
      <c r="F64" s="209" t="s">
        <v>1944</v>
      </c>
      <c r="G64" s="210">
        <v>3980</v>
      </c>
      <c r="H64" s="211">
        <v>1</v>
      </c>
      <c r="I64" s="212">
        <v>40787</v>
      </c>
      <c r="J64" s="164"/>
    </row>
    <row r="65" spans="1:10" ht="22.5" customHeight="1" outlineLevel="2">
      <c r="A65" s="162" t="s">
        <v>1796</v>
      </c>
      <c r="B65" s="162" t="s">
        <v>2555</v>
      </c>
      <c r="C65" s="206" t="s">
        <v>1858</v>
      </c>
      <c r="D65" s="207" t="s">
        <v>1859</v>
      </c>
      <c r="E65" s="208"/>
      <c r="F65" s="213"/>
      <c r="G65" s="210">
        <v>13000</v>
      </c>
      <c r="H65" s="211">
        <v>1</v>
      </c>
      <c r="I65" s="212">
        <v>40787</v>
      </c>
      <c r="J65" s="164"/>
    </row>
    <row r="66" spans="1:10" ht="22.5" customHeight="1" outlineLevel="2">
      <c r="A66" s="162" t="s">
        <v>1877</v>
      </c>
      <c r="B66" s="162" t="s">
        <v>1758</v>
      </c>
      <c r="C66" s="206" t="s">
        <v>693</v>
      </c>
      <c r="D66" s="207" t="s">
        <v>2109</v>
      </c>
      <c r="E66" s="208"/>
      <c r="F66" s="209" t="s">
        <v>2649</v>
      </c>
      <c r="G66" s="210">
        <v>3000</v>
      </c>
      <c r="H66" s="211">
        <v>1</v>
      </c>
      <c r="I66" s="212">
        <v>40787</v>
      </c>
      <c r="J66" s="164"/>
    </row>
    <row r="67" spans="1:10" ht="22.5" customHeight="1" outlineLevel="2">
      <c r="A67" s="162" t="s">
        <v>1796</v>
      </c>
      <c r="B67" s="162" t="s">
        <v>1868</v>
      </c>
      <c r="C67" s="206" t="s">
        <v>193</v>
      </c>
      <c r="D67" s="207" t="s">
        <v>2109</v>
      </c>
      <c r="E67" s="208"/>
      <c r="F67" s="209" t="s">
        <v>2585</v>
      </c>
      <c r="G67" s="210">
        <v>3000</v>
      </c>
      <c r="H67" s="211">
        <v>1</v>
      </c>
      <c r="I67" s="212">
        <v>40787</v>
      </c>
      <c r="J67" s="164"/>
    </row>
    <row r="68" spans="1:10" ht="22.5" customHeight="1" outlineLevel="2">
      <c r="A68" s="162" t="s">
        <v>1796</v>
      </c>
      <c r="B68" s="162" t="s">
        <v>1758</v>
      </c>
      <c r="C68" s="206" t="s">
        <v>2161</v>
      </c>
      <c r="D68" s="207" t="s">
        <v>2162</v>
      </c>
      <c r="E68" s="208"/>
      <c r="F68" s="213"/>
      <c r="G68" s="210">
        <v>8000</v>
      </c>
      <c r="H68" s="211">
        <v>2</v>
      </c>
      <c r="I68" s="212">
        <v>40787</v>
      </c>
      <c r="J68" s="164"/>
    </row>
    <row r="69" spans="1:10" ht="22.5" customHeight="1" outlineLevel="2">
      <c r="A69" s="162" t="s">
        <v>1796</v>
      </c>
      <c r="B69" s="162" t="s">
        <v>1868</v>
      </c>
      <c r="C69" s="206"/>
      <c r="D69" s="217" t="s">
        <v>1919</v>
      </c>
      <c r="E69" s="208" t="s">
        <v>2515</v>
      </c>
      <c r="F69" s="213"/>
      <c r="G69" s="210">
        <v>1555</v>
      </c>
      <c r="H69" s="211">
        <v>1</v>
      </c>
      <c r="I69" s="212">
        <v>40787</v>
      </c>
      <c r="J69" s="164" t="s">
        <v>2516</v>
      </c>
    </row>
    <row r="70" spans="1:10" ht="22.5" customHeight="1" outlineLevel="2">
      <c r="A70" s="162" t="s">
        <v>1877</v>
      </c>
      <c r="B70" s="162" t="s">
        <v>1857</v>
      </c>
      <c r="C70" s="206" t="s">
        <v>2450</v>
      </c>
      <c r="D70" s="217" t="s">
        <v>2451</v>
      </c>
      <c r="E70" s="208" t="s">
        <v>2452</v>
      </c>
      <c r="F70" s="213"/>
      <c r="G70" s="210">
        <v>5386</v>
      </c>
      <c r="H70" s="211">
        <v>1</v>
      </c>
      <c r="I70" s="212">
        <v>40817</v>
      </c>
      <c r="J70" s="164"/>
    </row>
    <row r="71" spans="1:10" ht="22.5" customHeight="1" outlineLevel="2">
      <c r="A71" s="162" t="s">
        <v>1796</v>
      </c>
      <c r="B71" s="162" t="s">
        <v>1758</v>
      </c>
      <c r="C71" s="206" t="s">
        <v>2093</v>
      </c>
      <c r="D71" s="217" t="s">
        <v>2091</v>
      </c>
      <c r="E71" s="208"/>
      <c r="F71" s="213"/>
      <c r="G71" s="210">
        <v>55000</v>
      </c>
      <c r="H71" s="211">
        <v>1</v>
      </c>
      <c r="I71" s="212">
        <v>40848</v>
      </c>
      <c r="J71" s="164"/>
    </row>
    <row r="72" spans="1:10" ht="22.5" customHeight="1" outlineLevel="2">
      <c r="A72" s="162" t="s">
        <v>1877</v>
      </c>
      <c r="B72" s="162" t="s">
        <v>1868</v>
      </c>
      <c r="C72" s="206" t="s">
        <v>1918</v>
      </c>
      <c r="D72" s="207" t="s">
        <v>1919</v>
      </c>
      <c r="E72" s="208" t="s">
        <v>1920</v>
      </c>
      <c r="F72" s="209" t="s">
        <v>1921</v>
      </c>
      <c r="G72" s="210">
        <v>1000</v>
      </c>
      <c r="H72" s="211">
        <v>1</v>
      </c>
      <c r="I72" s="212">
        <v>40848</v>
      </c>
      <c r="J72" s="164"/>
    </row>
    <row r="73" spans="1:10" ht="22.5" customHeight="1" outlineLevel="2">
      <c r="A73" s="162" t="s">
        <v>1796</v>
      </c>
      <c r="B73" s="162" t="s">
        <v>2555</v>
      </c>
      <c r="C73" s="206" t="s">
        <v>2197</v>
      </c>
      <c r="D73" s="207" t="s">
        <v>2198</v>
      </c>
      <c r="E73" s="208"/>
      <c r="F73" s="213"/>
      <c r="G73" s="210">
        <v>6000</v>
      </c>
      <c r="H73" s="211">
        <v>1</v>
      </c>
      <c r="I73" s="212">
        <v>40848</v>
      </c>
      <c r="J73" s="164"/>
    </row>
    <row r="74" spans="1:10" ht="22.5" customHeight="1" outlineLevel="2">
      <c r="A74" s="162" t="s">
        <v>1877</v>
      </c>
      <c r="B74" s="162" t="s">
        <v>1868</v>
      </c>
      <c r="C74" s="206" t="s">
        <v>2067</v>
      </c>
      <c r="D74" s="207" t="s">
        <v>2068</v>
      </c>
      <c r="E74" s="208"/>
      <c r="F74" s="213" t="s">
        <v>2538</v>
      </c>
      <c r="G74" s="210">
        <v>610000</v>
      </c>
      <c r="H74" s="211">
        <v>1</v>
      </c>
      <c r="I74" s="212">
        <v>40848</v>
      </c>
      <c r="J74" s="164"/>
    </row>
    <row r="75" spans="1:10" ht="22.5" customHeight="1" outlineLevel="2">
      <c r="A75" s="162" t="s">
        <v>1877</v>
      </c>
      <c r="B75" s="162" t="s">
        <v>1758</v>
      </c>
      <c r="C75" s="206" t="s">
        <v>2069</v>
      </c>
      <c r="D75" s="207" t="s">
        <v>2070</v>
      </c>
      <c r="E75" s="208"/>
      <c r="F75" s="213" t="s">
        <v>2538</v>
      </c>
      <c r="G75" s="210">
        <v>450000</v>
      </c>
      <c r="H75" s="211">
        <v>1</v>
      </c>
      <c r="I75" s="212">
        <v>40848</v>
      </c>
      <c r="J75" s="164"/>
    </row>
    <row r="76" spans="1:10" ht="22.5" customHeight="1" outlineLevel="2">
      <c r="A76" s="162" t="s">
        <v>1796</v>
      </c>
      <c r="B76" s="162" t="s">
        <v>1758</v>
      </c>
      <c r="C76" s="206" t="s">
        <v>2044</v>
      </c>
      <c r="D76" s="207" t="s">
        <v>2045</v>
      </c>
      <c r="E76" s="208"/>
      <c r="F76" s="213" t="s">
        <v>2538</v>
      </c>
      <c r="G76" s="210">
        <v>850000</v>
      </c>
      <c r="H76" s="211">
        <v>1</v>
      </c>
      <c r="I76" s="212">
        <v>40848</v>
      </c>
      <c r="J76" s="164"/>
    </row>
    <row r="77" spans="1:10" ht="22.5" customHeight="1" outlineLevel="2">
      <c r="A77" s="162" t="s">
        <v>1796</v>
      </c>
      <c r="B77" s="162" t="s">
        <v>2573</v>
      </c>
      <c r="C77" s="206" t="s">
        <v>2041</v>
      </c>
      <c r="D77" s="207" t="s">
        <v>2042</v>
      </c>
      <c r="E77" s="208"/>
      <c r="F77" s="213" t="s">
        <v>2538</v>
      </c>
      <c r="G77" s="210">
        <v>190000</v>
      </c>
      <c r="H77" s="211">
        <v>1</v>
      </c>
      <c r="I77" s="212">
        <v>40848</v>
      </c>
      <c r="J77" s="164"/>
    </row>
    <row r="78" spans="1:10" ht="22.5" customHeight="1" outlineLevel="2">
      <c r="A78" s="162" t="s">
        <v>1796</v>
      </c>
      <c r="B78" s="162" t="s">
        <v>1868</v>
      </c>
      <c r="C78" s="206" t="s">
        <v>2082</v>
      </c>
      <c r="D78" s="207" t="s">
        <v>2083</v>
      </c>
      <c r="E78" s="208"/>
      <c r="F78" s="213" t="s">
        <v>2650</v>
      </c>
      <c r="G78" s="210">
        <v>220000</v>
      </c>
      <c r="H78" s="211">
        <v>1</v>
      </c>
      <c r="I78" s="212">
        <v>40848</v>
      </c>
      <c r="J78" s="164"/>
    </row>
    <row r="79" spans="1:10" ht="22.5" customHeight="1" outlineLevel="2">
      <c r="A79" s="162" t="s">
        <v>1877</v>
      </c>
      <c r="B79" s="162" t="s">
        <v>1758</v>
      </c>
      <c r="C79" s="206" t="s">
        <v>2453</v>
      </c>
      <c r="D79" s="207" t="s">
        <v>2454</v>
      </c>
      <c r="E79" s="208"/>
      <c r="F79" s="213" t="s">
        <v>2043</v>
      </c>
      <c r="G79" s="210">
        <v>130000</v>
      </c>
      <c r="H79" s="211">
        <v>1</v>
      </c>
      <c r="I79" s="212">
        <v>40848</v>
      </c>
      <c r="J79" s="164"/>
    </row>
    <row r="80" spans="1:10" ht="22.5" customHeight="1" outlineLevel="2">
      <c r="A80" s="162" t="s">
        <v>1796</v>
      </c>
      <c r="B80" s="162" t="s">
        <v>1758</v>
      </c>
      <c r="C80" s="206" t="s">
        <v>1873</v>
      </c>
      <c r="D80" s="207" t="s">
        <v>1874</v>
      </c>
      <c r="E80" s="218" t="s">
        <v>1875</v>
      </c>
      <c r="F80" s="209" t="s">
        <v>2587</v>
      </c>
      <c r="G80" s="219">
        <v>140000</v>
      </c>
      <c r="H80" s="211">
        <v>1</v>
      </c>
      <c r="I80" s="216">
        <v>41214</v>
      </c>
      <c r="J80" s="164"/>
    </row>
    <row r="81" spans="1:10" ht="22.5" customHeight="1" outlineLevel="2">
      <c r="A81" s="162" t="s">
        <v>1796</v>
      </c>
      <c r="B81" s="162" t="s">
        <v>2573</v>
      </c>
      <c r="C81" s="220" t="s">
        <v>2028</v>
      </c>
      <c r="D81" s="221" t="s">
        <v>2029</v>
      </c>
      <c r="E81" s="222" t="s">
        <v>2030</v>
      </c>
      <c r="F81" s="223" t="s">
        <v>2651</v>
      </c>
      <c r="G81" s="219">
        <v>280000</v>
      </c>
      <c r="H81" s="211">
        <v>1</v>
      </c>
      <c r="I81" s="216">
        <v>41214</v>
      </c>
      <c r="J81" s="164"/>
    </row>
    <row r="82" spans="1:10" ht="22.5" customHeight="1" outlineLevel="2">
      <c r="A82" s="162" t="s">
        <v>2631</v>
      </c>
      <c r="B82" s="162" t="s">
        <v>1758</v>
      </c>
      <c r="C82" s="220" t="s">
        <v>1804</v>
      </c>
      <c r="D82" s="224" t="s">
        <v>1781</v>
      </c>
      <c r="E82" s="222" t="s">
        <v>1805</v>
      </c>
      <c r="F82" s="225" t="s">
        <v>2652</v>
      </c>
      <c r="G82" s="215">
        <v>350000</v>
      </c>
      <c r="H82" s="211">
        <v>1</v>
      </c>
      <c r="I82" s="216">
        <v>41214</v>
      </c>
      <c r="J82" s="164"/>
    </row>
    <row r="83" spans="1:10" ht="22.5" customHeight="1" outlineLevel="2">
      <c r="A83" s="162" t="s">
        <v>2534</v>
      </c>
      <c r="B83" s="162" t="s">
        <v>1868</v>
      </c>
      <c r="C83" s="220" t="s">
        <v>2054</v>
      </c>
      <c r="D83" s="224" t="s">
        <v>2055</v>
      </c>
      <c r="E83" s="226" t="s">
        <v>2056</v>
      </c>
      <c r="F83" s="225" t="s">
        <v>2057</v>
      </c>
      <c r="G83" s="227">
        <v>55000</v>
      </c>
      <c r="H83" s="211">
        <v>1</v>
      </c>
      <c r="I83" s="216">
        <v>41244</v>
      </c>
      <c r="J83" s="164"/>
    </row>
    <row r="84" spans="1:10" ht="22.5" customHeight="1" outlineLevel="2">
      <c r="A84" s="162" t="s">
        <v>1796</v>
      </c>
      <c r="B84" s="162" t="s">
        <v>1758</v>
      </c>
      <c r="C84" s="220" t="s">
        <v>1807</v>
      </c>
      <c r="D84" s="224" t="s">
        <v>1808</v>
      </c>
      <c r="E84" s="226" t="s">
        <v>1809</v>
      </c>
      <c r="F84" s="225" t="s">
        <v>2653</v>
      </c>
      <c r="G84" s="227">
        <v>42000</v>
      </c>
      <c r="H84" s="211">
        <v>1</v>
      </c>
      <c r="I84" s="216">
        <v>41244</v>
      </c>
      <c r="J84" s="164"/>
    </row>
    <row r="85" spans="1:10" ht="22.5" customHeight="1" outlineLevel="2">
      <c r="A85" s="162" t="s">
        <v>1796</v>
      </c>
      <c r="B85" s="162" t="s">
        <v>1868</v>
      </c>
      <c r="C85" s="220" t="s">
        <v>2484</v>
      </c>
      <c r="D85" s="224" t="s">
        <v>2485</v>
      </c>
      <c r="E85" s="226"/>
      <c r="F85" s="225" t="s">
        <v>1806</v>
      </c>
      <c r="G85" s="227">
        <v>29491</v>
      </c>
      <c r="H85" s="211">
        <v>1</v>
      </c>
      <c r="I85" s="216">
        <v>41244</v>
      </c>
      <c r="J85" s="164"/>
    </row>
    <row r="86" spans="1:10" ht="22.5" customHeight="1" outlineLevel="2">
      <c r="A86" s="162" t="s">
        <v>1877</v>
      </c>
      <c r="B86" s="162" t="s">
        <v>1868</v>
      </c>
      <c r="C86" s="220" t="s">
        <v>2484</v>
      </c>
      <c r="D86" s="224" t="s">
        <v>2486</v>
      </c>
      <c r="E86" s="226"/>
      <c r="F86" s="225" t="s">
        <v>1806</v>
      </c>
      <c r="G86" s="227">
        <v>32600</v>
      </c>
      <c r="H86" s="211">
        <v>1</v>
      </c>
      <c r="I86" s="216">
        <v>41244</v>
      </c>
      <c r="J86" s="164"/>
    </row>
    <row r="87" spans="1:10" ht="22.5" customHeight="1" outlineLevel="2">
      <c r="A87" s="162" t="s">
        <v>1877</v>
      </c>
      <c r="B87" s="162" t="s">
        <v>1868</v>
      </c>
      <c r="C87" s="220" t="s">
        <v>2484</v>
      </c>
      <c r="D87" s="224" t="s">
        <v>2487</v>
      </c>
      <c r="E87" s="226"/>
      <c r="F87" s="225" t="s">
        <v>1806</v>
      </c>
      <c r="G87" s="227">
        <v>43155</v>
      </c>
      <c r="H87" s="211">
        <v>1</v>
      </c>
      <c r="I87" s="216">
        <v>41244</v>
      </c>
      <c r="J87" s="164"/>
    </row>
    <row r="88" spans="1:10" ht="22.5" customHeight="1" outlineLevel="2">
      <c r="A88" s="162" t="s">
        <v>1877</v>
      </c>
      <c r="B88" s="162" t="s">
        <v>1758</v>
      </c>
      <c r="C88" s="220" t="s">
        <v>2481</v>
      </c>
      <c r="D88" s="224" t="s">
        <v>2482</v>
      </c>
      <c r="E88" s="226"/>
      <c r="F88" s="225" t="s">
        <v>2483</v>
      </c>
      <c r="G88" s="227">
        <v>9000</v>
      </c>
      <c r="H88" s="211"/>
      <c r="I88" s="216">
        <v>41244</v>
      </c>
      <c r="J88" s="164"/>
    </row>
    <row r="89" spans="1:10" ht="22.5" customHeight="1" outlineLevel="2">
      <c r="A89" s="162" t="s">
        <v>1877</v>
      </c>
      <c r="B89" s="162" t="s">
        <v>1868</v>
      </c>
      <c r="C89" s="220" t="s">
        <v>2051</v>
      </c>
      <c r="D89" s="224" t="s">
        <v>2052</v>
      </c>
      <c r="E89" s="226" t="s">
        <v>2053</v>
      </c>
      <c r="F89" s="225" t="s">
        <v>1856</v>
      </c>
      <c r="G89" s="227">
        <v>55000</v>
      </c>
      <c r="H89" s="211">
        <v>1</v>
      </c>
      <c r="I89" s="216">
        <v>41365</v>
      </c>
      <c r="J89" s="164"/>
    </row>
    <row r="90" spans="1:10" ht="22.5" customHeight="1" outlineLevel="2">
      <c r="A90" s="162" t="s">
        <v>1796</v>
      </c>
      <c r="B90" s="162" t="s">
        <v>1868</v>
      </c>
      <c r="C90" s="220" t="s">
        <v>2048</v>
      </c>
      <c r="D90" s="224" t="s">
        <v>2049</v>
      </c>
      <c r="E90" s="226" t="s">
        <v>2050</v>
      </c>
      <c r="F90" s="225" t="s">
        <v>1856</v>
      </c>
      <c r="G90" s="227">
        <v>30000</v>
      </c>
      <c r="H90" s="211">
        <v>1</v>
      </c>
      <c r="I90" s="216">
        <v>41365</v>
      </c>
      <c r="J90" s="164"/>
    </row>
    <row r="91" spans="1:10" ht="22.5" customHeight="1" outlineLevel="2">
      <c r="A91" s="162" t="s">
        <v>2631</v>
      </c>
      <c r="B91" s="162" t="s">
        <v>1758</v>
      </c>
      <c r="C91" s="220" t="s">
        <v>2058</v>
      </c>
      <c r="D91" s="224" t="s">
        <v>2059</v>
      </c>
      <c r="E91" s="226"/>
      <c r="F91" s="225" t="s">
        <v>2060</v>
      </c>
      <c r="G91" s="227">
        <v>161900</v>
      </c>
      <c r="H91" s="211">
        <v>1</v>
      </c>
      <c r="I91" s="216">
        <v>41365</v>
      </c>
      <c r="J91" s="164"/>
    </row>
    <row r="92" spans="1:10" ht="22.5" customHeight="1" outlineLevel="2">
      <c r="A92" s="162" t="s">
        <v>1796</v>
      </c>
      <c r="B92" s="162" t="s">
        <v>2555</v>
      </c>
      <c r="C92" s="220" t="s">
        <v>2455</v>
      </c>
      <c r="D92" s="224" t="s">
        <v>2456</v>
      </c>
      <c r="E92" s="226" t="s">
        <v>2457</v>
      </c>
      <c r="F92" s="225" t="s">
        <v>2458</v>
      </c>
      <c r="G92" s="227">
        <v>51800</v>
      </c>
      <c r="H92" s="211">
        <v>1</v>
      </c>
      <c r="I92" s="216">
        <v>41487</v>
      </c>
      <c r="J92" s="164"/>
    </row>
    <row r="93" spans="1:10" ht="22.5" customHeight="1" outlineLevel="2">
      <c r="A93" s="162" t="s">
        <v>1796</v>
      </c>
      <c r="B93" s="162" t="s">
        <v>2610</v>
      </c>
      <c r="C93" s="220"/>
      <c r="D93" s="224" t="s">
        <v>2488</v>
      </c>
      <c r="E93" s="226" t="s">
        <v>2654</v>
      </c>
      <c r="F93" s="228" t="s">
        <v>2517</v>
      </c>
      <c r="G93" s="227">
        <v>990000</v>
      </c>
      <c r="H93" s="211">
        <v>1</v>
      </c>
      <c r="I93" s="216">
        <v>41487</v>
      </c>
      <c r="J93" s="164"/>
    </row>
    <row r="94" spans="1:10" ht="22.5" customHeight="1" outlineLevel="2">
      <c r="A94" s="162" t="s">
        <v>1877</v>
      </c>
      <c r="B94" s="162" t="s">
        <v>2642</v>
      </c>
      <c r="C94" s="220" t="s">
        <v>2061</v>
      </c>
      <c r="D94" s="224" t="s">
        <v>2062</v>
      </c>
      <c r="E94" s="226" t="s">
        <v>2063</v>
      </c>
      <c r="F94" s="225" t="s">
        <v>2064</v>
      </c>
      <c r="G94" s="227">
        <v>360000</v>
      </c>
      <c r="H94" s="211">
        <v>1</v>
      </c>
      <c r="I94" s="216">
        <v>41579</v>
      </c>
      <c r="J94" s="164"/>
    </row>
    <row r="95" spans="1:10" ht="22.5" customHeight="1" outlineLevel="2">
      <c r="A95" s="162" t="s">
        <v>1877</v>
      </c>
      <c r="B95" s="162" t="s">
        <v>1868</v>
      </c>
      <c r="C95" s="220" t="s">
        <v>2144</v>
      </c>
      <c r="D95" s="224" t="s">
        <v>2145</v>
      </c>
      <c r="E95" s="226" t="s">
        <v>2146</v>
      </c>
      <c r="F95" s="225" t="s">
        <v>2147</v>
      </c>
      <c r="G95" s="227">
        <v>1700</v>
      </c>
      <c r="H95" s="211">
        <v>1</v>
      </c>
      <c r="I95" s="216">
        <v>41609</v>
      </c>
      <c r="J95" s="164"/>
    </row>
    <row r="96" spans="1:10" ht="22.5" customHeight="1" outlineLevel="2">
      <c r="A96" s="162" t="s">
        <v>1877</v>
      </c>
      <c r="B96" s="162" t="s">
        <v>1868</v>
      </c>
      <c r="C96" s="220" t="s">
        <v>2509</v>
      </c>
      <c r="D96" s="224" t="s">
        <v>2510</v>
      </c>
      <c r="E96" s="226"/>
      <c r="F96" s="223" t="s">
        <v>2511</v>
      </c>
      <c r="G96" s="227">
        <v>620000</v>
      </c>
      <c r="H96" s="211">
        <v>1</v>
      </c>
      <c r="I96" s="216">
        <v>41609</v>
      </c>
      <c r="J96" s="164" t="s">
        <v>2512</v>
      </c>
    </row>
    <row r="97" spans="1:10" ht="22.5" customHeight="1" outlineLevel="2">
      <c r="A97" s="162" t="s">
        <v>1877</v>
      </c>
      <c r="B97" s="162" t="s">
        <v>1857</v>
      </c>
      <c r="C97" s="220" t="s">
        <v>2459</v>
      </c>
      <c r="D97" s="224" t="s">
        <v>2460</v>
      </c>
      <c r="E97" s="226"/>
      <c r="F97" s="223"/>
      <c r="G97" s="227">
        <v>18700</v>
      </c>
      <c r="H97" s="211">
        <v>1</v>
      </c>
      <c r="I97" s="216">
        <v>41699</v>
      </c>
      <c r="J97" s="164"/>
    </row>
    <row r="98" spans="1:10" ht="22.5" customHeight="1" outlineLevel="2">
      <c r="A98" s="162" t="s">
        <v>1796</v>
      </c>
      <c r="B98" s="162" t="s">
        <v>1857</v>
      </c>
      <c r="C98" s="220" t="s">
        <v>1104</v>
      </c>
      <c r="D98" s="224" t="s">
        <v>2461</v>
      </c>
      <c r="E98" s="226"/>
      <c r="F98" s="223"/>
      <c r="G98" s="227">
        <v>16380</v>
      </c>
      <c r="H98" s="211">
        <v>1</v>
      </c>
      <c r="I98" s="216">
        <v>41699</v>
      </c>
      <c r="J98" s="164"/>
    </row>
    <row r="99" spans="1:10" ht="22.5" customHeight="1" outlineLevel="2">
      <c r="A99" s="162" t="s">
        <v>1796</v>
      </c>
      <c r="B99" s="162" t="s">
        <v>1868</v>
      </c>
      <c r="C99" s="220" t="s">
        <v>2155</v>
      </c>
      <c r="D99" s="224" t="s">
        <v>2156</v>
      </c>
      <c r="E99" s="226" t="s">
        <v>2157</v>
      </c>
      <c r="F99" s="223" t="s">
        <v>2158</v>
      </c>
      <c r="G99" s="227">
        <v>117000</v>
      </c>
      <c r="H99" s="211">
        <v>1</v>
      </c>
      <c r="I99" s="216">
        <v>41760</v>
      </c>
      <c r="J99" s="164"/>
    </row>
    <row r="100" spans="1:10" ht="22.5" customHeight="1" outlineLevel="2">
      <c r="A100" s="162" t="s">
        <v>1796</v>
      </c>
      <c r="B100" s="162" t="s">
        <v>1761</v>
      </c>
      <c r="C100" s="220" t="s">
        <v>2148</v>
      </c>
      <c r="D100" s="224" t="s">
        <v>2149</v>
      </c>
      <c r="E100" s="226" t="s">
        <v>2655</v>
      </c>
      <c r="F100" s="223" t="s">
        <v>2151</v>
      </c>
      <c r="G100" s="227">
        <v>2100</v>
      </c>
      <c r="H100" s="211">
        <v>1</v>
      </c>
      <c r="I100" s="216">
        <v>41791</v>
      </c>
      <c r="J100" s="164"/>
    </row>
    <row r="101" spans="1:10" ht="22.5" customHeight="1" outlineLevel="2">
      <c r="A101" s="162" t="s">
        <v>1803</v>
      </c>
      <c r="B101" s="162" t="s">
        <v>2656</v>
      </c>
      <c r="C101" s="220" t="s">
        <v>2462</v>
      </c>
      <c r="D101" s="224" t="s">
        <v>2463</v>
      </c>
      <c r="E101" s="226" t="s">
        <v>2464</v>
      </c>
      <c r="F101" s="223"/>
      <c r="G101" s="227">
        <v>34000</v>
      </c>
      <c r="H101" s="211">
        <v>4</v>
      </c>
      <c r="I101" s="216">
        <v>41821</v>
      </c>
      <c r="J101" s="164"/>
    </row>
    <row r="102" spans="1:10" ht="22.5" customHeight="1" outlineLevel="2">
      <c r="A102" s="162" t="s">
        <v>2534</v>
      </c>
      <c r="B102" s="162" t="s">
        <v>2604</v>
      </c>
      <c r="C102" s="220" t="s">
        <v>2469</v>
      </c>
      <c r="D102" s="224" t="s">
        <v>506</v>
      </c>
      <c r="E102" s="226" t="s">
        <v>2470</v>
      </c>
      <c r="F102" s="223"/>
      <c r="G102" s="227">
        <v>13500</v>
      </c>
      <c r="H102" s="211">
        <v>1</v>
      </c>
      <c r="I102" s="216">
        <v>41821</v>
      </c>
      <c r="J102" s="164"/>
    </row>
    <row r="103" spans="1:10" ht="22.5" customHeight="1" outlineLevel="2">
      <c r="A103" s="162" t="s">
        <v>1877</v>
      </c>
      <c r="B103" s="162" t="s">
        <v>1758</v>
      </c>
      <c r="C103" s="220" t="s">
        <v>2137</v>
      </c>
      <c r="D103" s="224" t="s">
        <v>2138</v>
      </c>
      <c r="E103" s="226" t="s">
        <v>2139</v>
      </c>
      <c r="F103" s="223" t="s">
        <v>2657</v>
      </c>
      <c r="G103" s="227">
        <v>2800</v>
      </c>
      <c r="H103" s="211">
        <v>1</v>
      </c>
      <c r="I103" s="216">
        <v>41821</v>
      </c>
      <c r="J103" s="164"/>
    </row>
    <row r="104" spans="1:10" ht="22.5" customHeight="1" outlineLevel="2">
      <c r="A104" s="162" t="s">
        <v>1877</v>
      </c>
      <c r="B104" s="162" t="s">
        <v>2555</v>
      </c>
      <c r="C104" s="220" t="s">
        <v>2465</v>
      </c>
      <c r="D104" s="224" t="s">
        <v>2126</v>
      </c>
      <c r="E104" s="226" t="s">
        <v>2466</v>
      </c>
      <c r="F104" s="223"/>
      <c r="G104" s="227">
        <v>9200</v>
      </c>
      <c r="H104" s="211">
        <v>4</v>
      </c>
      <c r="I104" s="216">
        <v>41821</v>
      </c>
      <c r="J104" s="164"/>
    </row>
    <row r="105" spans="1:10" ht="22.5" customHeight="1" outlineLevel="2">
      <c r="A105" s="162" t="s">
        <v>1796</v>
      </c>
      <c r="B105" s="162" t="s">
        <v>1758</v>
      </c>
      <c r="C105" s="220" t="s">
        <v>2152</v>
      </c>
      <c r="D105" s="224" t="s">
        <v>2153</v>
      </c>
      <c r="E105" s="226" t="s">
        <v>2154</v>
      </c>
      <c r="F105" s="223"/>
      <c r="G105" s="227">
        <v>7200</v>
      </c>
      <c r="H105" s="211">
        <v>4</v>
      </c>
      <c r="I105" s="216">
        <v>41821</v>
      </c>
      <c r="J105" s="164"/>
    </row>
    <row r="106" spans="1:10" ht="22.5" customHeight="1" outlineLevel="2">
      <c r="A106" s="162" t="s">
        <v>1796</v>
      </c>
      <c r="B106" s="162" t="s">
        <v>2555</v>
      </c>
      <c r="C106" s="220" t="s">
        <v>2467</v>
      </c>
      <c r="D106" s="224" t="s">
        <v>2468</v>
      </c>
      <c r="E106" s="226">
        <v>4961</v>
      </c>
      <c r="F106" s="223"/>
      <c r="G106" s="227">
        <v>219100</v>
      </c>
      <c r="H106" s="211">
        <v>7</v>
      </c>
      <c r="I106" s="216">
        <v>41821</v>
      </c>
      <c r="J106" s="164"/>
    </row>
    <row r="107" spans="1:10" ht="22.5" customHeight="1" outlineLevel="2">
      <c r="A107" s="162" t="s">
        <v>1877</v>
      </c>
      <c r="B107" s="162" t="s">
        <v>1758</v>
      </c>
      <c r="C107" s="220" t="s">
        <v>2159</v>
      </c>
      <c r="D107" s="224" t="s">
        <v>2052</v>
      </c>
      <c r="E107" s="226" t="s">
        <v>2160</v>
      </c>
      <c r="F107" s="223"/>
      <c r="G107" s="227">
        <v>77688</v>
      </c>
      <c r="H107" s="211">
        <v>1</v>
      </c>
      <c r="I107" s="216">
        <v>41852</v>
      </c>
      <c r="J107" s="164"/>
    </row>
    <row r="108" spans="1:10" ht="27" outlineLevel="2">
      <c r="A108" s="162" t="s">
        <v>1796</v>
      </c>
      <c r="B108" s="162" t="s">
        <v>1758</v>
      </c>
      <c r="C108" s="220" t="s">
        <v>2141</v>
      </c>
      <c r="D108" s="224" t="s">
        <v>2142</v>
      </c>
      <c r="E108" s="226" t="s">
        <v>2143</v>
      </c>
      <c r="F108" s="223"/>
      <c r="G108" s="227">
        <v>285000</v>
      </c>
      <c r="H108" s="211">
        <v>1</v>
      </c>
      <c r="I108" s="216">
        <v>41852</v>
      </c>
      <c r="J108" s="164"/>
    </row>
    <row r="109" spans="1:10" ht="22.5" customHeight="1" outlineLevel="2">
      <c r="A109" s="162" t="s">
        <v>1796</v>
      </c>
      <c r="B109" s="162" t="s">
        <v>2488</v>
      </c>
      <c r="C109" s="220"/>
      <c r="D109" s="229" t="s">
        <v>2383</v>
      </c>
      <c r="E109" s="226" t="s">
        <v>2518</v>
      </c>
      <c r="F109" s="223"/>
      <c r="G109" s="227">
        <v>15000</v>
      </c>
      <c r="H109" s="211">
        <v>1</v>
      </c>
      <c r="I109" s="230"/>
      <c r="J109" s="164"/>
    </row>
    <row r="110" spans="1:10" ht="22.5" customHeight="1" outlineLevel="2">
      <c r="A110" s="162" t="s">
        <v>1877</v>
      </c>
      <c r="B110" s="162" t="s">
        <v>2488</v>
      </c>
      <c r="C110" s="220"/>
      <c r="D110" s="224" t="s">
        <v>2488</v>
      </c>
      <c r="E110" s="226" t="s">
        <v>2519</v>
      </c>
      <c r="F110" s="223"/>
      <c r="G110" s="227">
        <v>10000</v>
      </c>
      <c r="H110" s="211">
        <v>1</v>
      </c>
      <c r="I110" s="230"/>
      <c r="J110" s="164"/>
    </row>
    <row r="111" spans="1:10" ht="22.5" customHeight="1" outlineLevel="2">
      <c r="A111" s="162" t="s">
        <v>1796</v>
      </c>
      <c r="B111" s="162" t="s">
        <v>2488</v>
      </c>
      <c r="C111" s="220"/>
      <c r="D111" s="224" t="s">
        <v>2488</v>
      </c>
      <c r="E111" s="226" t="s">
        <v>2520</v>
      </c>
      <c r="F111" s="223"/>
      <c r="G111" s="227">
        <v>5000</v>
      </c>
      <c r="H111" s="211">
        <v>1</v>
      </c>
      <c r="I111" s="230"/>
      <c r="J111" s="164"/>
    </row>
    <row r="112" spans="1:10" ht="22.5" customHeight="1" outlineLevel="2">
      <c r="A112" s="162" t="s">
        <v>1796</v>
      </c>
      <c r="B112" s="162" t="s">
        <v>2604</v>
      </c>
      <c r="C112" s="220" t="s">
        <v>1141</v>
      </c>
      <c r="D112" s="224" t="s">
        <v>2344</v>
      </c>
      <c r="E112" s="226" t="s">
        <v>2345</v>
      </c>
      <c r="F112" s="223"/>
      <c r="G112" s="227">
        <v>13455</v>
      </c>
      <c r="H112" s="211">
        <v>1</v>
      </c>
      <c r="I112" s="230"/>
      <c r="J112" s="164"/>
    </row>
    <row r="113" spans="1:10" ht="22.5" customHeight="1" outlineLevel="2">
      <c r="A113" s="186" t="s">
        <v>1796</v>
      </c>
      <c r="B113" s="162" t="s">
        <v>1824</v>
      </c>
      <c r="C113" s="220" t="s">
        <v>2129</v>
      </c>
      <c r="D113" s="229" t="s">
        <v>2612</v>
      </c>
      <c r="E113" s="226" t="s">
        <v>2613</v>
      </c>
      <c r="F113" s="223" t="s">
        <v>2614</v>
      </c>
      <c r="G113" s="227">
        <v>200000</v>
      </c>
      <c r="H113" s="211">
        <v>1</v>
      </c>
      <c r="I113" s="230">
        <v>41883</v>
      </c>
      <c r="J113" s="164"/>
    </row>
    <row r="114" spans="1:10" ht="22.5" customHeight="1" outlineLevel="2">
      <c r="A114" s="186" t="s">
        <v>1796</v>
      </c>
      <c r="B114" s="162" t="s">
        <v>1824</v>
      </c>
      <c r="C114" s="220" t="s">
        <v>2658</v>
      </c>
      <c r="D114" s="229" t="s">
        <v>2659</v>
      </c>
      <c r="E114" s="226" t="s">
        <v>2135</v>
      </c>
      <c r="F114" s="223" t="s">
        <v>2136</v>
      </c>
      <c r="G114" s="227">
        <v>112000</v>
      </c>
      <c r="H114" s="211">
        <v>1</v>
      </c>
      <c r="I114" s="230">
        <v>41821</v>
      </c>
      <c r="J114" s="164"/>
    </row>
    <row r="115" spans="1:10" ht="22.5" customHeight="1" outlineLevel="2">
      <c r="A115" s="186" t="s">
        <v>1796</v>
      </c>
      <c r="B115" s="162" t="s">
        <v>1824</v>
      </c>
      <c r="C115" s="220" t="s">
        <v>2616</v>
      </c>
      <c r="D115" s="229" t="s">
        <v>2660</v>
      </c>
      <c r="E115" s="226" t="s">
        <v>2006</v>
      </c>
      <c r="F115" s="231" t="s">
        <v>2007</v>
      </c>
      <c r="G115" s="227">
        <v>18500</v>
      </c>
      <c r="H115" s="211">
        <v>1</v>
      </c>
      <c r="I115" s="230">
        <v>41244</v>
      </c>
      <c r="J115" s="164"/>
    </row>
    <row r="116" spans="1:10" ht="22.5" customHeight="1" outlineLevel="2">
      <c r="A116" s="162" t="s">
        <v>2621</v>
      </c>
      <c r="B116" s="162" t="s">
        <v>1868</v>
      </c>
      <c r="C116" s="220" t="s">
        <v>1779</v>
      </c>
      <c r="D116" s="232" t="s">
        <v>1535</v>
      </c>
      <c r="E116" s="226" t="s">
        <v>1536</v>
      </c>
      <c r="F116" s="223"/>
      <c r="G116" s="227">
        <v>8570</v>
      </c>
      <c r="H116" s="211">
        <v>1</v>
      </c>
      <c r="I116" s="230">
        <v>36557</v>
      </c>
      <c r="J116" s="164"/>
    </row>
    <row r="117" spans="1:10" ht="22.5" customHeight="1" outlineLevel="2">
      <c r="A117" s="162" t="s">
        <v>1753</v>
      </c>
      <c r="B117" s="162" t="s">
        <v>1868</v>
      </c>
      <c r="C117" s="220" t="s">
        <v>2376</v>
      </c>
      <c r="D117" s="232" t="s">
        <v>2377</v>
      </c>
      <c r="E117" s="226" t="s">
        <v>2378</v>
      </c>
      <c r="F117" s="223"/>
      <c r="G117" s="227">
        <v>6600</v>
      </c>
      <c r="H117" s="211">
        <v>1</v>
      </c>
      <c r="I117" s="230">
        <v>37226</v>
      </c>
      <c r="J117" s="164"/>
    </row>
    <row r="118" spans="1:10" ht="22.5" customHeight="1" outlineLevel="2">
      <c r="A118" s="162" t="s">
        <v>1753</v>
      </c>
      <c r="B118" s="162" t="s">
        <v>1758</v>
      </c>
      <c r="C118" s="220" t="s">
        <v>1769</v>
      </c>
      <c r="D118" s="232" t="s">
        <v>1535</v>
      </c>
      <c r="E118" s="226" t="s">
        <v>1770</v>
      </c>
      <c r="F118" s="223"/>
      <c r="G118" s="227">
        <v>1300</v>
      </c>
      <c r="H118" s="211">
        <v>1</v>
      </c>
      <c r="I118" s="230">
        <v>37288</v>
      </c>
      <c r="J118" s="164"/>
    </row>
    <row r="119" spans="1:10" ht="22.5" customHeight="1" outlineLevel="2">
      <c r="A119" s="162" t="s">
        <v>2661</v>
      </c>
      <c r="B119" s="162" t="s">
        <v>1758</v>
      </c>
      <c r="C119" s="220" t="s">
        <v>1766</v>
      </c>
      <c r="D119" s="232" t="s">
        <v>1535</v>
      </c>
      <c r="E119" s="226" t="s">
        <v>1767</v>
      </c>
      <c r="F119" s="223"/>
      <c r="G119" s="227">
        <v>1250</v>
      </c>
      <c r="H119" s="211">
        <v>1</v>
      </c>
      <c r="I119" s="230">
        <v>37288</v>
      </c>
      <c r="J119" s="164"/>
    </row>
    <row r="120" spans="1:10" ht="22.5" customHeight="1" outlineLevel="2">
      <c r="A120" s="162" t="s">
        <v>1753</v>
      </c>
      <c r="B120" s="162" t="s">
        <v>1868</v>
      </c>
      <c r="C120" s="220" t="s">
        <v>1764</v>
      </c>
      <c r="D120" s="232" t="s">
        <v>1535</v>
      </c>
      <c r="E120" s="226" t="s">
        <v>1765</v>
      </c>
      <c r="F120" s="223"/>
      <c r="G120" s="227">
        <v>1600</v>
      </c>
      <c r="H120" s="211">
        <v>1</v>
      </c>
      <c r="I120" s="230">
        <v>37288</v>
      </c>
      <c r="J120" s="164"/>
    </row>
    <row r="121" spans="1:10" ht="22.5" customHeight="1" outlineLevel="2">
      <c r="A121" s="162" t="s">
        <v>1753</v>
      </c>
      <c r="B121" s="162" t="s">
        <v>1868</v>
      </c>
      <c r="C121" s="220" t="s">
        <v>1759</v>
      </c>
      <c r="D121" s="232" t="s">
        <v>1535</v>
      </c>
      <c r="E121" s="226" t="s">
        <v>1760</v>
      </c>
      <c r="F121" s="223"/>
      <c r="G121" s="227">
        <v>8600</v>
      </c>
      <c r="H121" s="211">
        <v>1</v>
      </c>
      <c r="I121" s="230">
        <v>37377</v>
      </c>
      <c r="J121" s="164"/>
    </row>
    <row r="122" spans="1:10" ht="22.5" customHeight="1" outlineLevel="2">
      <c r="A122" s="162" t="s">
        <v>2621</v>
      </c>
      <c r="B122" s="162" t="s">
        <v>1868</v>
      </c>
      <c r="C122" s="220" t="s">
        <v>1552</v>
      </c>
      <c r="D122" s="232" t="s">
        <v>1923</v>
      </c>
      <c r="E122" s="226">
        <v>3453</v>
      </c>
      <c r="F122" s="223"/>
      <c r="G122" s="227">
        <v>2600</v>
      </c>
      <c r="H122" s="211">
        <v>1</v>
      </c>
      <c r="I122" s="230">
        <v>37347</v>
      </c>
      <c r="J122" s="164"/>
    </row>
    <row r="123" spans="1:10" ht="22.5" customHeight="1" outlineLevel="2">
      <c r="A123" s="162" t="s">
        <v>2621</v>
      </c>
      <c r="B123" s="162" t="s">
        <v>1761</v>
      </c>
      <c r="C123" s="220" t="s">
        <v>1755</v>
      </c>
      <c r="D123" s="232" t="s">
        <v>1535</v>
      </c>
      <c r="E123" s="226" t="s">
        <v>1756</v>
      </c>
      <c r="F123" s="223"/>
      <c r="G123" s="227">
        <v>4800</v>
      </c>
      <c r="H123" s="211">
        <v>1</v>
      </c>
      <c r="I123" s="230">
        <v>37377</v>
      </c>
      <c r="J123" s="164"/>
    </row>
    <row r="124" spans="1:10" ht="22.5" customHeight="1" outlineLevel="2">
      <c r="A124" s="162" t="s">
        <v>1753</v>
      </c>
      <c r="B124" s="162" t="s">
        <v>2573</v>
      </c>
      <c r="C124" s="220" t="s">
        <v>1762</v>
      </c>
      <c r="D124" s="232" t="s">
        <v>1535</v>
      </c>
      <c r="E124" s="226" t="s">
        <v>1763</v>
      </c>
      <c r="F124" s="223"/>
      <c r="G124" s="227">
        <v>3992</v>
      </c>
      <c r="H124" s="211">
        <v>1</v>
      </c>
      <c r="I124" s="230">
        <v>37377</v>
      </c>
      <c r="J124" s="164"/>
    </row>
    <row r="125" spans="1:10" ht="22.5" customHeight="1" outlineLevel="2">
      <c r="A125" s="162" t="s">
        <v>1753</v>
      </c>
      <c r="B125" s="162" t="s">
        <v>1758</v>
      </c>
      <c r="C125" s="220" t="s">
        <v>1814</v>
      </c>
      <c r="D125" s="232" t="s">
        <v>1815</v>
      </c>
      <c r="E125" s="226" t="s">
        <v>1816</v>
      </c>
      <c r="F125" s="223"/>
      <c r="G125" s="227">
        <v>10180</v>
      </c>
      <c r="H125" s="211">
        <v>1</v>
      </c>
      <c r="I125" s="230">
        <v>37377</v>
      </c>
      <c r="J125" s="164"/>
    </row>
    <row r="126" spans="1:10" ht="22.5" customHeight="1" outlineLevel="2">
      <c r="A126" s="162" t="s">
        <v>2621</v>
      </c>
      <c r="B126" s="162" t="s">
        <v>1758</v>
      </c>
      <c r="C126" s="220" t="s">
        <v>1964</v>
      </c>
      <c r="D126" s="232" t="s">
        <v>1563</v>
      </c>
      <c r="E126" s="226" t="s">
        <v>1965</v>
      </c>
      <c r="F126" s="223"/>
      <c r="G126" s="227">
        <v>360</v>
      </c>
      <c r="H126" s="211">
        <v>1</v>
      </c>
      <c r="I126" s="230">
        <v>37377</v>
      </c>
      <c r="J126" s="164"/>
    </row>
    <row r="127" spans="1:10" ht="22.5" customHeight="1" outlineLevel="2">
      <c r="A127" s="162" t="s">
        <v>1753</v>
      </c>
      <c r="B127" s="162" t="s">
        <v>1758</v>
      </c>
      <c r="C127" s="220" t="s">
        <v>1932</v>
      </c>
      <c r="D127" s="232" t="s">
        <v>1923</v>
      </c>
      <c r="E127" s="226" t="s">
        <v>1929</v>
      </c>
      <c r="F127" s="223"/>
      <c r="G127" s="227">
        <v>2300</v>
      </c>
      <c r="H127" s="211">
        <v>1</v>
      </c>
      <c r="I127" s="230">
        <v>37773</v>
      </c>
      <c r="J127" s="164"/>
    </row>
    <row r="128" spans="1:10" ht="22.5" customHeight="1" outlineLevel="2">
      <c r="A128" s="162" t="s">
        <v>1753</v>
      </c>
      <c r="B128" s="162" t="s">
        <v>2573</v>
      </c>
      <c r="C128" s="220" t="s">
        <v>1989</v>
      </c>
      <c r="D128" s="232" t="s">
        <v>1465</v>
      </c>
      <c r="E128" s="226" t="s">
        <v>1990</v>
      </c>
      <c r="F128" s="223"/>
      <c r="G128" s="227">
        <v>3800</v>
      </c>
      <c r="H128" s="211">
        <v>1</v>
      </c>
      <c r="I128" s="230">
        <v>37773</v>
      </c>
      <c r="J128" s="164"/>
    </row>
    <row r="129" spans="1:10" ht="22.5" customHeight="1" outlineLevel="2">
      <c r="A129" s="162" t="s">
        <v>2621</v>
      </c>
      <c r="B129" s="162" t="s">
        <v>1868</v>
      </c>
      <c r="C129" s="220" t="s">
        <v>1817</v>
      </c>
      <c r="D129" s="232" t="s">
        <v>1818</v>
      </c>
      <c r="E129" s="226" t="s">
        <v>1819</v>
      </c>
      <c r="F129" s="223"/>
      <c r="G129" s="227">
        <v>12400</v>
      </c>
      <c r="H129" s="211">
        <v>1</v>
      </c>
      <c r="I129" s="230">
        <v>37773</v>
      </c>
      <c r="J129" s="164" t="s">
        <v>1783</v>
      </c>
    </row>
    <row r="130" spans="1:10" ht="22.5" customHeight="1" outlineLevel="2">
      <c r="A130" s="162" t="s">
        <v>2621</v>
      </c>
      <c r="B130" s="162" t="s">
        <v>1758</v>
      </c>
      <c r="C130" s="220" t="s">
        <v>1823</v>
      </c>
      <c r="D130" s="232" t="s">
        <v>1818</v>
      </c>
      <c r="E130" s="226" t="s">
        <v>1819</v>
      </c>
      <c r="F130" s="223"/>
      <c r="G130" s="227">
        <v>12400</v>
      </c>
      <c r="H130" s="211">
        <v>1</v>
      </c>
      <c r="I130" s="230">
        <v>37773</v>
      </c>
      <c r="J130" s="164" t="s">
        <v>1783</v>
      </c>
    </row>
    <row r="131" spans="1:10" ht="22.5" customHeight="1" outlineLevel="2">
      <c r="A131" s="162" t="s">
        <v>2621</v>
      </c>
      <c r="B131" s="162" t="s">
        <v>1758</v>
      </c>
      <c r="C131" s="220" t="s">
        <v>1829</v>
      </c>
      <c r="D131" s="232" t="s">
        <v>1830</v>
      </c>
      <c r="E131" s="226" t="s">
        <v>1831</v>
      </c>
      <c r="F131" s="223"/>
      <c r="G131" s="227">
        <v>26800</v>
      </c>
      <c r="H131" s="211">
        <v>1</v>
      </c>
      <c r="I131" s="230">
        <v>37773</v>
      </c>
      <c r="J131" s="164" t="s">
        <v>1783</v>
      </c>
    </row>
    <row r="132" spans="1:10" ht="22.5" customHeight="1" outlineLevel="2">
      <c r="A132" s="162" t="s">
        <v>1757</v>
      </c>
      <c r="B132" s="162" t="s">
        <v>1868</v>
      </c>
      <c r="C132" s="220" t="s">
        <v>1780</v>
      </c>
      <c r="D132" s="232" t="s">
        <v>1781</v>
      </c>
      <c r="E132" s="226" t="s">
        <v>1782</v>
      </c>
      <c r="F132" s="223"/>
      <c r="G132" s="227">
        <v>39600</v>
      </c>
      <c r="H132" s="211">
        <v>1</v>
      </c>
      <c r="I132" s="230">
        <v>37773</v>
      </c>
      <c r="J132" s="164" t="s">
        <v>1783</v>
      </c>
    </row>
    <row r="133" spans="1:10" ht="22.5" customHeight="1" outlineLevel="2">
      <c r="A133" s="162" t="s">
        <v>1753</v>
      </c>
      <c r="B133" s="162" t="s">
        <v>1758</v>
      </c>
      <c r="C133" s="220" t="s">
        <v>1833</v>
      </c>
      <c r="D133" s="232" t="s">
        <v>1834</v>
      </c>
      <c r="E133" s="226" t="s">
        <v>1835</v>
      </c>
      <c r="F133" s="223"/>
      <c r="G133" s="227">
        <v>39600</v>
      </c>
      <c r="H133" s="211">
        <v>1</v>
      </c>
      <c r="I133" s="230">
        <v>37773</v>
      </c>
      <c r="J133" s="164" t="s">
        <v>1783</v>
      </c>
    </row>
    <row r="134" spans="1:10" ht="22.5" customHeight="1" outlineLevel="2">
      <c r="A134" s="162" t="s">
        <v>1753</v>
      </c>
      <c r="B134" s="162" t="s">
        <v>1758</v>
      </c>
      <c r="C134" s="220" t="s">
        <v>1840</v>
      </c>
      <c r="D134" s="232" t="s">
        <v>1841</v>
      </c>
      <c r="E134" s="226" t="s">
        <v>1842</v>
      </c>
      <c r="F134" s="223"/>
      <c r="G134" s="227">
        <v>5000</v>
      </c>
      <c r="H134" s="211">
        <v>1</v>
      </c>
      <c r="I134" s="230">
        <v>37773</v>
      </c>
      <c r="J134" s="164" t="s">
        <v>1783</v>
      </c>
    </row>
    <row r="135" spans="1:10" ht="22.5" customHeight="1" outlineLevel="2">
      <c r="A135" s="162" t="s">
        <v>2621</v>
      </c>
      <c r="B135" s="162" t="s">
        <v>1868</v>
      </c>
      <c r="C135" s="220" t="s">
        <v>1927</v>
      </c>
      <c r="D135" s="232" t="s">
        <v>1928</v>
      </c>
      <c r="E135" s="226" t="s">
        <v>1929</v>
      </c>
      <c r="F135" s="223"/>
      <c r="G135" s="227">
        <v>2180</v>
      </c>
      <c r="H135" s="211">
        <v>1</v>
      </c>
      <c r="I135" s="230">
        <v>37773</v>
      </c>
      <c r="J135" s="164"/>
    </row>
    <row r="136" spans="1:10" ht="22.5" customHeight="1" outlineLevel="2">
      <c r="A136" s="162" t="s">
        <v>1753</v>
      </c>
      <c r="B136" s="162" t="s">
        <v>1758</v>
      </c>
      <c r="C136" s="220" t="s">
        <v>1946</v>
      </c>
      <c r="D136" s="232" t="s">
        <v>1501</v>
      </c>
      <c r="E136" s="226" t="s">
        <v>1947</v>
      </c>
      <c r="F136" s="223"/>
      <c r="G136" s="227">
        <v>8300</v>
      </c>
      <c r="H136" s="211">
        <v>1</v>
      </c>
      <c r="I136" s="230">
        <v>37773</v>
      </c>
      <c r="J136" s="164"/>
    </row>
    <row r="137" spans="1:10" ht="22.5" customHeight="1" outlineLevel="2">
      <c r="A137" s="162" t="s">
        <v>2621</v>
      </c>
      <c r="B137" s="162" t="s">
        <v>1758</v>
      </c>
      <c r="C137" s="220" t="s">
        <v>1590</v>
      </c>
      <c r="D137" s="232" t="s">
        <v>1889</v>
      </c>
      <c r="E137" s="226" t="s">
        <v>1487</v>
      </c>
      <c r="F137" s="223"/>
      <c r="G137" s="227">
        <v>550</v>
      </c>
      <c r="H137" s="211">
        <v>1</v>
      </c>
      <c r="I137" s="230">
        <v>37956</v>
      </c>
      <c r="J137" s="164"/>
    </row>
    <row r="138" spans="1:10" ht="22.5" customHeight="1" outlineLevel="2">
      <c r="A138" s="162" t="s">
        <v>2661</v>
      </c>
      <c r="B138" s="162" t="s">
        <v>1868</v>
      </c>
      <c r="C138" s="220" t="s">
        <v>2094</v>
      </c>
      <c r="D138" s="232" t="s">
        <v>1507</v>
      </c>
      <c r="E138" s="226" t="s">
        <v>1593</v>
      </c>
      <c r="F138" s="223"/>
      <c r="G138" s="227">
        <v>1680</v>
      </c>
      <c r="H138" s="211">
        <v>1</v>
      </c>
      <c r="I138" s="230">
        <v>37987</v>
      </c>
      <c r="J138" s="164"/>
    </row>
    <row r="139" spans="1:10" ht="22.5" customHeight="1" outlineLevel="2">
      <c r="A139" s="162" t="s">
        <v>2621</v>
      </c>
      <c r="B139" s="162" t="s">
        <v>1758</v>
      </c>
      <c r="C139" s="220" t="s">
        <v>1933</v>
      </c>
      <c r="D139" s="232" t="s">
        <v>1923</v>
      </c>
      <c r="E139" s="226" t="s">
        <v>1441</v>
      </c>
      <c r="F139" s="223"/>
      <c r="G139" s="227">
        <v>2300</v>
      </c>
      <c r="H139" s="211">
        <v>1</v>
      </c>
      <c r="I139" s="230">
        <v>38443</v>
      </c>
      <c r="J139" s="164"/>
    </row>
    <row r="140" spans="1:10" ht="22.5" customHeight="1" outlineLevel="2">
      <c r="A140" s="162" t="s">
        <v>2621</v>
      </c>
      <c r="B140" s="162" t="s">
        <v>1758</v>
      </c>
      <c r="C140" s="220" t="s">
        <v>1601</v>
      </c>
      <c r="D140" s="232" t="s">
        <v>1923</v>
      </c>
      <c r="E140" s="226" t="s">
        <v>1441</v>
      </c>
      <c r="F140" s="223"/>
      <c r="G140" s="227">
        <v>2300</v>
      </c>
      <c r="H140" s="211">
        <v>1</v>
      </c>
      <c r="I140" s="230">
        <v>38443</v>
      </c>
      <c r="J140" s="164"/>
    </row>
    <row r="141" spans="1:10" ht="22.5" customHeight="1" outlineLevel="2">
      <c r="A141" s="162" t="s">
        <v>1753</v>
      </c>
      <c r="B141" s="162" t="s">
        <v>2573</v>
      </c>
      <c r="C141" s="220" t="s">
        <v>1604</v>
      </c>
      <c r="D141" s="232" t="s">
        <v>1923</v>
      </c>
      <c r="E141" s="226" t="s">
        <v>1441</v>
      </c>
      <c r="F141" s="223"/>
      <c r="G141" s="227">
        <v>2300</v>
      </c>
      <c r="H141" s="211">
        <v>1</v>
      </c>
      <c r="I141" s="230">
        <v>38443</v>
      </c>
      <c r="J141" s="164"/>
    </row>
    <row r="142" spans="1:10" ht="22.5" customHeight="1" outlineLevel="2">
      <c r="A142" s="162" t="s">
        <v>2621</v>
      </c>
      <c r="B142" s="162" t="s">
        <v>1758</v>
      </c>
      <c r="C142" s="220" t="s">
        <v>1606</v>
      </c>
      <c r="D142" s="232" t="s">
        <v>1923</v>
      </c>
      <c r="E142" s="226" t="s">
        <v>1441</v>
      </c>
      <c r="F142" s="223"/>
      <c r="G142" s="227">
        <v>2300</v>
      </c>
      <c r="H142" s="211">
        <v>1</v>
      </c>
      <c r="I142" s="230">
        <v>38443</v>
      </c>
      <c r="J142" s="164"/>
    </row>
    <row r="143" spans="1:10" ht="22.5" customHeight="1" outlineLevel="2">
      <c r="A143" s="162" t="s">
        <v>1757</v>
      </c>
      <c r="B143" s="162" t="s">
        <v>1758</v>
      </c>
      <c r="C143" s="220" t="s">
        <v>1608</v>
      </c>
      <c r="D143" s="232" t="s">
        <v>1923</v>
      </c>
      <c r="E143" s="226" t="s">
        <v>1441</v>
      </c>
      <c r="F143" s="223"/>
      <c r="G143" s="227">
        <v>2300</v>
      </c>
      <c r="H143" s="211">
        <v>1</v>
      </c>
      <c r="I143" s="230">
        <v>38443</v>
      </c>
      <c r="J143" s="164"/>
    </row>
    <row r="144" spans="1:10" ht="22.5" customHeight="1" outlineLevel="2">
      <c r="A144" s="162" t="s">
        <v>1753</v>
      </c>
      <c r="B144" s="162" t="s">
        <v>1758</v>
      </c>
      <c r="C144" s="220" t="s">
        <v>1610</v>
      </c>
      <c r="D144" s="232" t="s">
        <v>1948</v>
      </c>
      <c r="E144" s="226" t="s">
        <v>1611</v>
      </c>
      <c r="F144" s="223"/>
      <c r="G144" s="227">
        <v>9500</v>
      </c>
      <c r="H144" s="211">
        <v>1</v>
      </c>
      <c r="I144" s="230">
        <v>38443</v>
      </c>
      <c r="J144" s="164"/>
    </row>
    <row r="145" spans="1:10" ht="22.5" customHeight="1" outlineLevel="2">
      <c r="A145" s="162" t="s">
        <v>2621</v>
      </c>
      <c r="B145" s="162" t="s">
        <v>1868</v>
      </c>
      <c r="C145" s="220" t="s">
        <v>1613</v>
      </c>
      <c r="D145" s="232" t="s">
        <v>1948</v>
      </c>
      <c r="E145" s="226" t="s">
        <v>1611</v>
      </c>
      <c r="F145" s="223"/>
      <c r="G145" s="227">
        <v>9500</v>
      </c>
      <c r="H145" s="211">
        <v>1</v>
      </c>
      <c r="I145" s="230">
        <v>38443</v>
      </c>
      <c r="J145" s="164"/>
    </row>
    <row r="146" spans="1:10" ht="22.5" customHeight="1" outlineLevel="2">
      <c r="A146" s="162" t="s">
        <v>1753</v>
      </c>
      <c r="B146" s="162" t="s">
        <v>1758</v>
      </c>
      <c r="C146" s="220" t="s">
        <v>1615</v>
      </c>
      <c r="D146" s="232" t="s">
        <v>1948</v>
      </c>
      <c r="E146" s="226" t="s">
        <v>1611</v>
      </c>
      <c r="F146" s="223"/>
      <c r="G146" s="227">
        <v>9500</v>
      </c>
      <c r="H146" s="211">
        <v>1</v>
      </c>
      <c r="I146" s="230">
        <v>38443</v>
      </c>
      <c r="J146" s="164"/>
    </row>
    <row r="147" spans="1:10" ht="22.5" customHeight="1" outlineLevel="2">
      <c r="A147" s="162" t="s">
        <v>1813</v>
      </c>
      <c r="B147" s="162" t="s">
        <v>1868</v>
      </c>
      <c r="C147" s="220" t="s">
        <v>1617</v>
      </c>
      <c r="D147" s="232" t="s">
        <v>1948</v>
      </c>
      <c r="E147" s="226" t="s">
        <v>1611</v>
      </c>
      <c r="F147" s="223"/>
      <c r="G147" s="227">
        <v>9500</v>
      </c>
      <c r="H147" s="211">
        <v>1</v>
      </c>
      <c r="I147" s="230">
        <v>38443</v>
      </c>
      <c r="J147" s="164"/>
    </row>
    <row r="148" spans="1:10" ht="22.5" customHeight="1" outlineLevel="2">
      <c r="A148" s="162" t="s">
        <v>1753</v>
      </c>
      <c r="B148" s="162" t="s">
        <v>1868</v>
      </c>
      <c r="C148" s="220" t="s">
        <v>1991</v>
      </c>
      <c r="D148" s="232" t="s">
        <v>1992</v>
      </c>
      <c r="E148" s="226" t="s">
        <v>1430</v>
      </c>
      <c r="F148" s="223"/>
      <c r="G148" s="227">
        <v>4500</v>
      </c>
      <c r="H148" s="211">
        <v>1</v>
      </c>
      <c r="I148" s="230">
        <v>38443</v>
      </c>
      <c r="J148" s="164"/>
    </row>
    <row r="149" spans="1:10" ht="22.5" customHeight="1" outlineLevel="2">
      <c r="A149" s="162" t="s">
        <v>1753</v>
      </c>
      <c r="B149" s="162" t="s">
        <v>1758</v>
      </c>
      <c r="C149" s="220" t="s">
        <v>1623</v>
      </c>
      <c r="D149" s="232" t="s">
        <v>1992</v>
      </c>
      <c r="E149" s="226" t="s">
        <v>1430</v>
      </c>
      <c r="F149" s="223"/>
      <c r="G149" s="227">
        <v>4500</v>
      </c>
      <c r="H149" s="211">
        <v>1</v>
      </c>
      <c r="I149" s="230">
        <v>38443</v>
      </c>
      <c r="J149" s="164"/>
    </row>
    <row r="150" spans="1:10" ht="22.5" customHeight="1" outlineLevel="2">
      <c r="A150" s="162" t="s">
        <v>1753</v>
      </c>
      <c r="B150" s="162" t="s">
        <v>1868</v>
      </c>
      <c r="C150" s="220" t="s">
        <v>1993</v>
      </c>
      <c r="D150" s="232" t="s">
        <v>1992</v>
      </c>
      <c r="E150" s="226" t="s">
        <v>1430</v>
      </c>
      <c r="F150" s="223"/>
      <c r="G150" s="227">
        <v>4500</v>
      </c>
      <c r="H150" s="211">
        <v>1</v>
      </c>
      <c r="I150" s="230">
        <v>38443</v>
      </c>
      <c r="J150" s="164"/>
    </row>
    <row r="151" spans="1:10" ht="22.5" customHeight="1" outlineLevel="2">
      <c r="A151" s="162" t="s">
        <v>2621</v>
      </c>
      <c r="B151" s="162" t="s">
        <v>1758</v>
      </c>
      <c r="C151" s="220" t="s">
        <v>1629</v>
      </c>
      <c r="D151" s="232" t="s">
        <v>1507</v>
      </c>
      <c r="E151" s="226" t="s">
        <v>1593</v>
      </c>
      <c r="F151" s="223"/>
      <c r="G151" s="227">
        <v>1670</v>
      </c>
      <c r="H151" s="211">
        <v>1</v>
      </c>
      <c r="I151" s="230">
        <v>38443</v>
      </c>
      <c r="J151" s="164"/>
    </row>
    <row r="152" spans="1:10" ht="22.5" customHeight="1" outlineLevel="2">
      <c r="A152" s="162" t="s">
        <v>2621</v>
      </c>
      <c r="B152" s="162" t="s">
        <v>1758</v>
      </c>
      <c r="C152" s="220" t="s">
        <v>1631</v>
      </c>
      <c r="D152" s="232" t="s">
        <v>1507</v>
      </c>
      <c r="E152" s="226" t="s">
        <v>1593</v>
      </c>
      <c r="F152" s="223"/>
      <c r="G152" s="227">
        <v>1670</v>
      </c>
      <c r="H152" s="211">
        <v>1</v>
      </c>
      <c r="I152" s="230">
        <v>38443</v>
      </c>
      <c r="J152" s="164"/>
    </row>
    <row r="153" spans="1:10" ht="22.5" customHeight="1" outlineLevel="2">
      <c r="A153" s="162" t="s">
        <v>2621</v>
      </c>
      <c r="B153" s="162" t="s">
        <v>1758</v>
      </c>
      <c r="C153" s="220" t="s">
        <v>1633</v>
      </c>
      <c r="D153" s="232" t="s">
        <v>1915</v>
      </c>
      <c r="E153" s="226" t="s">
        <v>1634</v>
      </c>
      <c r="F153" s="223"/>
      <c r="G153" s="227">
        <v>1050</v>
      </c>
      <c r="H153" s="211">
        <v>1</v>
      </c>
      <c r="I153" s="230">
        <v>38443</v>
      </c>
      <c r="J153" s="164"/>
    </row>
    <row r="154" spans="1:10" ht="22.5" customHeight="1" outlineLevel="2">
      <c r="A154" s="162" t="s">
        <v>1753</v>
      </c>
      <c r="B154" s="162" t="s">
        <v>1868</v>
      </c>
      <c r="C154" s="220" t="s">
        <v>1636</v>
      </c>
      <c r="D154" s="232" t="s">
        <v>1915</v>
      </c>
      <c r="E154" s="226" t="s">
        <v>1634</v>
      </c>
      <c r="F154" s="223"/>
      <c r="G154" s="227">
        <v>1050</v>
      </c>
      <c r="H154" s="211">
        <v>1</v>
      </c>
      <c r="I154" s="230">
        <v>38443</v>
      </c>
      <c r="J154" s="164"/>
    </row>
    <row r="155" spans="1:10" ht="22.5" customHeight="1" outlineLevel="2">
      <c r="A155" s="162" t="s">
        <v>1753</v>
      </c>
      <c r="B155" s="162" t="s">
        <v>1758</v>
      </c>
      <c r="C155" s="220" t="s">
        <v>1638</v>
      </c>
      <c r="D155" s="232" t="s">
        <v>1915</v>
      </c>
      <c r="E155" s="226" t="s">
        <v>1634</v>
      </c>
      <c r="F155" s="223"/>
      <c r="G155" s="227">
        <v>1050</v>
      </c>
      <c r="H155" s="211">
        <v>1</v>
      </c>
      <c r="I155" s="230">
        <v>38443</v>
      </c>
      <c r="J155" s="164"/>
    </row>
    <row r="156" spans="1:10" ht="22.5" customHeight="1" outlineLevel="2">
      <c r="A156" s="162" t="s">
        <v>1753</v>
      </c>
      <c r="B156" s="162" t="s">
        <v>1868</v>
      </c>
      <c r="C156" s="220" t="s">
        <v>1640</v>
      </c>
      <c r="D156" s="232" t="s">
        <v>1915</v>
      </c>
      <c r="E156" s="226" t="s">
        <v>1634</v>
      </c>
      <c r="F156" s="223"/>
      <c r="G156" s="227">
        <v>1050</v>
      </c>
      <c r="H156" s="211">
        <v>1</v>
      </c>
      <c r="I156" s="230">
        <v>38443</v>
      </c>
      <c r="J156" s="164"/>
    </row>
    <row r="157" spans="1:10" ht="22.5" customHeight="1" outlineLevel="2">
      <c r="A157" s="162" t="s">
        <v>2661</v>
      </c>
      <c r="B157" s="162" t="s">
        <v>1758</v>
      </c>
      <c r="C157" s="220" t="s">
        <v>1642</v>
      </c>
      <c r="D157" s="232" t="s">
        <v>1915</v>
      </c>
      <c r="E157" s="226" t="s">
        <v>1634</v>
      </c>
      <c r="F157" s="223"/>
      <c r="G157" s="227">
        <v>1050</v>
      </c>
      <c r="H157" s="211">
        <v>1</v>
      </c>
      <c r="I157" s="230">
        <v>38443</v>
      </c>
      <c r="J157" s="164"/>
    </row>
    <row r="158" spans="1:10" ht="22.5" customHeight="1" outlineLevel="2">
      <c r="A158" s="162" t="s">
        <v>1753</v>
      </c>
      <c r="B158" s="162" t="s">
        <v>2573</v>
      </c>
      <c r="C158" s="220" t="s">
        <v>1644</v>
      </c>
      <c r="D158" s="232" t="s">
        <v>1915</v>
      </c>
      <c r="E158" s="226" t="s">
        <v>1634</v>
      </c>
      <c r="F158" s="223"/>
      <c r="G158" s="227">
        <v>1050</v>
      </c>
      <c r="H158" s="211">
        <v>1</v>
      </c>
      <c r="I158" s="230">
        <v>38443</v>
      </c>
      <c r="J158" s="164"/>
    </row>
    <row r="159" spans="1:10" ht="22.5" customHeight="1" outlineLevel="2">
      <c r="A159" s="162" t="s">
        <v>1753</v>
      </c>
      <c r="B159" s="162" t="s">
        <v>1868</v>
      </c>
      <c r="C159" s="220" t="s">
        <v>1791</v>
      </c>
      <c r="D159" s="232" t="s">
        <v>1789</v>
      </c>
      <c r="E159" s="226" t="s">
        <v>1792</v>
      </c>
      <c r="F159" s="223"/>
      <c r="G159" s="227">
        <v>170000</v>
      </c>
      <c r="H159" s="211">
        <v>1</v>
      </c>
      <c r="I159" s="230">
        <v>38687</v>
      </c>
      <c r="J159" s="164"/>
    </row>
    <row r="160" spans="1:10" ht="22.5" customHeight="1" outlineLevel="2">
      <c r="A160" s="162" t="s">
        <v>2621</v>
      </c>
      <c r="B160" s="162" t="s">
        <v>1758</v>
      </c>
      <c r="C160" s="220" t="s">
        <v>2106</v>
      </c>
      <c r="D160" s="232" t="s">
        <v>2107</v>
      </c>
      <c r="E160" s="226" t="s">
        <v>2108</v>
      </c>
      <c r="F160" s="223"/>
      <c r="G160" s="227">
        <v>31350</v>
      </c>
      <c r="H160" s="211">
        <v>1</v>
      </c>
      <c r="I160" s="230">
        <v>38777</v>
      </c>
      <c r="J160" s="164"/>
    </row>
    <row r="161" spans="1:10" ht="22.5" customHeight="1" outlineLevel="2">
      <c r="A161" s="162" t="s">
        <v>2621</v>
      </c>
      <c r="B161" s="162" t="s">
        <v>1857</v>
      </c>
      <c r="C161" s="220" t="s">
        <v>2128</v>
      </c>
      <c r="D161" s="232" t="s">
        <v>2126</v>
      </c>
      <c r="E161" s="226" t="s">
        <v>2127</v>
      </c>
      <c r="F161" s="223"/>
      <c r="G161" s="227">
        <v>1300</v>
      </c>
      <c r="H161" s="211">
        <v>2</v>
      </c>
      <c r="I161" s="230">
        <v>38991</v>
      </c>
      <c r="J161" s="164"/>
    </row>
    <row r="162" spans="1:10" ht="22.5" customHeight="1" outlineLevel="2">
      <c r="A162" s="162" t="s">
        <v>1753</v>
      </c>
      <c r="B162" s="162" t="s">
        <v>2642</v>
      </c>
      <c r="C162" s="220" t="s">
        <v>1890</v>
      </c>
      <c r="D162" s="232" t="s">
        <v>1891</v>
      </c>
      <c r="E162" s="226" t="s">
        <v>1892</v>
      </c>
      <c r="F162" s="223"/>
      <c r="G162" s="227">
        <v>1200</v>
      </c>
      <c r="H162" s="211">
        <v>1</v>
      </c>
      <c r="I162" s="230">
        <v>39052</v>
      </c>
      <c r="J162" s="164"/>
    </row>
    <row r="163" spans="1:10" ht="22.5" customHeight="1" outlineLevel="2">
      <c r="A163" s="162" t="s">
        <v>1753</v>
      </c>
      <c r="B163" s="162" t="s">
        <v>1758</v>
      </c>
      <c r="C163" s="220" t="s">
        <v>1784</v>
      </c>
      <c r="D163" s="232" t="s">
        <v>1785</v>
      </c>
      <c r="E163" s="226" t="s">
        <v>1786</v>
      </c>
      <c r="F163" s="223"/>
      <c r="G163" s="227">
        <v>22400</v>
      </c>
      <c r="H163" s="211">
        <v>1</v>
      </c>
      <c r="I163" s="230">
        <v>39965</v>
      </c>
      <c r="J163" s="164"/>
    </row>
    <row r="164" spans="1:10" ht="22.5" customHeight="1" outlineLevel="2">
      <c r="A164" s="162" t="s">
        <v>2621</v>
      </c>
      <c r="B164" s="162" t="s">
        <v>2573</v>
      </c>
      <c r="C164" s="220" t="s">
        <v>1988</v>
      </c>
      <c r="D164" s="232" t="s">
        <v>1465</v>
      </c>
      <c r="E164" s="226" t="s">
        <v>1984</v>
      </c>
      <c r="F164" s="223"/>
      <c r="G164" s="227">
        <v>2380</v>
      </c>
      <c r="H164" s="211">
        <v>1</v>
      </c>
      <c r="I164" s="230">
        <v>40360</v>
      </c>
      <c r="J164" s="164"/>
    </row>
    <row r="165" spans="1:10" ht="22.5" customHeight="1" outlineLevel="2">
      <c r="A165" s="162" t="s">
        <v>1757</v>
      </c>
      <c r="B165" s="162" t="s">
        <v>2573</v>
      </c>
      <c r="C165" s="220" t="s">
        <v>1705</v>
      </c>
      <c r="D165" s="232" t="s">
        <v>1465</v>
      </c>
      <c r="E165" s="226" t="s">
        <v>1984</v>
      </c>
      <c r="F165" s="223"/>
      <c r="G165" s="227">
        <v>2380</v>
      </c>
      <c r="H165" s="211">
        <v>1</v>
      </c>
      <c r="I165" s="230">
        <v>40360</v>
      </c>
      <c r="J165" s="164"/>
    </row>
    <row r="166" spans="1:10" ht="22.5" customHeight="1" outlineLevel="2">
      <c r="A166" s="162" t="s">
        <v>2621</v>
      </c>
      <c r="B166" s="162" t="s">
        <v>1758</v>
      </c>
      <c r="C166" s="220" t="s">
        <v>1706</v>
      </c>
      <c r="D166" s="232" t="s">
        <v>1465</v>
      </c>
      <c r="E166" s="226" t="s">
        <v>1984</v>
      </c>
      <c r="F166" s="223"/>
      <c r="G166" s="227">
        <v>2380</v>
      </c>
      <c r="H166" s="211">
        <v>1</v>
      </c>
      <c r="I166" s="230">
        <v>40360</v>
      </c>
      <c r="J166" s="164"/>
    </row>
    <row r="167" spans="1:10" ht="22.5" customHeight="1" outlineLevel="2">
      <c r="A167" s="162" t="s">
        <v>2621</v>
      </c>
      <c r="B167" s="162" t="s">
        <v>1758</v>
      </c>
      <c r="C167" s="220" t="s">
        <v>2002</v>
      </c>
      <c r="D167" s="232" t="s">
        <v>1992</v>
      </c>
      <c r="E167" s="226" t="s">
        <v>2003</v>
      </c>
      <c r="F167" s="223"/>
      <c r="G167" s="227">
        <v>7280</v>
      </c>
      <c r="H167" s="211">
        <v>2</v>
      </c>
      <c r="I167" s="230">
        <v>41030</v>
      </c>
      <c r="J167" s="164"/>
    </row>
    <row r="168" spans="1:10" ht="22.5" customHeight="1" outlineLevel="2">
      <c r="A168" s="162" t="s">
        <v>1753</v>
      </c>
      <c r="B168" s="162" t="s">
        <v>2555</v>
      </c>
      <c r="C168" s="220" t="s">
        <v>2472</v>
      </c>
      <c r="D168" s="232" t="s">
        <v>2473</v>
      </c>
      <c r="E168" s="226" t="s">
        <v>2474</v>
      </c>
      <c r="F168" s="223"/>
      <c r="G168" s="227">
        <v>50700</v>
      </c>
      <c r="H168" s="211">
        <v>1</v>
      </c>
      <c r="I168" s="230">
        <v>41122</v>
      </c>
      <c r="J168" s="164"/>
    </row>
    <row r="169" spans="1:10" ht="22.5" customHeight="1" outlineLevel="2">
      <c r="A169" s="162" t="s">
        <v>1774</v>
      </c>
      <c r="B169" s="162" t="s">
        <v>1758</v>
      </c>
      <c r="C169" s="220" t="s">
        <v>2095</v>
      </c>
      <c r="D169" s="232" t="s">
        <v>1507</v>
      </c>
      <c r="E169" s="226" t="s">
        <v>1506</v>
      </c>
      <c r="F169" s="223"/>
      <c r="G169" s="227">
        <v>1800</v>
      </c>
      <c r="H169" s="211">
        <v>1</v>
      </c>
      <c r="I169" s="230">
        <v>36526</v>
      </c>
      <c r="J169" s="164"/>
    </row>
    <row r="170" spans="1:10" ht="22.5" customHeight="1" outlineLevel="2">
      <c r="A170" s="162" t="s">
        <v>1777</v>
      </c>
      <c r="B170" s="162" t="s">
        <v>1758</v>
      </c>
      <c r="C170" s="220" t="s">
        <v>1922</v>
      </c>
      <c r="D170" s="232" t="s">
        <v>1923</v>
      </c>
      <c r="E170" s="226" t="s">
        <v>1924</v>
      </c>
      <c r="F170" s="223"/>
      <c r="G170" s="227">
        <v>1500</v>
      </c>
      <c r="H170" s="211">
        <v>1</v>
      </c>
      <c r="I170" s="230">
        <v>37196</v>
      </c>
      <c r="J170" s="164"/>
    </row>
    <row r="171" spans="1:10" ht="22.5" customHeight="1" outlineLevel="2">
      <c r="A171" s="162" t="s">
        <v>1774</v>
      </c>
      <c r="B171" s="162" t="s">
        <v>1758</v>
      </c>
      <c r="C171" s="220" t="s">
        <v>1503</v>
      </c>
      <c r="D171" s="232" t="s">
        <v>1923</v>
      </c>
      <c r="E171" s="226">
        <v>3453</v>
      </c>
      <c r="F171" s="223"/>
      <c r="G171" s="227">
        <v>2600</v>
      </c>
      <c r="H171" s="211">
        <v>1</v>
      </c>
      <c r="I171" s="230">
        <v>37196</v>
      </c>
      <c r="J171" s="164"/>
    </row>
    <row r="172" spans="1:10" ht="22.5" customHeight="1" outlineLevel="2">
      <c r="A172" s="162" t="s">
        <v>1774</v>
      </c>
      <c r="B172" s="162" t="s">
        <v>1868</v>
      </c>
      <c r="C172" s="220" t="s">
        <v>1945</v>
      </c>
      <c r="D172" s="232" t="s">
        <v>1501</v>
      </c>
      <c r="E172" s="226" t="s">
        <v>1611</v>
      </c>
      <c r="F172" s="223"/>
      <c r="G172" s="227">
        <v>9680</v>
      </c>
      <c r="H172" s="211">
        <v>1</v>
      </c>
      <c r="I172" s="230">
        <v>37196</v>
      </c>
      <c r="J172" s="164"/>
    </row>
    <row r="173" spans="1:10" ht="22.5" customHeight="1" outlineLevel="2">
      <c r="A173" s="162" t="s">
        <v>2625</v>
      </c>
      <c r="B173" s="162" t="s">
        <v>2573</v>
      </c>
      <c r="C173" s="220" t="s">
        <v>2021</v>
      </c>
      <c r="D173" s="232" t="s">
        <v>2022</v>
      </c>
      <c r="E173" s="226" t="s">
        <v>2023</v>
      </c>
      <c r="F173" s="223"/>
      <c r="G173" s="227">
        <v>12200</v>
      </c>
      <c r="H173" s="211">
        <v>1</v>
      </c>
      <c r="I173" s="230">
        <v>37196</v>
      </c>
      <c r="J173" s="164"/>
    </row>
    <row r="174" spans="1:10" ht="22.5" customHeight="1" outlineLevel="2">
      <c r="A174" s="162" t="s">
        <v>1777</v>
      </c>
      <c r="B174" s="162" t="s">
        <v>1758</v>
      </c>
      <c r="C174" s="220" t="s">
        <v>1951</v>
      </c>
      <c r="D174" s="232" t="s">
        <v>1948</v>
      </c>
      <c r="E174" s="226" t="s">
        <v>1952</v>
      </c>
      <c r="F174" s="223"/>
      <c r="G174" s="227">
        <v>8800</v>
      </c>
      <c r="H174" s="211">
        <v>1</v>
      </c>
      <c r="I174" s="230">
        <v>37438</v>
      </c>
      <c r="J174" s="164" t="s">
        <v>1953</v>
      </c>
    </row>
    <row r="175" spans="1:10" ht="22.5" customHeight="1" outlineLevel="2">
      <c r="A175" s="162" t="s">
        <v>2625</v>
      </c>
      <c r="B175" s="162" t="s">
        <v>1868</v>
      </c>
      <c r="C175" s="220" t="s">
        <v>1489</v>
      </c>
      <c r="D175" s="232" t="s">
        <v>1889</v>
      </c>
      <c r="E175" s="226" t="s">
        <v>1487</v>
      </c>
      <c r="F175" s="223"/>
      <c r="G175" s="227">
        <v>580</v>
      </c>
      <c r="H175" s="211">
        <v>1</v>
      </c>
      <c r="I175" s="230">
        <v>37530</v>
      </c>
      <c r="J175" s="164"/>
    </row>
    <row r="176" spans="1:10" ht="22.5" customHeight="1" outlineLevel="2">
      <c r="A176" s="162" t="s">
        <v>1774</v>
      </c>
      <c r="B176" s="162" t="s">
        <v>1868</v>
      </c>
      <c r="C176" s="220" t="s">
        <v>1820</v>
      </c>
      <c r="D176" s="232" t="s">
        <v>1482</v>
      </c>
      <c r="E176" s="226" t="s">
        <v>1481</v>
      </c>
      <c r="F176" s="223"/>
      <c r="G176" s="227">
        <v>750</v>
      </c>
      <c r="H176" s="211">
        <v>1</v>
      </c>
      <c r="I176" s="230">
        <v>37712</v>
      </c>
      <c r="J176" s="164" t="s">
        <v>1783</v>
      </c>
    </row>
    <row r="177" spans="1:10" ht="22.5" customHeight="1" outlineLevel="2">
      <c r="A177" s="162" t="s">
        <v>1777</v>
      </c>
      <c r="B177" s="162" t="s">
        <v>2573</v>
      </c>
      <c r="C177" s="220" t="s">
        <v>1788</v>
      </c>
      <c r="D177" s="232" t="s">
        <v>1789</v>
      </c>
      <c r="E177" s="226" t="s">
        <v>1790</v>
      </c>
      <c r="F177" s="223"/>
      <c r="G177" s="227">
        <v>180000</v>
      </c>
      <c r="H177" s="211">
        <v>1</v>
      </c>
      <c r="I177" s="230">
        <v>37773</v>
      </c>
      <c r="J177" s="164"/>
    </row>
    <row r="178" spans="1:10" ht="22.5" customHeight="1" outlineLevel="2">
      <c r="A178" s="162" t="s">
        <v>1787</v>
      </c>
      <c r="B178" s="162" t="s">
        <v>1758</v>
      </c>
      <c r="C178" s="220" t="s">
        <v>1472</v>
      </c>
      <c r="D178" s="232" t="s">
        <v>1930</v>
      </c>
      <c r="E178" s="226" t="s">
        <v>1931</v>
      </c>
      <c r="F178" s="223"/>
      <c r="G178" s="227">
        <v>400</v>
      </c>
      <c r="H178" s="211">
        <v>1</v>
      </c>
      <c r="I178" s="230">
        <v>37987</v>
      </c>
      <c r="J178" s="164" t="s">
        <v>1783</v>
      </c>
    </row>
    <row r="179" spans="1:10" ht="22.5" customHeight="1" outlineLevel="2">
      <c r="A179" s="162" t="s">
        <v>1774</v>
      </c>
      <c r="B179" s="162" t="s">
        <v>1868</v>
      </c>
      <c r="C179" s="220" t="s">
        <v>1910</v>
      </c>
      <c r="D179" s="232" t="s">
        <v>1911</v>
      </c>
      <c r="E179" s="226" t="s">
        <v>1912</v>
      </c>
      <c r="F179" s="223"/>
      <c r="G179" s="227">
        <v>677645.85</v>
      </c>
      <c r="H179" s="211">
        <v>1</v>
      </c>
      <c r="I179" s="230">
        <v>38018</v>
      </c>
      <c r="J179" s="164"/>
    </row>
    <row r="180" spans="1:10" ht="22.5" customHeight="1" outlineLevel="2">
      <c r="A180" s="162" t="s">
        <v>1774</v>
      </c>
      <c r="B180" s="162" t="s">
        <v>1758</v>
      </c>
      <c r="C180" s="220" t="s">
        <v>1983</v>
      </c>
      <c r="D180" s="232" t="s">
        <v>1465</v>
      </c>
      <c r="E180" s="226" t="s">
        <v>1984</v>
      </c>
      <c r="F180" s="223"/>
      <c r="G180" s="227">
        <v>3200</v>
      </c>
      <c r="H180" s="211">
        <v>1</v>
      </c>
      <c r="I180" s="230">
        <v>38078</v>
      </c>
      <c r="J180" s="164"/>
    </row>
    <row r="181" spans="1:10" ht="22.5" customHeight="1" outlineLevel="2">
      <c r="A181" s="162" t="s">
        <v>1774</v>
      </c>
      <c r="B181" s="162" t="s">
        <v>1868</v>
      </c>
      <c r="C181" s="220" t="s">
        <v>2098</v>
      </c>
      <c r="D181" s="232" t="s">
        <v>1507</v>
      </c>
      <c r="E181" s="226" t="s">
        <v>1461</v>
      </c>
      <c r="F181" s="223"/>
      <c r="G181" s="227">
        <v>1600</v>
      </c>
      <c r="H181" s="211">
        <v>1</v>
      </c>
      <c r="I181" s="230">
        <v>38231</v>
      </c>
      <c r="J181" s="164"/>
    </row>
    <row r="182" spans="1:10" ht="22.5" customHeight="1" outlineLevel="2">
      <c r="A182" s="162" t="s">
        <v>2662</v>
      </c>
      <c r="B182" s="162" t="s">
        <v>1758</v>
      </c>
      <c r="C182" s="220"/>
      <c r="D182" s="232" t="s">
        <v>2521</v>
      </c>
      <c r="E182" s="226"/>
      <c r="F182" s="223"/>
      <c r="G182" s="227">
        <v>99500</v>
      </c>
      <c r="H182" s="211">
        <v>1</v>
      </c>
      <c r="I182" s="230">
        <v>38292</v>
      </c>
      <c r="J182" s="164"/>
    </row>
    <row r="183" spans="1:10" ht="22.5" customHeight="1" outlineLevel="2">
      <c r="A183" s="162" t="s">
        <v>1774</v>
      </c>
      <c r="B183" s="162" t="s">
        <v>2573</v>
      </c>
      <c r="C183" s="220" t="s">
        <v>1925</v>
      </c>
      <c r="D183" s="232" t="s">
        <v>1923</v>
      </c>
      <c r="E183" s="226" t="s">
        <v>1441</v>
      </c>
      <c r="F183" s="223"/>
      <c r="G183" s="227">
        <v>2300</v>
      </c>
      <c r="H183" s="211">
        <v>1</v>
      </c>
      <c r="I183" s="230">
        <v>38534</v>
      </c>
      <c r="J183" s="164"/>
    </row>
    <row r="184" spans="1:10" ht="22.5" customHeight="1" outlineLevel="2">
      <c r="A184" s="162" t="s">
        <v>1774</v>
      </c>
      <c r="B184" s="162" t="s">
        <v>1758</v>
      </c>
      <c r="C184" s="220" t="s">
        <v>1926</v>
      </c>
      <c r="D184" s="232" t="s">
        <v>1923</v>
      </c>
      <c r="E184" s="226" t="s">
        <v>1441</v>
      </c>
      <c r="F184" s="223"/>
      <c r="G184" s="227">
        <v>2300</v>
      </c>
      <c r="H184" s="211">
        <v>1</v>
      </c>
      <c r="I184" s="230">
        <v>38534</v>
      </c>
      <c r="J184" s="164"/>
    </row>
    <row r="185" spans="1:10" ht="22.5" customHeight="1" outlineLevel="2">
      <c r="A185" s="162" t="s">
        <v>1774</v>
      </c>
      <c r="B185" s="162" t="s">
        <v>1868</v>
      </c>
      <c r="C185" s="220" t="s">
        <v>1949</v>
      </c>
      <c r="D185" s="232" t="s">
        <v>1948</v>
      </c>
      <c r="E185" s="226"/>
      <c r="F185" s="223"/>
      <c r="G185" s="227">
        <v>9500</v>
      </c>
      <c r="H185" s="211">
        <v>1</v>
      </c>
      <c r="I185" s="230">
        <v>38534</v>
      </c>
      <c r="J185" s="164"/>
    </row>
    <row r="186" spans="1:10" ht="22.5" customHeight="1" outlineLevel="2">
      <c r="A186" s="162" t="s">
        <v>1774</v>
      </c>
      <c r="B186" s="162" t="s">
        <v>1758</v>
      </c>
      <c r="C186" s="220" t="s">
        <v>1950</v>
      </c>
      <c r="D186" s="232" t="s">
        <v>1948</v>
      </c>
      <c r="E186" s="226"/>
      <c r="F186" s="223"/>
      <c r="G186" s="227">
        <v>9500</v>
      </c>
      <c r="H186" s="211">
        <v>1</v>
      </c>
      <c r="I186" s="230">
        <v>38534</v>
      </c>
      <c r="J186" s="164"/>
    </row>
    <row r="187" spans="1:10" ht="22.5" customHeight="1" outlineLevel="2">
      <c r="A187" s="162" t="s">
        <v>1774</v>
      </c>
      <c r="B187" s="162" t="s">
        <v>1758</v>
      </c>
      <c r="C187" s="220"/>
      <c r="D187" s="232" t="s">
        <v>2522</v>
      </c>
      <c r="E187" s="226"/>
      <c r="F187" s="223"/>
      <c r="G187" s="227">
        <v>20563</v>
      </c>
      <c r="H187" s="211">
        <v>5</v>
      </c>
      <c r="I187" s="230">
        <v>38596</v>
      </c>
      <c r="J187" s="164"/>
    </row>
    <row r="188" spans="1:10" ht="22.5" customHeight="1" outlineLevel="2">
      <c r="A188" s="162" t="s">
        <v>1774</v>
      </c>
      <c r="B188" s="162" t="s">
        <v>1758</v>
      </c>
      <c r="C188" s="220" t="s">
        <v>1994</v>
      </c>
      <c r="D188" s="232" t="s">
        <v>1992</v>
      </c>
      <c r="E188" s="226" t="s">
        <v>1430</v>
      </c>
      <c r="F188" s="223"/>
      <c r="G188" s="227">
        <v>4200</v>
      </c>
      <c r="H188" s="211">
        <v>1</v>
      </c>
      <c r="I188" s="230">
        <v>38626</v>
      </c>
      <c r="J188" s="164"/>
    </row>
    <row r="189" spans="1:10" ht="22.5" customHeight="1" outlineLevel="2">
      <c r="A189" s="162" t="s">
        <v>1774</v>
      </c>
      <c r="B189" s="162" t="s">
        <v>1758</v>
      </c>
      <c r="C189" s="220" t="s">
        <v>1973</v>
      </c>
      <c r="D189" s="232" t="s">
        <v>1974</v>
      </c>
      <c r="E189" s="226" t="s">
        <v>1975</v>
      </c>
      <c r="F189" s="223"/>
      <c r="G189" s="227">
        <v>4500</v>
      </c>
      <c r="H189" s="211">
        <v>1</v>
      </c>
      <c r="I189" s="230">
        <v>38657</v>
      </c>
      <c r="J189" s="164"/>
    </row>
    <row r="190" spans="1:10" ht="22.5" customHeight="1" outlineLevel="2">
      <c r="A190" s="162" t="s">
        <v>1774</v>
      </c>
      <c r="B190" s="162" t="s">
        <v>2573</v>
      </c>
      <c r="C190" s="220" t="s">
        <v>2032</v>
      </c>
      <c r="D190" s="232" t="s">
        <v>2033</v>
      </c>
      <c r="E190" s="226"/>
      <c r="F190" s="223"/>
      <c r="G190" s="227">
        <v>276891</v>
      </c>
      <c r="H190" s="211">
        <v>1</v>
      </c>
      <c r="I190" s="230">
        <v>38657</v>
      </c>
      <c r="J190" s="164"/>
    </row>
    <row r="191" spans="1:10" ht="22.5" customHeight="1" outlineLevel="2">
      <c r="A191" s="162" t="s">
        <v>2625</v>
      </c>
      <c r="B191" s="162" t="s">
        <v>1758</v>
      </c>
      <c r="C191" s="220" t="s">
        <v>2388</v>
      </c>
      <c r="D191" s="232" t="s">
        <v>2389</v>
      </c>
      <c r="E191" s="226" t="s">
        <v>2390</v>
      </c>
      <c r="F191" s="223"/>
      <c r="G191" s="227">
        <v>14500</v>
      </c>
      <c r="H191" s="211">
        <v>1</v>
      </c>
      <c r="I191" s="230">
        <v>38687</v>
      </c>
      <c r="J191" s="164"/>
    </row>
    <row r="192" spans="1:10" ht="22.5" customHeight="1" outlineLevel="2">
      <c r="A192" s="162" t="s">
        <v>2662</v>
      </c>
      <c r="B192" s="162" t="s">
        <v>1758</v>
      </c>
      <c r="C192" s="220"/>
      <c r="D192" s="232" t="s">
        <v>2523</v>
      </c>
      <c r="E192" s="226" t="s">
        <v>1411</v>
      </c>
      <c r="F192" s="223"/>
      <c r="G192" s="227">
        <v>1520</v>
      </c>
      <c r="H192" s="211">
        <v>1</v>
      </c>
      <c r="I192" s="230">
        <v>38838</v>
      </c>
      <c r="J192" s="164"/>
    </row>
    <row r="193" spans="1:10" ht="22.5" customHeight="1" outlineLevel="2">
      <c r="A193" s="162" t="s">
        <v>1774</v>
      </c>
      <c r="B193" s="162" t="s">
        <v>2642</v>
      </c>
      <c r="C193" s="220" t="s">
        <v>1916</v>
      </c>
      <c r="D193" s="232" t="s">
        <v>1915</v>
      </c>
      <c r="E193" s="226" t="s">
        <v>1917</v>
      </c>
      <c r="F193" s="223"/>
      <c r="G193" s="227">
        <v>1100</v>
      </c>
      <c r="H193" s="211">
        <v>1</v>
      </c>
      <c r="I193" s="230">
        <v>38869</v>
      </c>
      <c r="J193" s="164"/>
    </row>
    <row r="194" spans="1:10" ht="22.5" customHeight="1" outlineLevel="2">
      <c r="A194" s="162" t="s">
        <v>1787</v>
      </c>
      <c r="B194" s="162" t="s">
        <v>1868</v>
      </c>
      <c r="C194" s="220" t="s">
        <v>1821</v>
      </c>
      <c r="D194" s="232" t="s">
        <v>1482</v>
      </c>
      <c r="E194" s="226" t="s">
        <v>1822</v>
      </c>
      <c r="F194" s="223"/>
      <c r="G194" s="227">
        <v>1950</v>
      </c>
      <c r="H194" s="211">
        <v>1</v>
      </c>
      <c r="I194" s="230">
        <v>38869</v>
      </c>
      <c r="J194" s="164"/>
    </row>
    <row r="195" spans="1:10" ht="22.5" customHeight="1" outlineLevel="2">
      <c r="A195" s="162" t="s">
        <v>1774</v>
      </c>
      <c r="B195" s="162" t="s">
        <v>1868</v>
      </c>
      <c r="C195" s="220" t="s">
        <v>2123</v>
      </c>
      <c r="D195" s="232" t="s">
        <v>1837</v>
      </c>
      <c r="E195" s="226" t="s">
        <v>2124</v>
      </c>
      <c r="F195" s="223"/>
      <c r="G195" s="227">
        <v>16600</v>
      </c>
      <c r="H195" s="211">
        <v>1</v>
      </c>
      <c r="I195" s="230">
        <v>38961</v>
      </c>
      <c r="J195" s="164"/>
    </row>
    <row r="196" spans="1:10" ht="22.5" customHeight="1" outlineLevel="2">
      <c r="A196" s="162" t="s">
        <v>2625</v>
      </c>
      <c r="B196" s="162" t="s">
        <v>1868</v>
      </c>
      <c r="C196" s="220" t="s">
        <v>2120</v>
      </c>
      <c r="D196" s="232" t="s">
        <v>2121</v>
      </c>
      <c r="E196" s="226" t="s">
        <v>2122</v>
      </c>
      <c r="F196" s="223"/>
      <c r="G196" s="227">
        <v>1600</v>
      </c>
      <c r="H196" s="211">
        <v>1</v>
      </c>
      <c r="I196" s="230">
        <v>38961</v>
      </c>
      <c r="J196" s="164"/>
    </row>
    <row r="197" spans="1:10" ht="22.5" customHeight="1" outlineLevel="2">
      <c r="A197" s="162" t="s">
        <v>1774</v>
      </c>
      <c r="B197" s="162" t="s">
        <v>1758</v>
      </c>
      <c r="C197" s="220"/>
      <c r="D197" s="232" t="s">
        <v>2524</v>
      </c>
      <c r="E197" s="226"/>
      <c r="F197" s="223"/>
      <c r="G197" s="227">
        <v>11486</v>
      </c>
      <c r="H197" s="211">
        <v>1</v>
      </c>
      <c r="I197" s="230">
        <v>38961</v>
      </c>
      <c r="J197" s="164"/>
    </row>
    <row r="198" spans="1:10" ht="22.5" customHeight="1" outlineLevel="2">
      <c r="A198" s="162" t="s">
        <v>1774</v>
      </c>
      <c r="B198" s="162" t="s">
        <v>2555</v>
      </c>
      <c r="C198" s="220" t="s">
        <v>2125</v>
      </c>
      <c r="D198" s="232" t="s">
        <v>2126</v>
      </c>
      <c r="E198" s="226" t="s">
        <v>2127</v>
      </c>
      <c r="F198" s="223"/>
      <c r="G198" s="227">
        <v>1300</v>
      </c>
      <c r="H198" s="211">
        <v>2</v>
      </c>
      <c r="I198" s="230">
        <v>38991</v>
      </c>
      <c r="J198" s="164"/>
    </row>
    <row r="199" spans="1:10" ht="22.5" customHeight="1" outlineLevel="2">
      <c r="A199" s="162" t="s">
        <v>1774</v>
      </c>
      <c r="B199" s="162" t="s">
        <v>2573</v>
      </c>
      <c r="C199" s="220"/>
      <c r="D199" s="232" t="s">
        <v>2525</v>
      </c>
      <c r="E199" s="226"/>
      <c r="F199" s="223"/>
      <c r="G199" s="227">
        <v>1370</v>
      </c>
      <c r="H199" s="211">
        <v>1</v>
      </c>
      <c r="I199" s="230">
        <v>39083</v>
      </c>
      <c r="J199" s="164"/>
    </row>
    <row r="200" spans="1:10" ht="22.5" customHeight="1" outlineLevel="2">
      <c r="A200" s="162" t="s">
        <v>2625</v>
      </c>
      <c r="B200" s="162" t="s">
        <v>1758</v>
      </c>
      <c r="C200" s="220"/>
      <c r="D200" s="232" t="s">
        <v>2525</v>
      </c>
      <c r="E200" s="226"/>
      <c r="F200" s="223"/>
      <c r="G200" s="227">
        <v>1320</v>
      </c>
      <c r="H200" s="211">
        <v>1</v>
      </c>
      <c r="I200" s="230">
        <v>39083</v>
      </c>
      <c r="J200" s="164"/>
    </row>
    <row r="201" spans="1:10" ht="22.5" customHeight="1" outlineLevel="2">
      <c r="A201" s="162" t="s">
        <v>1774</v>
      </c>
      <c r="B201" s="162" t="s">
        <v>1758</v>
      </c>
      <c r="C201" s="220" t="s">
        <v>1913</v>
      </c>
      <c r="D201" s="232" t="s">
        <v>1914</v>
      </c>
      <c r="E201" s="226" t="s">
        <v>1912</v>
      </c>
      <c r="F201" s="223"/>
      <c r="G201" s="227">
        <v>63980</v>
      </c>
      <c r="H201" s="211">
        <v>1</v>
      </c>
      <c r="I201" s="230">
        <v>39114</v>
      </c>
      <c r="J201" s="164"/>
    </row>
    <row r="202" spans="1:10" ht="22.5" customHeight="1" outlineLevel="2">
      <c r="A202" s="162" t="s">
        <v>2625</v>
      </c>
      <c r="B202" s="162" t="s">
        <v>1868</v>
      </c>
      <c r="C202" s="220" t="s">
        <v>1954</v>
      </c>
      <c r="D202" s="232" t="s">
        <v>1948</v>
      </c>
      <c r="E202" s="226" t="s">
        <v>1955</v>
      </c>
      <c r="F202" s="223"/>
      <c r="G202" s="227">
        <v>1705</v>
      </c>
      <c r="H202" s="211">
        <v>1</v>
      </c>
      <c r="I202" s="230">
        <v>39234</v>
      </c>
      <c r="J202" s="164"/>
    </row>
    <row r="203" spans="1:10" ht="22.5" customHeight="1" outlineLevel="2">
      <c r="A203" s="162" t="s">
        <v>2625</v>
      </c>
      <c r="B203" s="162" t="s">
        <v>1868</v>
      </c>
      <c r="C203" s="220" t="s">
        <v>2096</v>
      </c>
      <c r="D203" s="232" t="s">
        <v>1507</v>
      </c>
      <c r="E203" s="226" t="s">
        <v>2097</v>
      </c>
      <c r="F203" s="223"/>
      <c r="G203" s="227">
        <v>895</v>
      </c>
      <c r="H203" s="211">
        <v>1</v>
      </c>
      <c r="I203" s="230">
        <v>39234</v>
      </c>
      <c r="J203" s="164"/>
    </row>
    <row r="204" spans="1:10" ht="22.5" customHeight="1" outlineLevel="2">
      <c r="A204" s="162" t="s">
        <v>2625</v>
      </c>
      <c r="B204" s="162" t="s">
        <v>1868</v>
      </c>
      <c r="C204" s="220" t="s">
        <v>1995</v>
      </c>
      <c r="D204" s="232" t="s">
        <v>1992</v>
      </c>
      <c r="E204" s="226" t="s">
        <v>1996</v>
      </c>
      <c r="F204" s="223"/>
      <c r="G204" s="227">
        <v>3520</v>
      </c>
      <c r="H204" s="211">
        <v>1</v>
      </c>
      <c r="I204" s="230">
        <v>39234</v>
      </c>
      <c r="J204" s="164"/>
    </row>
    <row r="205" spans="1:10" ht="22.5" customHeight="1" outlineLevel="2">
      <c r="A205" s="162" t="s">
        <v>1777</v>
      </c>
      <c r="B205" s="162" t="s">
        <v>1868</v>
      </c>
      <c r="C205" s="220" t="s">
        <v>1371</v>
      </c>
      <c r="D205" s="232" t="s">
        <v>1992</v>
      </c>
      <c r="E205" s="226" t="s">
        <v>1996</v>
      </c>
      <c r="F205" s="223"/>
      <c r="G205" s="227">
        <v>3520</v>
      </c>
      <c r="H205" s="211">
        <v>1</v>
      </c>
      <c r="I205" s="230">
        <v>39234</v>
      </c>
      <c r="J205" s="164"/>
    </row>
    <row r="206" spans="1:10" ht="22.5" customHeight="1" outlineLevel="2">
      <c r="A206" s="162" t="s">
        <v>1774</v>
      </c>
      <c r="B206" s="162" t="s">
        <v>1868</v>
      </c>
      <c r="C206" s="220" t="s">
        <v>1793</v>
      </c>
      <c r="D206" s="232" t="s">
        <v>1794</v>
      </c>
      <c r="E206" s="226" t="s">
        <v>1795</v>
      </c>
      <c r="F206" s="223"/>
      <c r="G206" s="227">
        <v>9200</v>
      </c>
      <c r="H206" s="211">
        <v>1</v>
      </c>
      <c r="I206" s="230">
        <v>40026</v>
      </c>
      <c r="J206" s="164"/>
    </row>
    <row r="207" spans="1:10" ht="22.5" customHeight="1" outlineLevel="2">
      <c r="A207" s="162" t="s">
        <v>1774</v>
      </c>
      <c r="B207" s="162" t="s">
        <v>1758</v>
      </c>
      <c r="C207" s="220" t="s">
        <v>1772</v>
      </c>
      <c r="D207" s="232" t="s">
        <v>1535</v>
      </c>
      <c r="E207" s="226" t="s">
        <v>1773</v>
      </c>
      <c r="F207" s="223"/>
      <c r="G207" s="227">
        <v>1800</v>
      </c>
      <c r="H207" s="211">
        <v>1</v>
      </c>
      <c r="I207" s="230">
        <v>40026</v>
      </c>
      <c r="J207" s="164"/>
    </row>
    <row r="208" spans="1:10" ht="22.5" customHeight="1" outlineLevel="2">
      <c r="A208" s="162" t="s">
        <v>1774</v>
      </c>
      <c r="B208" s="162" t="s">
        <v>1758</v>
      </c>
      <c r="C208" s="220" t="s">
        <v>1775</v>
      </c>
      <c r="D208" s="232" t="s">
        <v>1535</v>
      </c>
      <c r="E208" s="226" t="s">
        <v>1773</v>
      </c>
      <c r="F208" s="223"/>
      <c r="G208" s="227">
        <v>1800</v>
      </c>
      <c r="H208" s="211">
        <v>1</v>
      </c>
      <c r="I208" s="230">
        <v>40026</v>
      </c>
      <c r="J208" s="164"/>
    </row>
    <row r="209" spans="1:10" ht="22.5" customHeight="1" outlineLevel="2">
      <c r="A209" s="162" t="s">
        <v>1774</v>
      </c>
      <c r="B209" s="162" t="s">
        <v>1758</v>
      </c>
      <c r="C209" s="220" t="s">
        <v>1778</v>
      </c>
      <c r="D209" s="232" t="s">
        <v>1535</v>
      </c>
      <c r="E209" s="226" t="s">
        <v>1536</v>
      </c>
      <c r="F209" s="223"/>
      <c r="G209" s="227">
        <v>7880</v>
      </c>
      <c r="H209" s="211">
        <v>1</v>
      </c>
      <c r="I209" s="230">
        <v>40026</v>
      </c>
      <c r="J209" s="164"/>
    </row>
    <row r="210" spans="1:10" ht="22.5" customHeight="1" outlineLevel="2">
      <c r="A210" s="162" t="s">
        <v>1774</v>
      </c>
      <c r="B210" s="162" t="s">
        <v>1758</v>
      </c>
      <c r="C210" s="220" t="s">
        <v>1776</v>
      </c>
      <c r="D210" s="232" t="s">
        <v>1535</v>
      </c>
      <c r="E210" s="226" t="s">
        <v>1536</v>
      </c>
      <c r="F210" s="223"/>
      <c r="G210" s="227">
        <v>7880</v>
      </c>
      <c r="H210" s="211">
        <v>1</v>
      </c>
      <c r="I210" s="230">
        <v>40026</v>
      </c>
      <c r="J210" s="164"/>
    </row>
    <row r="211" spans="1:10" ht="22.5" customHeight="1" outlineLevel="2">
      <c r="A211" s="162" t="s">
        <v>2625</v>
      </c>
      <c r="B211" s="162" t="s">
        <v>1758</v>
      </c>
      <c r="C211" s="220" t="s">
        <v>1956</v>
      </c>
      <c r="D211" s="232" t="s">
        <v>1501</v>
      </c>
      <c r="E211" s="226" t="s">
        <v>1611</v>
      </c>
      <c r="F211" s="223"/>
      <c r="G211" s="227">
        <v>8600</v>
      </c>
      <c r="H211" s="211">
        <v>1</v>
      </c>
      <c r="I211" s="230">
        <v>40026</v>
      </c>
      <c r="J211" s="164"/>
    </row>
    <row r="212" spans="1:10" ht="22.5" customHeight="1" outlineLevel="2">
      <c r="A212" s="162" t="s">
        <v>1787</v>
      </c>
      <c r="B212" s="162" t="s">
        <v>1758</v>
      </c>
      <c r="C212" s="220" t="s">
        <v>2103</v>
      </c>
      <c r="D212" s="232" t="s">
        <v>1507</v>
      </c>
      <c r="E212" s="226" t="s">
        <v>1593</v>
      </c>
      <c r="F212" s="223"/>
      <c r="G212" s="227">
        <v>2940</v>
      </c>
      <c r="H212" s="211">
        <v>3</v>
      </c>
      <c r="I212" s="230">
        <v>40118</v>
      </c>
      <c r="J212" s="164"/>
    </row>
    <row r="213" spans="1:10" ht="22.5" customHeight="1" outlineLevel="2">
      <c r="A213" s="162" t="s">
        <v>1774</v>
      </c>
      <c r="B213" s="162" t="s">
        <v>1857</v>
      </c>
      <c r="C213" s="220" t="s">
        <v>2393</v>
      </c>
      <c r="D213" s="232" t="s">
        <v>2394</v>
      </c>
      <c r="E213" s="226" t="s">
        <v>2395</v>
      </c>
      <c r="F213" s="223"/>
      <c r="G213" s="227">
        <v>3016</v>
      </c>
      <c r="H213" s="211">
        <v>1</v>
      </c>
      <c r="I213" s="230">
        <v>41244</v>
      </c>
      <c r="J213" s="164"/>
    </row>
    <row r="214" spans="1:10" ht="22.5" customHeight="1" outlineLevel="2">
      <c r="A214" s="162" t="s">
        <v>1777</v>
      </c>
      <c r="B214" s="162" t="s">
        <v>2663</v>
      </c>
      <c r="C214" s="220" t="s">
        <v>1256</v>
      </c>
      <c r="D214" s="232" t="s">
        <v>2394</v>
      </c>
      <c r="E214" s="226" t="s">
        <v>2395</v>
      </c>
      <c r="F214" s="223"/>
      <c r="G214" s="227">
        <v>3016</v>
      </c>
      <c r="H214" s="211">
        <v>1</v>
      </c>
      <c r="I214" s="230">
        <v>41244</v>
      </c>
      <c r="J214" s="164"/>
    </row>
    <row r="215" spans="1:10" ht="22.5" customHeight="1" outlineLevel="2">
      <c r="A215" s="162" t="s">
        <v>2662</v>
      </c>
      <c r="B215" s="162" t="s">
        <v>1758</v>
      </c>
      <c r="C215" s="220" t="s">
        <v>1963</v>
      </c>
      <c r="D215" s="232" t="s">
        <v>1948</v>
      </c>
      <c r="E215" s="226" t="s">
        <v>1611</v>
      </c>
      <c r="F215" s="223"/>
      <c r="G215" s="227">
        <v>8200</v>
      </c>
      <c r="H215" s="211">
        <v>1</v>
      </c>
      <c r="I215" s="230">
        <v>41518</v>
      </c>
      <c r="J215" s="164"/>
    </row>
    <row r="216" spans="1:10" ht="22.5" customHeight="1" outlineLevel="2">
      <c r="A216" s="162" t="s">
        <v>2625</v>
      </c>
      <c r="B216" s="162" t="s">
        <v>1758</v>
      </c>
      <c r="C216" s="220" t="s">
        <v>1811</v>
      </c>
      <c r="D216" s="232" t="s">
        <v>1808</v>
      </c>
      <c r="E216" s="226" t="s">
        <v>1812</v>
      </c>
      <c r="F216" s="223"/>
      <c r="G216" s="227">
        <v>240000</v>
      </c>
      <c r="H216" s="211">
        <v>1</v>
      </c>
      <c r="I216" s="230">
        <v>41548</v>
      </c>
      <c r="J216" s="164"/>
    </row>
    <row r="217" spans="1:10" ht="22.5" customHeight="1" outlineLevel="2">
      <c r="A217" s="162" t="s">
        <v>1774</v>
      </c>
      <c r="B217" s="162" t="s">
        <v>2610</v>
      </c>
      <c r="C217" s="220" t="s">
        <v>2488</v>
      </c>
      <c r="D217" s="232" t="s">
        <v>2489</v>
      </c>
      <c r="E217" s="226" t="s">
        <v>2490</v>
      </c>
      <c r="F217" s="223"/>
      <c r="G217" s="227">
        <v>299970</v>
      </c>
      <c r="H217" s="211">
        <v>1</v>
      </c>
      <c r="I217" s="230">
        <v>41579</v>
      </c>
      <c r="J217" s="164"/>
    </row>
    <row r="218" spans="1:10" ht="22.5" customHeight="1" outlineLevel="2">
      <c r="A218" s="162" t="s">
        <v>1774</v>
      </c>
      <c r="B218" s="162" t="s">
        <v>2664</v>
      </c>
      <c r="C218" s="220" t="s">
        <v>2488</v>
      </c>
      <c r="D218" s="232" t="s">
        <v>2491</v>
      </c>
      <c r="E218" s="226" t="s">
        <v>2492</v>
      </c>
      <c r="F218" s="223"/>
      <c r="G218" s="227">
        <v>310070</v>
      </c>
      <c r="H218" s="211">
        <v>1</v>
      </c>
      <c r="I218" s="230">
        <v>41579</v>
      </c>
      <c r="J218" s="164"/>
    </row>
    <row r="219" spans="1:10" ht="22.5" customHeight="1" outlineLevel="2">
      <c r="A219" s="162" t="s">
        <v>2625</v>
      </c>
      <c r="B219" s="162" t="s">
        <v>2628</v>
      </c>
      <c r="C219" s="220" t="s">
        <v>2488</v>
      </c>
      <c r="D219" s="232" t="s">
        <v>2493</v>
      </c>
      <c r="E219" s="226" t="s">
        <v>2494</v>
      </c>
      <c r="F219" s="223"/>
      <c r="G219" s="227">
        <v>99970</v>
      </c>
      <c r="H219" s="211">
        <v>1</v>
      </c>
      <c r="I219" s="230">
        <v>41579</v>
      </c>
      <c r="J219" s="164"/>
    </row>
    <row r="220" spans="1:10" ht="22.5" customHeight="1" outlineLevel="2">
      <c r="A220" s="162" t="s">
        <v>1777</v>
      </c>
      <c r="B220" s="162" t="s">
        <v>2638</v>
      </c>
      <c r="C220" s="220" t="s">
        <v>2488</v>
      </c>
      <c r="D220" s="232" t="s">
        <v>2495</v>
      </c>
      <c r="E220" s="226" t="s">
        <v>2496</v>
      </c>
      <c r="F220" s="223"/>
      <c r="G220" s="227">
        <v>460090</v>
      </c>
      <c r="H220" s="211">
        <v>1</v>
      </c>
      <c r="I220" s="230">
        <v>41579</v>
      </c>
      <c r="J220" s="164"/>
    </row>
    <row r="221" spans="1:10" ht="22.5" customHeight="1" outlineLevel="2">
      <c r="A221" s="162" t="s">
        <v>1774</v>
      </c>
      <c r="B221" s="162" t="s">
        <v>2383</v>
      </c>
      <c r="C221" s="220" t="s">
        <v>2488</v>
      </c>
      <c r="D221" s="232" t="s">
        <v>2497</v>
      </c>
      <c r="E221" s="226" t="s">
        <v>2498</v>
      </c>
      <c r="F221" s="223"/>
      <c r="G221" s="227">
        <v>299970</v>
      </c>
      <c r="H221" s="211">
        <v>1</v>
      </c>
      <c r="I221" s="230">
        <v>41579</v>
      </c>
      <c r="J221" s="164"/>
    </row>
    <row r="222" spans="1:10" ht="22.5" customHeight="1" outlineLevel="2">
      <c r="A222" s="162" t="s">
        <v>2625</v>
      </c>
      <c r="B222" s="162" t="s">
        <v>2383</v>
      </c>
      <c r="C222" s="220" t="s">
        <v>2488</v>
      </c>
      <c r="D222" s="232" t="s">
        <v>2499</v>
      </c>
      <c r="E222" s="226" t="s">
        <v>2500</v>
      </c>
      <c r="F222" s="223"/>
      <c r="G222" s="227">
        <v>299980</v>
      </c>
      <c r="H222" s="211">
        <v>1</v>
      </c>
      <c r="I222" s="230">
        <v>41579</v>
      </c>
      <c r="J222" s="164"/>
    </row>
    <row r="223" spans="1:10" ht="22.5" customHeight="1" outlineLevel="2">
      <c r="A223" s="162" t="s">
        <v>1774</v>
      </c>
      <c r="B223" s="162" t="s">
        <v>2383</v>
      </c>
      <c r="C223" s="220" t="s">
        <v>2488</v>
      </c>
      <c r="D223" s="232" t="s">
        <v>2501</v>
      </c>
      <c r="E223" s="226" t="s">
        <v>2502</v>
      </c>
      <c r="F223" s="223"/>
      <c r="G223" s="227">
        <v>140080</v>
      </c>
      <c r="H223" s="211">
        <v>1</v>
      </c>
      <c r="I223" s="230">
        <v>41579</v>
      </c>
      <c r="J223" s="164"/>
    </row>
    <row r="224" spans="1:10" ht="22.5" customHeight="1" outlineLevel="2">
      <c r="A224" s="162" t="s">
        <v>2625</v>
      </c>
      <c r="B224" s="162" t="s">
        <v>2664</v>
      </c>
      <c r="C224" s="220" t="s">
        <v>2488</v>
      </c>
      <c r="D224" s="232" t="s">
        <v>2503</v>
      </c>
      <c r="E224" s="226" t="s">
        <v>2504</v>
      </c>
      <c r="F224" s="223"/>
      <c r="G224" s="227">
        <v>130900</v>
      </c>
      <c r="H224" s="211">
        <v>1</v>
      </c>
      <c r="I224" s="230">
        <v>41579</v>
      </c>
      <c r="J224" s="164"/>
    </row>
    <row r="225" spans="1:10" ht="22.5" customHeight="1" outlineLevel="2">
      <c r="A225" s="162" t="s">
        <v>1774</v>
      </c>
      <c r="B225" s="162" t="s">
        <v>2383</v>
      </c>
      <c r="C225" s="220" t="s">
        <v>2488</v>
      </c>
      <c r="D225" s="232" t="s">
        <v>2505</v>
      </c>
      <c r="E225" s="226" t="s">
        <v>2506</v>
      </c>
      <c r="F225" s="223"/>
      <c r="G225" s="227">
        <v>321000</v>
      </c>
      <c r="H225" s="211">
        <v>1</v>
      </c>
      <c r="I225" s="230">
        <v>41579</v>
      </c>
      <c r="J225" s="164"/>
    </row>
    <row r="226" spans="1:10" ht="22.5" customHeight="1" outlineLevel="2">
      <c r="A226" s="162" t="s">
        <v>1777</v>
      </c>
      <c r="B226" s="162" t="s">
        <v>2383</v>
      </c>
      <c r="C226" s="220" t="s">
        <v>2488</v>
      </c>
      <c r="D226" s="232" t="s">
        <v>2507</v>
      </c>
      <c r="E226" s="226" t="s">
        <v>2508</v>
      </c>
      <c r="F226" s="223"/>
      <c r="G226" s="227">
        <v>347000</v>
      </c>
      <c r="H226" s="211">
        <v>1</v>
      </c>
      <c r="I226" s="230">
        <v>41579</v>
      </c>
      <c r="J226" s="164"/>
    </row>
    <row r="227" spans="1:10" ht="22.5" customHeight="1" outlineLevel="2">
      <c r="A227" s="162" t="s">
        <v>1774</v>
      </c>
      <c r="B227" s="162" t="s">
        <v>1758</v>
      </c>
      <c r="C227" s="220" t="s">
        <v>2396</v>
      </c>
      <c r="D227" s="232" t="s">
        <v>2397</v>
      </c>
      <c r="E227" s="226"/>
      <c r="F227" s="223"/>
      <c r="G227" s="227">
        <v>261739.37</v>
      </c>
      <c r="H227" s="211">
        <v>1</v>
      </c>
      <c r="I227" s="230">
        <v>41671</v>
      </c>
      <c r="J227" s="164"/>
    </row>
    <row r="228" spans="1:10" ht="22.5" customHeight="1" outlineLevel="1">
      <c r="A228" s="194" t="s">
        <v>2629</v>
      </c>
      <c r="B228" s="162"/>
      <c r="C228" s="163"/>
      <c r="D228" s="233"/>
      <c r="E228" s="234"/>
      <c r="F228" s="164"/>
      <c r="G228" s="166">
        <f>SUBTOTAL(9,G169:G227)</f>
        <v>4721477.22</v>
      </c>
      <c r="H228" s="167"/>
      <c r="I228" s="168"/>
      <c r="J228" s="164"/>
    </row>
    <row r="229" spans="1:10" ht="22.5" customHeight="1">
      <c r="A229" s="194" t="s">
        <v>2526</v>
      </c>
      <c r="B229" s="162"/>
      <c r="C229" s="163"/>
      <c r="D229" s="233"/>
      <c r="E229" s="234"/>
      <c r="F229" s="164"/>
      <c r="G229" s="166">
        <f>SUBTOTAL(9,G2:G227)</f>
        <v>17305779.220000003</v>
      </c>
      <c r="H229" s="167"/>
      <c r="I229" s="168"/>
      <c r="J229" s="164"/>
    </row>
  </sheetData>
  <autoFilter ref="A1:J228"/>
  <phoneticPr fontId="3" type="noConversion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view="pageLayout" zoomScaleNormal="100" zoomScaleSheetLayoutView="100" workbookViewId="0">
      <selection activeCell="A2" sqref="A2:A3"/>
    </sheetView>
  </sheetViews>
  <sheetFormatPr defaultRowHeight="22.5" customHeight="1"/>
  <cols>
    <col min="1" max="3" width="9" style="161"/>
    <col min="4" max="7" width="8.75" style="161" customWidth="1"/>
    <col min="8" max="9" width="8" style="161" customWidth="1"/>
    <col min="10" max="16384" width="9" style="161"/>
  </cols>
  <sheetData>
    <row r="1" spans="1:10" ht="22.5" customHeight="1">
      <c r="A1" s="161" t="s">
        <v>2665</v>
      </c>
      <c r="C1" s="161" t="s">
        <v>2666</v>
      </c>
      <c r="F1" s="161" t="s">
        <v>2667</v>
      </c>
      <c r="H1" s="161" t="s">
        <v>2668</v>
      </c>
    </row>
    <row r="2" spans="1:10" ht="22.5" customHeight="1">
      <c r="A2" s="258" t="s">
        <v>2669</v>
      </c>
      <c r="B2" s="259" t="s">
        <v>2670</v>
      </c>
      <c r="C2" s="259" t="s">
        <v>2671</v>
      </c>
      <c r="D2" s="261" t="s">
        <v>2672</v>
      </c>
      <c r="E2" s="258" t="s">
        <v>2673</v>
      </c>
      <c r="F2" s="258" t="s">
        <v>2674</v>
      </c>
      <c r="G2" s="258" t="s">
        <v>2675</v>
      </c>
      <c r="H2" s="258" t="s">
        <v>2676</v>
      </c>
      <c r="I2" s="258" t="s">
        <v>2677</v>
      </c>
      <c r="J2" s="258" t="s">
        <v>2678</v>
      </c>
    </row>
    <row r="3" spans="1:10" ht="22.5" customHeight="1">
      <c r="A3" s="258"/>
      <c r="B3" s="260"/>
      <c r="C3" s="260"/>
      <c r="D3" s="261"/>
      <c r="E3" s="258"/>
      <c r="F3" s="258"/>
      <c r="G3" s="258"/>
      <c r="H3" s="258"/>
      <c r="I3" s="258"/>
      <c r="J3" s="258"/>
    </row>
    <row r="4" spans="1:10" ht="22.5" customHeight="1">
      <c r="A4" s="236">
        <v>1</v>
      </c>
      <c r="B4" s="236">
        <v>1000</v>
      </c>
      <c r="C4" s="236" t="s">
        <v>2679</v>
      </c>
      <c r="D4" s="237">
        <f ca="1">IF(RAND()&gt;0.5,$B4+RAND()*20,$B4-RAND()*30)</f>
        <v>1006.1540638845843</v>
      </c>
      <c r="E4" s="237">
        <f t="shared" ref="E4:F4" ca="1" si="0">IF(RAND()&gt;0.5,$B4+RAND()*20,$B4-RAND()*30)</f>
        <v>981.30222838727502</v>
      </c>
      <c r="F4" s="237">
        <f t="shared" ca="1" si="0"/>
        <v>998.17431134103447</v>
      </c>
      <c r="G4" s="237">
        <f ca="1">AVERAGE(D4:F4)</f>
        <v>995.21020120429785</v>
      </c>
      <c r="H4" s="236" t="s">
        <v>2680</v>
      </c>
      <c r="I4" s="238"/>
      <c r="J4" s="238"/>
    </row>
    <row r="5" spans="1:10" ht="22.5" customHeight="1">
      <c r="A5" s="236">
        <v>2</v>
      </c>
      <c r="B5" s="236">
        <v>1000</v>
      </c>
      <c r="C5" s="236" t="s">
        <v>2679</v>
      </c>
      <c r="D5" s="237">
        <f t="shared" ref="D5:F13" ca="1" si="1">IF(RAND()&gt;0.5,$B5+RAND()*20,$B5-RAND()*30)</f>
        <v>970.61888008540313</v>
      </c>
      <c r="E5" s="237">
        <f t="shared" ca="1" si="1"/>
        <v>1000.7172914618333</v>
      </c>
      <c r="F5" s="237">
        <f t="shared" ca="1" si="1"/>
        <v>984.51252587658405</v>
      </c>
      <c r="G5" s="237">
        <f t="shared" ref="G5:G53" ca="1" si="2">AVERAGE(D5:F5)</f>
        <v>985.28289914127345</v>
      </c>
      <c r="H5" s="236" t="s">
        <v>2680</v>
      </c>
      <c r="I5" s="238"/>
      <c r="J5" s="238"/>
    </row>
    <row r="6" spans="1:10" ht="22.5" customHeight="1">
      <c r="A6" s="236">
        <v>3</v>
      </c>
      <c r="B6" s="236">
        <v>1000</v>
      </c>
      <c r="C6" s="236" t="s">
        <v>2679</v>
      </c>
      <c r="D6" s="237">
        <f t="shared" ca="1" si="1"/>
        <v>973.87172717064493</v>
      </c>
      <c r="E6" s="237">
        <f t="shared" ca="1" si="1"/>
        <v>998.38112560753473</v>
      </c>
      <c r="F6" s="237">
        <f t="shared" ca="1" si="1"/>
        <v>1002.9863275573852</v>
      </c>
      <c r="G6" s="237">
        <f t="shared" ca="1" si="2"/>
        <v>991.74639344518835</v>
      </c>
      <c r="H6" s="236" t="s">
        <v>2681</v>
      </c>
      <c r="I6" s="238"/>
      <c r="J6" s="238"/>
    </row>
    <row r="7" spans="1:10" ht="22.5" customHeight="1">
      <c r="A7" s="236">
        <v>4</v>
      </c>
      <c r="B7" s="236">
        <v>1000</v>
      </c>
      <c r="C7" s="236" t="s">
        <v>2679</v>
      </c>
      <c r="D7" s="237">
        <f t="shared" ca="1" si="1"/>
        <v>986.03838625176297</v>
      </c>
      <c r="E7" s="237">
        <f t="shared" ca="1" si="1"/>
        <v>993.26955632913212</v>
      </c>
      <c r="F7" s="237">
        <f t="shared" ca="1" si="1"/>
        <v>1004.1071075636517</v>
      </c>
      <c r="G7" s="237">
        <f t="shared" ca="1" si="2"/>
        <v>994.4716833815155</v>
      </c>
      <c r="H7" s="236" t="s">
        <v>2680</v>
      </c>
      <c r="I7" s="238"/>
      <c r="J7" s="238"/>
    </row>
    <row r="8" spans="1:10" ht="22.5" customHeight="1">
      <c r="A8" s="236">
        <v>5</v>
      </c>
      <c r="B8" s="236">
        <v>1000</v>
      </c>
      <c r="C8" s="236" t="s">
        <v>2682</v>
      </c>
      <c r="D8" s="237">
        <f t="shared" ca="1" si="1"/>
        <v>1005.2790188858012</v>
      </c>
      <c r="E8" s="237">
        <f t="shared" ca="1" si="1"/>
        <v>984.1002691388162</v>
      </c>
      <c r="F8" s="237">
        <f t="shared" ca="1" si="1"/>
        <v>1017.9905310731197</v>
      </c>
      <c r="G8" s="237">
        <f t="shared" ca="1" si="2"/>
        <v>1002.4566063659123</v>
      </c>
      <c r="H8" s="236" t="s">
        <v>2681</v>
      </c>
      <c r="I8" s="238"/>
      <c r="J8" s="238"/>
    </row>
    <row r="9" spans="1:10" ht="22.5" customHeight="1">
      <c r="A9" s="236">
        <v>6</v>
      </c>
      <c r="B9" s="236">
        <v>1000</v>
      </c>
      <c r="C9" s="236" t="s">
        <v>2679</v>
      </c>
      <c r="D9" s="237">
        <f t="shared" ca="1" si="1"/>
        <v>1004.0548874006635</v>
      </c>
      <c r="E9" s="237">
        <f t="shared" ca="1" si="1"/>
        <v>1002.2461618409482</v>
      </c>
      <c r="F9" s="237">
        <f t="shared" ca="1" si="1"/>
        <v>976.63817813831224</v>
      </c>
      <c r="G9" s="237">
        <f t="shared" ca="1" si="2"/>
        <v>994.31307579330803</v>
      </c>
      <c r="H9" s="236" t="s">
        <v>2680</v>
      </c>
      <c r="I9" s="238"/>
      <c r="J9" s="238"/>
    </row>
    <row r="10" spans="1:10" ht="22.5" customHeight="1">
      <c r="A10" s="236">
        <v>7</v>
      </c>
      <c r="B10" s="236">
        <v>1000</v>
      </c>
      <c r="C10" s="236" t="s">
        <v>2679</v>
      </c>
      <c r="D10" s="237">
        <f t="shared" ca="1" si="1"/>
        <v>1018.5470254897256</v>
      </c>
      <c r="E10" s="237">
        <f t="shared" ca="1" si="1"/>
        <v>1010.5198501248957</v>
      </c>
      <c r="F10" s="237">
        <f t="shared" ca="1" si="1"/>
        <v>999.09873829256912</v>
      </c>
      <c r="G10" s="237">
        <f t="shared" ca="1" si="2"/>
        <v>1009.3885379690633</v>
      </c>
      <c r="H10" s="236" t="s">
        <v>2680</v>
      </c>
      <c r="I10" s="238"/>
      <c r="J10" s="238"/>
    </row>
    <row r="11" spans="1:10" ht="22.5" customHeight="1">
      <c r="A11" s="236">
        <v>8</v>
      </c>
      <c r="B11" s="236">
        <v>1000</v>
      </c>
      <c r="C11" s="236" t="s">
        <v>2679</v>
      </c>
      <c r="D11" s="237">
        <f t="shared" ca="1" si="1"/>
        <v>1001.7677671546018</v>
      </c>
      <c r="E11" s="237">
        <f t="shared" ca="1" si="1"/>
        <v>998.27030159440903</v>
      </c>
      <c r="F11" s="237">
        <f t="shared" ca="1" si="1"/>
        <v>991.83288102140068</v>
      </c>
      <c r="G11" s="237">
        <f t="shared" ca="1" si="2"/>
        <v>997.29031659013708</v>
      </c>
      <c r="H11" s="236" t="s">
        <v>2680</v>
      </c>
      <c r="I11" s="238"/>
      <c r="J11" s="238"/>
    </row>
    <row r="12" spans="1:10" ht="22.5" customHeight="1">
      <c r="A12" s="236">
        <v>9</v>
      </c>
      <c r="B12" s="236">
        <v>1000</v>
      </c>
      <c r="C12" s="236" t="s">
        <v>2683</v>
      </c>
      <c r="D12" s="237">
        <f t="shared" ca="1" si="1"/>
        <v>976.99372674888002</v>
      </c>
      <c r="E12" s="237">
        <f t="shared" ca="1" si="1"/>
        <v>975.76016428465482</v>
      </c>
      <c r="F12" s="237">
        <f t="shared" ca="1" si="1"/>
        <v>1015.7525719559425</v>
      </c>
      <c r="G12" s="237">
        <f t="shared" ca="1" si="2"/>
        <v>989.50215432982577</v>
      </c>
      <c r="H12" s="236" t="s">
        <v>2680</v>
      </c>
      <c r="I12" s="238"/>
      <c r="J12" s="238"/>
    </row>
    <row r="13" spans="1:10" ht="22.5" customHeight="1">
      <c r="A13" s="236">
        <v>10</v>
      </c>
      <c r="B13" s="236">
        <v>1000</v>
      </c>
      <c r="C13" s="236" t="s">
        <v>2679</v>
      </c>
      <c r="D13" s="237">
        <f t="shared" ca="1" si="1"/>
        <v>1009.7309352500444</v>
      </c>
      <c r="E13" s="237">
        <f t="shared" ca="1" si="1"/>
        <v>988.57892833944686</v>
      </c>
      <c r="F13" s="237">
        <f t="shared" ca="1" si="1"/>
        <v>1006.5630874654604</v>
      </c>
      <c r="G13" s="237">
        <f t="shared" ca="1" si="2"/>
        <v>1001.6243170183171</v>
      </c>
      <c r="H13" s="236" t="s">
        <v>2680</v>
      </c>
      <c r="I13" s="238"/>
      <c r="J13" s="238"/>
    </row>
    <row r="14" spans="1:10" ht="22.5" customHeight="1">
      <c r="A14" s="236">
        <v>11</v>
      </c>
      <c r="B14" s="236">
        <v>2000</v>
      </c>
      <c r="C14" s="236" t="s">
        <v>2679</v>
      </c>
      <c r="D14" s="237">
        <f ca="1">IF(RAND()&gt;0.5,$B14+RAND()*30,$B14-RAND()*30)</f>
        <v>1997.4832688774704</v>
      </c>
      <c r="E14" s="237">
        <f t="shared" ref="E14:F14" ca="1" si="3">IF(RAND()&gt;0.5,$B14+RAND()*30,$B14-RAND()*30)</f>
        <v>2006.6146809725365</v>
      </c>
      <c r="F14" s="237">
        <f t="shared" ca="1" si="3"/>
        <v>1993.0260202520815</v>
      </c>
      <c r="G14" s="237">
        <f t="shared" ca="1" si="2"/>
        <v>1999.0413233673628</v>
      </c>
      <c r="H14" s="236" t="s">
        <v>2680</v>
      </c>
      <c r="I14" s="238"/>
      <c r="J14" s="238"/>
    </row>
    <row r="15" spans="1:10" ht="22.5" customHeight="1">
      <c r="A15" s="236">
        <v>12</v>
      </c>
      <c r="B15" s="236">
        <v>2000</v>
      </c>
      <c r="C15" s="236" t="s">
        <v>2679</v>
      </c>
      <c r="D15" s="237">
        <f t="shared" ref="D15:F23" ca="1" si="4">IF(RAND()&gt;0.5,$B15+RAND()*30,$B15-RAND()*30)</f>
        <v>2027.3085889086387</v>
      </c>
      <c r="E15" s="237">
        <f t="shared" ca="1" si="4"/>
        <v>1983.3947130665567</v>
      </c>
      <c r="F15" s="237">
        <f t="shared" ca="1" si="4"/>
        <v>2007.4651382640079</v>
      </c>
      <c r="G15" s="237">
        <f t="shared" ca="1" si="2"/>
        <v>2006.0561467464011</v>
      </c>
      <c r="H15" s="236" t="s">
        <v>2681</v>
      </c>
      <c r="I15" s="238"/>
      <c r="J15" s="238"/>
    </row>
    <row r="16" spans="1:10" ht="22.5" customHeight="1">
      <c r="A16" s="236">
        <v>13</v>
      </c>
      <c r="B16" s="236">
        <v>2000</v>
      </c>
      <c r="C16" s="236" t="s">
        <v>2679</v>
      </c>
      <c r="D16" s="237">
        <f t="shared" ca="1" si="4"/>
        <v>1973.8799376444363</v>
      </c>
      <c r="E16" s="237">
        <f t="shared" ca="1" si="4"/>
        <v>1992.4144185850148</v>
      </c>
      <c r="F16" s="237">
        <f t="shared" ca="1" si="4"/>
        <v>2016.8410785670667</v>
      </c>
      <c r="G16" s="237">
        <f t="shared" ca="1" si="2"/>
        <v>1994.3784782655059</v>
      </c>
      <c r="H16" s="236" t="s">
        <v>2680</v>
      </c>
      <c r="I16" s="238"/>
      <c r="J16" s="238"/>
    </row>
    <row r="17" spans="1:10" ht="22.5" customHeight="1">
      <c r="A17" s="236">
        <v>14</v>
      </c>
      <c r="B17" s="236">
        <v>2000</v>
      </c>
      <c r="C17" s="236" t="s">
        <v>2679</v>
      </c>
      <c r="D17" s="237">
        <f t="shared" ca="1" si="4"/>
        <v>2027.7389545785172</v>
      </c>
      <c r="E17" s="237">
        <f t="shared" ca="1" si="4"/>
        <v>2010.7673757861769</v>
      </c>
      <c r="F17" s="237">
        <f t="shared" ca="1" si="4"/>
        <v>1972.8412780977369</v>
      </c>
      <c r="G17" s="237">
        <f t="shared" ca="1" si="2"/>
        <v>2003.7825361541436</v>
      </c>
      <c r="H17" s="236" t="s">
        <v>2681</v>
      </c>
      <c r="I17" s="238"/>
      <c r="J17" s="238"/>
    </row>
    <row r="18" spans="1:10" ht="22.5" customHeight="1">
      <c r="A18" s="236">
        <v>15</v>
      </c>
      <c r="B18" s="236">
        <v>2000</v>
      </c>
      <c r="C18" s="236" t="s">
        <v>2679</v>
      </c>
      <c r="D18" s="237">
        <f t="shared" ca="1" si="4"/>
        <v>2003.5494729383597</v>
      </c>
      <c r="E18" s="237">
        <f t="shared" ca="1" si="4"/>
        <v>1983.0101830031776</v>
      </c>
      <c r="F18" s="237">
        <f t="shared" ca="1" si="4"/>
        <v>2029.8731725592904</v>
      </c>
      <c r="G18" s="237">
        <f t="shared" ca="1" si="2"/>
        <v>2005.477609500276</v>
      </c>
      <c r="H18" s="236" t="s">
        <v>2684</v>
      </c>
      <c r="I18" s="238"/>
      <c r="J18" s="238"/>
    </row>
    <row r="19" spans="1:10" ht="22.5" customHeight="1">
      <c r="A19" s="236">
        <v>16</v>
      </c>
      <c r="B19" s="236">
        <v>2000</v>
      </c>
      <c r="C19" s="236" t="s">
        <v>2679</v>
      </c>
      <c r="D19" s="237">
        <f t="shared" ca="1" si="4"/>
        <v>1993.8133288740978</v>
      </c>
      <c r="E19" s="237">
        <f t="shared" ca="1" si="4"/>
        <v>1979.5992245690832</v>
      </c>
      <c r="F19" s="237">
        <f t="shared" ca="1" si="4"/>
        <v>2020.8269288759466</v>
      </c>
      <c r="G19" s="237">
        <f t="shared" ca="1" si="2"/>
        <v>1998.0798274397093</v>
      </c>
      <c r="H19" s="236" t="s">
        <v>2681</v>
      </c>
      <c r="I19" s="238"/>
      <c r="J19" s="238"/>
    </row>
    <row r="20" spans="1:10" ht="22.5" customHeight="1">
      <c r="A20" s="236">
        <v>17</v>
      </c>
      <c r="B20" s="236">
        <v>2000</v>
      </c>
      <c r="C20" s="236" t="s">
        <v>2679</v>
      </c>
      <c r="D20" s="237">
        <f t="shared" ca="1" si="4"/>
        <v>1994.5893334887846</v>
      </c>
      <c r="E20" s="237">
        <f t="shared" ca="1" si="4"/>
        <v>1989.9583073440003</v>
      </c>
      <c r="F20" s="237">
        <f t="shared" ca="1" si="4"/>
        <v>1986.8718488413531</v>
      </c>
      <c r="G20" s="237">
        <f t="shared" ca="1" si="2"/>
        <v>1990.4731632247128</v>
      </c>
      <c r="H20" s="236" t="s">
        <v>2680</v>
      </c>
      <c r="I20" s="238"/>
      <c r="J20" s="238"/>
    </row>
    <row r="21" spans="1:10" ht="22.5" customHeight="1">
      <c r="A21" s="236">
        <v>18</v>
      </c>
      <c r="B21" s="236">
        <v>2000</v>
      </c>
      <c r="C21" s="236" t="s">
        <v>2679</v>
      </c>
      <c r="D21" s="237">
        <f t="shared" ca="1" si="4"/>
        <v>2026.1204042654701</v>
      </c>
      <c r="E21" s="237">
        <f t="shared" ca="1" si="4"/>
        <v>1983.8162489852662</v>
      </c>
      <c r="F21" s="237">
        <f t="shared" ca="1" si="4"/>
        <v>2026.2240581546164</v>
      </c>
      <c r="G21" s="237">
        <f t="shared" ca="1" si="2"/>
        <v>2012.053570468451</v>
      </c>
      <c r="H21" s="236" t="s">
        <v>2680</v>
      </c>
      <c r="I21" s="238"/>
      <c r="J21" s="238"/>
    </row>
    <row r="22" spans="1:10" ht="22.5" customHeight="1">
      <c r="A22" s="236">
        <v>19</v>
      </c>
      <c r="B22" s="236">
        <v>2000</v>
      </c>
      <c r="C22" s="236" t="s">
        <v>2679</v>
      </c>
      <c r="D22" s="237">
        <f t="shared" ca="1" si="4"/>
        <v>2016.7351423631233</v>
      </c>
      <c r="E22" s="237">
        <f t="shared" ca="1" si="4"/>
        <v>1970.8212245784948</v>
      </c>
      <c r="F22" s="237">
        <f t="shared" ca="1" si="4"/>
        <v>2010.5039351540536</v>
      </c>
      <c r="G22" s="237">
        <f t="shared" ca="1" si="2"/>
        <v>1999.3534340318904</v>
      </c>
      <c r="H22" s="236" t="s">
        <v>2680</v>
      </c>
      <c r="I22" s="238"/>
      <c r="J22" s="238"/>
    </row>
    <row r="23" spans="1:10" ht="22.5" customHeight="1">
      <c r="A23" s="236">
        <v>20</v>
      </c>
      <c r="B23" s="236">
        <v>2000</v>
      </c>
      <c r="C23" s="236" t="s">
        <v>2679</v>
      </c>
      <c r="D23" s="237">
        <f t="shared" ca="1" si="4"/>
        <v>1991.669863588927</v>
      </c>
      <c r="E23" s="237">
        <f t="shared" ca="1" si="4"/>
        <v>1996.0263464886077</v>
      </c>
      <c r="F23" s="237">
        <f t="shared" ca="1" si="4"/>
        <v>1979.4821386578649</v>
      </c>
      <c r="G23" s="237">
        <f t="shared" ca="1" si="2"/>
        <v>1989.0594495784665</v>
      </c>
      <c r="H23" s="236" t="s">
        <v>2680</v>
      </c>
      <c r="I23" s="238"/>
      <c r="J23" s="238"/>
    </row>
    <row r="24" spans="1:10" ht="22.5" customHeight="1">
      <c r="A24" s="236">
        <v>21</v>
      </c>
      <c r="B24" s="236">
        <v>5000</v>
      </c>
      <c r="C24" s="236" t="s">
        <v>2679</v>
      </c>
      <c r="D24" s="237">
        <f ca="1">IF(RAND()&gt;0.5,$B24+RAND()*50,$B24-RAND()*50)</f>
        <v>4972.9709702307709</v>
      </c>
      <c r="E24" s="237">
        <f t="shared" ref="E24:F24" ca="1" si="5">IF(RAND()&gt;0.5,$B24+RAND()*50,$B24-RAND()*50)</f>
        <v>5016.5427737964455</v>
      </c>
      <c r="F24" s="237">
        <f t="shared" ca="1" si="5"/>
        <v>4961.7380491550375</v>
      </c>
      <c r="G24" s="237">
        <f t="shared" ca="1" si="2"/>
        <v>4983.7505977274177</v>
      </c>
      <c r="H24" s="236" t="s">
        <v>2680</v>
      </c>
      <c r="I24" s="238"/>
      <c r="J24" s="238"/>
    </row>
    <row r="25" spans="1:10" ht="22.5" customHeight="1">
      <c r="A25" s="236">
        <v>22</v>
      </c>
      <c r="B25" s="236">
        <v>5000</v>
      </c>
      <c r="C25" s="236" t="s">
        <v>2679</v>
      </c>
      <c r="D25" s="237">
        <f t="shared" ref="D25:F33" ca="1" si="6">IF(RAND()&gt;0.5,$B25+RAND()*50,$B25-RAND()*50)</f>
        <v>4989.2826168734382</v>
      </c>
      <c r="E25" s="237">
        <f t="shared" ca="1" si="6"/>
        <v>5020.5495756307137</v>
      </c>
      <c r="F25" s="237">
        <f t="shared" ca="1" si="6"/>
        <v>5010.5504117137843</v>
      </c>
      <c r="G25" s="237">
        <f t="shared" ca="1" si="2"/>
        <v>5006.794201405979</v>
      </c>
      <c r="H25" s="236" t="s">
        <v>2680</v>
      </c>
      <c r="I25" s="238"/>
      <c r="J25" s="238"/>
    </row>
    <row r="26" spans="1:10" ht="22.5" customHeight="1">
      <c r="A26" s="236">
        <v>23</v>
      </c>
      <c r="B26" s="236">
        <v>5000</v>
      </c>
      <c r="C26" s="236" t="s">
        <v>2683</v>
      </c>
      <c r="D26" s="237">
        <f t="shared" ca="1" si="6"/>
        <v>4965.9077475014883</v>
      </c>
      <c r="E26" s="237">
        <f t="shared" ca="1" si="6"/>
        <v>4978.6333165897422</v>
      </c>
      <c r="F26" s="237">
        <f t="shared" ca="1" si="6"/>
        <v>5008.7891120639442</v>
      </c>
      <c r="G26" s="237">
        <f t="shared" ca="1" si="2"/>
        <v>4984.4433920517249</v>
      </c>
      <c r="H26" s="236" t="s">
        <v>2680</v>
      </c>
      <c r="I26" s="238"/>
      <c r="J26" s="238"/>
    </row>
    <row r="27" spans="1:10" ht="22.5" customHeight="1">
      <c r="A27" s="236">
        <v>24</v>
      </c>
      <c r="B27" s="236">
        <v>5000</v>
      </c>
      <c r="C27" s="236" t="s">
        <v>2679</v>
      </c>
      <c r="D27" s="237">
        <f t="shared" ca="1" si="6"/>
        <v>5043.4617877581968</v>
      </c>
      <c r="E27" s="237">
        <f t="shared" ca="1" si="6"/>
        <v>4981.0994404648591</v>
      </c>
      <c r="F27" s="237">
        <f t="shared" ca="1" si="6"/>
        <v>4970.6588900033639</v>
      </c>
      <c r="G27" s="237">
        <f t="shared" ca="1" si="2"/>
        <v>4998.4067060754733</v>
      </c>
      <c r="H27" s="236" t="s">
        <v>2680</v>
      </c>
      <c r="I27" s="238"/>
      <c r="J27" s="238"/>
    </row>
    <row r="28" spans="1:10" ht="22.5" customHeight="1">
      <c r="A28" s="236">
        <v>25</v>
      </c>
      <c r="B28" s="236">
        <v>5000</v>
      </c>
      <c r="C28" s="236" t="s">
        <v>2683</v>
      </c>
      <c r="D28" s="237">
        <f t="shared" ca="1" si="6"/>
        <v>5039.8500708920219</v>
      </c>
      <c r="E28" s="237">
        <f t="shared" ca="1" si="6"/>
        <v>5026.7542565977474</v>
      </c>
      <c r="F28" s="237">
        <f t="shared" ca="1" si="6"/>
        <v>5027.0608364313757</v>
      </c>
      <c r="G28" s="237">
        <f t="shared" ca="1" si="2"/>
        <v>5031.221721307048</v>
      </c>
      <c r="H28" s="236" t="s">
        <v>2681</v>
      </c>
      <c r="I28" s="238"/>
      <c r="J28" s="238"/>
    </row>
    <row r="29" spans="1:10" ht="22.5" customHeight="1">
      <c r="A29" s="236">
        <v>26</v>
      </c>
      <c r="B29" s="236">
        <v>5000</v>
      </c>
      <c r="C29" s="236" t="s">
        <v>2679</v>
      </c>
      <c r="D29" s="237">
        <f t="shared" ca="1" si="6"/>
        <v>4950.5629378536605</v>
      </c>
      <c r="E29" s="237">
        <f t="shared" ca="1" si="6"/>
        <v>5008.6650324388438</v>
      </c>
      <c r="F29" s="237">
        <f t="shared" ca="1" si="6"/>
        <v>4962.0891409933083</v>
      </c>
      <c r="G29" s="237">
        <f t="shared" ca="1" si="2"/>
        <v>4973.7723704286045</v>
      </c>
      <c r="H29" s="236" t="s">
        <v>2680</v>
      </c>
      <c r="I29" s="238"/>
      <c r="J29" s="238"/>
    </row>
    <row r="30" spans="1:10" ht="22.5" customHeight="1">
      <c r="A30" s="236">
        <v>27</v>
      </c>
      <c r="B30" s="236">
        <v>5000</v>
      </c>
      <c r="C30" s="236" t="s">
        <v>2679</v>
      </c>
      <c r="D30" s="237">
        <f t="shared" ca="1" si="6"/>
        <v>5003.8666051054615</v>
      </c>
      <c r="E30" s="237">
        <f t="shared" ca="1" si="6"/>
        <v>4964.9422631226098</v>
      </c>
      <c r="F30" s="237">
        <f t="shared" ca="1" si="6"/>
        <v>5025.2846513743052</v>
      </c>
      <c r="G30" s="237">
        <f t="shared" ca="1" si="2"/>
        <v>4998.0311732007931</v>
      </c>
      <c r="H30" s="236" t="s">
        <v>2680</v>
      </c>
      <c r="I30" s="238"/>
      <c r="J30" s="238"/>
    </row>
    <row r="31" spans="1:10" ht="22.5" customHeight="1">
      <c r="A31" s="236">
        <v>28</v>
      </c>
      <c r="B31" s="236">
        <v>5000</v>
      </c>
      <c r="C31" s="236" t="s">
        <v>2679</v>
      </c>
      <c r="D31" s="237">
        <f t="shared" ca="1" si="6"/>
        <v>5017.0361807437957</v>
      </c>
      <c r="E31" s="237">
        <f t="shared" ca="1" si="6"/>
        <v>5039.2972095947134</v>
      </c>
      <c r="F31" s="237">
        <f t="shared" ca="1" si="6"/>
        <v>4983.0521242163122</v>
      </c>
      <c r="G31" s="237">
        <f t="shared" ca="1" si="2"/>
        <v>5013.1285048516074</v>
      </c>
      <c r="H31" s="236" t="s">
        <v>2681</v>
      </c>
      <c r="I31" s="238"/>
      <c r="J31" s="238"/>
    </row>
    <row r="32" spans="1:10" ht="22.5" customHeight="1">
      <c r="A32" s="236">
        <v>29</v>
      </c>
      <c r="B32" s="236">
        <v>5000</v>
      </c>
      <c r="C32" s="236" t="s">
        <v>2679</v>
      </c>
      <c r="D32" s="237">
        <f t="shared" ca="1" si="6"/>
        <v>4971.9180461660853</v>
      </c>
      <c r="E32" s="237">
        <f t="shared" ca="1" si="6"/>
        <v>5023.898444295437</v>
      </c>
      <c r="F32" s="237">
        <f t="shared" ca="1" si="6"/>
        <v>4996.0844626957487</v>
      </c>
      <c r="G32" s="237">
        <f t="shared" ca="1" si="2"/>
        <v>4997.3003177190903</v>
      </c>
      <c r="H32" s="236" t="s">
        <v>2680</v>
      </c>
      <c r="I32" s="238"/>
      <c r="J32" s="238"/>
    </row>
    <row r="33" spans="1:10" ht="22.5" customHeight="1">
      <c r="A33" s="236">
        <v>30</v>
      </c>
      <c r="B33" s="236">
        <v>5000</v>
      </c>
      <c r="C33" s="236" t="s">
        <v>2683</v>
      </c>
      <c r="D33" s="237">
        <f t="shared" ca="1" si="6"/>
        <v>5040.9038141098117</v>
      </c>
      <c r="E33" s="237">
        <f t="shared" ca="1" si="6"/>
        <v>5043.4445291206976</v>
      </c>
      <c r="F33" s="237">
        <f t="shared" ca="1" si="6"/>
        <v>4990.2353175445369</v>
      </c>
      <c r="G33" s="237">
        <f t="shared" ca="1" si="2"/>
        <v>5024.861220258349</v>
      </c>
      <c r="H33" s="236" t="s">
        <v>2680</v>
      </c>
      <c r="I33" s="238"/>
      <c r="J33" s="238"/>
    </row>
    <row r="34" spans="1:10" ht="22.5" customHeight="1">
      <c r="A34" s="236">
        <v>31</v>
      </c>
      <c r="B34" s="236">
        <v>10000</v>
      </c>
      <c r="C34" s="236" t="s">
        <v>2679</v>
      </c>
      <c r="D34" s="237">
        <f ca="1">IF(RAND()&gt;0.5,$B34+RAND()*60,$B34-RAND()*60)</f>
        <v>10041.48135365282</v>
      </c>
      <c r="E34" s="237">
        <f t="shared" ref="E34:F34" ca="1" si="7">IF(RAND()&gt;0.5,$B34+RAND()*60,$B34-RAND()*60)</f>
        <v>10045.976854962686</v>
      </c>
      <c r="F34" s="237">
        <f t="shared" ca="1" si="7"/>
        <v>10036.032143533919</v>
      </c>
      <c r="G34" s="237">
        <f t="shared" ca="1" si="2"/>
        <v>10041.163450716476</v>
      </c>
      <c r="H34" s="236" t="s">
        <v>2680</v>
      </c>
      <c r="I34" s="238"/>
      <c r="J34" s="238"/>
    </row>
    <row r="35" spans="1:10" ht="22.5" customHeight="1">
      <c r="A35" s="236">
        <v>32</v>
      </c>
      <c r="B35" s="236">
        <v>10000</v>
      </c>
      <c r="C35" s="236" t="s">
        <v>2679</v>
      </c>
      <c r="D35" s="237">
        <f t="shared" ref="D35:F43" ca="1" si="8">IF(RAND()&gt;0.5,$B35+RAND()*60,$B35-RAND()*60)</f>
        <v>10051.290240689446</v>
      </c>
      <c r="E35" s="237">
        <f t="shared" ca="1" si="8"/>
        <v>10014.543912177542</v>
      </c>
      <c r="F35" s="237">
        <f t="shared" ca="1" si="8"/>
        <v>9966.1307151573892</v>
      </c>
      <c r="G35" s="237">
        <f t="shared" ca="1" si="2"/>
        <v>10010.654956008126</v>
      </c>
      <c r="H35" s="236" t="s">
        <v>2680</v>
      </c>
      <c r="I35" s="238"/>
      <c r="J35" s="238"/>
    </row>
    <row r="36" spans="1:10" ht="22.5" customHeight="1">
      <c r="A36" s="236">
        <v>33</v>
      </c>
      <c r="B36" s="236">
        <v>10000</v>
      </c>
      <c r="C36" s="236" t="s">
        <v>2679</v>
      </c>
      <c r="D36" s="237">
        <f t="shared" ca="1" si="8"/>
        <v>9990.4857881607113</v>
      </c>
      <c r="E36" s="237">
        <f t="shared" ca="1" si="8"/>
        <v>10030.72579130062</v>
      </c>
      <c r="F36" s="237">
        <f t="shared" ca="1" si="8"/>
        <v>10024.79205849587</v>
      </c>
      <c r="G36" s="237">
        <f t="shared" ca="1" si="2"/>
        <v>10015.334545985734</v>
      </c>
      <c r="H36" s="236" t="s">
        <v>2680</v>
      </c>
      <c r="I36" s="238"/>
      <c r="J36" s="238"/>
    </row>
    <row r="37" spans="1:10" ht="22.5" customHeight="1">
      <c r="A37" s="236">
        <v>34</v>
      </c>
      <c r="B37" s="236">
        <v>10000</v>
      </c>
      <c r="C37" s="236" t="s">
        <v>2679</v>
      </c>
      <c r="D37" s="237">
        <f t="shared" ca="1" si="8"/>
        <v>10033.261351393681</v>
      </c>
      <c r="E37" s="237">
        <f t="shared" ca="1" si="8"/>
        <v>10018.822058086369</v>
      </c>
      <c r="F37" s="237">
        <f t="shared" ca="1" si="8"/>
        <v>9961.1000842120156</v>
      </c>
      <c r="G37" s="237">
        <f t="shared" ca="1" si="2"/>
        <v>10004.394497897356</v>
      </c>
      <c r="H37" s="236" t="s">
        <v>2680</v>
      </c>
      <c r="I37" s="238"/>
      <c r="J37" s="238"/>
    </row>
    <row r="38" spans="1:10" ht="22.5" customHeight="1">
      <c r="A38" s="236">
        <v>35</v>
      </c>
      <c r="B38" s="236">
        <v>10000</v>
      </c>
      <c r="C38" s="236" t="s">
        <v>2682</v>
      </c>
      <c r="D38" s="237">
        <f t="shared" ca="1" si="8"/>
        <v>9941.0628090399059</v>
      </c>
      <c r="E38" s="237">
        <f t="shared" ca="1" si="8"/>
        <v>9996.6630165644128</v>
      </c>
      <c r="F38" s="237">
        <f t="shared" ca="1" si="8"/>
        <v>10000.970701475695</v>
      </c>
      <c r="G38" s="237">
        <f t="shared" ca="1" si="2"/>
        <v>9979.5655090266719</v>
      </c>
      <c r="H38" s="236" t="s">
        <v>2681</v>
      </c>
      <c r="I38" s="238"/>
      <c r="J38" s="238"/>
    </row>
    <row r="39" spans="1:10" ht="22.5" customHeight="1">
      <c r="A39" s="236">
        <v>36</v>
      </c>
      <c r="B39" s="236">
        <v>10000</v>
      </c>
      <c r="C39" s="236" t="s">
        <v>2679</v>
      </c>
      <c r="D39" s="237">
        <f t="shared" ca="1" si="8"/>
        <v>10048.228298438264</v>
      </c>
      <c r="E39" s="237">
        <f t="shared" ca="1" si="8"/>
        <v>9986.4540564519975</v>
      </c>
      <c r="F39" s="237">
        <f t="shared" ca="1" si="8"/>
        <v>10033.633714590616</v>
      </c>
      <c r="G39" s="237">
        <f t="shared" ca="1" si="2"/>
        <v>10022.772023160293</v>
      </c>
      <c r="H39" s="236" t="s">
        <v>2680</v>
      </c>
      <c r="I39" s="238"/>
      <c r="J39" s="238"/>
    </row>
    <row r="40" spans="1:10" ht="22.5" customHeight="1">
      <c r="A40" s="236">
        <v>37</v>
      </c>
      <c r="B40" s="236">
        <v>10000</v>
      </c>
      <c r="C40" s="236" t="s">
        <v>2679</v>
      </c>
      <c r="D40" s="237">
        <f t="shared" ca="1" si="8"/>
        <v>10027.810942990514</v>
      </c>
      <c r="E40" s="237">
        <f t="shared" ca="1" si="8"/>
        <v>10001.984722693647</v>
      </c>
      <c r="F40" s="237">
        <f t="shared" ca="1" si="8"/>
        <v>9951.7161429383868</v>
      </c>
      <c r="G40" s="237">
        <f t="shared" ca="1" si="2"/>
        <v>9993.8372695408489</v>
      </c>
      <c r="H40" s="236" t="s">
        <v>2680</v>
      </c>
      <c r="I40" s="238"/>
      <c r="J40" s="238"/>
    </row>
    <row r="41" spans="1:10" ht="22.5" customHeight="1">
      <c r="A41" s="236">
        <v>38</v>
      </c>
      <c r="B41" s="236">
        <v>10000</v>
      </c>
      <c r="C41" s="236" t="s">
        <v>2679</v>
      </c>
      <c r="D41" s="237">
        <f t="shared" ca="1" si="8"/>
        <v>10021.370912285081</v>
      </c>
      <c r="E41" s="237">
        <f t="shared" ca="1" si="8"/>
        <v>10027.03028545901</v>
      </c>
      <c r="F41" s="237">
        <f t="shared" ca="1" si="8"/>
        <v>9966.2333666014601</v>
      </c>
      <c r="G41" s="237">
        <f t="shared" ca="1" si="2"/>
        <v>10004.878188115183</v>
      </c>
      <c r="H41" s="236" t="s">
        <v>2680</v>
      </c>
      <c r="I41" s="238"/>
      <c r="J41" s="238"/>
    </row>
    <row r="42" spans="1:10" ht="22.5" customHeight="1">
      <c r="A42" s="236">
        <v>39</v>
      </c>
      <c r="B42" s="236">
        <v>10000</v>
      </c>
      <c r="C42" s="236" t="s">
        <v>2683</v>
      </c>
      <c r="D42" s="237">
        <f t="shared" ca="1" si="8"/>
        <v>10032.939315043104</v>
      </c>
      <c r="E42" s="237">
        <f t="shared" ca="1" si="8"/>
        <v>10024.929440039808</v>
      </c>
      <c r="F42" s="237">
        <f t="shared" ca="1" si="8"/>
        <v>10038.494489508046</v>
      </c>
      <c r="G42" s="237">
        <f t="shared" ca="1" si="2"/>
        <v>10032.12108153032</v>
      </c>
      <c r="H42" s="236" t="s">
        <v>2681</v>
      </c>
      <c r="I42" s="238"/>
      <c r="J42" s="238"/>
    </row>
    <row r="43" spans="1:10" ht="22.5" customHeight="1">
      <c r="A43" s="236">
        <v>40</v>
      </c>
      <c r="B43" s="236">
        <v>10000</v>
      </c>
      <c r="C43" s="236" t="s">
        <v>2679</v>
      </c>
      <c r="D43" s="237">
        <f t="shared" ca="1" si="8"/>
        <v>9983.7112615486658</v>
      </c>
      <c r="E43" s="237">
        <f t="shared" ca="1" si="8"/>
        <v>10015.02288749288</v>
      </c>
      <c r="F43" s="237">
        <f t="shared" ca="1" si="8"/>
        <v>10058.160457750137</v>
      </c>
      <c r="G43" s="237">
        <f t="shared" ca="1" si="2"/>
        <v>10018.964868930561</v>
      </c>
      <c r="H43" s="236" t="s">
        <v>2680</v>
      </c>
      <c r="I43" s="238"/>
      <c r="J43" s="238"/>
    </row>
    <row r="44" spans="1:10" ht="22.5" customHeight="1">
      <c r="A44" s="236">
        <v>41</v>
      </c>
      <c r="B44" s="236">
        <v>25000</v>
      </c>
      <c r="C44" s="236" t="s">
        <v>2679</v>
      </c>
      <c r="D44" s="237">
        <f ca="1">IF(RAND()&gt;0.5,$B44+RAND()*150,$B44-RAND()*150)</f>
        <v>25149.141612385691</v>
      </c>
      <c r="E44" s="237">
        <f t="shared" ref="E44:F44" ca="1" si="9">IF(RAND()&gt;0.5,$B44+RAND()*150,$B44-RAND()*150)</f>
        <v>24905.571806515298</v>
      </c>
      <c r="F44" s="237">
        <f t="shared" ca="1" si="9"/>
        <v>25088.478429181254</v>
      </c>
      <c r="G44" s="237">
        <f t="shared" ca="1" si="2"/>
        <v>25047.730616027413</v>
      </c>
      <c r="H44" s="236" t="s">
        <v>2680</v>
      </c>
      <c r="I44" s="238"/>
      <c r="J44" s="238"/>
    </row>
    <row r="45" spans="1:10" ht="22.5" customHeight="1">
      <c r="A45" s="236">
        <v>42</v>
      </c>
      <c r="B45" s="236">
        <v>25000</v>
      </c>
      <c r="C45" s="236" t="s">
        <v>2679</v>
      </c>
      <c r="D45" s="237">
        <f t="shared" ref="D45:F53" ca="1" si="10">IF(RAND()&gt;0.5,$B45+RAND()*150,$B45-RAND()*150)</f>
        <v>25046.558716119944</v>
      </c>
      <c r="E45" s="237">
        <f t="shared" ca="1" si="10"/>
        <v>25081.00438642926</v>
      </c>
      <c r="F45" s="237">
        <f t="shared" ca="1" si="10"/>
        <v>25041.308408096578</v>
      </c>
      <c r="G45" s="237">
        <f t="shared" ca="1" si="2"/>
        <v>25056.290503548593</v>
      </c>
      <c r="H45" s="236" t="s">
        <v>2680</v>
      </c>
      <c r="I45" s="238"/>
      <c r="J45" s="238"/>
    </row>
    <row r="46" spans="1:10" ht="22.5" customHeight="1">
      <c r="A46" s="236">
        <v>43</v>
      </c>
      <c r="B46" s="236">
        <v>25000</v>
      </c>
      <c r="C46" s="236" t="s">
        <v>2679</v>
      </c>
      <c r="D46" s="237">
        <f t="shared" ca="1" si="10"/>
        <v>25132.357834302526</v>
      </c>
      <c r="E46" s="237">
        <f t="shared" ca="1" si="10"/>
        <v>24878.212824577953</v>
      </c>
      <c r="F46" s="237">
        <f t="shared" ca="1" si="10"/>
        <v>24881.349019339516</v>
      </c>
      <c r="G46" s="237">
        <f t="shared" ca="1" si="2"/>
        <v>24963.973226073329</v>
      </c>
      <c r="H46" s="236" t="s">
        <v>2680</v>
      </c>
      <c r="I46" s="238"/>
      <c r="J46" s="238"/>
    </row>
    <row r="47" spans="1:10" ht="22.5" customHeight="1">
      <c r="A47" s="236">
        <v>44</v>
      </c>
      <c r="B47" s="236">
        <v>25000</v>
      </c>
      <c r="C47" s="236" t="s">
        <v>2679</v>
      </c>
      <c r="D47" s="237">
        <f t="shared" ca="1" si="10"/>
        <v>25131.576175868046</v>
      </c>
      <c r="E47" s="237">
        <f t="shared" ca="1" si="10"/>
        <v>24923.175642492268</v>
      </c>
      <c r="F47" s="237">
        <f t="shared" ca="1" si="10"/>
        <v>25054.159838320564</v>
      </c>
      <c r="G47" s="237">
        <f t="shared" ca="1" si="2"/>
        <v>25036.30388556029</v>
      </c>
      <c r="H47" s="236" t="s">
        <v>2681</v>
      </c>
      <c r="I47" s="238"/>
      <c r="J47" s="238"/>
    </row>
    <row r="48" spans="1:10" ht="22.5" customHeight="1">
      <c r="A48" s="236">
        <v>45</v>
      </c>
      <c r="B48" s="236">
        <v>25000</v>
      </c>
      <c r="C48" s="236" t="s">
        <v>2679</v>
      </c>
      <c r="D48" s="237">
        <f t="shared" ca="1" si="10"/>
        <v>24974.723583129675</v>
      </c>
      <c r="E48" s="237">
        <f t="shared" ca="1" si="10"/>
        <v>25007.310045929564</v>
      </c>
      <c r="F48" s="237">
        <f t="shared" ca="1" si="10"/>
        <v>25138.590662498122</v>
      </c>
      <c r="G48" s="237">
        <f t="shared" ca="1" si="2"/>
        <v>25040.208097185783</v>
      </c>
      <c r="H48" s="236" t="s">
        <v>2680</v>
      </c>
      <c r="I48" s="238"/>
      <c r="J48" s="238"/>
    </row>
    <row r="49" spans="1:10" ht="22.5" customHeight="1">
      <c r="A49" s="236">
        <v>46</v>
      </c>
      <c r="B49" s="236">
        <v>25000</v>
      </c>
      <c r="C49" s="236" t="s">
        <v>2679</v>
      </c>
      <c r="D49" s="237">
        <f t="shared" ca="1" si="10"/>
        <v>24905.930165176407</v>
      </c>
      <c r="E49" s="237">
        <f t="shared" ca="1" si="10"/>
        <v>25025.948105680305</v>
      </c>
      <c r="F49" s="237">
        <f t="shared" ca="1" si="10"/>
        <v>24930.329198904554</v>
      </c>
      <c r="G49" s="237">
        <f t="shared" ca="1" si="2"/>
        <v>24954.069156587091</v>
      </c>
      <c r="H49" s="236" t="s">
        <v>2680</v>
      </c>
      <c r="I49" s="238"/>
      <c r="J49" s="238"/>
    </row>
    <row r="50" spans="1:10" ht="22.5" customHeight="1">
      <c r="A50" s="236">
        <v>47</v>
      </c>
      <c r="B50" s="236">
        <v>25000</v>
      </c>
      <c r="C50" s="236" t="s">
        <v>2682</v>
      </c>
      <c r="D50" s="237">
        <f t="shared" ca="1" si="10"/>
        <v>25107.213396163192</v>
      </c>
      <c r="E50" s="237">
        <f t="shared" ca="1" si="10"/>
        <v>25113.338292495213</v>
      </c>
      <c r="F50" s="237">
        <f t="shared" ca="1" si="10"/>
        <v>25060.479305341563</v>
      </c>
      <c r="G50" s="237">
        <f t="shared" ca="1" si="2"/>
        <v>25093.676997999992</v>
      </c>
      <c r="H50" s="236" t="s">
        <v>2684</v>
      </c>
      <c r="I50" s="238"/>
      <c r="J50" s="238"/>
    </row>
    <row r="51" spans="1:10" ht="22.5" customHeight="1">
      <c r="A51" s="236">
        <v>48</v>
      </c>
      <c r="B51" s="236">
        <v>25000</v>
      </c>
      <c r="C51" s="236" t="s">
        <v>2679</v>
      </c>
      <c r="D51" s="237">
        <f t="shared" ca="1" si="10"/>
        <v>24903.677683513048</v>
      </c>
      <c r="E51" s="237">
        <f t="shared" ca="1" si="10"/>
        <v>25112.710748773523</v>
      </c>
      <c r="F51" s="237">
        <f t="shared" ca="1" si="10"/>
        <v>24971.816569770985</v>
      </c>
      <c r="G51" s="237">
        <f t="shared" ca="1" si="2"/>
        <v>24996.068334019186</v>
      </c>
      <c r="H51" s="236" t="s">
        <v>2680</v>
      </c>
      <c r="I51" s="238"/>
      <c r="J51" s="238"/>
    </row>
    <row r="52" spans="1:10" ht="22.5" customHeight="1">
      <c r="A52" s="236">
        <v>49</v>
      </c>
      <c r="B52" s="236">
        <v>25000</v>
      </c>
      <c r="C52" s="236" t="s">
        <v>2679</v>
      </c>
      <c r="D52" s="237">
        <f t="shared" ca="1" si="10"/>
        <v>24952.807682567945</v>
      </c>
      <c r="E52" s="237">
        <f t="shared" ca="1" si="10"/>
        <v>24989.315779938439</v>
      </c>
      <c r="F52" s="237">
        <f t="shared" ca="1" si="10"/>
        <v>24928.727297339796</v>
      </c>
      <c r="G52" s="237">
        <f t="shared" ca="1" si="2"/>
        <v>24956.950253282059</v>
      </c>
      <c r="H52" s="236" t="s">
        <v>2680</v>
      </c>
      <c r="I52" s="238"/>
      <c r="J52" s="238"/>
    </row>
    <row r="53" spans="1:10" ht="22.5" customHeight="1">
      <c r="A53" s="236">
        <v>50</v>
      </c>
      <c r="B53" s="236">
        <v>25000</v>
      </c>
      <c r="C53" s="236" t="s">
        <v>2682</v>
      </c>
      <c r="D53" s="237">
        <f t="shared" ca="1" si="10"/>
        <v>25110.112718190092</v>
      </c>
      <c r="E53" s="237">
        <f t="shared" ca="1" si="10"/>
        <v>25098.331682992106</v>
      </c>
      <c r="F53" s="237">
        <f t="shared" ca="1" si="10"/>
        <v>24947.373642391573</v>
      </c>
      <c r="G53" s="237">
        <f t="shared" ca="1" si="2"/>
        <v>25051.939347857926</v>
      </c>
      <c r="H53" s="236" t="s">
        <v>2680</v>
      </c>
      <c r="I53" s="238"/>
      <c r="J53" s="238"/>
    </row>
    <row r="55" spans="1:10" ht="22.5" customHeight="1">
      <c r="A55" s="161" t="s">
        <v>2685</v>
      </c>
      <c r="E55" s="161" t="s">
        <v>2686</v>
      </c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 xml:space="preserve">&amp;C&amp;"黑体,常规"&amp;16砝码校准记录表&amp;R&amp;"Times New Roman,常规"
FR-GJ-001  </oddHead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52" workbookViewId="0">
      <selection activeCell="F82" sqref="F82"/>
    </sheetView>
  </sheetViews>
  <sheetFormatPr defaultRowHeight="19.5" customHeight="1"/>
  <cols>
    <col min="1" max="1" width="14.125" style="45" customWidth="1"/>
    <col min="2" max="2" width="27.25" style="54" bestFit="1" customWidth="1"/>
    <col min="3" max="3" width="11.625" style="46" bestFit="1" customWidth="1"/>
    <col min="4" max="4" width="11.625" style="46" customWidth="1"/>
    <col min="5" max="5" width="17.875" style="46" bestFit="1" customWidth="1"/>
    <col min="6" max="6" width="19.625" style="45" customWidth="1"/>
    <col min="7" max="16384" width="9" style="47"/>
  </cols>
  <sheetData>
    <row r="1" spans="1:6" s="52" customFormat="1" ht="29.25" customHeight="1">
      <c r="A1" s="49" t="s">
        <v>582</v>
      </c>
      <c r="B1" s="53"/>
      <c r="C1" s="51"/>
      <c r="D1" s="51"/>
      <c r="E1" s="51"/>
      <c r="F1" s="50"/>
    </row>
    <row r="2" spans="1:6" ht="19.5" customHeight="1">
      <c r="A2" s="45" t="s">
        <v>413</v>
      </c>
      <c r="B2" s="45" t="s">
        <v>421</v>
      </c>
      <c r="C2" s="48" t="s">
        <v>425</v>
      </c>
      <c r="D2" s="48" t="s">
        <v>581</v>
      </c>
      <c r="E2" s="48" t="s">
        <v>585</v>
      </c>
      <c r="F2" s="45" t="s">
        <v>424</v>
      </c>
    </row>
    <row r="3" spans="1:6" ht="19.5" customHeight="1">
      <c r="A3" s="45" t="s">
        <v>595</v>
      </c>
      <c r="B3" s="54" t="s">
        <v>517</v>
      </c>
      <c r="C3" s="46">
        <f>VLOOKUP(A3,表5[],11,0)</f>
        <v>43381</v>
      </c>
      <c r="D3" s="46">
        <v>42615</v>
      </c>
      <c r="E3" s="46">
        <f t="shared" ref="E3:E34" si="0">IF(D3="-","-",EDATE(D3,2)-1)</f>
        <v>42675</v>
      </c>
      <c r="F3" s="45" t="str">
        <f>IF(VLOOKUP(A3,设备计量记录表!$A:$L,12,1)=0,"",VLOOKUP(A3,设备计量记录表!$A:$L,12,1))</f>
        <v/>
      </c>
    </row>
    <row r="4" spans="1:6" ht="19.5" customHeight="1">
      <c r="A4" s="45" t="s">
        <v>596</v>
      </c>
      <c r="B4" s="54" t="s">
        <v>391</v>
      </c>
      <c r="C4" s="46">
        <f>VLOOKUP(A4,表5[],11,0)</f>
        <v>43321</v>
      </c>
      <c r="D4" s="46">
        <v>42615</v>
      </c>
      <c r="E4" s="46">
        <f t="shared" si="0"/>
        <v>42675</v>
      </c>
      <c r="F4" s="45" t="str">
        <f>IF(VLOOKUP(A4,设备计量记录表!$A:$L,12,1)=0,"",VLOOKUP(A4,设备计量记录表!$A:$L,12,1))</f>
        <v/>
      </c>
    </row>
    <row r="5" spans="1:6" ht="19.5" customHeight="1">
      <c r="A5" s="45" t="s">
        <v>597</v>
      </c>
      <c r="B5" s="54" t="s">
        <v>528</v>
      </c>
      <c r="C5" s="46">
        <f>VLOOKUP(A5,表5[],11,0)</f>
        <v>43016</v>
      </c>
      <c r="D5" s="46">
        <v>42615</v>
      </c>
      <c r="E5" s="46">
        <f t="shared" si="0"/>
        <v>42675</v>
      </c>
      <c r="F5" s="45" t="str">
        <f>IF(VLOOKUP(A5,设备计量记录表!$A:$L,12,1)=0,"",VLOOKUP(A5,设备计量记录表!$A:$L,12,1))</f>
        <v/>
      </c>
    </row>
    <row r="6" spans="1:6" ht="19.5" customHeight="1">
      <c r="A6" s="45" t="s">
        <v>598</v>
      </c>
      <c r="B6" s="54" t="s">
        <v>445</v>
      </c>
      <c r="C6" s="46">
        <f>VLOOKUP(A6,表5[],11,0)</f>
        <v>42957</v>
      </c>
      <c r="D6" s="46">
        <v>42615</v>
      </c>
      <c r="E6" s="46">
        <f t="shared" si="0"/>
        <v>42675</v>
      </c>
      <c r="F6" s="45" t="str">
        <f>IF(VLOOKUP(A6,设备计量记录表!$A:$L,12,1)=0,"",VLOOKUP(A6,设备计量记录表!$A:$L,12,1))</f>
        <v/>
      </c>
    </row>
    <row r="7" spans="1:6" ht="19.5" customHeight="1">
      <c r="A7" s="45" t="s">
        <v>599</v>
      </c>
      <c r="B7" s="54" t="s">
        <v>493</v>
      </c>
      <c r="C7" s="46" t="str">
        <f>VLOOKUP(A7,表5[],11,0)</f>
        <v>-</v>
      </c>
      <c r="D7" s="48" t="s">
        <v>586</v>
      </c>
      <c r="E7" s="46" t="str">
        <f t="shared" si="0"/>
        <v>-</v>
      </c>
      <c r="F7" s="45" t="str">
        <f>IF(VLOOKUP(A7,设备计量记录表!$A:$L,12,1)=0,"",VLOOKUP(A7,设备计量记录表!$A:$L,12,1))</f>
        <v>停用</v>
      </c>
    </row>
    <row r="8" spans="1:6" ht="19.5" customHeight="1">
      <c r="A8" s="45" t="s">
        <v>600</v>
      </c>
      <c r="B8" s="54" t="s">
        <v>524</v>
      </c>
      <c r="C8" s="46">
        <f>VLOOKUP(A8,表5[],11,0)</f>
        <v>43519</v>
      </c>
      <c r="D8" s="46">
        <v>42255</v>
      </c>
      <c r="E8" s="46">
        <f t="shared" si="0"/>
        <v>42315</v>
      </c>
      <c r="F8" s="45" t="str">
        <f>IF(VLOOKUP(A8,设备计量记录表!$A:$L,12,1)=0,"",VLOOKUP(A8,设备计量记录表!$A:$L,12,1))</f>
        <v/>
      </c>
    </row>
    <row r="9" spans="1:6" ht="19.5" customHeight="1">
      <c r="A9" s="45" t="s">
        <v>614</v>
      </c>
      <c r="B9" s="54" t="s">
        <v>319</v>
      </c>
      <c r="C9" s="46">
        <f>VLOOKUP(A9,表5[],11,0)</f>
        <v>42810</v>
      </c>
      <c r="D9" s="48" t="s">
        <v>586</v>
      </c>
      <c r="E9" s="46" t="str">
        <f t="shared" si="0"/>
        <v>-</v>
      </c>
      <c r="F9" s="45" t="str">
        <f>IF(VLOOKUP(A9,设备计量记录表!$A:$L,12,1)=0,"",VLOOKUP(A9,设备计量记录表!$A:$L,12,1))</f>
        <v>停用</v>
      </c>
    </row>
    <row r="10" spans="1:6" ht="19.5" customHeight="1">
      <c r="A10" s="45" t="s">
        <v>615</v>
      </c>
      <c r="B10" s="54" t="s">
        <v>367</v>
      </c>
      <c r="C10" s="46">
        <f>VLOOKUP(A10,表5[],11,0)</f>
        <v>43181</v>
      </c>
      <c r="D10" s="46">
        <v>42255</v>
      </c>
      <c r="E10" s="46">
        <f t="shared" si="0"/>
        <v>42315</v>
      </c>
      <c r="F10" s="45" t="str">
        <f>IF(VLOOKUP(A10,设备计量记录表!$A:$L,12,1)=0,"",VLOOKUP(A10,设备计量记录表!$A:$L,12,1))</f>
        <v/>
      </c>
    </row>
    <row r="11" spans="1:6" ht="19.5" customHeight="1">
      <c r="A11" s="45" t="s">
        <v>616</v>
      </c>
      <c r="B11" s="56" t="s">
        <v>387</v>
      </c>
      <c r="C11" s="46">
        <f>VLOOKUP(A11,表5[],11,0)</f>
        <v>43937</v>
      </c>
      <c r="D11" s="48" t="s">
        <v>586</v>
      </c>
      <c r="E11" s="46" t="str">
        <f t="shared" si="0"/>
        <v>-</v>
      </c>
      <c r="F11" s="45" t="str">
        <f>IF(VLOOKUP(A11,设备计量记录表!$A:$L,12,1)=0,"",VLOOKUP(A11,设备计量记录表!$A:$L,12,1))</f>
        <v/>
      </c>
    </row>
    <row r="12" spans="1:6" ht="19.5" customHeight="1">
      <c r="A12" s="45" t="s">
        <v>617</v>
      </c>
      <c r="B12" s="54" t="s">
        <v>13</v>
      </c>
      <c r="C12" s="46">
        <f>VLOOKUP(A12,表5[],11,0)</f>
        <v>43004</v>
      </c>
      <c r="D12" s="46">
        <v>42255</v>
      </c>
      <c r="E12" s="46">
        <f t="shared" si="0"/>
        <v>42315</v>
      </c>
      <c r="F12" s="45" t="str">
        <f>IF(VLOOKUP(A12,设备计量记录表!$A:$L,12,1)=0,"",VLOOKUP(A12,设备计量记录表!$A:$L,12,1))</f>
        <v/>
      </c>
    </row>
    <row r="13" spans="1:6" ht="19.5" customHeight="1">
      <c r="A13" s="45" t="s">
        <v>618</v>
      </c>
      <c r="B13" s="54" t="s">
        <v>3</v>
      </c>
      <c r="C13" s="46" t="str">
        <f>VLOOKUP(A13,表5[],11,0)</f>
        <v>-</v>
      </c>
      <c r="D13" s="48" t="s">
        <v>586</v>
      </c>
      <c r="E13" s="46" t="str">
        <f t="shared" si="0"/>
        <v>-</v>
      </c>
      <c r="F13" s="45" t="str">
        <f>IF(VLOOKUP(A13,设备计量记录表!$A:$L,12,1)=0,"",VLOOKUP(A13,设备计量记录表!$A:$L,12,1))</f>
        <v>停用</v>
      </c>
    </row>
    <row r="14" spans="1:6" ht="19.5" customHeight="1">
      <c r="A14" s="45" t="s">
        <v>619</v>
      </c>
      <c r="B14" s="54" t="s">
        <v>3</v>
      </c>
      <c r="C14" s="46">
        <f>VLOOKUP(A14,表5[],11,0)</f>
        <v>43482</v>
      </c>
      <c r="D14" s="46">
        <v>42255</v>
      </c>
      <c r="E14" s="46">
        <f t="shared" si="0"/>
        <v>42315</v>
      </c>
      <c r="F14" s="45" t="str">
        <f>IF(VLOOKUP(A14,设备计量记录表!$A:$L,12,1)=0,"",VLOOKUP(A14,设备计量记录表!$A:$L,12,1))</f>
        <v/>
      </c>
    </row>
    <row r="15" spans="1:6" ht="19.5" customHeight="1">
      <c r="A15" s="45" t="s">
        <v>620</v>
      </c>
      <c r="B15" s="54" t="s">
        <v>39</v>
      </c>
      <c r="C15" s="46">
        <f>VLOOKUP(A15,表5[],11,0)</f>
        <v>43004</v>
      </c>
      <c r="D15" s="46">
        <v>42255</v>
      </c>
      <c r="E15" s="46">
        <f t="shared" si="0"/>
        <v>42315</v>
      </c>
      <c r="F15" s="45" t="str">
        <f>IF(VLOOKUP(A15,设备计量记录表!$A:$L,12,1)=0,"",VLOOKUP(A15,设备计量记录表!$A:$L,12,1))</f>
        <v/>
      </c>
    </row>
    <row r="16" spans="1:6" ht="19.5" customHeight="1">
      <c r="A16" s="45" t="s">
        <v>622</v>
      </c>
      <c r="B16" s="54" t="s">
        <v>309</v>
      </c>
      <c r="C16" s="46">
        <f>VLOOKUP(A16,表5[],11,0)</f>
        <v>43481</v>
      </c>
      <c r="D16" s="48" t="s">
        <v>586</v>
      </c>
      <c r="E16" s="46" t="str">
        <f t="shared" si="0"/>
        <v>-</v>
      </c>
      <c r="F16" s="45" t="str">
        <f>IF(VLOOKUP(A16,设备计量记录表!$A:$L,12,1)=0,"",VLOOKUP(A16,设备计量记录表!$A:$L,12,1))</f>
        <v/>
      </c>
    </row>
    <row r="17" spans="1:6" ht="19.5" customHeight="1">
      <c r="A17" s="45" t="s">
        <v>623</v>
      </c>
      <c r="B17" s="54" t="s">
        <v>285</v>
      </c>
      <c r="C17" s="46">
        <f>VLOOKUP(A17,表5[],11,0)</f>
        <v>42998</v>
      </c>
      <c r="D17" s="46">
        <v>42255</v>
      </c>
      <c r="E17" s="46">
        <f t="shared" si="0"/>
        <v>42315</v>
      </c>
      <c r="F17" s="45" t="str">
        <f>IF(VLOOKUP(A17,设备计量记录表!$A:$L,12,1)=0,"",VLOOKUP(A17,设备计量记录表!$A:$L,12,1))</f>
        <v/>
      </c>
    </row>
    <row r="18" spans="1:6" ht="19.5" customHeight="1">
      <c r="A18" s="45" t="s">
        <v>624</v>
      </c>
      <c r="B18" s="54" t="s">
        <v>285</v>
      </c>
      <c r="C18" s="46">
        <f>VLOOKUP(A18,表5[],11,0)</f>
        <v>42998</v>
      </c>
      <c r="D18" s="46">
        <v>42255</v>
      </c>
      <c r="E18" s="46">
        <f t="shared" si="0"/>
        <v>42315</v>
      </c>
      <c r="F18" s="45" t="str">
        <f>IF(VLOOKUP(A18,设备计量记录表!$A:$L,12,1)=0,"",VLOOKUP(A18,设备计量记录表!$A:$L,12,1))</f>
        <v/>
      </c>
    </row>
    <row r="19" spans="1:6" ht="19.5" customHeight="1">
      <c r="A19" s="45" t="s">
        <v>626</v>
      </c>
      <c r="B19" s="54" t="s">
        <v>311</v>
      </c>
      <c r="C19" s="46">
        <f>VLOOKUP(A19,表5[],11,0)</f>
        <v>42961</v>
      </c>
      <c r="D19" s="46">
        <v>42427</v>
      </c>
      <c r="E19" s="46">
        <f t="shared" si="0"/>
        <v>42486</v>
      </c>
      <c r="F19" s="45" t="str">
        <f>IF(VLOOKUP(A19,设备计量记录表!$A:$L,12,1)=0,"",VLOOKUP(A19,设备计量记录表!$A:$L,12,1))</f>
        <v/>
      </c>
    </row>
    <row r="20" spans="1:6" ht="19.5" customHeight="1">
      <c r="A20" s="45" t="s">
        <v>627</v>
      </c>
      <c r="B20" s="54" t="s">
        <v>15</v>
      </c>
      <c r="C20" s="46">
        <f>VLOOKUP(A20,表5[],11,0)</f>
        <v>43320</v>
      </c>
      <c r="D20" s="46">
        <v>42255</v>
      </c>
      <c r="E20" s="46">
        <f t="shared" si="0"/>
        <v>42315</v>
      </c>
      <c r="F20" s="45" t="str">
        <f>IF(VLOOKUP(A20,设备计量记录表!$A:$L,12,1)=0,"",VLOOKUP(A20,设备计量记录表!$A:$L,12,1))</f>
        <v/>
      </c>
    </row>
    <row r="21" spans="1:6" ht="19.5" customHeight="1">
      <c r="A21" s="45" t="s">
        <v>628</v>
      </c>
      <c r="B21" s="54" t="s">
        <v>310</v>
      </c>
      <c r="C21" s="46">
        <f>VLOOKUP(A21,表5[],11,0)</f>
        <v>43456</v>
      </c>
      <c r="D21" s="46">
        <v>42255</v>
      </c>
      <c r="E21" s="46">
        <f t="shared" si="0"/>
        <v>42315</v>
      </c>
      <c r="F21" s="45" t="str">
        <f>IF(VLOOKUP(A21,设备计量记录表!$A:$L,12,1)=0,"",VLOOKUP(A21,设备计量记录表!$A:$L,12,1))</f>
        <v/>
      </c>
    </row>
    <row r="22" spans="1:6" ht="19.5" customHeight="1">
      <c r="A22" s="45" t="s">
        <v>629</v>
      </c>
      <c r="B22" s="54" t="s">
        <v>127</v>
      </c>
      <c r="C22" s="46">
        <f>VLOOKUP(A22,表5[],11,0)</f>
        <v>43364</v>
      </c>
      <c r="D22" s="46">
        <v>42255</v>
      </c>
      <c r="E22" s="46">
        <f t="shared" si="0"/>
        <v>42315</v>
      </c>
      <c r="F22" s="45" t="str">
        <f>IF(VLOOKUP(A22,设备计量记录表!$A:$L,12,1)=0,"",VLOOKUP(A22,设备计量记录表!$A:$L,12,1))</f>
        <v/>
      </c>
    </row>
    <row r="23" spans="1:6" ht="19.5" customHeight="1">
      <c r="A23" s="45" t="s">
        <v>630</v>
      </c>
      <c r="B23" s="54" t="s">
        <v>472</v>
      </c>
      <c r="C23" s="46">
        <f>VLOOKUP(A23,表5[],11,0)</f>
        <v>42512</v>
      </c>
      <c r="D23" s="46">
        <v>42255</v>
      </c>
      <c r="E23" s="46">
        <f t="shared" si="0"/>
        <v>42315</v>
      </c>
      <c r="F23" s="45" t="str">
        <f>IF(VLOOKUP(A23,设备计量记录表!$A:$L,12,1)=0,"",VLOOKUP(A23,设备计量记录表!$A:$L,12,1))</f>
        <v>待维修</v>
      </c>
    </row>
    <row r="24" spans="1:6" ht="19.5" customHeight="1">
      <c r="A24" s="45" t="s">
        <v>631</v>
      </c>
      <c r="B24" s="54" t="s">
        <v>165</v>
      </c>
      <c r="C24" s="46">
        <f>VLOOKUP(A24,表5[],11,0)</f>
        <v>43363</v>
      </c>
      <c r="D24" s="46">
        <v>42255</v>
      </c>
      <c r="E24" s="46">
        <f t="shared" si="0"/>
        <v>42315</v>
      </c>
      <c r="F24" s="45" t="str">
        <f>IF(VLOOKUP(A24,设备计量记录表!$A:$L,12,1)=0,"",VLOOKUP(A24,设备计量记录表!$A:$L,12,1))</f>
        <v/>
      </c>
    </row>
    <row r="25" spans="1:6" ht="19.5" customHeight="1">
      <c r="A25" s="45" t="s">
        <v>632</v>
      </c>
      <c r="B25" s="54" t="s">
        <v>168</v>
      </c>
      <c r="C25" s="46">
        <f>VLOOKUP(A25,表5[],11,0)</f>
        <v>43529</v>
      </c>
      <c r="D25" s="46">
        <v>42255</v>
      </c>
      <c r="E25" s="46">
        <f t="shared" si="0"/>
        <v>42315</v>
      </c>
      <c r="F25" s="45" t="str">
        <f>IF(VLOOKUP(A25,设备计量记录表!$A:$L,12,1)=0,"",VLOOKUP(A25,设备计量记录表!$A:$L,12,1))</f>
        <v/>
      </c>
    </row>
    <row r="26" spans="1:6" ht="19.5" customHeight="1">
      <c r="A26" s="45" t="s">
        <v>633</v>
      </c>
      <c r="B26" s="54" t="s">
        <v>82</v>
      </c>
      <c r="C26" s="46" t="str">
        <f>VLOOKUP(A26,表5[],11,0)</f>
        <v>-</v>
      </c>
      <c r="D26" s="46">
        <v>42255</v>
      </c>
      <c r="E26" s="46">
        <f t="shared" si="0"/>
        <v>42315</v>
      </c>
      <c r="F26" s="45" t="str">
        <f>IF(VLOOKUP(A26,设备计量记录表!$A:$L,12,1)=0,"",VLOOKUP(A26,设备计量记录表!$A:$L,12,1))</f>
        <v/>
      </c>
    </row>
    <row r="27" spans="1:6" ht="19.5" customHeight="1">
      <c r="A27" s="45" t="s">
        <v>634</v>
      </c>
      <c r="B27" s="55" t="s">
        <v>573</v>
      </c>
      <c r="C27" s="46">
        <f>VLOOKUP(A27,表5[],11,0)</f>
        <v>43159</v>
      </c>
      <c r="D27" s="46">
        <v>42255</v>
      </c>
      <c r="E27" s="46">
        <f t="shared" si="0"/>
        <v>42315</v>
      </c>
      <c r="F27" s="45" t="str">
        <f>IF(VLOOKUP(A27,设备计量记录表!$A:$L,12,1)=0,"",VLOOKUP(A27,设备计量记录表!$A:$L,12,1))</f>
        <v/>
      </c>
    </row>
    <row r="28" spans="1:6" ht="19.5" customHeight="1">
      <c r="A28" s="45" t="s">
        <v>635</v>
      </c>
      <c r="B28" s="55" t="s">
        <v>575</v>
      </c>
      <c r="C28" s="46">
        <f>VLOOKUP(A28,表5[],11,0)</f>
        <v>43016</v>
      </c>
      <c r="D28" s="46">
        <v>42255</v>
      </c>
      <c r="E28" s="46">
        <f t="shared" si="0"/>
        <v>42315</v>
      </c>
      <c r="F28" s="45" t="str">
        <f>IF(VLOOKUP(A28,设备计量记录表!$A:$L,12,1)=0,"",VLOOKUP(A28,设备计量记录表!$A:$L,12,1))</f>
        <v/>
      </c>
    </row>
    <row r="29" spans="1:6" ht="19.5" customHeight="1">
      <c r="A29" s="45" t="s">
        <v>636</v>
      </c>
      <c r="B29" s="54" t="s">
        <v>173</v>
      </c>
      <c r="C29" s="46">
        <f>VLOOKUP(A29,表5[],11,0)</f>
        <v>43234</v>
      </c>
      <c r="D29" s="46">
        <v>42255</v>
      </c>
      <c r="E29" s="46">
        <f t="shared" si="0"/>
        <v>42315</v>
      </c>
      <c r="F29" s="45" t="str">
        <f>IF(VLOOKUP(A29,设备计量记录表!$A:$L,12,1)=0,"",VLOOKUP(A29,设备计量记录表!$A:$L,12,1))</f>
        <v>待维修</v>
      </c>
    </row>
    <row r="30" spans="1:6" ht="19.5" customHeight="1">
      <c r="A30" s="45" t="s">
        <v>637</v>
      </c>
      <c r="B30" s="54" t="s">
        <v>398</v>
      </c>
      <c r="C30" s="46" t="str">
        <f>VLOOKUP(A30,表5[],11,0)</f>
        <v>-</v>
      </c>
      <c r="D30" s="48" t="s">
        <v>586</v>
      </c>
      <c r="E30" s="46" t="str">
        <f t="shared" si="0"/>
        <v>-</v>
      </c>
      <c r="F30" s="45" t="str">
        <f>IF(VLOOKUP(A30,设备计量记录表!$A:$L,12,1)=0,"",VLOOKUP(A30,设备计量记录表!$A:$L,12,1))</f>
        <v/>
      </c>
    </row>
    <row r="31" spans="1:6" ht="19.5" customHeight="1">
      <c r="A31" s="45" t="s">
        <v>637</v>
      </c>
      <c r="B31" s="54" t="s">
        <v>340</v>
      </c>
      <c r="C31" s="46" t="str">
        <f>VLOOKUP(A31,表5[],11,0)</f>
        <v>-</v>
      </c>
      <c r="D31" s="48" t="s">
        <v>586</v>
      </c>
      <c r="E31" s="46" t="str">
        <f t="shared" si="0"/>
        <v>-</v>
      </c>
      <c r="F31" s="45" t="str">
        <f>IF(VLOOKUP(A31,设备计量记录表!$A:$L,12,1)=0,"",VLOOKUP(A31,设备计量记录表!$A:$L,12,1))</f>
        <v/>
      </c>
    </row>
    <row r="32" spans="1:6" ht="19.5" customHeight="1">
      <c r="A32" s="45" t="s">
        <v>638</v>
      </c>
      <c r="B32" s="54" t="s">
        <v>166</v>
      </c>
      <c r="C32" s="46">
        <f>VLOOKUP(A32,表5[],11,0)</f>
        <v>43363</v>
      </c>
      <c r="D32" s="46">
        <v>42255</v>
      </c>
      <c r="E32" s="46">
        <f t="shared" si="0"/>
        <v>42315</v>
      </c>
      <c r="F32" s="45" t="str">
        <f>IF(VLOOKUP(A32,设备计量记录表!$A:$L,12,1)=0,"",VLOOKUP(A32,设备计量记录表!$A:$L,12,1))</f>
        <v/>
      </c>
    </row>
    <row r="33" spans="1:6" ht="19.5" customHeight="1">
      <c r="A33" s="45" t="s">
        <v>639</v>
      </c>
      <c r="B33" s="54" t="s">
        <v>167</v>
      </c>
      <c r="C33" s="46">
        <f>VLOOKUP(A33,表5[],11,0)</f>
        <v>43363</v>
      </c>
      <c r="D33" s="46">
        <v>42255</v>
      </c>
      <c r="E33" s="46">
        <f t="shared" si="0"/>
        <v>42315</v>
      </c>
      <c r="F33" s="45" t="str">
        <f>IF(VLOOKUP(A33,设备计量记录表!$A:$L,12,1)=0,"",VLOOKUP(A33,设备计量记录表!$A:$L,12,1))</f>
        <v/>
      </c>
    </row>
    <row r="34" spans="1:6" ht="19.5" customHeight="1">
      <c r="A34" s="45" t="s">
        <v>640</v>
      </c>
      <c r="B34" s="54" t="s">
        <v>4</v>
      </c>
      <c r="C34" s="46" t="str">
        <f>VLOOKUP(A34,表5[],11,0)</f>
        <v>-</v>
      </c>
      <c r="D34" s="48" t="s">
        <v>586</v>
      </c>
      <c r="E34" s="46" t="str">
        <f t="shared" si="0"/>
        <v>-</v>
      </c>
      <c r="F34" s="45" t="str">
        <f>IF(VLOOKUP(A34,设备计量记录表!$A:$L,12,1)=0,"",VLOOKUP(A34,设备计量记录表!$A:$L,12,1))</f>
        <v>停用</v>
      </c>
    </row>
    <row r="35" spans="1:6" ht="19.5" customHeight="1">
      <c r="A35" s="45" t="s">
        <v>641</v>
      </c>
      <c r="B35" s="54" t="s">
        <v>171</v>
      </c>
      <c r="C35" s="46">
        <f>VLOOKUP(A35,表5[],11,0)</f>
        <v>43363</v>
      </c>
      <c r="D35" s="46">
        <v>42255</v>
      </c>
      <c r="E35" s="46">
        <f t="shared" ref="E35:E66" si="1">IF(D35="-","-",EDATE(D35,2)-1)</f>
        <v>42315</v>
      </c>
      <c r="F35" s="45" t="str">
        <f>IF(VLOOKUP(A35,设备计量记录表!$A:$L,12,1)=0,"",VLOOKUP(A35,设备计量记录表!$A:$L,12,1))</f>
        <v/>
      </c>
    </row>
    <row r="36" spans="1:6" ht="19.5" customHeight="1">
      <c r="A36" s="45" t="s">
        <v>642</v>
      </c>
      <c r="B36" s="54" t="s">
        <v>171</v>
      </c>
      <c r="C36" s="46">
        <f>VLOOKUP(A36,表5[],11,0)</f>
        <v>43455</v>
      </c>
      <c r="D36" s="46">
        <v>42255</v>
      </c>
      <c r="E36" s="46">
        <f t="shared" si="1"/>
        <v>42315</v>
      </c>
      <c r="F36" s="45" t="str">
        <f>IF(VLOOKUP(A36,设备计量记录表!$A:$L,12,1)=0,"",VLOOKUP(A36,设备计量记录表!$A:$L,12,1))</f>
        <v/>
      </c>
    </row>
    <row r="37" spans="1:6" ht="19.5" customHeight="1">
      <c r="A37" s="45" t="s">
        <v>643</v>
      </c>
      <c r="B37" s="54" t="s">
        <v>171</v>
      </c>
      <c r="C37" s="46">
        <f>VLOOKUP(A37,表5[],11,0)</f>
        <v>43363</v>
      </c>
      <c r="D37" s="46">
        <v>42255</v>
      </c>
      <c r="E37" s="46">
        <f t="shared" si="1"/>
        <v>42315</v>
      </c>
      <c r="F37" s="45" t="str">
        <f>IF(VLOOKUP(A37,设备计量记录表!$A:$L,12,1)=0,"",VLOOKUP(A37,设备计量记录表!$A:$L,12,1))</f>
        <v/>
      </c>
    </row>
    <row r="38" spans="1:6" ht="19.5" customHeight="1">
      <c r="A38" s="45" t="s">
        <v>644</v>
      </c>
      <c r="B38" s="54" t="s">
        <v>40</v>
      </c>
      <c r="C38" s="46">
        <f>VLOOKUP(A38,表5[],11,0)</f>
        <v>43364</v>
      </c>
      <c r="D38" s="46">
        <v>42255</v>
      </c>
      <c r="E38" s="46">
        <f t="shared" si="1"/>
        <v>42315</v>
      </c>
      <c r="F38" s="45" t="str">
        <f>IF(VLOOKUP(A38,设备计量记录表!$A:$L,12,1)=0,"",VLOOKUP(A38,设备计量记录表!$A:$L,12,1))</f>
        <v/>
      </c>
    </row>
    <row r="39" spans="1:6" ht="19.5" customHeight="1">
      <c r="A39" s="45" t="s">
        <v>645</v>
      </c>
      <c r="B39" s="54" t="s">
        <v>289</v>
      </c>
      <c r="C39" s="46">
        <f>VLOOKUP(A39,表5[],11,0)</f>
        <v>43320</v>
      </c>
      <c r="D39" s="46">
        <v>42255</v>
      </c>
      <c r="E39" s="46">
        <f t="shared" si="1"/>
        <v>42315</v>
      </c>
      <c r="F39" s="45" t="str">
        <f>IF(VLOOKUP(A39,设备计量记录表!$A:$L,12,1)=0,"",VLOOKUP(A39,设备计量记录表!$A:$L,12,1))</f>
        <v/>
      </c>
    </row>
    <row r="40" spans="1:6" ht="19.5" customHeight="1">
      <c r="A40" s="45" t="s">
        <v>646</v>
      </c>
      <c r="B40" s="54" t="s">
        <v>14</v>
      </c>
      <c r="C40" s="46">
        <f>VLOOKUP(A40,表5[],11,0)</f>
        <v>42579</v>
      </c>
      <c r="D40" s="46">
        <v>42255</v>
      </c>
      <c r="E40" s="46">
        <f t="shared" si="1"/>
        <v>42315</v>
      </c>
      <c r="F40" s="45" t="str">
        <f>IF(VLOOKUP(A40,设备计量记录表!$A:$L,12,1)=0,"",VLOOKUP(A40,设备计量记录表!$A:$L,12,1))</f>
        <v>待出报告</v>
      </c>
    </row>
    <row r="41" spans="1:6" ht="19.5" customHeight="1">
      <c r="A41" s="45" t="s">
        <v>648</v>
      </c>
      <c r="B41" s="54" t="s">
        <v>119</v>
      </c>
      <c r="C41" s="46">
        <f>VLOOKUP(A41,表5[],11,0)</f>
        <v>43319</v>
      </c>
      <c r="D41" s="46">
        <v>42255</v>
      </c>
      <c r="E41" s="46">
        <f t="shared" si="1"/>
        <v>42315</v>
      </c>
      <c r="F41" s="45" t="str">
        <f>IF(VLOOKUP(A41,设备计量记录表!$A:$L,12,1)=0,"",VLOOKUP(A41,设备计量记录表!$A:$L,12,1))</f>
        <v>待出报告</v>
      </c>
    </row>
    <row r="42" spans="1:6" ht="19.5" customHeight="1">
      <c r="A42" s="45" t="s">
        <v>649</v>
      </c>
      <c r="B42" s="54" t="s">
        <v>131</v>
      </c>
      <c r="C42" s="46">
        <f>VLOOKUP(A42,表5[],11,0)</f>
        <v>43319</v>
      </c>
      <c r="D42" s="46">
        <v>42255</v>
      </c>
      <c r="E42" s="46">
        <f t="shared" si="1"/>
        <v>42315</v>
      </c>
      <c r="F42" s="45" t="str">
        <f>IF(VLOOKUP(A42,设备计量记录表!$A:$L,12,1)=0,"",VLOOKUP(A42,设备计量记录表!$A:$L,12,1))</f>
        <v/>
      </c>
    </row>
    <row r="43" spans="1:6" ht="19.5" customHeight="1">
      <c r="A43" s="45" t="s">
        <v>651</v>
      </c>
      <c r="B43" s="54" t="s">
        <v>11</v>
      </c>
      <c r="C43" s="46">
        <f>VLOOKUP(A43,表5[],11,0)</f>
        <v>43319</v>
      </c>
      <c r="D43" s="46">
        <v>42255</v>
      </c>
      <c r="E43" s="46">
        <f t="shared" si="1"/>
        <v>42315</v>
      </c>
      <c r="F43" s="45" t="str">
        <f>IF(VLOOKUP(A43,设备计量记录表!$A:$L,12,1)=0,"",VLOOKUP(A43,设备计量记录表!$A:$L,12,1))</f>
        <v>报废</v>
      </c>
    </row>
    <row r="44" spans="1:6" ht="19.5" customHeight="1">
      <c r="A44" s="45" t="s">
        <v>652</v>
      </c>
      <c r="B44" s="54" t="s">
        <v>7</v>
      </c>
      <c r="C44" s="46">
        <f>VLOOKUP(A44,表5[],11,0)</f>
        <v>41835</v>
      </c>
      <c r="D44" s="46">
        <v>42255</v>
      </c>
      <c r="E44" s="46">
        <f t="shared" si="1"/>
        <v>42315</v>
      </c>
      <c r="F44" s="45" t="str">
        <f>IF(VLOOKUP(A44,设备计量记录表!$A:$L,12,1)=0,"",VLOOKUP(A44,设备计量记录表!$A:$L,12,1))</f>
        <v>待维修</v>
      </c>
    </row>
    <row r="45" spans="1:6" ht="19.5" customHeight="1">
      <c r="A45" s="45" t="s">
        <v>653</v>
      </c>
      <c r="B45" s="54" t="s">
        <v>287</v>
      </c>
      <c r="C45" s="46">
        <f>VLOOKUP(A45,表5[],11,0)</f>
        <v>42727</v>
      </c>
      <c r="D45" s="46">
        <v>42255</v>
      </c>
      <c r="E45" s="46">
        <f t="shared" si="1"/>
        <v>42315</v>
      </c>
      <c r="F45" s="45" t="str">
        <f>IF(VLOOKUP(A45,设备计量记录表!$A:$L,12,1)=0,"",VLOOKUP(A45,设备计量记录表!$A:$L,12,1))</f>
        <v>停用</v>
      </c>
    </row>
    <row r="46" spans="1:6" ht="19.5" customHeight="1">
      <c r="A46" s="45" t="s">
        <v>655</v>
      </c>
      <c r="B46" s="54" t="s">
        <v>286</v>
      </c>
      <c r="C46" s="46">
        <f>VLOOKUP(A46,表5[],11,0)</f>
        <v>43322</v>
      </c>
      <c r="D46" s="46">
        <v>42255</v>
      </c>
      <c r="E46" s="46">
        <f t="shared" si="1"/>
        <v>42315</v>
      </c>
      <c r="F46" s="45" t="str">
        <f>IF(VLOOKUP(A46,设备计量记录表!$A:$L,12,1)=0,"",VLOOKUP(A46,设备计量记录表!$A:$L,12,1))</f>
        <v/>
      </c>
    </row>
    <row r="47" spans="1:6" ht="19.5" customHeight="1">
      <c r="A47" s="45" t="s">
        <v>656</v>
      </c>
      <c r="B47" s="54" t="s">
        <v>561</v>
      </c>
      <c r="C47" s="46">
        <f>VLOOKUP(A47,表5[],11,0)</f>
        <v>42216</v>
      </c>
      <c r="D47" s="46">
        <v>42255</v>
      </c>
      <c r="E47" s="46">
        <f t="shared" si="1"/>
        <v>42315</v>
      </c>
      <c r="F47" s="45" t="str">
        <f>IF(VLOOKUP(A47,设备计量记录表!$A:$L,12,1)=0,"",VLOOKUP(A47,设备计量记录表!$A:$L,12,1))</f>
        <v>停用</v>
      </c>
    </row>
    <row r="48" spans="1:6" ht="19.5" customHeight="1">
      <c r="A48" s="45" t="s">
        <v>657</v>
      </c>
      <c r="B48" s="54" t="s">
        <v>10</v>
      </c>
      <c r="C48" s="46">
        <f>VLOOKUP(A48,表5[],11,0)</f>
        <v>43322</v>
      </c>
      <c r="D48" s="46">
        <v>42255</v>
      </c>
      <c r="E48" s="46">
        <f t="shared" si="1"/>
        <v>42315</v>
      </c>
      <c r="F48" s="45" t="str">
        <f>IF(VLOOKUP(A48,设备计量记录表!$A:$L,12,1)=0,"",VLOOKUP(A48,设备计量记录表!$A:$L,12,1))</f>
        <v/>
      </c>
    </row>
    <row r="49" spans="1:6" ht="19.5" customHeight="1">
      <c r="A49" s="45" t="s">
        <v>658</v>
      </c>
      <c r="B49" s="54" t="s">
        <v>126</v>
      </c>
      <c r="C49" s="46">
        <f>VLOOKUP(A49,表5[],11,0)</f>
        <v>43041</v>
      </c>
      <c r="D49" s="46">
        <v>42255</v>
      </c>
      <c r="E49" s="46">
        <f t="shared" si="1"/>
        <v>42315</v>
      </c>
      <c r="F49" s="45" t="str">
        <f>IF(VLOOKUP(A49,设备计量记录表!$A:$L,12,1)=0,"",VLOOKUP(A49,设备计量记录表!$A:$L,12,1))</f>
        <v/>
      </c>
    </row>
    <row r="50" spans="1:6" ht="19.5" customHeight="1">
      <c r="A50" s="45" t="s">
        <v>659</v>
      </c>
      <c r="B50" s="54" t="s">
        <v>16</v>
      </c>
      <c r="C50" s="46">
        <f>VLOOKUP(A50,表5[],11,0)</f>
        <v>43091</v>
      </c>
      <c r="D50" s="46">
        <v>42255</v>
      </c>
      <c r="E50" s="46">
        <f t="shared" si="1"/>
        <v>42315</v>
      </c>
      <c r="F50" s="45" t="str">
        <f>IF(VLOOKUP(A50,设备计量记录表!$A:$L,12,1)=0,"",VLOOKUP(A50,设备计量记录表!$A:$L,12,1))</f>
        <v/>
      </c>
    </row>
    <row r="51" spans="1:6" ht="19.5" customHeight="1">
      <c r="A51" s="45" t="s">
        <v>668</v>
      </c>
      <c r="B51" s="54" t="s">
        <v>6</v>
      </c>
      <c r="C51" s="46">
        <f>VLOOKUP(A51,表5[],11,0)</f>
        <v>43320</v>
      </c>
      <c r="D51" s="46">
        <v>42255</v>
      </c>
      <c r="E51" s="46">
        <f t="shared" si="1"/>
        <v>42315</v>
      </c>
      <c r="F51" s="45" t="str">
        <f>IF(VLOOKUP(A51,设备计量记录表!$A:$L,12,1)=0,"",VLOOKUP(A51,设备计量记录表!$A:$L,12,1))</f>
        <v/>
      </c>
    </row>
    <row r="52" spans="1:6" ht="19.5" customHeight="1">
      <c r="A52" s="45" t="s">
        <v>669</v>
      </c>
      <c r="B52" s="54" t="s">
        <v>8</v>
      </c>
      <c r="C52" s="46">
        <f>VLOOKUP(A52,表5[],11,0)</f>
        <v>43364</v>
      </c>
      <c r="D52" s="46">
        <v>42255</v>
      </c>
      <c r="E52" s="46">
        <f t="shared" si="1"/>
        <v>42315</v>
      </c>
      <c r="F52" s="45" t="str">
        <f>IF(VLOOKUP(A52,设备计量记录表!$A:$L,12,1)=0,"",VLOOKUP(A52,设备计量记录表!$A:$L,12,1))</f>
        <v/>
      </c>
    </row>
    <row r="53" spans="1:6" ht="19.5" customHeight="1">
      <c r="A53" s="45" t="s">
        <v>672</v>
      </c>
      <c r="B53" s="54" t="s">
        <v>272</v>
      </c>
      <c r="C53" s="46" t="str">
        <f>VLOOKUP(A53,表5[],11,0)</f>
        <v>-</v>
      </c>
      <c r="D53" s="46">
        <v>42255</v>
      </c>
      <c r="E53" s="46">
        <f t="shared" si="1"/>
        <v>42315</v>
      </c>
      <c r="F53" s="45" t="str">
        <f>IF(VLOOKUP(A53,设备计量记录表!$A:$L,12,1)=0,"",VLOOKUP(A53,设备计量记录表!$A:$L,12,1))</f>
        <v/>
      </c>
    </row>
    <row r="54" spans="1:6" ht="19.5" customHeight="1">
      <c r="A54" s="45" t="s">
        <v>673</v>
      </c>
      <c r="B54" s="54" t="s">
        <v>84</v>
      </c>
      <c r="C54" s="46" t="str">
        <f>VLOOKUP(A54,表5[],11,0)</f>
        <v>-</v>
      </c>
      <c r="D54" s="48" t="s">
        <v>586</v>
      </c>
      <c r="E54" s="46" t="str">
        <f t="shared" si="1"/>
        <v>-</v>
      </c>
      <c r="F54" s="45" t="str">
        <f>IF(VLOOKUP(A54,设备计量记录表!$A:$L,12,1)=0,"",VLOOKUP(A54,设备计量记录表!$A:$L,12,1))</f>
        <v/>
      </c>
    </row>
    <row r="55" spans="1:6" ht="19.5" customHeight="1">
      <c r="A55" s="45" t="s">
        <v>674</v>
      </c>
      <c r="B55" s="54" t="s">
        <v>85</v>
      </c>
      <c r="C55" s="46" t="str">
        <f>VLOOKUP(A55,表5[],11,0)</f>
        <v>-</v>
      </c>
      <c r="D55" s="46">
        <v>42255</v>
      </c>
      <c r="E55" s="46">
        <f t="shared" si="1"/>
        <v>42315</v>
      </c>
      <c r="F55" s="45" t="str">
        <f>IF(VLOOKUP(A55,设备计量记录表!$A:$L,12,1)=0,"",VLOOKUP(A55,设备计量记录表!$A:$L,12,1))</f>
        <v/>
      </c>
    </row>
    <row r="56" spans="1:6" ht="19.5" customHeight="1">
      <c r="A56" s="45" t="s">
        <v>675</v>
      </c>
      <c r="B56" s="55" t="s">
        <v>572</v>
      </c>
      <c r="C56" s="46" t="str">
        <f>VLOOKUP(A56,表5[],11,0)</f>
        <v>-</v>
      </c>
      <c r="D56" s="46">
        <v>42255</v>
      </c>
      <c r="E56" s="46">
        <f t="shared" si="1"/>
        <v>42315</v>
      </c>
      <c r="F56" s="45" t="str">
        <f>IF(VLOOKUP(A56,设备计量记录表!$A:$L,12,1)=0,"",VLOOKUP(A56,设备计量记录表!$A:$L,12,1))</f>
        <v/>
      </c>
    </row>
    <row r="57" spans="1:6" ht="19.5" customHeight="1">
      <c r="A57" s="45" t="s">
        <v>675</v>
      </c>
      <c r="B57" s="54" t="s">
        <v>576</v>
      </c>
      <c r="C57" s="46" t="str">
        <f>VLOOKUP(A57,表5[],11,0)</f>
        <v>-</v>
      </c>
      <c r="D57" s="46">
        <v>42255</v>
      </c>
      <c r="E57" s="46">
        <f t="shared" si="1"/>
        <v>42315</v>
      </c>
      <c r="F57" s="45" t="str">
        <f>IF(VLOOKUP(A57,设备计量记录表!$A:$L,12,1)=0,"",VLOOKUP(A57,设备计量记录表!$A:$L,12,1))</f>
        <v/>
      </c>
    </row>
    <row r="58" spans="1:6" ht="19.5" customHeight="1">
      <c r="A58" s="45" t="s">
        <v>676</v>
      </c>
      <c r="B58" s="54" t="s">
        <v>327</v>
      </c>
      <c r="C58" s="46">
        <f>VLOOKUP(A58,表5[],11,0)</f>
        <v>43519</v>
      </c>
      <c r="D58" s="46">
        <v>42255</v>
      </c>
      <c r="E58" s="46">
        <f t="shared" si="1"/>
        <v>42315</v>
      </c>
      <c r="F58" s="45" t="str">
        <f>IF(VLOOKUP(A58,设备计量记录表!$A:$L,12,1)=0,"",VLOOKUP(A58,设备计量记录表!$A:$L,12,1))</f>
        <v/>
      </c>
    </row>
    <row r="59" spans="1:6" ht="19.5" customHeight="1">
      <c r="A59" s="45" t="s">
        <v>677</v>
      </c>
      <c r="B59" s="55" t="s">
        <v>577</v>
      </c>
      <c r="C59" s="46">
        <f>VLOOKUP(A59,表5[],11,0)</f>
        <v>43519</v>
      </c>
      <c r="D59" s="46">
        <v>42255</v>
      </c>
      <c r="E59" s="46">
        <f t="shared" si="1"/>
        <v>42315</v>
      </c>
      <c r="F59" s="45" t="str">
        <f>IF(VLOOKUP(A59,设备计量记录表!$A:$L,12,1)=0,"",VLOOKUP(A59,设备计量记录表!$A:$L,12,1))</f>
        <v/>
      </c>
    </row>
    <row r="60" spans="1:6" ht="19.5" customHeight="1">
      <c r="A60" s="45" t="s">
        <v>678</v>
      </c>
      <c r="B60" s="54" t="s">
        <v>566</v>
      </c>
      <c r="C60" s="46">
        <f>VLOOKUP(A60,表5[],11,0)</f>
        <v>41905</v>
      </c>
      <c r="D60" s="48" t="s">
        <v>586</v>
      </c>
      <c r="E60" s="46" t="str">
        <f t="shared" si="1"/>
        <v>-</v>
      </c>
      <c r="F60" s="45" t="str">
        <f>IF(VLOOKUP(A60,设备计量记录表!$A:$L,12,1)=0,"",VLOOKUP(A60,设备计量记录表!$A:$L,12,1))</f>
        <v/>
      </c>
    </row>
    <row r="61" spans="1:6" ht="19.5" customHeight="1">
      <c r="A61" s="45" t="s">
        <v>679</v>
      </c>
      <c r="B61" s="54" t="s">
        <v>381</v>
      </c>
      <c r="C61" s="46" t="str">
        <f>VLOOKUP(A61,表5[],11,0)</f>
        <v>-</v>
      </c>
      <c r="D61" s="48" t="s">
        <v>587</v>
      </c>
      <c r="E61" s="46" t="str">
        <f t="shared" si="1"/>
        <v>-</v>
      </c>
      <c r="F61" s="45" t="str">
        <f>IF(VLOOKUP(A61,设备计量记录表!$A:$L,12,1)=0,"",VLOOKUP(A61,设备计量记录表!$A:$L,12,1))</f>
        <v/>
      </c>
    </row>
    <row r="62" spans="1:6" ht="19.5" customHeight="1">
      <c r="A62" s="45" t="s">
        <v>680</v>
      </c>
      <c r="B62" s="54" t="s">
        <v>470</v>
      </c>
      <c r="C62" s="46">
        <f>VLOOKUP(A62,表5[],11,0)</f>
        <v>43363</v>
      </c>
      <c r="D62" s="46">
        <v>42255</v>
      </c>
      <c r="E62" s="46">
        <f t="shared" si="1"/>
        <v>42315</v>
      </c>
      <c r="F62" s="45" t="str">
        <f>IF(VLOOKUP(A62,设备计量记录表!$A:$L,12,1)=0,"",VLOOKUP(A62,设备计量记录表!$A:$L,12,1))</f>
        <v/>
      </c>
    </row>
    <row r="63" spans="1:6" ht="19.5" customHeight="1">
      <c r="A63" s="45" t="s">
        <v>681</v>
      </c>
      <c r="B63" s="54" t="s">
        <v>371</v>
      </c>
      <c r="C63" s="46">
        <f>VLOOKUP(A63,表5[],11,0)</f>
        <v>42869</v>
      </c>
      <c r="D63" s="46">
        <v>42255</v>
      </c>
      <c r="E63" s="46">
        <f t="shared" si="1"/>
        <v>42315</v>
      </c>
      <c r="F63" s="45" t="str">
        <f>IF(VLOOKUP(A63,设备计量记录表!$A:$L,12,1)=0,"",VLOOKUP(A63,设备计量记录表!$A:$L,12,1))</f>
        <v/>
      </c>
    </row>
    <row r="64" spans="1:6" ht="19.5" customHeight="1">
      <c r="A64" s="45" t="s">
        <v>682</v>
      </c>
      <c r="B64" s="54" t="s">
        <v>290</v>
      </c>
      <c r="C64" s="46" t="str">
        <f>VLOOKUP(A64,表5[],11,0)</f>
        <v>-</v>
      </c>
      <c r="D64" s="46">
        <v>42255</v>
      </c>
      <c r="E64" s="46">
        <f t="shared" si="1"/>
        <v>42315</v>
      </c>
      <c r="F64" s="45" t="str">
        <f>IF(VLOOKUP(A64,设备计量记录表!$A:$L,12,1)=0,"",VLOOKUP(A64,设备计量记录表!$A:$L,12,1))</f>
        <v/>
      </c>
    </row>
    <row r="65" spans="1:6" ht="19.5" customHeight="1">
      <c r="A65" s="45" t="s">
        <v>683</v>
      </c>
      <c r="B65" s="54" t="s">
        <v>81</v>
      </c>
      <c r="C65" s="46" t="str">
        <f>VLOOKUP(A65,表5[],11,0)</f>
        <v>-</v>
      </c>
      <c r="D65" s="46">
        <v>42255</v>
      </c>
      <c r="E65" s="46">
        <f t="shared" si="1"/>
        <v>42315</v>
      </c>
      <c r="F65" s="45" t="str">
        <f>IF(VLOOKUP(A65,设备计量记录表!$A:$L,12,1)=0,"",VLOOKUP(A65,设备计量记录表!$A:$L,12,1))</f>
        <v/>
      </c>
    </row>
    <row r="66" spans="1:6" ht="19.5" customHeight="1">
      <c r="A66" s="45" t="s">
        <v>684</v>
      </c>
      <c r="B66" s="54" t="s">
        <v>283</v>
      </c>
      <c r="C66" s="46" t="str">
        <f>VLOOKUP(A66,表5[],11,0)</f>
        <v>-</v>
      </c>
      <c r="D66" s="46">
        <v>42255</v>
      </c>
      <c r="E66" s="46">
        <f t="shared" si="1"/>
        <v>42315</v>
      </c>
      <c r="F66" s="45" t="str">
        <f>IF(VLOOKUP(A66,设备计量记录表!$A:$L,12,1)=0,"",VLOOKUP(A66,设备计量记录表!$A:$L,12,1))</f>
        <v/>
      </c>
    </row>
    <row r="67" spans="1:6" ht="19.5" customHeight="1">
      <c r="A67" s="45" t="s">
        <v>685</v>
      </c>
      <c r="B67" s="54" t="s">
        <v>170</v>
      </c>
      <c r="C67" s="46">
        <f>VLOOKUP(A67,表5[],11,0)</f>
        <v>43480</v>
      </c>
      <c r="D67" s="46">
        <v>42255</v>
      </c>
      <c r="E67" s="46">
        <f t="shared" ref="E67:E78" si="2">IF(D67="-","-",EDATE(D67,2)-1)</f>
        <v>42315</v>
      </c>
      <c r="F67" s="45" t="str">
        <f>IF(VLOOKUP(A67,设备计量记录表!$A:$L,12,1)=0,"",VLOOKUP(A67,设备计量记录表!$A:$L,12,1))</f>
        <v/>
      </c>
    </row>
    <row r="68" spans="1:6" ht="19.5" customHeight="1">
      <c r="A68" s="45" t="s">
        <v>686</v>
      </c>
      <c r="B68" s="54" t="s">
        <v>178</v>
      </c>
      <c r="C68" s="46">
        <f>VLOOKUP(A68,表5[],11,0)</f>
        <v>43519</v>
      </c>
      <c r="D68" s="46">
        <v>42255</v>
      </c>
      <c r="E68" s="46">
        <f t="shared" si="2"/>
        <v>42315</v>
      </c>
      <c r="F68" s="45" t="str">
        <f>IF(VLOOKUP(A68,设备计量记录表!$A:$L,12,1)=0,"",VLOOKUP(A68,设备计量记录表!$A:$L,12,1))</f>
        <v/>
      </c>
    </row>
    <row r="69" spans="1:6" ht="19.5" customHeight="1">
      <c r="A69" s="45" t="s">
        <v>687</v>
      </c>
      <c r="B69" s="54" t="s">
        <v>291</v>
      </c>
      <c r="C69" s="46" t="str">
        <f>VLOOKUP(A69,表5[],11,0)</f>
        <v>-</v>
      </c>
      <c r="D69" s="46">
        <v>42255</v>
      </c>
      <c r="E69" s="46">
        <f t="shared" si="2"/>
        <v>42315</v>
      </c>
      <c r="F69" s="45" t="str">
        <f>IF(VLOOKUP(A69,设备计量记录表!$A:$L,12,1)=0,"",VLOOKUP(A69,设备计量记录表!$A:$L,12,1))</f>
        <v/>
      </c>
    </row>
    <row r="70" spans="1:6" ht="19.5" customHeight="1">
      <c r="A70" s="45" t="s">
        <v>688</v>
      </c>
      <c r="B70" s="54" t="s">
        <v>83</v>
      </c>
      <c r="C70" s="46" t="str">
        <f>VLOOKUP(A70,表5[],11,0)</f>
        <v>-</v>
      </c>
      <c r="D70" s="46">
        <v>42255</v>
      </c>
      <c r="E70" s="46">
        <f t="shared" si="2"/>
        <v>42315</v>
      </c>
      <c r="F70" s="45" t="str">
        <f>IF(VLOOKUP(A70,设备计量记录表!$A:$L,12,1)=0,"",VLOOKUP(A70,设备计量记录表!$A:$L,12,1))</f>
        <v/>
      </c>
    </row>
    <row r="71" spans="1:6" ht="19.5" customHeight="1">
      <c r="A71" s="45" t="s">
        <v>689</v>
      </c>
      <c r="B71" s="54" t="s">
        <v>5</v>
      </c>
      <c r="C71" s="46">
        <f>VLOOKUP(A71,表5[],11,0)</f>
        <v>42079</v>
      </c>
      <c r="D71" s="48" t="s">
        <v>586</v>
      </c>
      <c r="E71" s="46" t="str">
        <f t="shared" si="2"/>
        <v>-</v>
      </c>
      <c r="F71" s="45" t="str">
        <f>IF(VLOOKUP(A71,设备计量记录表!$A:$L,12,1)=0,"",VLOOKUP(A71,设备计量记录表!$A:$L,12,1))</f>
        <v/>
      </c>
    </row>
    <row r="72" spans="1:6" ht="19.5" customHeight="1">
      <c r="A72" s="45" t="s">
        <v>690</v>
      </c>
      <c r="B72" s="54" t="s">
        <v>5</v>
      </c>
      <c r="C72" s="46">
        <f>VLOOKUP(A72,表5[],11,0)</f>
        <v>42079</v>
      </c>
      <c r="D72" s="48" t="s">
        <v>586</v>
      </c>
      <c r="E72" s="46" t="str">
        <f t="shared" si="2"/>
        <v>-</v>
      </c>
      <c r="F72" s="45" t="str">
        <f>IF(VLOOKUP(A72,设备计量记录表!$A:$L,12,1)=0,"",VLOOKUP(A72,设备计量记录表!$A:$L,12,1))</f>
        <v/>
      </c>
    </row>
    <row r="73" spans="1:6" ht="19.5" customHeight="1">
      <c r="A73" s="45" t="s">
        <v>691</v>
      </c>
      <c r="B73" s="54" t="s">
        <v>437</v>
      </c>
      <c r="C73" s="46">
        <f>VLOOKUP(A73,表5[],11,0)</f>
        <v>43323</v>
      </c>
      <c r="D73" s="46">
        <v>42255</v>
      </c>
      <c r="E73" s="46">
        <f t="shared" si="2"/>
        <v>42315</v>
      </c>
      <c r="F73" s="45" t="str">
        <f>IF(VLOOKUP(A73,设备计量记录表!$A:$L,12,1)=0,"",VLOOKUP(A73,设备计量记录表!$A:$L,12,1))</f>
        <v/>
      </c>
    </row>
    <row r="74" spans="1:6" ht="19.5" customHeight="1">
      <c r="A74" s="45" t="s">
        <v>692</v>
      </c>
      <c r="B74" s="54" t="s">
        <v>292</v>
      </c>
      <c r="C74" s="46">
        <f>VLOOKUP(A74,表5[],11,0)</f>
        <v>43323</v>
      </c>
      <c r="D74" s="46">
        <v>42255</v>
      </c>
      <c r="E74" s="46">
        <f t="shared" si="2"/>
        <v>42315</v>
      </c>
      <c r="F74" s="45" t="str">
        <f>IF(VLOOKUP(A74,设备计量记录表!$A:$L,12,1)=0,"",VLOOKUP(A74,设备计量记录表!$A:$L,12,1))</f>
        <v/>
      </c>
    </row>
    <row r="75" spans="1:6" ht="19.5" customHeight="1">
      <c r="A75" s="45" t="s">
        <v>693</v>
      </c>
      <c r="B75" s="54" t="s">
        <v>164</v>
      </c>
      <c r="C75" s="46">
        <f>VLOOKUP(A75,表5[],11,0)</f>
        <v>42480</v>
      </c>
      <c r="D75" s="46">
        <v>42255</v>
      </c>
      <c r="E75" s="46">
        <f t="shared" si="2"/>
        <v>42315</v>
      </c>
      <c r="F75" s="45" t="str">
        <f>IF(VLOOKUP(A75,设备计量记录表!$A:$L,12,1)=0,"",VLOOKUP(A75,设备计量记录表!$A:$L,12,1))</f>
        <v/>
      </c>
    </row>
    <row r="76" spans="1:6" ht="19.5" customHeight="1">
      <c r="A76" s="45" t="s">
        <v>193</v>
      </c>
      <c r="B76" s="54" t="s">
        <v>164</v>
      </c>
      <c r="C76" s="46">
        <f>VLOOKUP(A76,表5[],11,0)</f>
        <v>42207</v>
      </c>
      <c r="D76" s="46">
        <v>42255</v>
      </c>
      <c r="E76" s="46">
        <f t="shared" si="2"/>
        <v>42315</v>
      </c>
      <c r="F76" s="45" t="str">
        <f>IF(VLOOKUP(A76,设备计量记录表!$A:$L,12,1)=0,"",VLOOKUP(A76,设备计量记录表!$A:$L,12,1))</f>
        <v/>
      </c>
    </row>
    <row r="77" spans="1:6" ht="19.5" customHeight="1">
      <c r="A77" s="45" t="s">
        <v>694</v>
      </c>
      <c r="B77" s="54" t="s">
        <v>404</v>
      </c>
      <c r="C77" s="46">
        <f>VLOOKUP(A77,表5[],11,0)</f>
        <v>42575</v>
      </c>
      <c r="D77" s="46">
        <v>42255</v>
      </c>
      <c r="E77" s="46">
        <f t="shared" si="2"/>
        <v>42315</v>
      </c>
      <c r="F77" s="45" t="str">
        <f>IF(VLOOKUP(A77,设备计量记录表!$A:$L,12,1)=0,"",VLOOKUP(A77,设备计量记录表!$A:$L,12,1))</f>
        <v/>
      </c>
    </row>
    <row r="78" spans="1:6" ht="19.5" customHeight="1">
      <c r="A78" s="45" t="s">
        <v>560</v>
      </c>
      <c r="B78" s="54" t="s">
        <v>101</v>
      </c>
      <c r="C78" s="46">
        <f>VLOOKUP(A78,表5[],11,0)</f>
        <v>43326</v>
      </c>
      <c r="D78" s="46">
        <v>42255</v>
      </c>
      <c r="E78" s="46">
        <f t="shared" si="2"/>
        <v>42315</v>
      </c>
      <c r="F78" s="45" t="str">
        <f>IF(VLOOKUP(A78,设备计量记录表!$A:$L,12,1)=0,"",VLOOKUP(A78,设备计量记录表!$A:$L,12,1))</f>
        <v/>
      </c>
    </row>
  </sheetData>
  <autoFilter ref="A2:F78">
    <sortState ref="A3:F78">
      <sortCondition ref="A2:A78"/>
    </sortState>
  </autoFilter>
  <sortState ref="A3:G39">
    <sortCondition ref="A3:A39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L7" sqref="L7"/>
    </sheetView>
  </sheetViews>
  <sheetFormatPr defaultRowHeight="24" customHeight="1"/>
  <cols>
    <col min="1" max="1" width="6.25" style="29" customWidth="1"/>
    <col min="2" max="2" width="8.625" style="29" customWidth="1"/>
    <col min="3" max="3" width="9.375" style="29" bestFit="1" customWidth="1"/>
    <col min="4" max="4" width="16.125" style="29" bestFit="1" customWidth="1"/>
    <col min="5" max="5" width="25.125" style="29" customWidth="1"/>
    <col min="6" max="6" width="14" style="29" customWidth="1"/>
    <col min="7" max="7" width="10.75" style="29" customWidth="1"/>
    <col min="8" max="8" width="9" style="29"/>
    <col min="9" max="9" width="10.75" style="30" customWidth="1"/>
    <col min="10" max="10" width="7.375" style="29" customWidth="1"/>
    <col min="11" max="11" width="8.375" style="29" customWidth="1"/>
    <col min="12" max="12" width="9.625" style="29" customWidth="1"/>
    <col min="13" max="13" width="9.25" style="29" customWidth="1"/>
    <col min="14" max="14" width="9" style="31"/>
    <col min="15" max="16384" width="9" style="29"/>
  </cols>
  <sheetData>
    <row r="1" spans="1:14" s="32" customFormat="1" ht="24" customHeight="1">
      <c r="A1" s="239" t="s">
        <v>412</v>
      </c>
      <c r="B1" s="240" t="s">
        <v>548</v>
      </c>
      <c r="C1" s="240" t="s">
        <v>414</v>
      </c>
      <c r="D1" s="240" t="s">
        <v>549</v>
      </c>
      <c r="E1" s="240" t="s">
        <v>550</v>
      </c>
      <c r="F1" s="240" t="s">
        <v>422</v>
      </c>
      <c r="G1" s="240" t="s">
        <v>551</v>
      </c>
      <c r="H1" s="240" t="s">
        <v>559</v>
      </c>
      <c r="I1" s="240" t="s">
        <v>417</v>
      </c>
      <c r="J1" s="240" t="s">
        <v>423</v>
      </c>
      <c r="K1" s="240" t="s">
        <v>552</v>
      </c>
      <c r="L1" s="240" t="s">
        <v>495</v>
      </c>
      <c r="M1" s="240" t="s">
        <v>553</v>
      </c>
      <c r="N1" s="241" t="s">
        <v>554</v>
      </c>
    </row>
    <row r="2" spans="1:14" s="5" customFormat="1" ht="24" customHeight="1">
      <c r="A2" s="2"/>
      <c r="B2" s="2"/>
      <c r="C2" s="2"/>
      <c r="D2" s="2" t="s">
        <v>502</v>
      </c>
      <c r="E2" s="2" t="s">
        <v>503</v>
      </c>
      <c r="F2" s="2"/>
      <c r="G2" s="3"/>
      <c r="H2" s="3"/>
      <c r="I2" s="28"/>
      <c r="J2" s="6"/>
      <c r="K2" s="2"/>
      <c r="L2" s="2"/>
      <c r="M2" s="2"/>
      <c r="N2" s="8" t="s">
        <v>516</v>
      </c>
    </row>
    <row r="3" spans="1:14" s="5" customFormat="1" ht="24" customHeight="1">
      <c r="A3" s="2"/>
      <c r="B3" s="2"/>
      <c r="C3" s="2"/>
      <c r="D3" s="2" t="s">
        <v>504</v>
      </c>
      <c r="E3" s="2"/>
      <c r="F3" s="2" t="s">
        <v>505</v>
      </c>
      <c r="G3" s="3"/>
      <c r="H3" s="3"/>
      <c r="I3" s="28"/>
      <c r="J3" s="6"/>
      <c r="K3" s="2"/>
      <c r="L3" s="2"/>
      <c r="M3" s="2"/>
      <c r="N3" s="8" t="s">
        <v>516</v>
      </c>
    </row>
    <row r="4" spans="1:14" s="5" customFormat="1" ht="24" customHeight="1">
      <c r="A4" s="2"/>
      <c r="B4" s="2"/>
      <c r="C4" s="2"/>
      <c r="D4" s="2" t="s">
        <v>506</v>
      </c>
      <c r="E4" s="2"/>
      <c r="F4" s="2" t="s">
        <v>507</v>
      </c>
      <c r="G4" s="3"/>
      <c r="H4" s="3"/>
      <c r="I4" s="28"/>
      <c r="J4" s="6"/>
      <c r="K4" s="2"/>
      <c r="L4" s="2"/>
      <c r="M4" s="2"/>
      <c r="N4" s="8" t="s">
        <v>516</v>
      </c>
    </row>
    <row r="5" spans="1:14" s="5" customFormat="1" ht="24" customHeight="1">
      <c r="A5" s="2"/>
      <c r="B5" s="2"/>
      <c r="C5" s="2"/>
      <c r="D5" s="2" t="s">
        <v>508</v>
      </c>
      <c r="E5" s="2"/>
      <c r="F5" s="2" t="s">
        <v>509</v>
      </c>
      <c r="G5" s="3"/>
      <c r="H5" s="3"/>
      <c r="I5" s="28"/>
      <c r="J5" s="6"/>
      <c r="K5" s="2"/>
      <c r="L5" s="2"/>
      <c r="M5" s="2"/>
      <c r="N5" s="8" t="s">
        <v>516</v>
      </c>
    </row>
    <row r="6" spans="1:14" s="5" customFormat="1" ht="24" customHeight="1">
      <c r="A6" s="2"/>
      <c r="B6" s="2"/>
      <c r="C6" s="2"/>
      <c r="D6" s="2" t="s">
        <v>510</v>
      </c>
      <c r="E6" s="2"/>
      <c r="F6" s="2" t="s">
        <v>511</v>
      </c>
      <c r="G6" s="3"/>
      <c r="H6" s="3"/>
      <c r="I6" s="28"/>
      <c r="J6" s="6"/>
      <c r="K6" s="2"/>
      <c r="L6" s="2"/>
      <c r="M6" s="2"/>
      <c r="N6" s="8" t="s">
        <v>516</v>
      </c>
    </row>
    <row r="7" spans="1:14" s="5" customFormat="1" ht="24" customHeight="1">
      <c r="A7" s="2"/>
      <c r="B7" s="2"/>
      <c r="C7" s="2"/>
      <c r="D7" s="2" t="s">
        <v>512</v>
      </c>
      <c r="E7" s="2"/>
      <c r="F7" s="2"/>
      <c r="G7" s="3"/>
      <c r="H7" s="3"/>
      <c r="I7" s="28"/>
      <c r="J7" s="6"/>
      <c r="K7" s="2"/>
      <c r="L7" s="2"/>
      <c r="M7" s="2"/>
      <c r="N7" s="8" t="s">
        <v>516</v>
      </c>
    </row>
    <row r="8" spans="1:14" s="5" customFormat="1" ht="24" customHeight="1">
      <c r="A8" s="2"/>
      <c r="B8" s="2"/>
      <c r="C8" s="2" t="s">
        <v>555</v>
      </c>
      <c r="D8" s="2" t="s">
        <v>314</v>
      </c>
      <c r="E8" s="2" t="s">
        <v>315</v>
      </c>
      <c r="F8" s="2" t="s">
        <v>316</v>
      </c>
      <c r="G8" s="3"/>
      <c r="H8" s="3"/>
      <c r="I8" s="28">
        <v>4021104100</v>
      </c>
      <c r="J8" s="7"/>
      <c r="K8" s="2"/>
      <c r="L8" s="4"/>
      <c r="M8" s="4"/>
      <c r="N8" s="8" t="s">
        <v>516</v>
      </c>
    </row>
    <row r="9" spans="1:14" s="5" customFormat="1" ht="24" customHeight="1">
      <c r="A9" s="2"/>
      <c r="B9" s="2"/>
      <c r="C9" s="2" t="s">
        <v>555</v>
      </c>
      <c r="D9" s="2" t="s">
        <v>314</v>
      </c>
      <c r="E9" s="2" t="s">
        <v>315</v>
      </c>
      <c r="F9" s="2" t="s">
        <v>317</v>
      </c>
      <c r="G9" s="3"/>
      <c r="H9" s="3"/>
      <c r="I9" s="28">
        <v>2111104009</v>
      </c>
      <c r="J9" s="7"/>
      <c r="K9" s="2"/>
      <c r="L9" s="4"/>
      <c r="M9" s="4"/>
      <c r="N9" s="8" t="s">
        <v>516</v>
      </c>
    </row>
    <row r="10" spans="1:14" s="5" customFormat="1" ht="24" customHeight="1">
      <c r="A10" s="2"/>
      <c r="B10" s="2"/>
      <c r="C10" s="2" t="s">
        <v>555</v>
      </c>
      <c r="D10" s="2" t="s">
        <v>314</v>
      </c>
      <c r="E10" s="2" t="s">
        <v>315</v>
      </c>
      <c r="F10" s="2" t="s">
        <v>318</v>
      </c>
      <c r="G10" s="3"/>
      <c r="H10" s="3"/>
      <c r="I10" s="28">
        <v>4051104015</v>
      </c>
      <c r="J10" s="6"/>
      <c r="K10" s="2"/>
      <c r="L10" s="4"/>
      <c r="M10" s="4"/>
      <c r="N10" s="8" t="s">
        <v>516</v>
      </c>
    </row>
    <row r="11" spans="1:14" ht="24" customHeight="1">
      <c r="D11" s="2" t="s">
        <v>537</v>
      </c>
      <c r="E11" s="2" t="s">
        <v>538</v>
      </c>
      <c r="F11" s="2" t="s">
        <v>539</v>
      </c>
      <c r="N11" s="8" t="s">
        <v>516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4"/>
  <sheetViews>
    <sheetView topLeftCell="A16" workbookViewId="0">
      <selection activeCell="H184" sqref="H184"/>
    </sheetView>
  </sheetViews>
  <sheetFormatPr defaultRowHeight="14.25"/>
  <cols>
    <col min="1" max="1" width="4.5" style="62" customWidth="1"/>
    <col min="2" max="2" width="16" style="62" customWidth="1"/>
    <col min="3" max="3" width="24.875" style="62" customWidth="1"/>
    <col min="4" max="4" width="15.375" style="62" customWidth="1"/>
    <col min="5" max="5" width="9.625" style="62" customWidth="1"/>
    <col min="6" max="6" width="5.125" style="62" customWidth="1"/>
    <col min="7" max="7" width="10.25" style="62" customWidth="1"/>
    <col min="8" max="8" width="12.25" style="62" customWidth="1"/>
    <col min="9" max="9" width="7.5" style="62" customWidth="1"/>
    <col min="10" max="10" width="9.75" style="62" customWidth="1"/>
    <col min="11" max="11" width="10.625" style="62" customWidth="1"/>
    <col min="12" max="12" width="8.5" style="62" customWidth="1"/>
    <col min="13" max="256" width="9" style="62"/>
    <col min="257" max="257" width="4.5" style="62" customWidth="1"/>
    <col min="258" max="258" width="16" style="62" customWidth="1"/>
    <col min="259" max="259" width="24.875" style="62" customWidth="1"/>
    <col min="260" max="260" width="15.375" style="62" customWidth="1"/>
    <col min="261" max="261" width="9.625" style="62" customWidth="1"/>
    <col min="262" max="262" width="5.125" style="62" customWidth="1"/>
    <col min="263" max="263" width="10.25" style="62" customWidth="1"/>
    <col min="264" max="264" width="12.25" style="62" customWidth="1"/>
    <col min="265" max="265" width="7.5" style="62" customWidth="1"/>
    <col min="266" max="266" width="9.75" style="62" customWidth="1"/>
    <col min="267" max="267" width="10.625" style="62" customWidth="1"/>
    <col min="268" max="268" width="8.5" style="62" customWidth="1"/>
    <col min="269" max="512" width="9" style="62"/>
    <col min="513" max="513" width="4.5" style="62" customWidth="1"/>
    <col min="514" max="514" width="16" style="62" customWidth="1"/>
    <col min="515" max="515" width="24.875" style="62" customWidth="1"/>
    <col min="516" max="516" width="15.375" style="62" customWidth="1"/>
    <col min="517" max="517" width="9.625" style="62" customWidth="1"/>
    <col min="518" max="518" width="5.125" style="62" customWidth="1"/>
    <col min="519" max="519" width="10.25" style="62" customWidth="1"/>
    <col min="520" max="520" width="12.25" style="62" customWidth="1"/>
    <col min="521" max="521" width="7.5" style="62" customWidth="1"/>
    <col min="522" max="522" width="9.75" style="62" customWidth="1"/>
    <col min="523" max="523" width="10.625" style="62" customWidth="1"/>
    <col min="524" max="524" width="8.5" style="62" customWidth="1"/>
    <col min="525" max="768" width="9" style="62"/>
    <col min="769" max="769" width="4.5" style="62" customWidth="1"/>
    <col min="770" max="770" width="16" style="62" customWidth="1"/>
    <col min="771" max="771" width="24.875" style="62" customWidth="1"/>
    <col min="772" max="772" width="15.375" style="62" customWidth="1"/>
    <col min="773" max="773" width="9.625" style="62" customWidth="1"/>
    <col min="774" max="774" width="5.125" style="62" customWidth="1"/>
    <col min="775" max="775" width="10.25" style="62" customWidth="1"/>
    <col min="776" max="776" width="12.25" style="62" customWidth="1"/>
    <col min="777" max="777" width="7.5" style="62" customWidth="1"/>
    <col min="778" max="778" width="9.75" style="62" customWidth="1"/>
    <col min="779" max="779" width="10.625" style="62" customWidth="1"/>
    <col min="780" max="780" width="8.5" style="62" customWidth="1"/>
    <col min="781" max="1024" width="9" style="62"/>
    <col min="1025" max="1025" width="4.5" style="62" customWidth="1"/>
    <col min="1026" max="1026" width="16" style="62" customWidth="1"/>
    <col min="1027" max="1027" width="24.875" style="62" customWidth="1"/>
    <col min="1028" max="1028" width="15.375" style="62" customWidth="1"/>
    <col min="1029" max="1029" width="9.625" style="62" customWidth="1"/>
    <col min="1030" max="1030" width="5.125" style="62" customWidth="1"/>
    <col min="1031" max="1031" width="10.25" style="62" customWidth="1"/>
    <col min="1032" max="1032" width="12.25" style="62" customWidth="1"/>
    <col min="1033" max="1033" width="7.5" style="62" customWidth="1"/>
    <col min="1034" max="1034" width="9.75" style="62" customWidth="1"/>
    <col min="1035" max="1035" width="10.625" style="62" customWidth="1"/>
    <col min="1036" max="1036" width="8.5" style="62" customWidth="1"/>
    <col min="1037" max="1280" width="9" style="62"/>
    <col min="1281" max="1281" width="4.5" style="62" customWidth="1"/>
    <col min="1282" max="1282" width="16" style="62" customWidth="1"/>
    <col min="1283" max="1283" width="24.875" style="62" customWidth="1"/>
    <col min="1284" max="1284" width="15.375" style="62" customWidth="1"/>
    <col min="1285" max="1285" width="9.625" style="62" customWidth="1"/>
    <col min="1286" max="1286" width="5.125" style="62" customWidth="1"/>
    <col min="1287" max="1287" width="10.25" style="62" customWidth="1"/>
    <col min="1288" max="1288" width="12.25" style="62" customWidth="1"/>
    <col min="1289" max="1289" width="7.5" style="62" customWidth="1"/>
    <col min="1290" max="1290" width="9.75" style="62" customWidth="1"/>
    <col min="1291" max="1291" width="10.625" style="62" customWidth="1"/>
    <col min="1292" max="1292" width="8.5" style="62" customWidth="1"/>
    <col min="1293" max="1536" width="9" style="62"/>
    <col min="1537" max="1537" width="4.5" style="62" customWidth="1"/>
    <col min="1538" max="1538" width="16" style="62" customWidth="1"/>
    <col min="1539" max="1539" width="24.875" style="62" customWidth="1"/>
    <col min="1540" max="1540" width="15.375" style="62" customWidth="1"/>
    <col min="1541" max="1541" width="9.625" style="62" customWidth="1"/>
    <col min="1542" max="1542" width="5.125" style="62" customWidth="1"/>
    <col min="1543" max="1543" width="10.25" style="62" customWidth="1"/>
    <col min="1544" max="1544" width="12.25" style="62" customWidth="1"/>
    <col min="1545" max="1545" width="7.5" style="62" customWidth="1"/>
    <col min="1546" max="1546" width="9.75" style="62" customWidth="1"/>
    <col min="1547" max="1547" width="10.625" style="62" customWidth="1"/>
    <col min="1548" max="1548" width="8.5" style="62" customWidth="1"/>
    <col min="1549" max="1792" width="9" style="62"/>
    <col min="1793" max="1793" width="4.5" style="62" customWidth="1"/>
    <col min="1794" max="1794" width="16" style="62" customWidth="1"/>
    <col min="1795" max="1795" width="24.875" style="62" customWidth="1"/>
    <col min="1796" max="1796" width="15.375" style="62" customWidth="1"/>
    <col min="1797" max="1797" width="9.625" style="62" customWidth="1"/>
    <col min="1798" max="1798" width="5.125" style="62" customWidth="1"/>
    <col min="1799" max="1799" width="10.25" style="62" customWidth="1"/>
    <col min="1800" max="1800" width="12.25" style="62" customWidth="1"/>
    <col min="1801" max="1801" width="7.5" style="62" customWidth="1"/>
    <col min="1802" max="1802" width="9.75" style="62" customWidth="1"/>
    <col min="1803" max="1803" width="10.625" style="62" customWidth="1"/>
    <col min="1804" max="1804" width="8.5" style="62" customWidth="1"/>
    <col min="1805" max="2048" width="9" style="62"/>
    <col min="2049" max="2049" width="4.5" style="62" customWidth="1"/>
    <col min="2050" max="2050" width="16" style="62" customWidth="1"/>
    <col min="2051" max="2051" width="24.875" style="62" customWidth="1"/>
    <col min="2052" max="2052" width="15.375" style="62" customWidth="1"/>
    <col min="2053" max="2053" width="9.625" style="62" customWidth="1"/>
    <col min="2054" max="2054" width="5.125" style="62" customWidth="1"/>
    <col min="2055" max="2055" width="10.25" style="62" customWidth="1"/>
    <col min="2056" max="2056" width="12.25" style="62" customWidth="1"/>
    <col min="2057" max="2057" width="7.5" style="62" customWidth="1"/>
    <col min="2058" max="2058" width="9.75" style="62" customWidth="1"/>
    <col min="2059" max="2059" width="10.625" style="62" customWidth="1"/>
    <col min="2060" max="2060" width="8.5" style="62" customWidth="1"/>
    <col min="2061" max="2304" width="9" style="62"/>
    <col min="2305" max="2305" width="4.5" style="62" customWidth="1"/>
    <col min="2306" max="2306" width="16" style="62" customWidth="1"/>
    <col min="2307" max="2307" width="24.875" style="62" customWidth="1"/>
    <col min="2308" max="2308" width="15.375" style="62" customWidth="1"/>
    <col min="2309" max="2309" width="9.625" style="62" customWidth="1"/>
    <col min="2310" max="2310" width="5.125" style="62" customWidth="1"/>
    <col min="2311" max="2311" width="10.25" style="62" customWidth="1"/>
    <col min="2312" max="2312" width="12.25" style="62" customWidth="1"/>
    <col min="2313" max="2313" width="7.5" style="62" customWidth="1"/>
    <col min="2314" max="2314" width="9.75" style="62" customWidth="1"/>
    <col min="2315" max="2315" width="10.625" style="62" customWidth="1"/>
    <col min="2316" max="2316" width="8.5" style="62" customWidth="1"/>
    <col min="2317" max="2560" width="9" style="62"/>
    <col min="2561" max="2561" width="4.5" style="62" customWidth="1"/>
    <col min="2562" max="2562" width="16" style="62" customWidth="1"/>
    <col min="2563" max="2563" width="24.875" style="62" customWidth="1"/>
    <col min="2564" max="2564" width="15.375" style="62" customWidth="1"/>
    <col min="2565" max="2565" width="9.625" style="62" customWidth="1"/>
    <col min="2566" max="2566" width="5.125" style="62" customWidth="1"/>
    <col min="2567" max="2567" width="10.25" style="62" customWidth="1"/>
    <col min="2568" max="2568" width="12.25" style="62" customWidth="1"/>
    <col min="2569" max="2569" width="7.5" style="62" customWidth="1"/>
    <col min="2570" max="2570" width="9.75" style="62" customWidth="1"/>
    <col min="2571" max="2571" width="10.625" style="62" customWidth="1"/>
    <col min="2572" max="2572" width="8.5" style="62" customWidth="1"/>
    <col min="2573" max="2816" width="9" style="62"/>
    <col min="2817" max="2817" width="4.5" style="62" customWidth="1"/>
    <col min="2818" max="2818" width="16" style="62" customWidth="1"/>
    <col min="2819" max="2819" width="24.875" style="62" customWidth="1"/>
    <col min="2820" max="2820" width="15.375" style="62" customWidth="1"/>
    <col min="2821" max="2821" width="9.625" style="62" customWidth="1"/>
    <col min="2822" max="2822" width="5.125" style="62" customWidth="1"/>
    <col min="2823" max="2823" width="10.25" style="62" customWidth="1"/>
    <col min="2824" max="2824" width="12.25" style="62" customWidth="1"/>
    <col min="2825" max="2825" width="7.5" style="62" customWidth="1"/>
    <col min="2826" max="2826" width="9.75" style="62" customWidth="1"/>
    <col min="2827" max="2827" width="10.625" style="62" customWidth="1"/>
    <col min="2828" max="2828" width="8.5" style="62" customWidth="1"/>
    <col min="2829" max="3072" width="9" style="62"/>
    <col min="3073" max="3073" width="4.5" style="62" customWidth="1"/>
    <col min="3074" max="3074" width="16" style="62" customWidth="1"/>
    <col min="3075" max="3075" width="24.875" style="62" customWidth="1"/>
    <col min="3076" max="3076" width="15.375" style="62" customWidth="1"/>
    <col min="3077" max="3077" width="9.625" style="62" customWidth="1"/>
    <col min="3078" max="3078" width="5.125" style="62" customWidth="1"/>
    <col min="3079" max="3079" width="10.25" style="62" customWidth="1"/>
    <col min="3080" max="3080" width="12.25" style="62" customWidth="1"/>
    <col min="3081" max="3081" width="7.5" style="62" customWidth="1"/>
    <col min="3082" max="3082" width="9.75" style="62" customWidth="1"/>
    <col min="3083" max="3083" width="10.625" style="62" customWidth="1"/>
    <col min="3084" max="3084" width="8.5" style="62" customWidth="1"/>
    <col min="3085" max="3328" width="9" style="62"/>
    <col min="3329" max="3329" width="4.5" style="62" customWidth="1"/>
    <col min="3330" max="3330" width="16" style="62" customWidth="1"/>
    <col min="3331" max="3331" width="24.875" style="62" customWidth="1"/>
    <col min="3332" max="3332" width="15.375" style="62" customWidth="1"/>
    <col min="3333" max="3333" width="9.625" style="62" customWidth="1"/>
    <col min="3334" max="3334" width="5.125" style="62" customWidth="1"/>
    <col min="3335" max="3335" width="10.25" style="62" customWidth="1"/>
    <col min="3336" max="3336" width="12.25" style="62" customWidth="1"/>
    <col min="3337" max="3337" width="7.5" style="62" customWidth="1"/>
    <col min="3338" max="3338" width="9.75" style="62" customWidth="1"/>
    <col min="3339" max="3339" width="10.625" style="62" customWidth="1"/>
    <col min="3340" max="3340" width="8.5" style="62" customWidth="1"/>
    <col min="3341" max="3584" width="9" style="62"/>
    <col min="3585" max="3585" width="4.5" style="62" customWidth="1"/>
    <col min="3586" max="3586" width="16" style="62" customWidth="1"/>
    <col min="3587" max="3587" width="24.875" style="62" customWidth="1"/>
    <col min="3588" max="3588" width="15.375" style="62" customWidth="1"/>
    <col min="3589" max="3589" width="9.625" style="62" customWidth="1"/>
    <col min="3590" max="3590" width="5.125" style="62" customWidth="1"/>
    <col min="3591" max="3591" width="10.25" style="62" customWidth="1"/>
    <col min="3592" max="3592" width="12.25" style="62" customWidth="1"/>
    <col min="3593" max="3593" width="7.5" style="62" customWidth="1"/>
    <col min="3594" max="3594" width="9.75" style="62" customWidth="1"/>
    <col min="3595" max="3595" width="10.625" style="62" customWidth="1"/>
    <col min="3596" max="3596" width="8.5" style="62" customWidth="1"/>
    <col min="3597" max="3840" width="9" style="62"/>
    <col min="3841" max="3841" width="4.5" style="62" customWidth="1"/>
    <col min="3842" max="3842" width="16" style="62" customWidth="1"/>
    <col min="3843" max="3843" width="24.875" style="62" customWidth="1"/>
    <col min="3844" max="3844" width="15.375" style="62" customWidth="1"/>
    <col min="3845" max="3845" width="9.625" style="62" customWidth="1"/>
    <col min="3846" max="3846" width="5.125" style="62" customWidth="1"/>
    <col min="3847" max="3847" width="10.25" style="62" customWidth="1"/>
    <col min="3848" max="3848" width="12.25" style="62" customWidth="1"/>
    <col min="3849" max="3849" width="7.5" style="62" customWidth="1"/>
    <col min="3850" max="3850" width="9.75" style="62" customWidth="1"/>
    <col min="3851" max="3851" width="10.625" style="62" customWidth="1"/>
    <col min="3852" max="3852" width="8.5" style="62" customWidth="1"/>
    <col min="3853" max="4096" width="9" style="62"/>
    <col min="4097" max="4097" width="4.5" style="62" customWidth="1"/>
    <col min="4098" max="4098" width="16" style="62" customWidth="1"/>
    <col min="4099" max="4099" width="24.875" style="62" customWidth="1"/>
    <col min="4100" max="4100" width="15.375" style="62" customWidth="1"/>
    <col min="4101" max="4101" width="9.625" style="62" customWidth="1"/>
    <col min="4102" max="4102" width="5.125" style="62" customWidth="1"/>
    <col min="4103" max="4103" width="10.25" style="62" customWidth="1"/>
    <col min="4104" max="4104" width="12.25" style="62" customWidth="1"/>
    <col min="4105" max="4105" width="7.5" style="62" customWidth="1"/>
    <col min="4106" max="4106" width="9.75" style="62" customWidth="1"/>
    <col min="4107" max="4107" width="10.625" style="62" customWidth="1"/>
    <col min="4108" max="4108" width="8.5" style="62" customWidth="1"/>
    <col min="4109" max="4352" width="9" style="62"/>
    <col min="4353" max="4353" width="4.5" style="62" customWidth="1"/>
    <col min="4354" max="4354" width="16" style="62" customWidth="1"/>
    <col min="4355" max="4355" width="24.875" style="62" customWidth="1"/>
    <col min="4356" max="4356" width="15.375" style="62" customWidth="1"/>
    <col min="4357" max="4357" width="9.625" style="62" customWidth="1"/>
    <col min="4358" max="4358" width="5.125" style="62" customWidth="1"/>
    <col min="4359" max="4359" width="10.25" style="62" customWidth="1"/>
    <col min="4360" max="4360" width="12.25" style="62" customWidth="1"/>
    <col min="4361" max="4361" width="7.5" style="62" customWidth="1"/>
    <col min="4362" max="4362" width="9.75" style="62" customWidth="1"/>
    <col min="4363" max="4363" width="10.625" style="62" customWidth="1"/>
    <col min="4364" max="4364" width="8.5" style="62" customWidth="1"/>
    <col min="4365" max="4608" width="9" style="62"/>
    <col min="4609" max="4609" width="4.5" style="62" customWidth="1"/>
    <col min="4610" max="4610" width="16" style="62" customWidth="1"/>
    <col min="4611" max="4611" width="24.875" style="62" customWidth="1"/>
    <col min="4612" max="4612" width="15.375" style="62" customWidth="1"/>
    <col min="4613" max="4613" width="9.625" style="62" customWidth="1"/>
    <col min="4614" max="4614" width="5.125" style="62" customWidth="1"/>
    <col min="4615" max="4615" width="10.25" style="62" customWidth="1"/>
    <col min="4616" max="4616" width="12.25" style="62" customWidth="1"/>
    <col min="4617" max="4617" width="7.5" style="62" customWidth="1"/>
    <col min="4618" max="4618" width="9.75" style="62" customWidth="1"/>
    <col min="4619" max="4619" width="10.625" style="62" customWidth="1"/>
    <col min="4620" max="4620" width="8.5" style="62" customWidth="1"/>
    <col min="4621" max="4864" width="9" style="62"/>
    <col min="4865" max="4865" width="4.5" style="62" customWidth="1"/>
    <col min="4866" max="4866" width="16" style="62" customWidth="1"/>
    <col min="4867" max="4867" width="24.875" style="62" customWidth="1"/>
    <col min="4868" max="4868" width="15.375" style="62" customWidth="1"/>
    <col min="4869" max="4869" width="9.625" style="62" customWidth="1"/>
    <col min="4870" max="4870" width="5.125" style="62" customWidth="1"/>
    <col min="4871" max="4871" width="10.25" style="62" customWidth="1"/>
    <col min="4872" max="4872" width="12.25" style="62" customWidth="1"/>
    <col min="4873" max="4873" width="7.5" style="62" customWidth="1"/>
    <col min="4874" max="4874" width="9.75" style="62" customWidth="1"/>
    <col min="4875" max="4875" width="10.625" style="62" customWidth="1"/>
    <col min="4876" max="4876" width="8.5" style="62" customWidth="1"/>
    <col min="4877" max="5120" width="9" style="62"/>
    <col min="5121" max="5121" width="4.5" style="62" customWidth="1"/>
    <col min="5122" max="5122" width="16" style="62" customWidth="1"/>
    <col min="5123" max="5123" width="24.875" style="62" customWidth="1"/>
    <col min="5124" max="5124" width="15.375" style="62" customWidth="1"/>
    <col min="5125" max="5125" width="9.625" style="62" customWidth="1"/>
    <col min="5126" max="5126" width="5.125" style="62" customWidth="1"/>
    <col min="5127" max="5127" width="10.25" style="62" customWidth="1"/>
    <col min="5128" max="5128" width="12.25" style="62" customWidth="1"/>
    <col min="5129" max="5129" width="7.5" style="62" customWidth="1"/>
    <col min="5130" max="5130" width="9.75" style="62" customWidth="1"/>
    <col min="5131" max="5131" width="10.625" style="62" customWidth="1"/>
    <col min="5132" max="5132" width="8.5" style="62" customWidth="1"/>
    <col min="5133" max="5376" width="9" style="62"/>
    <col min="5377" max="5377" width="4.5" style="62" customWidth="1"/>
    <col min="5378" max="5378" width="16" style="62" customWidth="1"/>
    <col min="5379" max="5379" width="24.875" style="62" customWidth="1"/>
    <col min="5380" max="5380" width="15.375" style="62" customWidth="1"/>
    <col min="5381" max="5381" width="9.625" style="62" customWidth="1"/>
    <col min="5382" max="5382" width="5.125" style="62" customWidth="1"/>
    <col min="5383" max="5383" width="10.25" style="62" customWidth="1"/>
    <col min="5384" max="5384" width="12.25" style="62" customWidth="1"/>
    <col min="5385" max="5385" width="7.5" style="62" customWidth="1"/>
    <col min="5386" max="5386" width="9.75" style="62" customWidth="1"/>
    <col min="5387" max="5387" width="10.625" style="62" customWidth="1"/>
    <col min="5388" max="5388" width="8.5" style="62" customWidth="1"/>
    <col min="5389" max="5632" width="9" style="62"/>
    <col min="5633" max="5633" width="4.5" style="62" customWidth="1"/>
    <col min="5634" max="5634" width="16" style="62" customWidth="1"/>
    <col min="5635" max="5635" width="24.875" style="62" customWidth="1"/>
    <col min="5636" max="5636" width="15.375" style="62" customWidth="1"/>
    <col min="5637" max="5637" width="9.625" style="62" customWidth="1"/>
    <col min="5638" max="5638" width="5.125" style="62" customWidth="1"/>
    <col min="5639" max="5639" width="10.25" style="62" customWidth="1"/>
    <col min="5640" max="5640" width="12.25" style="62" customWidth="1"/>
    <col min="5641" max="5641" width="7.5" style="62" customWidth="1"/>
    <col min="5642" max="5642" width="9.75" style="62" customWidth="1"/>
    <col min="5643" max="5643" width="10.625" style="62" customWidth="1"/>
    <col min="5644" max="5644" width="8.5" style="62" customWidth="1"/>
    <col min="5645" max="5888" width="9" style="62"/>
    <col min="5889" max="5889" width="4.5" style="62" customWidth="1"/>
    <col min="5890" max="5890" width="16" style="62" customWidth="1"/>
    <col min="5891" max="5891" width="24.875" style="62" customWidth="1"/>
    <col min="5892" max="5892" width="15.375" style="62" customWidth="1"/>
    <col min="5893" max="5893" width="9.625" style="62" customWidth="1"/>
    <col min="5894" max="5894" width="5.125" style="62" customWidth="1"/>
    <col min="5895" max="5895" width="10.25" style="62" customWidth="1"/>
    <col min="5896" max="5896" width="12.25" style="62" customWidth="1"/>
    <col min="5897" max="5897" width="7.5" style="62" customWidth="1"/>
    <col min="5898" max="5898" width="9.75" style="62" customWidth="1"/>
    <col min="5899" max="5899" width="10.625" style="62" customWidth="1"/>
    <col min="5900" max="5900" width="8.5" style="62" customWidth="1"/>
    <col min="5901" max="6144" width="9" style="62"/>
    <col min="6145" max="6145" width="4.5" style="62" customWidth="1"/>
    <col min="6146" max="6146" width="16" style="62" customWidth="1"/>
    <col min="6147" max="6147" width="24.875" style="62" customWidth="1"/>
    <col min="6148" max="6148" width="15.375" style="62" customWidth="1"/>
    <col min="6149" max="6149" width="9.625" style="62" customWidth="1"/>
    <col min="6150" max="6150" width="5.125" style="62" customWidth="1"/>
    <col min="6151" max="6151" width="10.25" style="62" customWidth="1"/>
    <col min="6152" max="6152" width="12.25" style="62" customWidth="1"/>
    <col min="6153" max="6153" width="7.5" style="62" customWidth="1"/>
    <col min="6154" max="6154" width="9.75" style="62" customWidth="1"/>
    <col min="6155" max="6155" width="10.625" style="62" customWidth="1"/>
    <col min="6156" max="6156" width="8.5" style="62" customWidth="1"/>
    <col min="6157" max="6400" width="9" style="62"/>
    <col min="6401" max="6401" width="4.5" style="62" customWidth="1"/>
    <col min="6402" max="6402" width="16" style="62" customWidth="1"/>
    <col min="6403" max="6403" width="24.875" style="62" customWidth="1"/>
    <col min="6404" max="6404" width="15.375" style="62" customWidth="1"/>
    <col min="6405" max="6405" width="9.625" style="62" customWidth="1"/>
    <col min="6406" max="6406" width="5.125" style="62" customWidth="1"/>
    <col min="6407" max="6407" width="10.25" style="62" customWidth="1"/>
    <col min="6408" max="6408" width="12.25" style="62" customWidth="1"/>
    <col min="6409" max="6409" width="7.5" style="62" customWidth="1"/>
    <col min="6410" max="6410" width="9.75" style="62" customWidth="1"/>
    <col min="6411" max="6411" width="10.625" style="62" customWidth="1"/>
    <col min="6412" max="6412" width="8.5" style="62" customWidth="1"/>
    <col min="6413" max="6656" width="9" style="62"/>
    <col min="6657" max="6657" width="4.5" style="62" customWidth="1"/>
    <col min="6658" max="6658" width="16" style="62" customWidth="1"/>
    <col min="6659" max="6659" width="24.875" style="62" customWidth="1"/>
    <col min="6660" max="6660" width="15.375" style="62" customWidth="1"/>
    <col min="6661" max="6661" width="9.625" style="62" customWidth="1"/>
    <col min="6662" max="6662" width="5.125" style="62" customWidth="1"/>
    <col min="6663" max="6663" width="10.25" style="62" customWidth="1"/>
    <col min="6664" max="6664" width="12.25" style="62" customWidth="1"/>
    <col min="6665" max="6665" width="7.5" style="62" customWidth="1"/>
    <col min="6666" max="6666" width="9.75" style="62" customWidth="1"/>
    <col min="6667" max="6667" width="10.625" style="62" customWidth="1"/>
    <col min="6668" max="6668" width="8.5" style="62" customWidth="1"/>
    <col min="6669" max="6912" width="9" style="62"/>
    <col min="6913" max="6913" width="4.5" style="62" customWidth="1"/>
    <col min="6914" max="6914" width="16" style="62" customWidth="1"/>
    <col min="6915" max="6915" width="24.875" style="62" customWidth="1"/>
    <col min="6916" max="6916" width="15.375" style="62" customWidth="1"/>
    <col min="6917" max="6917" width="9.625" style="62" customWidth="1"/>
    <col min="6918" max="6918" width="5.125" style="62" customWidth="1"/>
    <col min="6919" max="6919" width="10.25" style="62" customWidth="1"/>
    <col min="6920" max="6920" width="12.25" style="62" customWidth="1"/>
    <col min="6921" max="6921" width="7.5" style="62" customWidth="1"/>
    <col min="6922" max="6922" width="9.75" style="62" customWidth="1"/>
    <col min="6923" max="6923" width="10.625" style="62" customWidth="1"/>
    <col min="6924" max="6924" width="8.5" style="62" customWidth="1"/>
    <col min="6925" max="7168" width="9" style="62"/>
    <col min="7169" max="7169" width="4.5" style="62" customWidth="1"/>
    <col min="7170" max="7170" width="16" style="62" customWidth="1"/>
    <col min="7171" max="7171" width="24.875" style="62" customWidth="1"/>
    <col min="7172" max="7172" width="15.375" style="62" customWidth="1"/>
    <col min="7173" max="7173" width="9.625" style="62" customWidth="1"/>
    <col min="7174" max="7174" width="5.125" style="62" customWidth="1"/>
    <col min="7175" max="7175" width="10.25" style="62" customWidth="1"/>
    <col min="7176" max="7176" width="12.25" style="62" customWidth="1"/>
    <col min="7177" max="7177" width="7.5" style="62" customWidth="1"/>
    <col min="7178" max="7178" width="9.75" style="62" customWidth="1"/>
    <col min="7179" max="7179" width="10.625" style="62" customWidth="1"/>
    <col min="7180" max="7180" width="8.5" style="62" customWidth="1"/>
    <col min="7181" max="7424" width="9" style="62"/>
    <col min="7425" max="7425" width="4.5" style="62" customWidth="1"/>
    <col min="7426" max="7426" width="16" style="62" customWidth="1"/>
    <col min="7427" max="7427" width="24.875" style="62" customWidth="1"/>
    <col min="7428" max="7428" width="15.375" style="62" customWidth="1"/>
    <col min="7429" max="7429" width="9.625" style="62" customWidth="1"/>
    <col min="7430" max="7430" width="5.125" style="62" customWidth="1"/>
    <col min="7431" max="7431" width="10.25" style="62" customWidth="1"/>
    <col min="7432" max="7432" width="12.25" style="62" customWidth="1"/>
    <col min="7433" max="7433" width="7.5" style="62" customWidth="1"/>
    <col min="7434" max="7434" width="9.75" style="62" customWidth="1"/>
    <col min="7435" max="7435" width="10.625" style="62" customWidth="1"/>
    <col min="7436" max="7436" width="8.5" style="62" customWidth="1"/>
    <col min="7437" max="7680" width="9" style="62"/>
    <col min="7681" max="7681" width="4.5" style="62" customWidth="1"/>
    <col min="7682" max="7682" width="16" style="62" customWidth="1"/>
    <col min="7683" max="7683" width="24.875" style="62" customWidth="1"/>
    <col min="7684" max="7684" width="15.375" style="62" customWidth="1"/>
    <col min="7685" max="7685" width="9.625" style="62" customWidth="1"/>
    <col min="7686" max="7686" width="5.125" style="62" customWidth="1"/>
    <col min="7687" max="7687" width="10.25" style="62" customWidth="1"/>
    <col min="7688" max="7688" width="12.25" style="62" customWidth="1"/>
    <col min="7689" max="7689" width="7.5" style="62" customWidth="1"/>
    <col min="7690" max="7690" width="9.75" style="62" customWidth="1"/>
    <col min="7691" max="7691" width="10.625" style="62" customWidth="1"/>
    <col min="7692" max="7692" width="8.5" style="62" customWidth="1"/>
    <col min="7693" max="7936" width="9" style="62"/>
    <col min="7937" max="7937" width="4.5" style="62" customWidth="1"/>
    <col min="7938" max="7938" width="16" style="62" customWidth="1"/>
    <col min="7939" max="7939" width="24.875" style="62" customWidth="1"/>
    <col min="7940" max="7940" width="15.375" style="62" customWidth="1"/>
    <col min="7941" max="7941" width="9.625" style="62" customWidth="1"/>
    <col min="7942" max="7942" width="5.125" style="62" customWidth="1"/>
    <col min="7943" max="7943" width="10.25" style="62" customWidth="1"/>
    <col min="7944" max="7944" width="12.25" style="62" customWidth="1"/>
    <col min="7945" max="7945" width="7.5" style="62" customWidth="1"/>
    <col min="7946" max="7946" width="9.75" style="62" customWidth="1"/>
    <col min="7947" max="7947" width="10.625" style="62" customWidth="1"/>
    <col min="7948" max="7948" width="8.5" style="62" customWidth="1"/>
    <col min="7949" max="8192" width="9" style="62"/>
    <col min="8193" max="8193" width="4.5" style="62" customWidth="1"/>
    <col min="8194" max="8194" width="16" style="62" customWidth="1"/>
    <col min="8195" max="8195" width="24.875" style="62" customWidth="1"/>
    <col min="8196" max="8196" width="15.375" style="62" customWidth="1"/>
    <col min="8197" max="8197" width="9.625" style="62" customWidth="1"/>
    <col min="8198" max="8198" width="5.125" style="62" customWidth="1"/>
    <col min="8199" max="8199" width="10.25" style="62" customWidth="1"/>
    <col min="8200" max="8200" width="12.25" style="62" customWidth="1"/>
    <col min="8201" max="8201" width="7.5" style="62" customWidth="1"/>
    <col min="8202" max="8202" width="9.75" style="62" customWidth="1"/>
    <col min="8203" max="8203" width="10.625" style="62" customWidth="1"/>
    <col min="8204" max="8204" width="8.5" style="62" customWidth="1"/>
    <col min="8205" max="8448" width="9" style="62"/>
    <col min="8449" max="8449" width="4.5" style="62" customWidth="1"/>
    <col min="8450" max="8450" width="16" style="62" customWidth="1"/>
    <col min="8451" max="8451" width="24.875" style="62" customWidth="1"/>
    <col min="8452" max="8452" width="15.375" style="62" customWidth="1"/>
    <col min="8453" max="8453" width="9.625" style="62" customWidth="1"/>
    <col min="8454" max="8454" width="5.125" style="62" customWidth="1"/>
    <col min="8455" max="8455" width="10.25" style="62" customWidth="1"/>
    <col min="8456" max="8456" width="12.25" style="62" customWidth="1"/>
    <col min="8457" max="8457" width="7.5" style="62" customWidth="1"/>
    <col min="8458" max="8458" width="9.75" style="62" customWidth="1"/>
    <col min="8459" max="8459" width="10.625" style="62" customWidth="1"/>
    <col min="8460" max="8460" width="8.5" style="62" customWidth="1"/>
    <col min="8461" max="8704" width="9" style="62"/>
    <col min="8705" max="8705" width="4.5" style="62" customWidth="1"/>
    <col min="8706" max="8706" width="16" style="62" customWidth="1"/>
    <col min="8707" max="8707" width="24.875" style="62" customWidth="1"/>
    <col min="8708" max="8708" width="15.375" style="62" customWidth="1"/>
    <col min="8709" max="8709" width="9.625" style="62" customWidth="1"/>
    <col min="8710" max="8710" width="5.125" style="62" customWidth="1"/>
    <col min="8711" max="8711" width="10.25" style="62" customWidth="1"/>
    <col min="8712" max="8712" width="12.25" style="62" customWidth="1"/>
    <col min="8713" max="8713" width="7.5" style="62" customWidth="1"/>
    <col min="8714" max="8714" width="9.75" style="62" customWidth="1"/>
    <col min="8715" max="8715" width="10.625" style="62" customWidth="1"/>
    <col min="8716" max="8716" width="8.5" style="62" customWidth="1"/>
    <col min="8717" max="8960" width="9" style="62"/>
    <col min="8961" max="8961" width="4.5" style="62" customWidth="1"/>
    <col min="8962" max="8962" width="16" style="62" customWidth="1"/>
    <col min="8963" max="8963" width="24.875" style="62" customWidth="1"/>
    <col min="8964" max="8964" width="15.375" style="62" customWidth="1"/>
    <col min="8965" max="8965" width="9.625" style="62" customWidth="1"/>
    <col min="8966" max="8966" width="5.125" style="62" customWidth="1"/>
    <col min="8967" max="8967" width="10.25" style="62" customWidth="1"/>
    <col min="8968" max="8968" width="12.25" style="62" customWidth="1"/>
    <col min="8969" max="8969" width="7.5" style="62" customWidth="1"/>
    <col min="8970" max="8970" width="9.75" style="62" customWidth="1"/>
    <col min="8971" max="8971" width="10.625" style="62" customWidth="1"/>
    <col min="8972" max="8972" width="8.5" style="62" customWidth="1"/>
    <col min="8973" max="9216" width="9" style="62"/>
    <col min="9217" max="9217" width="4.5" style="62" customWidth="1"/>
    <col min="9218" max="9218" width="16" style="62" customWidth="1"/>
    <col min="9219" max="9219" width="24.875" style="62" customWidth="1"/>
    <col min="9220" max="9220" width="15.375" style="62" customWidth="1"/>
    <col min="9221" max="9221" width="9.625" style="62" customWidth="1"/>
    <col min="9222" max="9222" width="5.125" style="62" customWidth="1"/>
    <col min="9223" max="9223" width="10.25" style="62" customWidth="1"/>
    <col min="9224" max="9224" width="12.25" style="62" customWidth="1"/>
    <col min="9225" max="9225" width="7.5" style="62" customWidth="1"/>
    <col min="9226" max="9226" width="9.75" style="62" customWidth="1"/>
    <col min="9227" max="9227" width="10.625" style="62" customWidth="1"/>
    <col min="9228" max="9228" width="8.5" style="62" customWidth="1"/>
    <col min="9229" max="9472" width="9" style="62"/>
    <col min="9473" max="9473" width="4.5" style="62" customWidth="1"/>
    <col min="9474" max="9474" width="16" style="62" customWidth="1"/>
    <col min="9475" max="9475" width="24.875" style="62" customWidth="1"/>
    <col min="9476" max="9476" width="15.375" style="62" customWidth="1"/>
    <col min="9477" max="9477" width="9.625" style="62" customWidth="1"/>
    <col min="9478" max="9478" width="5.125" style="62" customWidth="1"/>
    <col min="9479" max="9479" width="10.25" style="62" customWidth="1"/>
    <col min="9480" max="9480" width="12.25" style="62" customWidth="1"/>
    <col min="9481" max="9481" width="7.5" style="62" customWidth="1"/>
    <col min="9482" max="9482" width="9.75" style="62" customWidth="1"/>
    <col min="9483" max="9483" width="10.625" style="62" customWidth="1"/>
    <col min="9484" max="9484" width="8.5" style="62" customWidth="1"/>
    <col min="9485" max="9728" width="9" style="62"/>
    <col min="9729" max="9729" width="4.5" style="62" customWidth="1"/>
    <col min="9730" max="9730" width="16" style="62" customWidth="1"/>
    <col min="9731" max="9731" width="24.875" style="62" customWidth="1"/>
    <col min="9732" max="9732" width="15.375" style="62" customWidth="1"/>
    <col min="9733" max="9733" width="9.625" style="62" customWidth="1"/>
    <col min="9734" max="9734" width="5.125" style="62" customWidth="1"/>
    <col min="9735" max="9735" width="10.25" style="62" customWidth="1"/>
    <col min="9736" max="9736" width="12.25" style="62" customWidth="1"/>
    <col min="9737" max="9737" width="7.5" style="62" customWidth="1"/>
    <col min="9738" max="9738" width="9.75" style="62" customWidth="1"/>
    <col min="9739" max="9739" width="10.625" style="62" customWidth="1"/>
    <col min="9740" max="9740" width="8.5" style="62" customWidth="1"/>
    <col min="9741" max="9984" width="9" style="62"/>
    <col min="9985" max="9985" width="4.5" style="62" customWidth="1"/>
    <col min="9986" max="9986" width="16" style="62" customWidth="1"/>
    <col min="9987" max="9987" width="24.875" style="62" customWidth="1"/>
    <col min="9988" max="9988" width="15.375" style="62" customWidth="1"/>
    <col min="9989" max="9989" width="9.625" style="62" customWidth="1"/>
    <col min="9990" max="9990" width="5.125" style="62" customWidth="1"/>
    <col min="9991" max="9991" width="10.25" style="62" customWidth="1"/>
    <col min="9992" max="9992" width="12.25" style="62" customWidth="1"/>
    <col min="9993" max="9993" width="7.5" style="62" customWidth="1"/>
    <col min="9994" max="9994" width="9.75" style="62" customWidth="1"/>
    <col min="9995" max="9995" width="10.625" style="62" customWidth="1"/>
    <col min="9996" max="9996" width="8.5" style="62" customWidth="1"/>
    <col min="9997" max="10240" width="9" style="62"/>
    <col min="10241" max="10241" width="4.5" style="62" customWidth="1"/>
    <col min="10242" max="10242" width="16" style="62" customWidth="1"/>
    <col min="10243" max="10243" width="24.875" style="62" customWidth="1"/>
    <col min="10244" max="10244" width="15.375" style="62" customWidth="1"/>
    <col min="10245" max="10245" width="9.625" style="62" customWidth="1"/>
    <col min="10246" max="10246" width="5.125" style="62" customWidth="1"/>
    <col min="10247" max="10247" width="10.25" style="62" customWidth="1"/>
    <col min="10248" max="10248" width="12.25" style="62" customWidth="1"/>
    <col min="10249" max="10249" width="7.5" style="62" customWidth="1"/>
    <col min="10250" max="10250" width="9.75" style="62" customWidth="1"/>
    <col min="10251" max="10251" width="10.625" style="62" customWidth="1"/>
    <col min="10252" max="10252" width="8.5" style="62" customWidth="1"/>
    <col min="10253" max="10496" width="9" style="62"/>
    <col min="10497" max="10497" width="4.5" style="62" customWidth="1"/>
    <col min="10498" max="10498" width="16" style="62" customWidth="1"/>
    <col min="10499" max="10499" width="24.875" style="62" customWidth="1"/>
    <col min="10500" max="10500" width="15.375" style="62" customWidth="1"/>
    <col min="10501" max="10501" width="9.625" style="62" customWidth="1"/>
    <col min="10502" max="10502" width="5.125" style="62" customWidth="1"/>
    <col min="10503" max="10503" width="10.25" style="62" customWidth="1"/>
    <col min="10504" max="10504" width="12.25" style="62" customWidth="1"/>
    <col min="10505" max="10505" width="7.5" style="62" customWidth="1"/>
    <col min="10506" max="10506" width="9.75" style="62" customWidth="1"/>
    <col min="10507" max="10507" width="10.625" style="62" customWidth="1"/>
    <col min="10508" max="10508" width="8.5" style="62" customWidth="1"/>
    <col min="10509" max="10752" width="9" style="62"/>
    <col min="10753" max="10753" width="4.5" style="62" customWidth="1"/>
    <col min="10754" max="10754" width="16" style="62" customWidth="1"/>
    <col min="10755" max="10755" width="24.875" style="62" customWidth="1"/>
    <col min="10756" max="10756" width="15.375" style="62" customWidth="1"/>
    <col min="10757" max="10757" width="9.625" style="62" customWidth="1"/>
    <col min="10758" max="10758" width="5.125" style="62" customWidth="1"/>
    <col min="10759" max="10759" width="10.25" style="62" customWidth="1"/>
    <col min="10760" max="10760" width="12.25" style="62" customWidth="1"/>
    <col min="10761" max="10761" width="7.5" style="62" customWidth="1"/>
    <col min="10762" max="10762" width="9.75" style="62" customWidth="1"/>
    <col min="10763" max="10763" width="10.625" style="62" customWidth="1"/>
    <col min="10764" max="10764" width="8.5" style="62" customWidth="1"/>
    <col min="10765" max="11008" width="9" style="62"/>
    <col min="11009" max="11009" width="4.5" style="62" customWidth="1"/>
    <col min="11010" max="11010" width="16" style="62" customWidth="1"/>
    <col min="11011" max="11011" width="24.875" style="62" customWidth="1"/>
    <col min="11012" max="11012" width="15.375" style="62" customWidth="1"/>
    <col min="11013" max="11013" width="9.625" style="62" customWidth="1"/>
    <col min="11014" max="11014" width="5.125" style="62" customWidth="1"/>
    <col min="11015" max="11015" width="10.25" style="62" customWidth="1"/>
    <col min="11016" max="11016" width="12.25" style="62" customWidth="1"/>
    <col min="11017" max="11017" width="7.5" style="62" customWidth="1"/>
    <col min="11018" max="11018" width="9.75" style="62" customWidth="1"/>
    <col min="11019" max="11019" width="10.625" style="62" customWidth="1"/>
    <col min="11020" max="11020" width="8.5" style="62" customWidth="1"/>
    <col min="11021" max="11264" width="9" style="62"/>
    <col min="11265" max="11265" width="4.5" style="62" customWidth="1"/>
    <col min="11266" max="11266" width="16" style="62" customWidth="1"/>
    <col min="11267" max="11267" width="24.875" style="62" customWidth="1"/>
    <col min="11268" max="11268" width="15.375" style="62" customWidth="1"/>
    <col min="11269" max="11269" width="9.625" style="62" customWidth="1"/>
    <col min="11270" max="11270" width="5.125" style="62" customWidth="1"/>
    <col min="11271" max="11271" width="10.25" style="62" customWidth="1"/>
    <col min="11272" max="11272" width="12.25" style="62" customWidth="1"/>
    <col min="11273" max="11273" width="7.5" style="62" customWidth="1"/>
    <col min="11274" max="11274" width="9.75" style="62" customWidth="1"/>
    <col min="11275" max="11275" width="10.625" style="62" customWidth="1"/>
    <col min="11276" max="11276" width="8.5" style="62" customWidth="1"/>
    <col min="11277" max="11520" width="9" style="62"/>
    <col min="11521" max="11521" width="4.5" style="62" customWidth="1"/>
    <col min="11522" max="11522" width="16" style="62" customWidth="1"/>
    <col min="11523" max="11523" width="24.875" style="62" customWidth="1"/>
    <col min="11524" max="11524" width="15.375" style="62" customWidth="1"/>
    <col min="11525" max="11525" width="9.625" style="62" customWidth="1"/>
    <col min="11526" max="11526" width="5.125" style="62" customWidth="1"/>
    <col min="11527" max="11527" width="10.25" style="62" customWidth="1"/>
    <col min="11528" max="11528" width="12.25" style="62" customWidth="1"/>
    <col min="11529" max="11529" width="7.5" style="62" customWidth="1"/>
    <col min="11530" max="11530" width="9.75" style="62" customWidth="1"/>
    <col min="11531" max="11531" width="10.625" style="62" customWidth="1"/>
    <col min="11532" max="11532" width="8.5" style="62" customWidth="1"/>
    <col min="11533" max="11776" width="9" style="62"/>
    <col min="11777" max="11777" width="4.5" style="62" customWidth="1"/>
    <col min="11778" max="11778" width="16" style="62" customWidth="1"/>
    <col min="11779" max="11779" width="24.875" style="62" customWidth="1"/>
    <col min="11780" max="11780" width="15.375" style="62" customWidth="1"/>
    <col min="11781" max="11781" width="9.625" style="62" customWidth="1"/>
    <col min="11782" max="11782" width="5.125" style="62" customWidth="1"/>
    <col min="11783" max="11783" width="10.25" style="62" customWidth="1"/>
    <col min="11784" max="11784" width="12.25" style="62" customWidth="1"/>
    <col min="11785" max="11785" width="7.5" style="62" customWidth="1"/>
    <col min="11786" max="11786" width="9.75" style="62" customWidth="1"/>
    <col min="11787" max="11787" width="10.625" style="62" customWidth="1"/>
    <col min="11788" max="11788" width="8.5" style="62" customWidth="1"/>
    <col min="11789" max="12032" width="9" style="62"/>
    <col min="12033" max="12033" width="4.5" style="62" customWidth="1"/>
    <col min="12034" max="12034" width="16" style="62" customWidth="1"/>
    <col min="12035" max="12035" width="24.875" style="62" customWidth="1"/>
    <col min="12036" max="12036" width="15.375" style="62" customWidth="1"/>
    <col min="12037" max="12037" width="9.625" style="62" customWidth="1"/>
    <col min="12038" max="12038" width="5.125" style="62" customWidth="1"/>
    <col min="12039" max="12039" width="10.25" style="62" customWidth="1"/>
    <col min="12040" max="12040" width="12.25" style="62" customWidth="1"/>
    <col min="12041" max="12041" width="7.5" style="62" customWidth="1"/>
    <col min="12042" max="12042" width="9.75" style="62" customWidth="1"/>
    <col min="12043" max="12043" width="10.625" style="62" customWidth="1"/>
    <col min="12044" max="12044" width="8.5" style="62" customWidth="1"/>
    <col min="12045" max="12288" width="9" style="62"/>
    <col min="12289" max="12289" width="4.5" style="62" customWidth="1"/>
    <col min="12290" max="12290" width="16" style="62" customWidth="1"/>
    <col min="12291" max="12291" width="24.875" style="62" customWidth="1"/>
    <col min="12292" max="12292" width="15.375" style="62" customWidth="1"/>
    <col min="12293" max="12293" width="9.625" style="62" customWidth="1"/>
    <col min="12294" max="12294" width="5.125" style="62" customWidth="1"/>
    <col min="12295" max="12295" width="10.25" style="62" customWidth="1"/>
    <col min="12296" max="12296" width="12.25" style="62" customWidth="1"/>
    <col min="12297" max="12297" width="7.5" style="62" customWidth="1"/>
    <col min="12298" max="12298" width="9.75" style="62" customWidth="1"/>
    <col min="12299" max="12299" width="10.625" style="62" customWidth="1"/>
    <col min="12300" max="12300" width="8.5" style="62" customWidth="1"/>
    <col min="12301" max="12544" width="9" style="62"/>
    <col min="12545" max="12545" width="4.5" style="62" customWidth="1"/>
    <col min="12546" max="12546" width="16" style="62" customWidth="1"/>
    <col min="12547" max="12547" width="24.875" style="62" customWidth="1"/>
    <col min="12548" max="12548" width="15.375" style="62" customWidth="1"/>
    <col min="12549" max="12549" width="9.625" style="62" customWidth="1"/>
    <col min="12550" max="12550" width="5.125" style="62" customWidth="1"/>
    <col min="12551" max="12551" width="10.25" style="62" customWidth="1"/>
    <col min="12552" max="12552" width="12.25" style="62" customWidth="1"/>
    <col min="12553" max="12553" width="7.5" style="62" customWidth="1"/>
    <col min="12554" max="12554" width="9.75" style="62" customWidth="1"/>
    <col min="12555" max="12555" width="10.625" style="62" customWidth="1"/>
    <col min="12556" max="12556" width="8.5" style="62" customWidth="1"/>
    <col min="12557" max="12800" width="9" style="62"/>
    <col min="12801" max="12801" width="4.5" style="62" customWidth="1"/>
    <col min="12802" max="12802" width="16" style="62" customWidth="1"/>
    <col min="12803" max="12803" width="24.875" style="62" customWidth="1"/>
    <col min="12804" max="12804" width="15.375" style="62" customWidth="1"/>
    <col min="12805" max="12805" width="9.625" style="62" customWidth="1"/>
    <col min="12806" max="12806" width="5.125" style="62" customWidth="1"/>
    <col min="12807" max="12807" width="10.25" style="62" customWidth="1"/>
    <col min="12808" max="12808" width="12.25" style="62" customWidth="1"/>
    <col min="12809" max="12809" width="7.5" style="62" customWidth="1"/>
    <col min="12810" max="12810" width="9.75" style="62" customWidth="1"/>
    <col min="12811" max="12811" width="10.625" style="62" customWidth="1"/>
    <col min="12812" max="12812" width="8.5" style="62" customWidth="1"/>
    <col min="12813" max="13056" width="9" style="62"/>
    <col min="13057" max="13057" width="4.5" style="62" customWidth="1"/>
    <col min="13058" max="13058" width="16" style="62" customWidth="1"/>
    <col min="13059" max="13059" width="24.875" style="62" customWidth="1"/>
    <col min="13060" max="13060" width="15.375" style="62" customWidth="1"/>
    <col min="13061" max="13061" width="9.625" style="62" customWidth="1"/>
    <col min="13062" max="13062" width="5.125" style="62" customWidth="1"/>
    <col min="13063" max="13063" width="10.25" style="62" customWidth="1"/>
    <col min="13064" max="13064" width="12.25" style="62" customWidth="1"/>
    <col min="13065" max="13065" width="7.5" style="62" customWidth="1"/>
    <col min="13066" max="13066" width="9.75" style="62" customWidth="1"/>
    <col min="13067" max="13067" width="10.625" style="62" customWidth="1"/>
    <col min="13068" max="13068" width="8.5" style="62" customWidth="1"/>
    <col min="13069" max="13312" width="9" style="62"/>
    <col min="13313" max="13313" width="4.5" style="62" customWidth="1"/>
    <col min="13314" max="13314" width="16" style="62" customWidth="1"/>
    <col min="13315" max="13315" width="24.875" style="62" customWidth="1"/>
    <col min="13316" max="13316" width="15.375" style="62" customWidth="1"/>
    <col min="13317" max="13317" width="9.625" style="62" customWidth="1"/>
    <col min="13318" max="13318" width="5.125" style="62" customWidth="1"/>
    <col min="13319" max="13319" width="10.25" style="62" customWidth="1"/>
    <col min="13320" max="13320" width="12.25" style="62" customWidth="1"/>
    <col min="13321" max="13321" width="7.5" style="62" customWidth="1"/>
    <col min="13322" max="13322" width="9.75" style="62" customWidth="1"/>
    <col min="13323" max="13323" width="10.625" style="62" customWidth="1"/>
    <col min="13324" max="13324" width="8.5" style="62" customWidth="1"/>
    <col min="13325" max="13568" width="9" style="62"/>
    <col min="13569" max="13569" width="4.5" style="62" customWidth="1"/>
    <col min="13570" max="13570" width="16" style="62" customWidth="1"/>
    <col min="13571" max="13571" width="24.875" style="62" customWidth="1"/>
    <col min="13572" max="13572" width="15.375" style="62" customWidth="1"/>
    <col min="13573" max="13573" width="9.625" style="62" customWidth="1"/>
    <col min="13574" max="13574" width="5.125" style="62" customWidth="1"/>
    <col min="13575" max="13575" width="10.25" style="62" customWidth="1"/>
    <col min="13576" max="13576" width="12.25" style="62" customWidth="1"/>
    <col min="13577" max="13577" width="7.5" style="62" customWidth="1"/>
    <col min="13578" max="13578" width="9.75" style="62" customWidth="1"/>
    <col min="13579" max="13579" width="10.625" style="62" customWidth="1"/>
    <col min="13580" max="13580" width="8.5" style="62" customWidth="1"/>
    <col min="13581" max="13824" width="9" style="62"/>
    <col min="13825" max="13825" width="4.5" style="62" customWidth="1"/>
    <col min="13826" max="13826" width="16" style="62" customWidth="1"/>
    <col min="13827" max="13827" width="24.875" style="62" customWidth="1"/>
    <col min="13828" max="13828" width="15.375" style="62" customWidth="1"/>
    <col min="13829" max="13829" width="9.625" style="62" customWidth="1"/>
    <col min="13830" max="13830" width="5.125" style="62" customWidth="1"/>
    <col min="13831" max="13831" width="10.25" style="62" customWidth="1"/>
    <col min="13832" max="13832" width="12.25" style="62" customWidth="1"/>
    <col min="13833" max="13833" width="7.5" style="62" customWidth="1"/>
    <col min="13834" max="13834" width="9.75" style="62" customWidth="1"/>
    <col min="13835" max="13835" width="10.625" style="62" customWidth="1"/>
    <col min="13836" max="13836" width="8.5" style="62" customWidth="1"/>
    <col min="13837" max="14080" width="9" style="62"/>
    <col min="14081" max="14081" width="4.5" style="62" customWidth="1"/>
    <col min="14082" max="14082" width="16" style="62" customWidth="1"/>
    <col min="14083" max="14083" width="24.875" style="62" customWidth="1"/>
    <col min="14084" max="14084" width="15.375" style="62" customWidth="1"/>
    <col min="14085" max="14085" width="9.625" style="62" customWidth="1"/>
    <col min="14086" max="14086" width="5.125" style="62" customWidth="1"/>
    <col min="14087" max="14087" width="10.25" style="62" customWidth="1"/>
    <col min="14088" max="14088" width="12.25" style="62" customWidth="1"/>
    <col min="14089" max="14089" width="7.5" style="62" customWidth="1"/>
    <col min="14090" max="14090" width="9.75" style="62" customWidth="1"/>
    <col min="14091" max="14091" width="10.625" style="62" customWidth="1"/>
    <col min="14092" max="14092" width="8.5" style="62" customWidth="1"/>
    <col min="14093" max="14336" width="9" style="62"/>
    <col min="14337" max="14337" width="4.5" style="62" customWidth="1"/>
    <col min="14338" max="14338" width="16" style="62" customWidth="1"/>
    <col min="14339" max="14339" width="24.875" style="62" customWidth="1"/>
    <col min="14340" max="14340" width="15.375" style="62" customWidth="1"/>
    <col min="14341" max="14341" width="9.625" style="62" customWidth="1"/>
    <col min="14342" max="14342" width="5.125" style="62" customWidth="1"/>
    <col min="14343" max="14343" width="10.25" style="62" customWidth="1"/>
    <col min="14344" max="14344" width="12.25" style="62" customWidth="1"/>
    <col min="14345" max="14345" width="7.5" style="62" customWidth="1"/>
    <col min="14346" max="14346" width="9.75" style="62" customWidth="1"/>
    <col min="14347" max="14347" width="10.625" style="62" customWidth="1"/>
    <col min="14348" max="14348" width="8.5" style="62" customWidth="1"/>
    <col min="14349" max="14592" width="9" style="62"/>
    <col min="14593" max="14593" width="4.5" style="62" customWidth="1"/>
    <col min="14594" max="14594" width="16" style="62" customWidth="1"/>
    <col min="14595" max="14595" width="24.875" style="62" customWidth="1"/>
    <col min="14596" max="14596" width="15.375" style="62" customWidth="1"/>
    <col min="14597" max="14597" width="9.625" style="62" customWidth="1"/>
    <col min="14598" max="14598" width="5.125" style="62" customWidth="1"/>
    <col min="14599" max="14599" width="10.25" style="62" customWidth="1"/>
    <col min="14600" max="14600" width="12.25" style="62" customWidth="1"/>
    <col min="14601" max="14601" width="7.5" style="62" customWidth="1"/>
    <col min="14602" max="14602" width="9.75" style="62" customWidth="1"/>
    <col min="14603" max="14603" width="10.625" style="62" customWidth="1"/>
    <col min="14604" max="14604" width="8.5" style="62" customWidth="1"/>
    <col min="14605" max="14848" width="9" style="62"/>
    <col min="14849" max="14849" width="4.5" style="62" customWidth="1"/>
    <col min="14850" max="14850" width="16" style="62" customWidth="1"/>
    <col min="14851" max="14851" width="24.875" style="62" customWidth="1"/>
    <col min="14852" max="14852" width="15.375" style="62" customWidth="1"/>
    <col min="14853" max="14853" width="9.625" style="62" customWidth="1"/>
    <col min="14854" max="14854" width="5.125" style="62" customWidth="1"/>
    <col min="14855" max="14855" width="10.25" style="62" customWidth="1"/>
    <col min="14856" max="14856" width="12.25" style="62" customWidth="1"/>
    <col min="14857" max="14857" width="7.5" style="62" customWidth="1"/>
    <col min="14858" max="14858" width="9.75" style="62" customWidth="1"/>
    <col min="14859" max="14859" width="10.625" style="62" customWidth="1"/>
    <col min="14860" max="14860" width="8.5" style="62" customWidth="1"/>
    <col min="14861" max="15104" width="9" style="62"/>
    <col min="15105" max="15105" width="4.5" style="62" customWidth="1"/>
    <col min="15106" max="15106" width="16" style="62" customWidth="1"/>
    <col min="15107" max="15107" width="24.875" style="62" customWidth="1"/>
    <col min="15108" max="15108" width="15.375" style="62" customWidth="1"/>
    <col min="15109" max="15109" width="9.625" style="62" customWidth="1"/>
    <col min="15110" max="15110" width="5.125" style="62" customWidth="1"/>
    <col min="15111" max="15111" width="10.25" style="62" customWidth="1"/>
    <col min="15112" max="15112" width="12.25" style="62" customWidth="1"/>
    <col min="15113" max="15113" width="7.5" style="62" customWidth="1"/>
    <col min="15114" max="15114" width="9.75" style="62" customWidth="1"/>
    <col min="15115" max="15115" width="10.625" style="62" customWidth="1"/>
    <col min="15116" max="15116" width="8.5" style="62" customWidth="1"/>
    <col min="15117" max="15360" width="9" style="62"/>
    <col min="15361" max="15361" width="4.5" style="62" customWidth="1"/>
    <col min="15362" max="15362" width="16" style="62" customWidth="1"/>
    <col min="15363" max="15363" width="24.875" style="62" customWidth="1"/>
    <col min="15364" max="15364" width="15.375" style="62" customWidth="1"/>
    <col min="15365" max="15365" width="9.625" style="62" customWidth="1"/>
    <col min="15366" max="15366" width="5.125" style="62" customWidth="1"/>
    <col min="15367" max="15367" width="10.25" style="62" customWidth="1"/>
    <col min="15368" max="15368" width="12.25" style="62" customWidth="1"/>
    <col min="15369" max="15369" width="7.5" style="62" customWidth="1"/>
    <col min="15370" max="15370" width="9.75" style="62" customWidth="1"/>
    <col min="15371" max="15371" width="10.625" style="62" customWidth="1"/>
    <col min="15372" max="15372" width="8.5" style="62" customWidth="1"/>
    <col min="15373" max="15616" width="9" style="62"/>
    <col min="15617" max="15617" width="4.5" style="62" customWidth="1"/>
    <col min="15618" max="15618" width="16" style="62" customWidth="1"/>
    <col min="15619" max="15619" width="24.875" style="62" customWidth="1"/>
    <col min="15620" max="15620" width="15.375" style="62" customWidth="1"/>
    <col min="15621" max="15621" width="9.625" style="62" customWidth="1"/>
    <col min="15622" max="15622" width="5.125" style="62" customWidth="1"/>
    <col min="15623" max="15623" width="10.25" style="62" customWidth="1"/>
    <col min="15624" max="15624" width="12.25" style="62" customWidth="1"/>
    <col min="15625" max="15625" width="7.5" style="62" customWidth="1"/>
    <col min="15626" max="15626" width="9.75" style="62" customWidth="1"/>
    <col min="15627" max="15627" width="10.625" style="62" customWidth="1"/>
    <col min="15628" max="15628" width="8.5" style="62" customWidth="1"/>
    <col min="15629" max="15872" width="9" style="62"/>
    <col min="15873" max="15873" width="4.5" style="62" customWidth="1"/>
    <col min="15874" max="15874" width="16" style="62" customWidth="1"/>
    <col min="15875" max="15875" width="24.875" style="62" customWidth="1"/>
    <col min="15876" max="15876" width="15.375" style="62" customWidth="1"/>
    <col min="15877" max="15877" width="9.625" style="62" customWidth="1"/>
    <col min="15878" max="15878" width="5.125" style="62" customWidth="1"/>
    <col min="15879" max="15879" width="10.25" style="62" customWidth="1"/>
    <col min="15880" max="15880" width="12.25" style="62" customWidth="1"/>
    <col min="15881" max="15881" width="7.5" style="62" customWidth="1"/>
    <col min="15882" max="15882" width="9.75" style="62" customWidth="1"/>
    <col min="15883" max="15883" width="10.625" style="62" customWidth="1"/>
    <col min="15884" max="15884" width="8.5" style="62" customWidth="1"/>
    <col min="15885" max="16128" width="9" style="62"/>
    <col min="16129" max="16129" width="4.5" style="62" customWidth="1"/>
    <col min="16130" max="16130" width="16" style="62" customWidth="1"/>
    <col min="16131" max="16131" width="24.875" style="62" customWidth="1"/>
    <col min="16132" max="16132" width="15.375" style="62" customWidth="1"/>
    <col min="16133" max="16133" width="9.625" style="62" customWidth="1"/>
    <col min="16134" max="16134" width="5.125" style="62" customWidth="1"/>
    <col min="16135" max="16135" width="10.25" style="62" customWidth="1"/>
    <col min="16136" max="16136" width="12.25" style="62" customWidth="1"/>
    <col min="16137" max="16137" width="7.5" style="62" customWidth="1"/>
    <col min="16138" max="16138" width="9.75" style="62" customWidth="1"/>
    <col min="16139" max="16139" width="10.625" style="62" customWidth="1"/>
    <col min="16140" max="16140" width="8.5" style="62" customWidth="1"/>
    <col min="16141" max="16384" width="9" style="62"/>
  </cols>
  <sheetData>
    <row r="1" spans="1:12" ht="26.25" customHeight="1">
      <c r="A1" s="242" t="s">
        <v>695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</row>
    <row r="2" spans="1:12" ht="20.25" customHeight="1">
      <c r="A2" s="63" t="s">
        <v>412</v>
      </c>
      <c r="B2" s="64" t="s">
        <v>696</v>
      </c>
      <c r="C2" s="64" t="s">
        <v>549</v>
      </c>
      <c r="D2" s="64" t="s">
        <v>697</v>
      </c>
      <c r="E2" s="64" t="s">
        <v>417</v>
      </c>
      <c r="F2" s="64" t="s">
        <v>698</v>
      </c>
      <c r="G2" s="65" t="s">
        <v>699</v>
      </c>
      <c r="H2" s="66" t="s">
        <v>700</v>
      </c>
      <c r="I2" s="64" t="s">
        <v>701</v>
      </c>
      <c r="J2" s="64" t="s">
        <v>702</v>
      </c>
      <c r="K2" s="64" t="s">
        <v>703</v>
      </c>
      <c r="L2" s="63" t="s">
        <v>424</v>
      </c>
    </row>
    <row r="3" spans="1:12">
      <c r="A3" s="67"/>
      <c r="B3" s="67" t="s">
        <v>704</v>
      </c>
      <c r="C3" s="67" t="s">
        <v>705</v>
      </c>
      <c r="D3" s="67" t="s">
        <v>706</v>
      </c>
      <c r="E3" s="67" t="s">
        <v>707</v>
      </c>
      <c r="F3" s="67">
        <v>1</v>
      </c>
      <c r="G3" s="68">
        <v>2004.06</v>
      </c>
      <c r="H3" s="69">
        <v>1080</v>
      </c>
      <c r="I3" s="67" t="s">
        <v>708</v>
      </c>
      <c r="J3" s="67" t="s">
        <v>709</v>
      </c>
      <c r="K3" s="70"/>
      <c r="L3" s="70"/>
    </row>
    <row r="4" spans="1:12" ht="14.25" customHeight="1">
      <c r="A4" s="67"/>
      <c r="B4" s="67" t="s">
        <v>710</v>
      </c>
      <c r="C4" s="67" t="s">
        <v>711</v>
      </c>
      <c r="D4" s="67" t="s">
        <v>712</v>
      </c>
      <c r="E4" s="67">
        <v>16207</v>
      </c>
      <c r="F4" s="67">
        <v>1</v>
      </c>
      <c r="G4" s="68">
        <v>2008.08</v>
      </c>
      <c r="H4" s="69">
        <v>1730</v>
      </c>
      <c r="I4" s="67" t="s">
        <v>708</v>
      </c>
      <c r="J4" s="67" t="s">
        <v>713</v>
      </c>
      <c r="K4" s="67"/>
      <c r="L4" s="67"/>
    </row>
    <row r="5" spans="1:12" ht="14.25" customHeight="1">
      <c r="A5" s="67"/>
      <c r="B5" s="67" t="s">
        <v>714</v>
      </c>
      <c r="C5" s="67" t="s">
        <v>715</v>
      </c>
      <c r="D5" s="67" t="s">
        <v>716</v>
      </c>
      <c r="E5" s="67" t="s">
        <v>717</v>
      </c>
      <c r="F5" s="67">
        <v>1</v>
      </c>
      <c r="G5" s="68">
        <v>2008.08</v>
      </c>
      <c r="H5" s="69">
        <v>7200</v>
      </c>
      <c r="I5" s="67" t="s">
        <v>718</v>
      </c>
      <c r="J5" s="67"/>
      <c r="K5" s="67" t="s">
        <v>719</v>
      </c>
      <c r="L5" s="67" t="s">
        <v>720</v>
      </c>
    </row>
    <row r="6" spans="1:12" ht="14.25" customHeight="1">
      <c r="A6" s="67"/>
      <c r="B6" s="71" t="s">
        <v>721</v>
      </c>
      <c r="C6" s="71" t="s">
        <v>715</v>
      </c>
      <c r="D6" s="71" t="s">
        <v>716</v>
      </c>
      <c r="E6" s="72" t="s">
        <v>722</v>
      </c>
      <c r="F6" s="71">
        <v>1</v>
      </c>
      <c r="G6" s="73">
        <v>2008.08</v>
      </c>
      <c r="H6" s="74">
        <v>7200</v>
      </c>
      <c r="I6" s="75" t="s">
        <v>723</v>
      </c>
      <c r="J6" s="67"/>
      <c r="K6" s="67"/>
      <c r="L6" s="76"/>
    </row>
    <row r="7" spans="1:12">
      <c r="A7" s="67"/>
      <c r="B7" s="67" t="s">
        <v>724</v>
      </c>
      <c r="C7" s="67" t="s">
        <v>725</v>
      </c>
      <c r="D7" s="67" t="s">
        <v>726</v>
      </c>
      <c r="E7" s="67"/>
      <c r="F7" s="67">
        <v>1</v>
      </c>
      <c r="G7" s="68">
        <v>2008.12</v>
      </c>
      <c r="H7" s="69">
        <v>1650</v>
      </c>
      <c r="I7" s="67" t="s">
        <v>708</v>
      </c>
      <c r="J7" s="67" t="s">
        <v>727</v>
      </c>
      <c r="K7" s="67" t="s">
        <v>728</v>
      </c>
      <c r="L7" s="77"/>
    </row>
    <row r="8" spans="1:12">
      <c r="A8" s="67"/>
      <c r="B8" s="67" t="s">
        <v>729</v>
      </c>
      <c r="C8" s="67" t="s">
        <v>715</v>
      </c>
      <c r="D8" s="67" t="s">
        <v>730</v>
      </c>
      <c r="E8" s="67" t="s">
        <v>731</v>
      </c>
      <c r="F8" s="67">
        <v>1</v>
      </c>
      <c r="G8" s="68">
        <v>2008.12</v>
      </c>
      <c r="H8" s="69">
        <v>6750</v>
      </c>
      <c r="I8" s="67" t="s">
        <v>732</v>
      </c>
      <c r="J8" s="67"/>
      <c r="K8" s="67"/>
      <c r="L8" s="67"/>
    </row>
    <row r="9" spans="1:12">
      <c r="A9" s="67"/>
      <c r="B9" s="67" t="s">
        <v>733</v>
      </c>
      <c r="C9" s="67" t="s">
        <v>734</v>
      </c>
      <c r="D9" s="67" t="s">
        <v>716</v>
      </c>
      <c r="E9" s="67" t="s">
        <v>735</v>
      </c>
      <c r="F9" s="67">
        <v>1</v>
      </c>
      <c r="G9" s="68">
        <v>2009.08</v>
      </c>
      <c r="H9" s="69">
        <v>6000</v>
      </c>
      <c r="I9" s="67"/>
      <c r="J9" s="67"/>
      <c r="K9" s="78"/>
      <c r="L9" s="78"/>
    </row>
    <row r="10" spans="1:12">
      <c r="A10" s="67"/>
      <c r="B10" s="67" t="s">
        <v>736</v>
      </c>
      <c r="C10" s="67" t="s">
        <v>734</v>
      </c>
      <c r="D10" s="67" t="s">
        <v>716</v>
      </c>
      <c r="E10" s="67" t="s">
        <v>737</v>
      </c>
      <c r="F10" s="67">
        <v>1</v>
      </c>
      <c r="G10" s="68">
        <v>2009.08</v>
      </c>
      <c r="H10" s="69">
        <v>6000</v>
      </c>
      <c r="I10" s="67"/>
      <c r="J10" s="67"/>
      <c r="K10" s="78"/>
      <c r="L10" s="78"/>
    </row>
    <row r="11" spans="1:12">
      <c r="A11" s="67"/>
      <c r="B11" s="67" t="s">
        <v>738</v>
      </c>
      <c r="C11" s="67" t="s">
        <v>739</v>
      </c>
      <c r="D11" s="67" t="s">
        <v>740</v>
      </c>
      <c r="E11" s="67"/>
      <c r="F11" s="67">
        <v>1</v>
      </c>
      <c r="G11" s="68">
        <v>2009.1</v>
      </c>
      <c r="H11" s="69">
        <v>9100</v>
      </c>
      <c r="I11" s="67"/>
      <c r="J11" s="67" t="s">
        <v>741</v>
      </c>
      <c r="K11" s="78"/>
      <c r="L11" s="78"/>
    </row>
    <row r="12" spans="1:12">
      <c r="A12" s="71"/>
      <c r="B12" s="67" t="s">
        <v>742</v>
      </c>
      <c r="C12" s="67" t="s">
        <v>739</v>
      </c>
      <c r="D12" s="67" t="s">
        <v>740</v>
      </c>
      <c r="E12" s="67"/>
      <c r="F12" s="67">
        <v>1</v>
      </c>
      <c r="G12" s="68">
        <v>2009.1</v>
      </c>
      <c r="H12" s="69">
        <v>9100</v>
      </c>
      <c r="I12" s="67"/>
      <c r="J12" s="67" t="s">
        <v>743</v>
      </c>
      <c r="K12" s="78"/>
      <c r="L12" s="78"/>
    </row>
    <row r="13" spans="1:12">
      <c r="A13" s="71"/>
      <c r="B13" s="67" t="s">
        <v>744</v>
      </c>
      <c r="C13" s="67" t="s">
        <v>739</v>
      </c>
      <c r="D13" s="67" t="s">
        <v>740</v>
      </c>
      <c r="E13" s="67"/>
      <c r="F13" s="67">
        <v>1</v>
      </c>
      <c r="G13" s="68">
        <v>2009.1</v>
      </c>
      <c r="H13" s="69">
        <v>9100</v>
      </c>
      <c r="I13" s="67"/>
      <c r="J13" s="67" t="s">
        <v>745</v>
      </c>
      <c r="K13" s="78"/>
      <c r="L13" s="78"/>
    </row>
    <row r="14" spans="1:12">
      <c r="A14" s="71"/>
      <c r="B14" s="67" t="s">
        <v>746</v>
      </c>
      <c r="C14" s="67" t="s">
        <v>739</v>
      </c>
      <c r="D14" s="67" t="s">
        <v>740</v>
      </c>
      <c r="E14" s="67"/>
      <c r="F14" s="67">
        <v>1</v>
      </c>
      <c r="G14" s="68">
        <v>2009.1</v>
      </c>
      <c r="H14" s="69">
        <v>9100</v>
      </c>
      <c r="I14" s="67"/>
      <c r="J14" s="67" t="s">
        <v>747</v>
      </c>
      <c r="K14" s="78"/>
      <c r="L14" s="78"/>
    </row>
    <row r="15" spans="1:12">
      <c r="A15" s="71"/>
      <c r="B15" s="67" t="s">
        <v>748</v>
      </c>
      <c r="C15" s="67" t="s">
        <v>739</v>
      </c>
      <c r="D15" s="67" t="s">
        <v>740</v>
      </c>
      <c r="E15" s="67"/>
      <c r="F15" s="67">
        <v>1</v>
      </c>
      <c r="G15" s="68">
        <v>2009.1</v>
      </c>
      <c r="H15" s="69">
        <v>9100</v>
      </c>
      <c r="I15" s="67"/>
      <c r="J15" s="67" t="s">
        <v>749</v>
      </c>
      <c r="K15" s="78"/>
      <c r="L15" s="78"/>
    </row>
    <row r="16" spans="1:12">
      <c r="A16" s="71"/>
      <c r="B16" s="67" t="s">
        <v>750</v>
      </c>
      <c r="C16" s="67" t="s">
        <v>739</v>
      </c>
      <c r="D16" s="67" t="s">
        <v>751</v>
      </c>
      <c r="E16" s="67"/>
      <c r="F16" s="67">
        <v>1</v>
      </c>
      <c r="G16" s="68">
        <v>2009.1</v>
      </c>
      <c r="H16" s="69">
        <v>2598</v>
      </c>
      <c r="I16" s="67"/>
      <c r="J16" s="67" t="s">
        <v>752</v>
      </c>
      <c r="K16" s="78"/>
      <c r="L16" s="78"/>
    </row>
    <row r="17" spans="1:12">
      <c r="A17" s="71"/>
      <c r="B17" s="67" t="s">
        <v>753</v>
      </c>
      <c r="C17" s="67" t="s">
        <v>739</v>
      </c>
      <c r="D17" s="67" t="s">
        <v>751</v>
      </c>
      <c r="E17" s="67"/>
      <c r="F17" s="67">
        <v>1</v>
      </c>
      <c r="G17" s="68">
        <v>2009.1</v>
      </c>
      <c r="H17" s="69">
        <v>2598</v>
      </c>
      <c r="I17" s="67"/>
      <c r="J17" s="67" t="s">
        <v>754</v>
      </c>
      <c r="K17" s="78"/>
      <c r="L17" s="78"/>
    </row>
    <row r="18" spans="1:12">
      <c r="A18" s="71"/>
      <c r="B18" s="67" t="s">
        <v>755</v>
      </c>
      <c r="C18" s="67" t="s">
        <v>739</v>
      </c>
      <c r="D18" s="67" t="s">
        <v>751</v>
      </c>
      <c r="E18" s="67"/>
      <c r="F18" s="67">
        <v>1</v>
      </c>
      <c r="G18" s="68">
        <v>2009.1</v>
      </c>
      <c r="H18" s="69">
        <v>2598</v>
      </c>
      <c r="I18" s="67"/>
      <c r="J18" s="67" t="s">
        <v>756</v>
      </c>
      <c r="K18" s="78"/>
      <c r="L18" s="78"/>
    </row>
    <row r="19" spans="1:12">
      <c r="A19" s="71"/>
      <c r="B19" s="67" t="s">
        <v>757</v>
      </c>
      <c r="C19" s="67" t="s">
        <v>739</v>
      </c>
      <c r="D19" s="67" t="s">
        <v>751</v>
      </c>
      <c r="E19" s="67"/>
      <c r="F19" s="67">
        <v>1</v>
      </c>
      <c r="G19" s="68">
        <v>2009.1</v>
      </c>
      <c r="H19" s="69">
        <v>2598</v>
      </c>
      <c r="I19" s="67"/>
      <c r="J19" s="67" t="s">
        <v>758</v>
      </c>
      <c r="K19" s="78"/>
      <c r="L19" s="78"/>
    </row>
    <row r="20" spans="1:12">
      <c r="A20" s="71"/>
      <c r="B20" s="67" t="s">
        <v>759</v>
      </c>
      <c r="C20" s="67" t="s">
        <v>739</v>
      </c>
      <c r="D20" s="67" t="s">
        <v>751</v>
      </c>
      <c r="E20" s="67"/>
      <c r="F20" s="67">
        <v>1</v>
      </c>
      <c r="G20" s="68">
        <v>2009.1</v>
      </c>
      <c r="H20" s="69">
        <v>2598</v>
      </c>
      <c r="I20" s="67"/>
      <c r="J20" s="67" t="s">
        <v>760</v>
      </c>
      <c r="K20" s="78"/>
      <c r="L20" s="78"/>
    </row>
    <row r="21" spans="1:12">
      <c r="A21" s="71"/>
      <c r="B21" s="67" t="s">
        <v>761</v>
      </c>
      <c r="C21" s="67" t="s">
        <v>739</v>
      </c>
      <c r="D21" s="67" t="s">
        <v>751</v>
      </c>
      <c r="E21" s="67"/>
      <c r="F21" s="67">
        <v>1</v>
      </c>
      <c r="G21" s="68">
        <v>2009.1</v>
      </c>
      <c r="H21" s="69">
        <v>2598</v>
      </c>
      <c r="I21" s="67"/>
      <c r="J21" s="67" t="s">
        <v>762</v>
      </c>
      <c r="K21" s="78"/>
      <c r="L21" s="78"/>
    </row>
    <row r="22" spans="1:12">
      <c r="A22" s="71"/>
      <c r="B22" s="67" t="s">
        <v>763</v>
      </c>
      <c r="C22" s="67" t="s">
        <v>739</v>
      </c>
      <c r="D22" s="67" t="s">
        <v>751</v>
      </c>
      <c r="E22" s="67"/>
      <c r="F22" s="67">
        <v>1</v>
      </c>
      <c r="G22" s="68">
        <v>2009.1</v>
      </c>
      <c r="H22" s="69">
        <v>2598</v>
      </c>
      <c r="I22" s="67"/>
      <c r="J22" s="67" t="s">
        <v>764</v>
      </c>
      <c r="K22" s="78"/>
      <c r="L22" s="78"/>
    </row>
    <row r="23" spans="1:12">
      <c r="A23" s="71"/>
      <c r="B23" s="67" t="s">
        <v>765</v>
      </c>
      <c r="C23" s="67" t="s">
        <v>739</v>
      </c>
      <c r="D23" s="67" t="s">
        <v>751</v>
      </c>
      <c r="E23" s="67"/>
      <c r="F23" s="67">
        <v>1</v>
      </c>
      <c r="G23" s="68">
        <v>2009.1</v>
      </c>
      <c r="H23" s="69">
        <v>2598</v>
      </c>
      <c r="I23" s="67"/>
      <c r="J23" s="67" t="s">
        <v>766</v>
      </c>
      <c r="K23" s="78"/>
      <c r="L23" s="78"/>
    </row>
    <row r="24" spans="1:12">
      <c r="A24" s="71"/>
      <c r="B24" s="67" t="s">
        <v>767</v>
      </c>
      <c r="C24" s="67" t="s">
        <v>739</v>
      </c>
      <c r="D24" s="67" t="s">
        <v>751</v>
      </c>
      <c r="E24" s="67"/>
      <c r="F24" s="67">
        <v>1</v>
      </c>
      <c r="G24" s="68">
        <v>2009.1</v>
      </c>
      <c r="H24" s="69">
        <v>2598</v>
      </c>
      <c r="I24" s="67"/>
      <c r="J24" s="67" t="s">
        <v>768</v>
      </c>
      <c r="K24" s="78"/>
      <c r="L24" s="78"/>
    </row>
    <row r="25" spans="1:12">
      <c r="A25" s="71"/>
      <c r="B25" s="67" t="s">
        <v>769</v>
      </c>
      <c r="C25" s="67" t="s">
        <v>770</v>
      </c>
      <c r="D25" s="67" t="s">
        <v>771</v>
      </c>
      <c r="E25" s="67"/>
      <c r="F25" s="67">
        <v>1</v>
      </c>
      <c r="G25" s="68">
        <v>2009.11</v>
      </c>
      <c r="H25" s="69">
        <v>8700</v>
      </c>
      <c r="I25" s="67"/>
      <c r="J25" s="67" t="s">
        <v>772</v>
      </c>
      <c r="K25" s="78"/>
      <c r="L25" s="78"/>
    </row>
    <row r="26" spans="1:12">
      <c r="A26" s="71"/>
      <c r="B26" s="67" t="s">
        <v>773</v>
      </c>
      <c r="C26" s="67" t="s">
        <v>774</v>
      </c>
      <c r="D26" s="67" t="s">
        <v>775</v>
      </c>
      <c r="E26" s="67"/>
      <c r="F26" s="67">
        <v>10</v>
      </c>
      <c r="G26" s="68">
        <v>2009.12</v>
      </c>
      <c r="H26" s="69">
        <v>26618</v>
      </c>
      <c r="I26" s="67"/>
      <c r="J26" s="67" t="s">
        <v>772</v>
      </c>
      <c r="K26" s="78"/>
      <c r="L26" s="78"/>
    </row>
    <row r="27" spans="1:12">
      <c r="A27" s="71"/>
      <c r="B27" s="67" t="s">
        <v>776</v>
      </c>
      <c r="C27" s="67" t="s">
        <v>777</v>
      </c>
      <c r="D27" s="67" t="s">
        <v>778</v>
      </c>
      <c r="E27" s="67"/>
      <c r="F27" s="67">
        <v>1</v>
      </c>
      <c r="G27" s="68">
        <v>2009.12</v>
      </c>
      <c r="H27" s="69">
        <v>15000</v>
      </c>
      <c r="I27" s="67"/>
      <c r="J27" s="67" t="s">
        <v>772</v>
      </c>
      <c r="K27" s="78"/>
      <c r="L27" s="78"/>
    </row>
    <row r="28" spans="1:12">
      <c r="A28" s="67"/>
      <c r="B28" s="67" t="s">
        <v>779</v>
      </c>
      <c r="C28" s="67" t="s">
        <v>780</v>
      </c>
      <c r="D28" s="67" t="s">
        <v>778</v>
      </c>
      <c r="E28" s="67"/>
      <c r="F28" s="67">
        <v>1</v>
      </c>
      <c r="G28" s="68">
        <v>2009.12</v>
      </c>
      <c r="H28" s="69">
        <v>6000</v>
      </c>
      <c r="I28" s="67"/>
      <c r="J28" s="67" t="s">
        <v>772</v>
      </c>
      <c r="K28" s="78"/>
      <c r="L28" s="78"/>
    </row>
    <row r="29" spans="1:12">
      <c r="A29" s="67"/>
      <c r="B29" s="67" t="s">
        <v>781</v>
      </c>
      <c r="C29" s="67" t="s">
        <v>782</v>
      </c>
      <c r="D29" s="67"/>
      <c r="E29" s="67"/>
      <c r="F29" s="67">
        <v>1</v>
      </c>
      <c r="G29" s="68">
        <v>2009.12</v>
      </c>
      <c r="H29" s="69">
        <v>1150000</v>
      </c>
      <c r="I29" s="67"/>
      <c r="J29" s="67" t="s">
        <v>772</v>
      </c>
      <c r="K29" s="78"/>
      <c r="L29" s="78"/>
    </row>
    <row r="30" spans="1:12">
      <c r="A30" s="67"/>
      <c r="B30" s="67" t="s">
        <v>783</v>
      </c>
      <c r="C30" s="67" t="s">
        <v>784</v>
      </c>
      <c r="D30" s="67"/>
      <c r="E30" s="67"/>
      <c r="F30" s="67">
        <v>1</v>
      </c>
      <c r="G30" s="68">
        <v>2009.12</v>
      </c>
      <c r="H30" s="69">
        <v>220000</v>
      </c>
      <c r="I30" s="67"/>
      <c r="J30" s="67" t="s">
        <v>772</v>
      </c>
      <c r="K30" s="78"/>
      <c r="L30" s="78"/>
    </row>
    <row r="31" spans="1:12">
      <c r="A31" s="67"/>
      <c r="B31" s="67" t="s">
        <v>785</v>
      </c>
      <c r="C31" s="67" t="s">
        <v>786</v>
      </c>
      <c r="D31" s="67"/>
      <c r="E31" s="67"/>
      <c r="F31" s="67">
        <v>1</v>
      </c>
      <c r="G31" s="68">
        <v>2009.12</v>
      </c>
      <c r="H31" s="69">
        <v>200000</v>
      </c>
      <c r="I31" s="67"/>
      <c r="J31" s="67" t="s">
        <v>772</v>
      </c>
      <c r="K31" s="78"/>
      <c r="L31" s="78"/>
    </row>
    <row r="32" spans="1:12">
      <c r="A32" s="67"/>
      <c r="B32" s="67" t="s">
        <v>787</v>
      </c>
      <c r="C32" s="67" t="s">
        <v>788</v>
      </c>
      <c r="D32" s="67"/>
      <c r="E32" s="67"/>
      <c r="F32" s="67">
        <v>1</v>
      </c>
      <c r="G32" s="68">
        <v>2009.12</v>
      </c>
      <c r="H32" s="69">
        <v>150000</v>
      </c>
      <c r="I32" s="67"/>
      <c r="J32" s="67" t="s">
        <v>772</v>
      </c>
      <c r="K32" s="78"/>
      <c r="L32" s="78"/>
    </row>
    <row r="33" spans="1:12">
      <c r="A33" s="67"/>
      <c r="B33" s="79"/>
      <c r="C33" s="79" t="s">
        <v>789</v>
      </c>
      <c r="D33" s="80" t="s">
        <v>790</v>
      </c>
      <c r="E33" s="79"/>
      <c r="F33" s="79">
        <v>1</v>
      </c>
      <c r="G33" s="81">
        <v>2009.12</v>
      </c>
      <c r="H33" s="82">
        <v>100000</v>
      </c>
      <c r="I33" s="79"/>
      <c r="J33" s="79" t="s">
        <v>772</v>
      </c>
      <c r="K33" s="78"/>
      <c r="L33" s="78"/>
    </row>
    <row r="34" spans="1:12">
      <c r="A34" s="67"/>
      <c r="B34" s="79" t="s">
        <v>791</v>
      </c>
      <c r="C34" s="79" t="s">
        <v>792</v>
      </c>
      <c r="D34" s="80" t="s">
        <v>793</v>
      </c>
      <c r="E34" s="79"/>
      <c r="F34" s="79">
        <v>1</v>
      </c>
      <c r="G34" s="81">
        <v>2009.12</v>
      </c>
      <c r="H34" s="82">
        <v>280000</v>
      </c>
      <c r="I34" s="79"/>
      <c r="J34" s="79" t="s">
        <v>772</v>
      </c>
      <c r="K34" s="78"/>
      <c r="L34" s="78"/>
    </row>
    <row r="35" spans="1:12">
      <c r="A35" s="67"/>
      <c r="B35" s="67" t="s">
        <v>794</v>
      </c>
      <c r="C35" s="67" t="s">
        <v>795</v>
      </c>
      <c r="D35" s="67"/>
      <c r="E35" s="67"/>
      <c r="F35" s="67">
        <v>1</v>
      </c>
      <c r="G35" s="68">
        <v>2009.12</v>
      </c>
      <c r="H35" s="69">
        <v>250000</v>
      </c>
      <c r="I35" s="67"/>
      <c r="J35" s="67" t="s">
        <v>772</v>
      </c>
      <c r="K35" s="78"/>
      <c r="L35" s="78"/>
    </row>
    <row r="36" spans="1:12">
      <c r="A36" s="67"/>
      <c r="B36" s="67" t="s">
        <v>796</v>
      </c>
      <c r="C36" s="67" t="s">
        <v>797</v>
      </c>
      <c r="D36" s="67" t="s">
        <v>798</v>
      </c>
      <c r="E36" s="67"/>
      <c r="F36" s="67">
        <v>1</v>
      </c>
      <c r="G36" s="68">
        <v>2009.12</v>
      </c>
      <c r="H36" s="69">
        <v>4900</v>
      </c>
      <c r="I36" s="67"/>
      <c r="J36" s="67" t="s">
        <v>772</v>
      </c>
      <c r="K36" s="78"/>
      <c r="L36" s="78"/>
    </row>
    <row r="37" spans="1:12">
      <c r="A37" s="67"/>
      <c r="B37" s="67" t="s">
        <v>799</v>
      </c>
      <c r="C37" s="67" t="s">
        <v>800</v>
      </c>
      <c r="D37" s="67" t="s">
        <v>801</v>
      </c>
      <c r="E37" s="67"/>
      <c r="F37" s="67">
        <v>1</v>
      </c>
      <c r="G37" s="68">
        <v>2009.12</v>
      </c>
      <c r="H37" s="69">
        <v>6000</v>
      </c>
      <c r="I37" s="67"/>
      <c r="J37" s="67" t="s">
        <v>772</v>
      </c>
      <c r="K37" s="67" t="s">
        <v>802</v>
      </c>
      <c r="L37" s="78"/>
    </row>
    <row r="38" spans="1:12">
      <c r="A38" s="67"/>
      <c r="B38" s="67" t="s">
        <v>803</v>
      </c>
      <c r="C38" s="67" t="s">
        <v>804</v>
      </c>
      <c r="D38" s="67" t="s">
        <v>805</v>
      </c>
      <c r="E38" s="67"/>
      <c r="F38" s="67">
        <v>1</v>
      </c>
      <c r="G38" s="68">
        <v>2009.12</v>
      </c>
      <c r="H38" s="69">
        <v>3200</v>
      </c>
      <c r="I38" s="67"/>
      <c r="J38" s="67" t="s">
        <v>772</v>
      </c>
      <c r="K38" s="78"/>
      <c r="L38" s="78"/>
    </row>
    <row r="39" spans="1:12">
      <c r="A39" s="67"/>
      <c r="B39" s="67" t="s">
        <v>806</v>
      </c>
      <c r="C39" s="67" t="s">
        <v>807</v>
      </c>
      <c r="D39" s="67" t="s">
        <v>808</v>
      </c>
      <c r="E39" s="67"/>
      <c r="F39" s="67">
        <v>1</v>
      </c>
      <c r="G39" s="68">
        <v>2009.12</v>
      </c>
      <c r="H39" s="69">
        <v>1500</v>
      </c>
      <c r="I39" s="67"/>
      <c r="J39" s="67" t="s">
        <v>772</v>
      </c>
      <c r="K39" s="78"/>
      <c r="L39" s="78"/>
    </row>
    <row r="40" spans="1:12">
      <c r="A40" s="67"/>
      <c r="B40" s="67" t="s">
        <v>809</v>
      </c>
      <c r="C40" s="67" t="s">
        <v>810</v>
      </c>
      <c r="D40" s="67" t="s">
        <v>811</v>
      </c>
      <c r="E40" s="67"/>
      <c r="F40" s="67">
        <v>1</v>
      </c>
      <c r="G40" s="68">
        <v>2009.12</v>
      </c>
      <c r="H40" s="69">
        <v>3100</v>
      </c>
      <c r="I40" s="67"/>
      <c r="J40" s="67" t="s">
        <v>772</v>
      </c>
      <c r="K40" s="78"/>
      <c r="L40" s="78"/>
    </row>
    <row r="41" spans="1:12">
      <c r="A41" s="67"/>
      <c r="B41" s="67" t="s">
        <v>812</v>
      </c>
      <c r="C41" s="67" t="s">
        <v>813</v>
      </c>
      <c r="D41" s="67" t="s">
        <v>814</v>
      </c>
      <c r="E41" s="67"/>
      <c r="F41" s="67">
        <v>1</v>
      </c>
      <c r="G41" s="68">
        <v>2009.12</v>
      </c>
      <c r="H41" s="69">
        <v>900</v>
      </c>
      <c r="I41" s="67"/>
      <c r="J41" s="67" t="s">
        <v>772</v>
      </c>
      <c r="K41" s="83"/>
      <c r="L41" s="84"/>
    </row>
    <row r="42" spans="1:12">
      <c r="A42" s="67"/>
      <c r="B42" s="67" t="s">
        <v>815</v>
      </c>
      <c r="C42" s="67" t="s">
        <v>816</v>
      </c>
      <c r="D42" s="67" t="s">
        <v>817</v>
      </c>
      <c r="E42" s="67"/>
      <c r="F42" s="67">
        <v>1</v>
      </c>
      <c r="G42" s="68">
        <v>2009.12</v>
      </c>
      <c r="H42" s="69">
        <v>4100</v>
      </c>
      <c r="I42" s="67"/>
      <c r="J42" s="67" t="s">
        <v>772</v>
      </c>
      <c r="K42" s="67" t="s">
        <v>802</v>
      </c>
      <c r="L42" s="84"/>
    </row>
    <row r="43" spans="1:12">
      <c r="A43" s="67"/>
      <c r="B43" s="67" t="s">
        <v>818</v>
      </c>
      <c r="C43" s="67" t="s">
        <v>819</v>
      </c>
      <c r="D43" s="67" t="s">
        <v>820</v>
      </c>
      <c r="E43" s="67"/>
      <c r="F43" s="67">
        <v>1</v>
      </c>
      <c r="G43" s="68">
        <v>2009.12</v>
      </c>
      <c r="H43" s="69">
        <v>1300</v>
      </c>
      <c r="I43" s="67"/>
      <c r="J43" s="67" t="s">
        <v>772</v>
      </c>
      <c r="K43" s="67" t="s">
        <v>802</v>
      </c>
      <c r="L43" s="84"/>
    </row>
    <row r="44" spans="1:12">
      <c r="A44" s="67"/>
      <c r="B44" s="67" t="s">
        <v>821</v>
      </c>
      <c r="C44" s="67" t="s">
        <v>822</v>
      </c>
      <c r="D44" s="67" t="s">
        <v>823</v>
      </c>
      <c r="E44" s="67"/>
      <c r="F44" s="67">
        <v>1</v>
      </c>
      <c r="G44" s="68">
        <v>2009.12</v>
      </c>
      <c r="H44" s="69">
        <v>1500</v>
      </c>
      <c r="I44" s="67"/>
      <c r="J44" s="67" t="s">
        <v>772</v>
      </c>
      <c r="K44" s="83"/>
      <c r="L44" s="84"/>
    </row>
    <row r="45" spans="1:12">
      <c r="A45" s="67"/>
      <c r="B45" s="67" t="s">
        <v>824</v>
      </c>
      <c r="C45" s="67" t="s">
        <v>825</v>
      </c>
      <c r="D45" s="67" t="s">
        <v>826</v>
      </c>
      <c r="E45" s="67"/>
      <c r="F45" s="67">
        <v>1</v>
      </c>
      <c r="G45" s="68">
        <v>2009.12</v>
      </c>
      <c r="H45" s="69">
        <v>2850</v>
      </c>
      <c r="I45" s="67"/>
      <c r="J45" s="67" t="s">
        <v>772</v>
      </c>
      <c r="K45" s="83"/>
      <c r="L45" s="84"/>
    </row>
    <row r="46" spans="1:12">
      <c r="A46" s="67"/>
      <c r="B46" s="67" t="s">
        <v>827</v>
      </c>
      <c r="C46" s="67" t="s">
        <v>828</v>
      </c>
      <c r="D46" s="67" t="s">
        <v>829</v>
      </c>
      <c r="E46" s="67"/>
      <c r="F46" s="67">
        <v>1</v>
      </c>
      <c r="G46" s="68">
        <v>2009.12</v>
      </c>
      <c r="H46" s="69">
        <v>5600</v>
      </c>
      <c r="I46" s="67"/>
      <c r="J46" s="67" t="s">
        <v>772</v>
      </c>
      <c r="K46" s="83"/>
      <c r="L46" s="84"/>
    </row>
    <row r="47" spans="1:12">
      <c r="A47" s="67"/>
      <c r="B47" s="67" t="s">
        <v>830</v>
      </c>
      <c r="C47" s="67" t="s">
        <v>831</v>
      </c>
      <c r="D47" s="67" t="s">
        <v>832</v>
      </c>
      <c r="E47" s="67"/>
      <c r="F47" s="67">
        <v>1</v>
      </c>
      <c r="G47" s="68">
        <v>2009.12</v>
      </c>
      <c r="H47" s="69">
        <v>1100</v>
      </c>
      <c r="I47" s="67"/>
      <c r="J47" s="67" t="s">
        <v>772</v>
      </c>
      <c r="K47" s="83"/>
      <c r="L47" s="84"/>
    </row>
    <row r="48" spans="1:12">
      <c r="A48" s="67"/>
      <c r="B48" s="67" t="s">
        <v>833</v>
      </c>
      <c r="C48" s="67" t="s">
        <v>834</v>
      </c>
      <c r="D48" s="67" t="s">
        <v>835</v>
      </c>
      <c r="E48" s="67"/>
      <c r="F48" s="67">
        <v>1</v>
      </c>
      <c r="G48" s="68">
        <v>2009.12</v>
      </c>
      <c r="H48" s="69">
        <v>59000</v>
      </c>
      <c r="I48" s="67"/>
      <c r="J48" s="67" t="s">
        <v>772</v>
      </c>
      <c r="K48" s="83"/>
      <c r="L48" s="84"/>
    </row>
    <row r="49" spans="1:12">
      <c r="A49" s="67"/>
      <c r="B49" s="67" t="s">
        <v>836</v>
      </c>
      <c r="C49" s="67" t="s">
        <v>837</v>
      </c>
      <c r="D49" s="67"/>
      <c r="E49" s="67"/>
      <c r="F49" s="67">
        <v>2</v>
      </c>
      <c r="G49" s="68">
        <v>2009.12</v>
      </c>
      <c r="H49" s="69">
        <v>850000</v>
      </c>
      <c r="I49" s="67"/>
      <c r="J49" s="67" t="s">
        <v>772</v>
      </c>
      <c r="K49" s="78"/>
      <c r="L49" s="78"/>
    </row>
    <row r="50" spans="1:12">
      <c r="A50" s="67"/>
      <c r="B50" s="67" t="s">
        <v>838</v>
      </c>
      <c r="C50" s="67" t="s">
        <v>839</v>
      </c>
      <c r="D50" s="67" t="s">
        <v>840</v>
      </c>
      <c r="E50" s="67"/>
      <c r="F50" s="67">
        <v>1</v>
      </c>
      <c r="G50" s="68">
        <v>2009.12</v>
      </c>
      <c r="H50" s="69">
        <v>1490</v>
      </c>
      <c r="I50" s="67"/>
      <c r="J50" s="67" t="s">
        <v>772</v>
      </c>
      <c r="K50" s="83"/>
      <c r="L50" s="84"/>
    </row>
    <row r="51" spans="1:12">
      <c r="A51" s="67"/>
      <c r="B51" s="67" t="s">
        <v>841</v>
      </c>
      <c r="C51" s="67" t="s">
        <v>842</v>
      </c>
      <c r="D51" s="67" t="s">
        <v>843</v>
      </c>
      <c r="E51" s="67"/>
      <c r="F51" s="67">
        <v>1</v>
      </c>
      <c r="G51" s="68">
        <v>2009.12</v>
      </c>
      <c r="H51" s="69">
        <v>1060</v>
      </c>
      <c r="I51" s="67"/>
      <c r="J51" s="67" t="s">
        <v>772</v>
      </c>
      <c r="K51" s="83"/>
      <c r="L51" s="84"/>
    </row>
    <row r="52" spans="1:12">
      <c r="A52" s="67"/>
      <c r="B52" s="67" t="s">
        <v>844</v>
      </c>
      <c r="C52" s="67" t="s">
        <v>845</v>
      </c>
      <c r="D52" s="67" t="s">
        <v>846</v>
      </c>
      <c r="E52" s="67"/>
      <c r="F52" s="67">
        <v>1</v>
      </c>
      <c r="G52" s="68">
        <v>2009.12</v>
      </c>
      <c r="H52" s="69">
        <v>1500</v>
      </c>
      <c r="I52" s="67"/>
      <c r="J52" s="67" t="s">
        <v>772</v>
      </c>
      <c r="K52" s="83"/>
      <c r="L52" s="84"/>
    </row>
    <row r="53" spans="1:12">
      <c r="A53" s="67"/>
      <c r="B53" s="79" t="s">
        <v>847</v>
      </c>
      <c r="C53" s="79" t="s">
        <v>848</v>
      </c>
      <c r="D53" s="79" t="s">
        <v>849</v>
      </c>
      <c r="E53" s="67"/>
      <c r="F53" s="67">
        <v>1</v>
      </c>
      <c r="G53" s="68">
        <v>2009.12</v>
      </c>
      <c r="H53" s="69">
        <v>0</v>
      </c>
      <c r="I53" s="67"/>
      <c r="J53" s="67" t="s">
        <v>772</v>
      </c>
      <c r="K53" s="83"/>
      <c r="L53" s="84"/>
    </row>
    <row r="54" spans="1:12">
      <c r="A54" s="67"/>
      <c r="B54" s="79" t="s">
        <v>850</v>
      </c>
      <c r="C54" s="79" t="s">
        <v>851</v>
      </c>
      <c r="D54" s="79" t="s">
        <v>852</v>
      </c>
      <c r="E54" s="67"/>
      <c r="F54" s="67">
        <v>1</v>
      </c>
      <c r="G54" s="68">
        <v>2009.12</v>
      </c>
      <c r="H54" s="69">
        <v>0</v>
      </c>
      <c r="I54" s="67"/>
      <c r="J54" s="67" t="s">
        <v>772</v>
      </c>
      <c r="K54" s="83"/>
      <c r="L54" s="84"/>
    </row>
    <row r="55" spans="1:12">
      <c r="A55" s="67"/>
      <c r="B55" s="67" t="s">
        <v>853</v>
      </c>
      <c r="C55" s="67" t="s">
        <v>774</v>
      </c>
      <c r="D55" s="67" t="s">
        <v>854</v>
      </c>
      <c r="E55" s="67"/>
      <c r="F55" s="67">
        <v>1</v>
      </c>
      <c r="G55" s="68">
        <v>2010.01</v>
      </c>
      <c r="H55" s="69">
        <v>2570</v>
      </c>
      <c r="I55" s="67"/>
      <c r="J55" s="67" t="s">
        <v>772</v>
      </c>
      <c r="K55" s="83"/>
      <c r="L55" s="84"/>
    </row>
    <row r="56" spans="1:12">
      <c r="A56" s="67"/>
      <c r="B56" s="67" t="s">
        <v>855</v>
      </c>
      <c r="C56" s="67" t="s">
        <v>856</v>
      </c>
      <c r="D56" s="67" t="s">
        <v>775</v>
      </c>
      <c r="E56" s="67"/>
      <c r="F56" s="67">
        <v>1</v>
      </c>
      <c r="G56" s="68">
        <v>2010.06</v>
      </c>
      <c r="H56" s="69">
        <v>17414.8</v>
      </c>
      <c r="I56" s="67"/>
      <c r="J56" s="67" t="s">
        <v>772</v>
      </c>
      <c r="K56" s="83" t="s">
        <v>1159</v>
      </c>
      <c r="L56" s="84"/>
    </row>
    <row r="57" spans="1:12">
      <c r="A57" s="67"/>
      <c r="B57" s="67" t="s">
        <v>857</v>
      </c>
      <c r="C57" s="67" t="s">
        <v>858</v>
      </c>
      <c r="D57" s="67" t="s">
        <v>859</v>
      </c>
      <c r="E57" s="67"/>
      <c r="F57" s="67">
        <v>1</v>
      </c>
      <c r="G57" s="68">
        <v>2010.07</v>
      </c>
      <c r="H57" s="69">
        <v>5090</v>
      </c>
      <c r="I57" s="67"/>
      <c r="J57" s="67"/>
      <c r="K57" s="83"/>
      <c r="L57" s="84"/>
    </row>
    <row r="58" spans="1:12">
      <c r="A58" s="67"/>
      <c r="B58" s="67" t="s">
        <v>860</v>
      </c>
      <c r="C58" s="67" t="s">
        <v>861</v>
      </c>
      <c r="D58" s="67" t="s">
        <v>862</v>
      </c>
      <c r="E58" s="67"/>
      <c r="F58" s="67">
        <v>1</v>
      </c>
      <c r="G58" s="68">
        <v>2010.07</v>
      </c>
      <c r="H58" s="69">
        <v>1000</v>
      </c>
      <c r="I58" s="67" t="s">
        <v>863</v>
      </c>
      <c r="J58" s="67"/>
      <c r="K58" s="67" t="s">
        <v>802</v>
      </c>
      <c r="L58" s="84"/>
    </row>
    <row r="59" spans="1:12">
      <c r="A59" s="67"/>
      <c r="B59" s="67" t="s">
        <v>864</v>
      </c>
      <c r="C59" s="67" t="s">
        <v>865</v>
      </c>
      <c r="D59" s="67" t="s">
        <v>866</v>
      </c>
      <c r="E59" s="67" t="s">
        <v>867</v>
      </c>
      <c r="F59" s="67">
        <v>1</v>
      </c>
      <c r="G59" s="68">
        <v>2010.08</v>
      </c>
      <c r="H59" s="69">
        <v>3480</v>
      </c>
      <c r="I59" s="67"/>
      <c r="J59" s="67" t="s">
        <v>772</v>
      </c>
      <c r="K59" s="83"/>
      <c r="L59" s="84"/>
    </row>
    <row r="60" spans="1:12">
      <c r="A60" s="67"/>
      <c r="B60" s="67" t="s">
        <v>868</v>
      </c>
      <c r="C60" s="67" t="s">
        <v>869</v>
      </c>
      <c r="D60" s="67" t="s">
        <v>870</v>
      </c>
      <c r="E60" s="67"/>
      <c r="F60" s="67">
        <v>1</v>
      </c>
      <c r="G60" s="68">
        <v>2010.08</v>
      </c>
      <c r="H60" s="69">
        <v>2100</v>
      </c>
      <c r="I60" s="67"/>
      <c r="J60" s="67" t="s">
        <v>772</v>
      </c>
      <c r="K60" s="83"/>
      <c r="L60" s="84"/>
    </row>
    <row r="61" spans="1:12">
      <c r="A61" s="67"/>
      <c r="B61" s="67" t="s">
        <v>871</v>
      </c>
      <c r="C61" s="67" t="s">
        <v>872</v>
      </c>
      <c r="D61" s="67" t="s">
        <v>873</v>
      </c>
      <c r="E61" s="67"/>
      <c r="F61" s="67">
        <v>1</v>
      </c>
      <c r="G61" s="68">
        <v>2010.08</v>
      </c>
      <c r="H61" s="69">
        <v>2999</v>
      </c>
      <c r="I61" s="67"/>
      <c r="J61" s="67" t="s">
        <v>772</v>
      </c>
      <c r="K61" s="83"/>
      <c r="L61" s="84"/>
    </row>
    <row r="62" spans="1:12">
      <c r="A62" s="67"/>
      <c r="B62" s="67" t="s">
        <v>874</v>
      </c>
      <c r="C62" s="67" t="s">
        <v>875</v>
      </c>
      <c r="D62" s="67" t="s">
        <v>876</v>
      </c>
      <c r="E62" s="67"/>
      <c r="F62" s="67">
        <v>1</v>
      </c>
      <c r="G62" s="68">
        <v>2010.08</v>
      </c>
      <c r="H62" s="69">
        <v>2000</v>
      </c>
      <c r="I62" s="67"/>
      <c r="J62" s="67" t="s">
        <v>772</v>
      </c>
      <c r="K62" s="83"/>
      <c r="L62" s="84"/>
    </row>
    <row r="63" spans="1:12">
      <c r="A63" s="71"/>
      <c r="B63" s="67" t="s">
        <v>877</v>
      </c>
      <c r="C63" s="67" t="s">
        <v>878</v>
      </c>
      <c r="D63" s="67" t="s">
        <v>879</v>
      </c>
      <c r="E63" s="67"/>
      <c r="F63" s="67">
        <v>1</v>
      </c>
      <c r="G63" s="68">
        <v>2010.08</v>
      </c>
      <c r="H63" s="69">
        <v>500</v>
      </c>
      <c r="I63" s="67"/>
      <c r="J63" s="67" t="s">
        <v>772</v>
      </c>
      <c r="K63" s="83"/>
      <c r="L63" s="84"/>
    </row>
    <row r="64" spans="1:12">
      <c r="A64" s="71"/>
      <c r="B64" s="67" t="s">
        <v>880</v>
      </c>
      <c r="C64" s="67" t="s">
        <v>881</v>
      </c>
      <c r="D64" s="67" t="s">
        <v>882</v>
      </c>
      <c r="E64" s="67"/>
      <c r="F64" s="67">
        <v>1</v>
      </c>
      <c r="G64" s="68">
        <v>2010.08</v>
      </c>
      <c r="H64" s="69">
        <v>780</v>
      </c>
      <c r="I64" s="67"/>
      <c r="J64" s="67" t="s">
        <v>772</v>
      </c>
      <c r="K64" s="83"/>
      <c r="L64" s="84"/>
    </row>
    <row r="65" spans="1:12">
      <c r="A65" s="71"/>
      <c r="B65" s="67" t="s">
        <v>883</v>
      </c>
      <c r="C65" s="67" t="s">
        <v>881</v>
      </c>
      <c r="D65" s="67" t="s">
        <v>884</v>
      </c>
      <c r="E65" s="67"/>
      <c r="F65" s="67">
        <v>1</v>
      </c>
      <c r="G65" s="68">
        <v>2010.08</v>
      </c>
      <c r="H65" s="69">
        <v>1130</v>
      </c>
      <c r="I65" s="67"/>
      <c r="J65" s="67" t="s">
        <v>772</v>
      </c>
      <c r="K65" s="83"/>
      <c r="L65" s="84"/>
    </row>
    <row r="66" spans="1:12">
      <c r="A66" s="71"/>
      <c r="B66" s="67" t="s">
        <v>885</v>
      </c>
      <c r="C66" s="67" t="s">
        <v>886</v>
      </c>
      <c r="D66" s="67" t="s">
        <v>887</v>
      </c>
      <c r="E66" s="67"/>
      <c r="F66" s="67">
        <v>1</v>
      </c>
      <c r="G66" s="68">
        <v>2010.08</v>
      </c>
      <c r="H66" s="69">
        <v>1550</v>
      </c>
      <c r="I66" s="67"/>
      <c r="J66" s="67" t="s">
        <v>772</v>
      </c>
      <c r="K66" s="83"/>
      <c r="L66" s="84"/>
    </row>
    <row r="67" spans="1:12">
      <c r="A67" s="71"/>
      <c r="B67" s="67" t="s">
        <v>888</v>
      </c>
      <c r="C67" s="67" t="s">
        <v>780</v>
      </c>
      <c r="D67" s="67" t="s">
        <v>889</v>
      </c>
      <c r="E67" s="67"/>
      <c r="F67" s="67">
        <v>1</v>
      </c>
      <c r="G67" s="68">
        <v>2010.09</v>
      </c>
      <c r="H67" s="69">
        <v>4890</v>
      </c>
      <c r="I67" s="67"/>
      <c r="J67" s="67"/>
      <c r="K67" s="83"/>
      <c r="L67" s="84"/>
    </row>
    <row r="68" spans="1:12">
      <c r="A68" s="71"/>
      <c r="B68" s="67" t="s">
        <v>890</v>
      </c>
      <c r="C68" s="67" t="s">
        <v>780</v>
      </c>
      <c r="D68" s="67" t="s">
        <v>889</v>
      </c>
      <c r="E68" s="67"/>
      <c r="F68" s="67">
        <v>1</v>
      </c>
      <c r="G68" s="68">
        <v>2010.09</v>
      </c>
      <c r="H68" s="69">
        <v>4890</v>
      </c>
      <c r="I68" s="67"/>
      <c r="J68" s="67"/>
      <c r="K68" s="83"/>
      <c r="L68" s="84"/>
    </row>
    <row r="69" spans="1:12">
      <c r="A69" s="71"/>
      <c r="B69" s="67" t="s">
        <v>891</v>
      </c>
      <c r="C69" s="67" t="s">
        <v>892</v>
      </c>
      <c r="D69" s="67"/>
      <c r="E69" s="67"/>
      <c r="F69" s="67">
        <v>3</v>
      </c>
      <c r="G69" s="68">
        <v>2010.11</v>
      </c>
      <c r="H69" s="69">
        <v>5400</v>
      </c>
      <c r="I69" s="67" t="s">
        <v>863</v>
      </c>
      <c r="J69" s="67" t="s">
        <v>772</v>
      </c>
      <c r="K69" s="83"/>
      <c r="L69" s="84"/>
    </row>
    <row r="70" spans="1:12">
      <c r="A70" s="71"/>
      <c r="B70" s="67" t="s">
        <v>893</v>
      </c>
      <c r="C70" s="67" t="s">
        <v>774</v>
      </c>
      <c r="D70" s="67" t="s">
        <v>775</v>
      </c>
      <c r="E70" s="67"/>
      <c r="F70" s="67">
        <v>4</v>
      </c>
      <c r="G70" s="68">
        <v>2010.11</v>
      </c>
      <c r="H70" s="69">
        <v>9440</v>
      </c>
      <c r="I70" s="67" t="s">
        <v>863</v>
      </c>
      <c r="J70" s="67" t="s">
        <v>772</v>
      </c>
      <c r="K70" s="83"/>
      <c r="L70" s="84"/>
    </row>
    <row r="71" spans="1:12">
      <c r="A71" s="71"/>
      <c r="B71" s="67" t="s">
        <v>894</v>
      </c>
      <c r="C71" s="67" t="s">
        <v>895</v>
      </c>
      <c r="D71" s="67"/>
      <c r="E71" s="67"/>
      <c r="F71" s="67">
        <v>1</v>
      </c>
      <c r="G71" s="68">
        <v>2011.01</v>
      </c>
      <c r="H71" s="69">
        <v>4560</v>
      </c>
      <c r="I71" s="67"/>
      <c r="J71" s="67" t="s">
        <v>772</v>
      </c>
      <c r="K71" s="83"/>
      <c r="L71" s="84"/>
    </row>
    <row r="72" spans="1:12">
      <c r="A72" s="71"/>
      <c r="B72" s="67" t="s">
        <v>896</v>
      </c>
      <c r="C72" s="67" t="s">
        <v>897</v>
      </c>
      <c r="D72" s="67" t="s">
        <v>898</v>
      </c>
      <c r="E72" s="67"/>
      <c r="F72" s="67">
        <v>1</v>
      </c>
      <c r="G72" s="68">
        <v>2011.01</v>
      </c>
      <c r="H72" s="69">
        <v>3500</v>
      </c>
      <c r="I72" s="67"/>
      <c r="J72" s="67" t="s">
        <v>772</v>
      </c>
      <c r="K72" s="83"/>
      <c r="L72" s="84"/>
    </row>
    <row r="73" spans="1:12">
      <c r="A73" s="71"/>
      <c r="B73" s="67" t="s">
        <v>899</v>
      </c>
      <c r="C73" s="67" t="s">
        <v>900</v>
      </c>
      <c r="D73" s="67" t="s">
        <v>901</v>
      </c>
      <c r="E73" s="67">
        <v>874556</v>
      </c>
      <c r="F73" s="67">
        <v>1</v>
      </c>
      <c r="G73" s="68">
        <v>2011.03</v>
      </c>
      <c r="H73" s="69">
        <v>256000</v>
      </c>
      <c r="I73" s="67" t="s">
        <v>902</v>
      </c>
      <c r="J73" s="67" t="s">
        <v>772</v>
      </c>
      <c r="K73" s="83"/>
      <c r="L73" s="84"/>
    </row>
    <row r="74" spans="1:12">
      <c r="A74" s="71"/>
      <c r="B74" s="67" t="s">
        <v>903</v>
      </c>
      <c r="C74" s="67" t="s">
        <v>774</v>
      </c>
      <c r="D74" s="67" t="s">
        <v>904</v>
      </c>
      <c r="E74" s="67"/>
      <c r="F74" s="67">
        <v>1</v>
      </c>
      <c r="G74" s="68">
        <v>2011.04</v>
      </c>
      <c r="H74" s="69">
        <v>3393.2</v>
      </c>
      <c r="I74" s="67" t="s">
        <v>863</v>
      </c>
      <c r="J74" s="67"/>
      <c r="K74" s="83"/>
      <c r="L74" s="84"/>
    </row>
    <row r="75" spans="1:12">
      <c r="A75" s="71"/>
      <c r="B75" s="67" t="s">
        <v>905</v>
      </c>
      <c r="C75" s="67" t="s">
        <v>774</v>
      </c>
      <c r="D75" s="67" t="s">
        <v>775</v>
      </c>
      <c r="E75" s="67"/>
      <c r="F75" s="67">
        <v>2</v>
      </c>
      <c r="G75" s="68">
        <v>2011.04</v>
      </c>
      <c r="H75" s="69">
        <v>5746</v>
      </c>
      <c r="I75" s="67"/>
      <c r="J75" s="67">
        <v>305</v>
      </c>
      <c r="K75" s="83"/>
      <c r="L75" s="84"/>
    </row>
    <row r="76" spans="1:12">
      <c r="A76" s="71"/>
      <c r="B76" s="67" t="s">
        <v>906</v>
      </c>
      <c r="C76" s="67" t="s">
        <v>907</v>
      </c>
      <c r="D76" s="67"/>
      <c r="E76" s="67"/>
      <c r="F76" s="67">
        <v>1</v>
      </c>
      <c r="G76" s="68">
        <v>2011.06</v>
      </c>
      <c r="H76" s="69">
        <v>29050</v>
      </c>
      <c r="I76" s="67" t="s">
        <v>863</v>
      </c>
      <c r="J76" s="67"/>
      <c r="K76" s="83"/>
      <c r="L76" s="84"/>
    </row>
    <row r="77" spans="1:12">
      <c r="A77" s="71"/>
      <c r="B77" s="67" t="s">
        <v>908</v>
      </c>
      <c r="C77" s="67" t="s">
        <v>909</v>
      </c>
      <c r="D77" s="67"/>
      <c r="E77" s="67"/>
      <c r="F77" s="67">
        <v>1</v>
      </c>
      <c r="G77" s="68">
        <v>2011.06</v>
      </c>
      <c r="H77" s="69">
        <v>17200</v>
      </c>
      <c r="I77" s="67" t="s">
        <v>863</v>
      </c>
      <c r="J77" s="67"/>
      <c r="K77" s="83"/>
      <c r="L77" s="84"/>
    </row>
    <row r="78" spans="1:12">
      <c r="A78" s="67"/>
      <c r="B78" s="67" t="s">
        <v>910</v>
      </c>
      <c r="C78" s="67" t="s">
        <v>909</v>
      </c>
      <c r="D78" s="67"/>
      <c r="E78" s="67"/>
      <c r="F78" s="67">
        <v>1</v>
      </c>
      <c r="G78" s="68">
        <v>2011.06</v>
      </c>
      <c r="H78" s="69">
        <v>2480</v>
      </c>
      <c r="I78" s="67" t="s">
        <v>863</v>
      </c>
      <c r="J78" s="67"/>
      <c r="K78" s="83"/>
      <c r="L78" s="84"/>
    </row>
    <row r="79" spans="1:12">
      <c r="A79" s="67"/>
      <c r="B79" s="67" t="s">
        <v>911</v>
      </c>
      <c r="C79" s="67" t="s">
        <v>912</v>
      </c>
      <c r="D79" s="67" t="s">
        <v>913</v>
      </c>
      <c r="E79" s="67">
        <v>10197014</v>
      </c>
      <c r="F79" s="67">
        <v>1</v>
      </c>
      <c r="G79" s="68">
        <v>2011.06</v>
      </c>
      <c r="H79" s="69">
        <v>18500</v>
      </c>
      <c r="I79" s="67" t="s">
        <v>863</v>
      </c>
      <c r="J79" s="67"/>
      <c r="K79" s="83"/>
      <c r="L79" s="84"/>
    </row>
    <row r="80" spans="1:12">
      <c r="A80" s="71"/>
      <c r="B80" s="67" t="s">
        <v>914</v>
      </c>
      <c r="C80" s="67" t="s">
        <v>780</v>
      </c>
      <c r="D80" s="67" t="s">
        <v>889</v>
      </c>
      <c r="E80" s="67"/>
      <c r="F80" s="67">
        <v>1</v>
      </c>
      <c r="G80" s="68">
        <v>2011.06</v>
      </c>
      <c r="H80" s="69">
        <v>4840</v>
      </c>
      <c r="I80" s="67" t="s">
        <v>863</v>
      </c>
      <c r="J80" s="67"/>
      <c r="K80" s="83"/>
      <c r="L80" s="84"/>
    </row>
    <row r="81" spans="1:12">
      <c r="A81" s="71"/>
      <c r="B81" s="67" t="s">
        <v>915</v>
      </c>
      <c r="C81" s="67" t="s">
        <v>774</v>
      </c>
      <c r="D81" s="67" t="s">
        <v>916</v>
      </c>
      <c r="E81" s="67"/>
      <c r="F81" s="67">
        <v>1</v>
      </c>
      <c r="G81" s="68">
        <v>2011.07</v>
      </c>
      <c r="H81" s="69">
        <v>2672.4</v>
      </c>
      <c r="I81" s="67"/>
      <c r="J81" s="67">
        <v>305</v>
      </c>
      <c r="K81" s="83"/>
      <c r="L81" s="84"/>
    </row>
    <row r="82" spans="1:12">
      <c r="A82" s="71"/>
      <c r="B82" s="67" t="s">
        <v>917</v>
      </c>
      <c r="C82" s="67" t="s">
        <v>918</v>
      </c>
      <c r="D82" s="67" t="s">
        <v>889</v>
      </c>
      <c r="E82" s="67"/>
      <c r="F82" s="67">
        <v>1</v>
      </c>
      <c r="G82" s="68">
        <v>2011.07</v>
      </c>
      <c r="H82" s="69">
        <v>8450</v>
      </c>
      <c r="I82" s="67" t="s">
        <v>863</v>
      </c>
      <c r="J82" s="67"/>
      <c r="K82" s="83"/>
      <c r="L82" s="84"/>
    </row>
    <row r="83" spans="1:12">
      <c r="A83" s="71"/>
      <c r="B83" s="67" t="s">
        <v>919</v>
      </c>
      <c r="C83" s="67" t="s">
        <v>780</v>
      </c>
      <c r="D83" s="67" t="s">
        <v>920</v>
      </c>
      <c r="E83" s="67"/>
      <c r="F83" s="67">
        <v>1</v>
      </c>
      <c r="G83" s="68">
        <v>2011.07</v>
      </c>
      <c r="H83" s="69">
        <v>4750</v>
      </c>
      <c r="I83" s="67" t="s">
        <v>921</v>
      </c>
      <c r="J83" s="67" t="s">
        <v>772</v>
      </c>
      <c r="K83" s="83"/>
      <c r="L83" s="84"/>
    </row>
    <row r="84" spans="1:12">
      <c r="A84" s="71"/>
      <c r="B84" s="67" t="s">
        <v>922</v>
      </c>
      <c r="C84" s="67" t="s">
        <v>923</v>
      </c>
      <c r="D84" s="67" t="s">
        <v>924</v>
      </c>
      <c r="E84" s="67"/>
      <c r="F84" s="67">
        <v>1</v>
      </c>
      <c r="G84" s="68">
        <v>2011.09</v>
      </c>
      <c r="H84" s="69">
        <v>23000</v>
      </c>
      <c r="I84" s="67" t="s">
        <v>863</v>
      </c>
      <c r="J84" s="67" t="s">
        <v>772</v>
      </c>
      <c r="K84" s="83"/>
      <c r="L84" s="84"/>
    </row>
    <row r="85" spans="1:12">
      <c r="A85" s="71"/>
      <c r="B85" s="67" t="s">
        <v>925</v>
      </c>
      <c r="C85" s="67" t="s">
        <v>822</v>
      </c>
      <c r="D85" s="67" t="s">
        <v>926</v>
      </c>
      <c r="E85" s="67"/>
      <c r="F85" s="67">
        <v>1</v>
      </c>
      <c r="G85" s="68">
        <v>2011.09</v>
      </c>
      <c r="H85" s="69">
        <v>7000</v>
      </c>
      <c r="I85" s="67" t="s">
        <v>863</v>
      </c>
      <c r="J85" s="67" t="s">
        <v>772</v>
      </c>
      <c r="K85" s="83"/>
      <c r="L85" s="84"/>
    </row>
    <row r="86" spans="1:12">
      <c r="A86" s="71"/>
      <c r="B86" s="67" t="s">
        <v>927</v>
      </c>
      <c r="C86" s="67" t="s">
        <v>822</v>
      </c>
      <c r="D86" s="67" t="s">
        <v>926</v>
      </c>
      <c r="E86" s="67"/>
      <c r="F86" s="67">
        <v>1</v>
      </c>
      <c r="G86" s="68">
        <v>2011.09</v>
      </c>
      <c r="H86" s="69">
        <v>7000</v>
      </c>
      <c r="I86" s="67" t="s">
        <v>863</v>
      </c>
      <c r="J86" s="67" t="s">
        <v>772</v>
      </c>
      <c r="K86" s="83"/>
      <c r="L86" s="84"/>
    </row>
    <row r="87" spans="1:12">
      <c r="A87" s="71"/>
      <c r="B87" s="67" t="s">
        <v>928</v>
      </c>
      <c r="C87" s="67" t="s">
        <v>822</v>
      </c>
      <c r="D87" s="67" t="s">
        <v>926</v>
      </c>
      <c r="E87" s="67"/>
      <c r="F87" s="67">
        <v>1</v>
      </c>
      <c r="G87" s="68">
        <v>2011.09</v>
      </c>
      <c r="H87" s="69">
        <v>7000</v>
      </c>
      <c r="I87" s="67" t="s">
        <v>863</v>
      </c>
      <c r="J87" s="67" t="s">
        <v>772</v>
      </c>
      <c r="K87" s="83"/>
      <c r="L87" s="84"/>
    </row>
    <row r="88" spans="1:12">
      <c r="A88" s="71"/>
      <c r="B88" s="67" t="s">
        <v>929</v>
      </c>
      <c r="C88" s="67" t="s">
        <v>930</v>
      </c>
      <c r="D88" s="67" t="s">
        <v>931</v>
      </c>
      <c r="E88" s="67"/>
      <c r="F88" s="67">
        <v>1</v>
      </c>
      <c r="G88" s="68">
        <v>2011.09</v>
      </c>
      <c r="H88" s="69">
        <v>53000</v>
      </c>
      <c r="I88" s="67" t="s">
        <v>863</v>
      </c>
      <c r="J88" s="67" t="s">
        <v>772</v>
      </c>
      <c r="K88" s="83"/>
      <c r="L88" s="84"/>
    </row>
    <row r="89" spans="1:12">
      <c r="A89" s="71"/>
      <c r="B89" s="67" t="s">
        <v>932</v>
      </c>
      <c r="C89" s="67" t="s">
        <v>933</v>
      </c>
      <c r="D89" s="67" t="s">
        <v>934</v>
      </c>
      <c r="E89" s="67"/>
      <c r="F89" s="67">
        <v>1</v>
      </c>
      <c r="G89" s="68">
        <v>2011.09</v>
      </c>
      <c r="H89" s="69">
        <v>65000</v>
      </c>
      <c r="I89" s="67" t="s">
        <v>863</v>
      </c>
      <c r="J89" s="67" t="s">
        <v>772</v>
      </c>
      <c r="K89" s="83"/>
      <c r="L89" s="84"/>
    </row>
    <row r="90" spans="1:12">
      <c r="A90" s="71"/>
      <c r="B90" s="67" t="s">
        <v>935</v>
      </c>
      <c r="C90" s="67" t="s">
        <v>936</v>
      </c>
      <c r="D90" s="67" t="s">
        <v>937</v>
      </c>
      <c r="E90" s="67"/>
      <c r="F90" s="67">
        <v>1</v>
      </c>
      <c r="G90" s="68">
        <v>2011.09</v>
      </c>
      <c r="H90" s="69">
        <v>6500</v>
      </c>
      <c r="I90" s="67" t="s">
        <v>863</v>
      </c>
      <c r="J90" s="67" t="s">
        <v>772</v>
      </c>
      <c r="K90" s="67" t="s">
        <v>938</v>
      </c>
      <c r="L90" s="84"/>
    </row>
    <row r="91" spans="1:12">
      <c r="A91" s="71"/>
      <c r="B91" s="67" t="s">
        <v>939</v>
      </c>
      <c r="C91" s="67" t="s">
        <v>936</v>
      </c>
      <c r="D91" s="67" t="s">
        <v>940</v>
      </c>
      <c r="E91" s="67"/>
      <c r="F91" s="67">
        <v>1</v>
      </c>
      <c r="G91" s="68">
        <v>2011.09</v>
      </c>
      <c r="H91" s="69">
        <v>6500</v>
      </c>
      <c r="I91" s="67" t="s">
        <v>863</v>
      </c>
      <c r="J91" s="67" t="s">
        <v>772</v>
      </c>
      <c r="K91" s="83"/>
      <c r="L91" s="84"/>
    </row>
    <row r="92" spans="1:12">
      <c r="A92" s="71"/>
      <c r="B92" s="67" t="s">
        <v>941</v>
      </c>
      <c r="C92" s="67" t="s">
        <v>942</v>
      </c>
      <c r="D92" s="67" t="s">
        <v>943</v>
      </c>
      <c r="E92" s="67"/>
      <c r="F92" s="67">
        <v>1</v>
      </c>
      <c r="G92" s="68">
        <v>2011.09</v>
      </c>
      <c r="H92" s="69">
        <v>3500</v>
      </c>
      <c r="I92" s="67" t="s">
        <v>863</v>
      </c>
      <c r="J92" s="67" t="s">
        <v>772</v>
      </c>
      <c r="K92" s="83"/>
      <c r="L92" s="84"/>
    </row>
    <row r="93" spans="1:12">
      <c r="A93" s="71"/>
      <c r="B93" s="67" t="s">
        <v>944</v>
      </c>
      <c r="C93" s="67" t="s">
        <v>942</v>
      </c>
      <c r="D93" s="67" t="s">
        <v>945</v>
      </c>
      <c r="E93" s="67"/>
      <c r="F93" s="67">
        <v>1</v>
      </c>
      <c r="G93" s="68">
        <v>2011.09</v>
      </c>
      <c r="H93" s="69">
        <v>3500</v>
      </c>
      <c r="I93" s="67" t="s">
        <v>863</v>
      </c>
      <c r="J93" s="67" t="s">
        <v>772</v>
      </c>
      <c r="K93" s="67" t="s">
        <v>802</v>
      </c>
      <c r="L93" s="84"/>
    </row>
    <row r="94" spans="1:12">
      <c r="A94" s="71"/>
      <c r="B94" s="67" t="s">
        <v>946</v>
      </c>
      <c r="C94" s="67" t="s">
        <v>947</v>
      </c>
      <c r="D94" s="67" t="s">
        <v>948</v>
      </c>
      <c r="E94" s="67"/>
      <c r="F94" s="67">
        <v>1</v>
      </c>
      <c r="G94" s="68">
        <v>2011.09</v>
      </c>
      <c r="H94" s="69">
        <v>80000</v>
      </c>
      <c r="I94" s="67" t="s">
        <v>863</v>
      </c>
      <c r="J94" s="67" t="s">
        <v>772</v>
      </c>
      <c r="K94" s="67" t="s">
        <v>938</v>
      </c>
      <c r="L94" s="84"/>
    </row>
    <row r="95" spans="1:12">
      <c r="A95" s="71"/>
      <c r="B95" s="67" t="s">
        <v>949</v>
      </c>
      <c r="C95" s="67" t="s">
        <v>947</v>
      </c>
      <c r="D95" s="67" t="s">
        <v>948</v>
      </c>
      <c r="E95" s="67"/>
      <c r="F95" s="67">
        <v>1</v>
      </c>
      <c r="G95" s="68">
        <v>2011.09</v>
      </c>
      <c r="H95" s="69">
        <v>80000</v>
      </c>
      <c r="I95" s="67" t="s">
        <v>863</v>
      </c>
      <c r="J95" s="67" t="s">
        <v>772</v>
      </c>
      <c r="K95" s="83"/>
      <c r="L95" s="84"/>
    </row>
    <row r="96" spans="1:12">
      <c r="A96" s="71"/>
      <c r="B96" s="67" t="s">
        <v>950</v>
      </c>
      <c r="C96" s="67" t="s">
        <v>951</v>
      </c>
      <c r="D96" s="67" t="s">
        <v>952</v>
      </c>
      <c r="E96" s="67"/>
      <c r="F96" s="67">
        <v>1</v>
      </c>
      <c r="G96" s="68">
        <v>2011.09</v>
      </c>
      <c r="H96" s="69">
        <v>11500</v>
      </c>
      <c r="I96" s="67" t="s">
        <v>863</v>
      </c>
      <c r="J96" s="67" t="s">
        <v>772</v>
      </c>
      <c r="K96" s="83"/>
      <c r="L96" s="84"/>
    </row>
    <row r="97" spans="1:12">
      <c r="A97" s="71"/>
      <c r="B97" s="67" t="s">
        <v>953</v>
      </c>
      <c r="C97" s="67" t="s">
        <v>951</v>
      </c>
      <c r="D97" s="67" t="s">
        <v>952</v>
      </c>
      <c r="E97" s="67"/>
      <c r="F97" s="67">
        <v>1</v>
      </c>
      <c r="G97" s="68">
        <v>2011.09</v>
      </c>
      <c r="H97" s="69">
        <v>11500</v>
      </c>
      <c r="I97" s="67" t="s">
        <v>863</v>
      </c>
      <c r="J97" s="67" t="s">
        <v>772</v>
      </c>
      <c r="K97" s="67" t="s">
        <v>802</v>
      </c>
      <c r="L97" s="84"/>
    </row>
    <row r="98" spans="1:12">
      <c r="A98" s="71"/>
      <c r="B98" s="67" t="s">
        <v>954</v>
      </c>
      <c r="C98" s="67" t="s">
        <v>955</v>
      </c>
      <c r="D98" s="67" t="s">
        <v>956</v>
      </c>
      <c r="E98" s="67"/>
      <c r="F98" s="67">
        <v>1</v>
      </c>
      <c r="G98" s="68">
        <v>2011.09</v>
      </c>
      <c r="H98" s="69">
        <v>110000</v>
      </c>
      <c r="I98" s="67" t="s">
        <v>863</v>
      </c>
      <c r="J98" s="67" t="s">
        <v>772</v>
      </c>
      <c r="K98" s="83"/>
      <c r="L98" s="84"/>
    </row>
    <row r="99" spans="1:12">
      <c r="A99" s="71"/>
      <c r="B99" s="67" t="s">
        <v>957</v>
      </c>
      <c r="C99" s="67" t="s">
        <v>958</v>
      </c>
      <c r="D99" s="67" t="s">
        <v>959</v>
      </c>
      <c r="E99" s="67"/>
      <c r="F99" s="67">
        <v>1</v>
      </c>
      <c r="G99" s="68">
        <v>2011.09</v>
      </c>
      <c r="H99" s="69">
        <v>6000</v>
      </c>
      <c r="I99" s="67" t="s">
        <v>863</v>
      </c>
      <c r="J99" s="67" t="s">
        <v>772</v>
      </c>
      <c r="K99" s="83"/>
      <c r="L99" s="84"/>
    </row>
    <row r="100" spans="1:12">
      <c r="A100" s="71"/>
      <c r="B100" s="67" t="s">
        <v>960</v>
      </c>
      <c r="C100" s="67" t="s">
        <v>828</v>
      </c>
      <c r="D100" s="67" t="s">
        <v>961</v>
      </c>
      <c r="E100" s="67"/>
      <c r="F100" s="67">
        <v>1</v>
      </c>
      <c r="G100" s="68">
        <v>2011.09</v>
      </c>
      <c r="H100" s="69">
        <v>2900</v>
      </c>
      <c r="I100" s="67" t="s">
        <v>863</v>
      </c>
      <c r="J100" s="67" t="s">
        <v>772</v>
      </c>
      <c r="K100" s="83"/>
      <c r="L100" s="84"/>
    </row>
    <row r="101" spans="1:12">
      <c r="A101" s="71"/>
      <c r="B101" s="67" t="s">
        <v>962</v>
      </c>
      <c r="C101" s="67" t="s">
        <v>963</v>
      </c>
      <c r="D101" s="67" t="s">
        <v>964</v>
      </c>
      <c r="E101" s="67"/>
      <c r="F101" s="67">
        <v>1</v>
      </c>
      <c r="G101" s="68">
        <v>2011.09</v>
      </c>
      <c r="H101" s="69">
        <v>74000</v>
      </c>
      <c r="I101" s="67" t="s">
        <v>863</v>
      </c>
      <c r="J101" s="67" t="s">
        <v>772</v>
      </c>
      <c r="K101" s="83"/>
      <c r="L101" s="84"/>
    </row>
    <row r="102" spans="1:12">
      <c r="A102" s="71"/>
      <c r="B102" s="67" t="s">
        <v>965</v>
      </c>
      <c r="C102" s="67" t="s">
        <v>819</v>
      </c>
      <c r="D102" s="67" t="s">
        <v>966</v>
      </c>
      <c r="E102" s="67"/>
      <c r="F102" s="67">
        <v>1</v>
      </c>
      <c r="G102" s="68">
        <v>2011.09</v>
      </c>
      <c r="H102" s="69">
        <v>3960</v>
      </c>
      <c r="I102" s="67" t="s">
        <v>863</v>
      </c>
      <c r="J102" s="67" t="s">
        <v>772</v>
      </c>
      <c r="K102" s="83"/>
      <c r="L102" s="84"/>
    </row>
    <row r="103" spans="1:12">
      <c r="A103" s="71"/>
      <c r="B103" s="67" t="s">
        <v>967</v>
      </c>
      <c r="C103" s="67" t="s">
        <v>819</v>
      </c>
      <c r="D103" s="67" t="s">
        <v>966</v>
      </c>
      <c r="E103" s="67"/>
      <c r="F103" s="67">
        <v>1</v>
      </c>
      <c r="G103" s="68">
        <v>2011.09</v>
      </c>
      <c r="H103" s="69">
        <v>3960</v>
      </c>
      <c r="I103" s="67" t="s">
        <v>863</v>
      </c>
      <c r="J103" s="67" t="s">
        <v>772</v>
      </c>
      <c r="K103" s="83"/>
      <c r="L103" s="84"/>
    </row>
    <row r="104" spans="1:12">
      <c r="A104" s="71"/>
      <c r="B104" s="67" t="s">
        <v>968</v>
      </c>
      <c r="C104" s="67" t="s">
        <v>969</v>
      </c>
      <c r="D104" s="67" t="s">
        <v>970</v>
      </c>
      <c r="E104" s="67"/>
      <c r="F104" s="67">
        <v>1</v>
      </c>
      <c r="G104" s="68">
        <v>2011.09</v>
      </c>
      <c r="H104" s="69">
        <v>950</v>
      </c>
      <c r="I104" s="67" t="s">
        <v>863</v>
      </c>
      <c r="J104" s="67" t="s">
        <v>772</v>
      </c>
      <c r="K104" s="83"/>
      <c r="L104" s="84"/>
    </row>
    <row r="105" spans="1:12">
      <c r="A105" s="71"/>
      <c r="B105" s="67" t="s">
        <v>971</v>
      </c>
      <c r="C105" s="67" t="s">
        <v>972</v>
      </c>
      <c r="D105" s="67" t="s">
        <v>973</v>
      </c>
      <c r="E105" s="67"/>
      <c r="F105" s="67">
        <v>1</v>
      </c>
      <c r="G105" s="68">
        <v>2011.09</v>
      </c>
      <c r="H105" s="69">
        <v>4580</v>
      </c>
      <c r="I105" s="67" t="s">
        <v>863</v>
      </c>
      <c r="J105" s="67" t="s">
        <v>772</v>
      </c>
      <c r="K105" s="83"/>
      <c r="L105" s="84"/>
    </row>
    <row r="106" spans="1:12">
      <c r="A106" s="71"/>
      <c r="B106" s="67" t="s">
        <v>974</v>
      </c>
      <c r="C106" s="67" t="s">
        <v>975</v>
      </c>
      <c r="D106" s="67" t="s">
        <v>976</v>
      </c>
      <c r="E106" s="67"/>
      <c r="F106" s="67">
        <v>1</v>
      </c>
      <c r="G106" s="68">
        <v>2011.09</v>
      </c>
      <c r="H106" s="69">
        <v>240000</v>
      </c>
      <c r="I106" s="67" t="s">
        <v>863</v>
      </c>
      <c r="J106" s="67" t="s">
        <v>772</v>
      </c>
      <c r="K106" s="83"/>
      <c r="L106" s="84"/>
    </row>
    <row r="107" spans="1:12">
      <c r="A107" s="71"/>
      <c r="B107" s="67" t="s">
        <v>977</v>
      </c>
      <c r="C107" s="67" t="s">
        <v>978</v>
      </c>
      <c r="D107" s="67" t="s">
        <v>979</v>
      </c>
      <c r="E107" s="67"/>
      <c r="F107" s="67">
        <v>1</v>
      </c>
      <c r="G107" s="68">
        <v>2011.09</v>
      </c>
      <c r="H107" s="69">
        <v>282000</v>
      </c>
      <c r="I107" s="67" t="s">
        <v>863</v>
      </c>
      <c r="J107" s="67" t="s">
        <v>772</v>
      </c>
      <c r="K107" s="83"/>
      <c r="L107" s="84"/>
    </row>
    <row r="108" spans="1:12">
      <c r="A108" s="71"/>
      <c r="B108" s="67" t="s">
        <v>980</v>
      </c>
      <c r="C108" s="67" t="s">
        <v>981</v>
      </c>
      <c r="D108" s="67" t="s">
        <v>982</v>
      </c>
      <c r="E108" s="67"/>
      <c r="F108" s="67">
        <v>1</v>
      </c>
      <c r="G108" s="68">
        <v>2011.09</v>
      </c>
      <c r="H108" s="69">
        <v>70000</v>
      </c>
      <c r="I108" s="67" t="s">
        <v>863</v>
      </c>
      <c r="J108" s="67" t="s">
        <v>772</v>
      </c>
      <c r="K108" s="83"/>
      <c r="L108" s="84"/>
    </row>
    <row r="109" spans="1:12">
      <c r="A109" s="71"/>
      <c r="B109" s="67" t="s">
        <v>983</v>
      </c>
      <c r="C109" s="67" t="s">
        <v>984</v>
      </c>
      <c r="D109" s="67" t="s">
        <v>985</v>
      </c>
      <c r="E109" s="67"/>
      <c r="F109" s="67">
        <v>1</v>
      </c>
      <c r="G109" s="68">
        <v>2011.09</v>
      </c>
      <c r="H109" s="69">
        <v>45000</v>
      </c>
      <c r="I109" s="67" t="s">
        <v>863</v>
      </c>
      <c r="J109" s="67" t="s">
        <v>772</v>
      </c>
      <c r="K109" s="83"/>
      <c r="L109" s="84"/>
    </row>
    <row r="110" spans="1:12">
      <c r="A110" s="71"/>
      <c r="B110" s="67" t="s">
        <v>986</v>
      </c>
      <c r="C110" s="67" t="s">
        <v>987</v>
      </c>
      <c r="D110" s="67" t="s">
        <v>988</v>
      </c>
      <c r="E110" s="67"/>
      <c r="F110" s="67">
        <v>1</v>
      </c>
      <c r="G110" s="68">
        <v>2011.09</v>
      </c>
      <c r="H110" s="69">
        <v>45000</v>
      </c>
      <c r="I110" s="67" t="s">
        <v>863</v>
      </c>
      <c r="J110" s="67" t="s">
        <v>772</v>
      </c>
      <c r="K110" s="83"/>
      <c r="L110" s="84"/>
    </row>
    <row r="111" spans="1:12">
      <c r="A111" s="71"/>
      <c r="B111" s="67" t="s">
        <v>989</v>
      </c>
      <c r="C111" s="67" t="s">
        <v>990</v>
      </c>
      <c r="D111" s="67" t="s">
        <v>991</v>
      </c>
      <c r="E111" s="67"/>
      <c r="F111" s="67">
        <v>1</v>
      </c>
      <c r="G111" s="68">
        <v>2011.09</v>
      </c>
      <c r="H111" s="69">
        <v>16000</v>
      </c>
      <c r="I111" s="67" t="s">
        <v>863</v>
      </c>
      <c r="J111" s="67" t="s">
        <v>772</v>
      </c>
      <c r="K111" s="83"/>
      <c r="L111" s="84"/>
    </row>
    <row r="112" spans="1:12">
      <c r="A112" s="71"/>
      <c r="B112" s="67" t="s">
        <v>992</v>
      </c>
      <c r="C112" s="67" t="s">
        <v>993</v>
      </c>
      <c r="D112" s="67" t="s">
        <v>994</v>
      </c>
      <c r="E112" s="67"/>
      <c r="F112" s="67">
        <v>1</v>
      </c>
      <c r="G112" s="68">
        <v>2011.09</v>
      </c>
      <c r="H112" s="69">
        <v>136000</v>
      </c>
      <c r="I112" s="67" t="s">
        <v>863</v>
      </c>
      <c r="J112" s="67" t="s">
        <v>772</v>
      </c>
      <c r="K112" s="83"/>
      <c r="L112" s="84"/>
    </row>
    <row r="113" spans="1:12">
      <c r="A113" s="71"/>
      <c r="B113" s="79" t="s">
        <v>995</v>
      </c>
      <c r="C113" s="79" t="s">
        <v>848</v>
      </c>
      <c r="D113" s="79" t="s">
        <v>996</v>
      </c>
      <c r="E113" s="79"/>
      <c r="F113" s="79">
        <v>1</v>
      </c>
      <c r="G113" s="81">
        <v>2011.09</v>
      </c>
      <c r="H113" s="82">
        <v>3980</v>
      </c>
      <c r="I113" s="79" t="s">
        <v>863</v>
      </c>
      <c r="J113" s="79" t="s">
        <v>772</v>
      </c>
      <c r="K113" s="67" t="s">
        <v>802</v>
      </c>
      <c r="L113" s="84"/>
    </row>
    <row r="114" spans="1:12">
      <c r="A114" s="71"/>
      <c r="B114" s="67" t="s">
        <v>997</v>
      </c>
      <c r="C114" s="67" t="s">
        <v>998</v>
      </c>
      <c r="D114" s="67"/>
      <c r="E114" s="67"/>
      <c r="F114" s="67">
        <v>1</v>
      </c>
      <c r="G114" s="68">
        <v>2011.09</v>
      </c>
      <c r="H114" s="69">
        <v>13000</v>
      </c>
      <c r="I114" s="67" t="s">
        <v>863</v>
      </c>
      <c r="J114" s="67" t="s">
        <v>772</v>
      </c>
      <c r="K114" s="83"/>
      <c r="L114" s="84"/>
    </row>
    <row r="115" spans="1:12">
      <c r="A115" s="85"/>
      <c r="B115" s="67" t="s">
        <v>999</v>
      </c>
      <c r="C115" s="67" t="s">
        <v>1000</v>
      </c>
      <c r="D115" s="67"/>
      <c r="E115" s="67"/>
      <c r="F115" s="67">
        <v>1</v>
      </c>
      <c r="G115" s="68">
        <v>2011.09</v>
      </c>
      <c r="H115" s="69">
        <v>3000</v>
      </c>
      <c r="I115" s="67" t="s">
        <v>863</v>
      </c>
      <c r="J115" s="67" t="s">
        <v>772</v>
      </c>
      <c r="K115" s="83"/>
      <c r="L115" s="84"/>
    </row>
    <row r="116" spans="1:12">
      <c r="A116" s="85"/>
      <c r="B116" s="67" t="s">
        <v>1001</v>
      </c>
      <c r="C116" s="67" t="s">
        <v>1000</v>
      </c>
      <c r="D116" s="67"/>
      <c r="E116" s="67"/>
      <c r="F116" s="67">
        <v>1</v>
      </c>
      <c r="G116" s="68">
        <v>2011.09</v>
      </c>
      <c r="H116" s="69">
        <v>3000</v>
      </c>
      <c r="I116" s="67" t="s">
        <v>863</v>
      </c>
      <c r="J116" s="67" t="s">
        <v>772</v>
      </c>
      <c r="K116" s="83"/>
      <c r="L116" s="84"/>
    </row>
    <row r="117" spans="1:12">
      <c r="A117" s="85"/>
      <c r="B117" s="86" t="s">
        <v>1002</v>
      </c>
      <c r="C117" s="67" t="s">
        <v>1003</v>
      </c>
      <c r="D117" s="67"/>
      <c r="E117" s="67"/>
      <c r="F117" s="67">
        <v>2</v>
      </c>
      <c r="G117" s="68">
        <v>2011.09</v>
      </c>
      <c r="H117" s="69">
        <v>8000</v>
      </c>
      <c r="I117" s="67" t="s">
        <v>863</v>
      </c>
      <c r="J117" s="67" t="s">
        <v>772</v>
      </c>
      <c r="K117" s="83"/>
      <c r="L117" s="84"/>
    </row>
    <row r="118" spans="1:12">
      <c r="A118" s="85"/>
      <c r="B118" s="67"/>
      <c r="C118" s="67" t="s">
        <v>1004</v>
      </c>
      <c r="D118" s="67" t="s">
        <v>1005</v>
      </c>
      <c r="E118" s="67"/>
      <c r="F118" s="67">
        <v>1</v>
      </c>
      <c r="G118" s="68">
        <v>2011.09</v>
      </c>
      <c r="H118" s="69">
        <v>1555</v>
      </c>
      <c r="I118" s="67" t="s">
        <v>863</v>
      </c>
      <c r="J118" s="67" t="s">
        <v>772</v>
      </c>
      <c r="K118" s="67" t="s">
        <v>1006</v>
      </c>
      <c r="L118" s="84"/>
    </row>
    <row r="119" spans="1:12">
      <c r="A119" s="85"/>
      <c r="B119" s="67" t="s">
        <v>1007</v>
      </c>
      <c r="C119" s="67" t="s">
        <v>1008</v>
      </c>
      <c r="D119" s="67" t="s">
        <v>1009</v>
      </c>
      <c r="E119" s="67"/>
      <c r="F119" s="67">
        <v>1</v>
      </c>
      <c r="G119" s="68">
        <v>2011.1</v>
      </c>
      <c r="H119" s="69">
        <v>5386</v>
      </c>
      <c r="I119" s="67" t="s">
        <v>863</v>
      </c>
      <c r="J119" s="67" t="s">
        <v>772</v>
      </c>
      <c r="K119" s="83"/>
      <c r="L119" s="84"/>
    </row>
    <row r="120" spans="1:12">
      <c r="A120" s="85"/>
      <c r="B120" s="67" t="s">
        <v>1010</v>
      </c>
      <c r="C120" s="67" t="s">
        <v>963</v>
      </c>
      <c r="D120" s="67"/>
      <c r="E120" s="67"/>
      <c r="F120" s="67">
        <v>1</v>
      </c>
      <c r="G120" s="68">
        <v>2011.11</v>
      </c>
      <c r="H120" s="69">
        <v>55000</v>
      </c>
      <c r="I120" s="67"/>
      <c r="J120" s="67" t="s">
        <v>772</v>
      </c>
      <c r="K120" s="83"/>
      <c r="L120" s="84"/>
    </row>
    <row r="121" spans="1:12">
      <c r="A121" s="85"/>
      <c r="B121" s="67" t="s">
        <v>1011</v>
      </c>
      <c r="C121" s="67" t="s">
        <v>1004</v>
      </c>
      <c r="D121" s="67" t="s">
        <v>1012</v>
      </c>
      <c r="E121" s="67"/>
      <c r="F121" s="67">
        <v>1</v>
      </c>
      <c r="G121" s="68">
        <v>2011.11</v>
      </c>
      <c r="H121" s="69">
        <v>1000</v>
      </c>
      <c r="I121" s="67"/>
      <c r="J121" s="67" t="s">
        <v>772</v>
      </c>
      <c r="K121" s="67" t="s">
        <v>802</v>
      </c>
      <c r="L121" s="84"/>
    </row>
    <row r="122" spans="1:12">
      <c r="A122" s="85"/>
      <c r="B122" s="67" t="s">
        <v>1013</v>
      </c>
      <c r="C122" s="67" t="s">
        <v>1014</v>
      </c>
      <c r="D122" s="67"/>
      <c r="E122" s="67"/>
      <c r="F122" s="67">
        <v>1</v>
      </c>
      <c r="G122" s="68">
        <v>2011.11</v>
      </c>
      <c r="H122" s="69">
        <v>6000</v>
      </c>
      <c r="I122" s="67"/>
      <c r="J122" s="67" t="s">
        <v>772</v>
      </c>
      <c r="K122" s="83"/>
      <c r="L122" s="84"/>
    </row>
    <row r="123" spans="1:12">
      <c r="A123" s="85"/>
      <c r="B123" s="67" t="s">
        <v>1015</v>
      </c>
      <c r="C123" s="67" t="s">
        <v>1016</v>
      </c>
      <c r="D123" s="67"/>
      <c r="E123" s="67"/>
      <c r="F123" s="67">
        <v>1</v>
      </c>
      <c r="G123" s="68">
        <v>2011.11</v>
      </c>
      <c r="H123" s="69">
        <v>610000</v>
      </c>
      <c r="I123" s="67" t="s">
        <v>1017</v>
      </c>
      <c r="J123" s="67" t="s">
        <v>772</v>
      </c>
      <c r="K123" s="83"/>
      <c r="L123" s="84"/>
    </row>
    <row r="124" spans="1:12">
      <c r="A124" s="85"/>
      <c r="B124" s="67" t="s">
        <v>1018</v>
      </c>
      <c r="C124" s="67" t="s">
        <v>1019</v>
      </c>
      <c r="D124" s="67"/>
      <c r="E124" s="67"/>
      <c r="F124" s="67">
        <v>1</v>
      </c>
      <c r="G124" s="68">
        <v>2011.11</v>
      </c>
      <c r="H124" s="69">
        <v>450000</v>
      </c>
      <c r="I124" s="67" t="s">
        <v>1017</v>
      </c>
      <c r="J124" s="67" t="s">
        <v>772</v>
      </c>
      <c r="K124" s="83"/>
      <c r="L124" s="87"/>
    </row>
    <row r="125" spans="1:12">
      <c r="A125" s="85"/>
      <c r="B125" s="67" t="s">
        <v>1020</v>
      </c>
      <c r="C125" s="67" t="s">
        <v>1021</v>
      </c>
      <c r="D125" s="67"/>
      <c r="E125" s="67"/>
      <c r="F125" s="67">
        <v>1</v>
      </c>
      <c r="G125" s="68">
        <v>2011.11</v>
      </c>
      <c r="H125" s="69">
        <v>850000</v>
      </c>
      <c r="I125" s="67" t="s">
        <v>1017</v>
      </c>
      <c r="J125" s="67" t="s">
        <v>772</v>
      </c>
      <c r="K125" s="83"/>
      <c r="L125" s="87"/>
    </row>
    <row r="126" spans="1:12">
      <c r="A126" s="85"/>
      <c r="B126" s="67" t="s">
        <v>1022</v>
      </c>
      <c r="C126" s="67" t="s">
        <v>1023</v>
      </c>
      <c r="D126" s="67"/>
      <c r="E126" s="67"/>
      <c r="F126" s="67">
        <v>1</v>
      </c>
      <c r="G126" s="68">
        <v>2011.11</v>
      </c>
      <c r="H126" s="69">
        <v>190000</v>
      </c>
      <c r="I126" s="67" t="s">
        <v>1017</v>
      </c>
      <c r="J126" s="67" t="s">
        <v>772</v>
      </c>
      <c r="K126" s="83"/>
      <c r="L126" s="87"/>
    </row>
    <row r="127" spans="1:12">
      <c r="A127" s="85"/>
      <c r="B127" s="67" t="s">
        <v>1024</v>
      </c>
      <c r="C127" s="67" t="s">
        <v>1025</v>
      </c>
      <c r="D127" s="67"/>
      <c r="E127" s="67"/>
      <c r="F127" s="67">
        <v>1</v>
      </c>
      <c r="G127" s="68">
        <v>2011.11</v>
      </c>
      <c r="H127" s="69">
        <v>220000</v>
      </c>
      <c r="I127" s="67" t="s">
        <v>1017</v>
      </c>
      <c r="J127" s="67" t="s">
        <v>772</v>
      </c>
      <c r="K127" s="83"/>
      <c r="L127" s="87"/>
    </row>
    <row r="128" spans="1:12">
      <c r="A128" s="85"/>
      <c r="B128" s="67" t="s">
        <v>1026</v>
      </c>
      <c r="C128" s="88" t="s">
        <v>1027</v>
      </c>
      <c r="D128" s="67"/>
      <c r="E128" s="67"/>
      <c r="F128" s="67">
        <v>1</v>
      </c>
      <c r="G128" s="68">
        <v>2011.11</v>
      </c>
      <c r="H128" s="69">
        <v>130000</v>
      </c>
      <c r="I128" s="67" t="s">
        <v>1017</v>
      </c>
      <c r="J128" s="67" t="s">
        <v>772</v>
      </c>
      <c r="K128" s="83"/>
      <c r="L128" s="87"/>
    </row>
    <row r="129" spans="1:12">
      <c r="A129" s="85"/>
      <c r="B129" s="67" t="s">
        <v>1028</v>
      </c>
      <c r="C129" s="89" t="s">
        <v>865</v>
      </c>
      <c r="D129" s="89" t="s">
        <v>1029</v>
      </c>
      <c r="E129" s="89" t="s">
        <v>1030</v>
      </c>
      <c r="F129" s="67">
        <v>1</v>
      </c>
      <c r="G129" s="68">
        <v>2011.12</v>
      </c>
      <c r="H129" s="69">
        <v>6538</v>
      </c>
      <c r="I129" s="67"/>
      <c r="J129" s="67">
        <v>305</v>
      </c>
      <c r="K129" s="83"/>
      <c r="L129" s="87"/>
    </row>
    <row r="130" spans="1:12">
      <c r="A130" s="85"/>
      <c r="B130" s="71" t="s">
        <v>1031</v>
      </c>
      <c r="C130" s="67" t="s">
        <v>1032</v>
      </c>
      <c r="D130" s="67" t="s">
        <v>1033</v>
      </c>
      <c r="E130" s="67"/>
      <c r="F130" s="67">
        <v>1</v>
      </c>
      <c r="G130" s="68">
        <v>2012.03</v>
      </c>
      <c r="H130" s="69">
        <v>38100</v>
      </c>
      <c r="I130" s="71" t="s">
        <v>1034</v>
      </c>
      <c r="J130" s="67"/>
      <c r="K130" s="83"/>
      <c r="L130" s="87"/>
    </row>
    <row r="131" spans="1:12">
      <c r="A131" s="85"/>
      <c r="B131" s="71" t="s">
        <v>1035</v>
      </c>
      <c r="C131" s="67" t="s">
        <v>918</v>
      </c>
      <c r="D131" s="67" t="s">
        <v>1036</v>
      </c>
      <c r="E131" s="90"/>
      <c r="F131" s="67">
        <v>1</v>
      </c>
      <c r="G131" s="68">
        <v>2012.08</v>
      </c>
      <c r="H131" s="69">
        <v>9800</v>
      </c>
      <c r="I131" s="71" t="s">
        <v>1034</v>
      </c>
      <c r="J131" s="67"/>
      <c r="K131" s="83"/>
      <c r="L131" s="87"/>
    </row>
    <row r="132" spans="1:12">
      <c r="A132" s="85"/>
      <c r="B132" s="67" t="s">
        <v>1037</v>
      </c>
      <c r="C132" s="67" t="s">
        <v>1038</v>
      </c>
      <c r="D132" s="67" t="s">
        <v>1039</v>
      </c>
      <c r="E132" s="67"/>
      <c r="F132" s="67">
        <v>1</v>
      </c>
      <c r="G132" s="68">
        <v>2012.11</v>
      </c>
      <c r="H132" s="69">
        <v>140000</v>
      </c>
      <c r="I132" s="67" t="s">
        <v>1017</v>
      </c>
      <c r="J132" s="67" t="s">
        <v>772</v>
      </c>
      <c r="K132" s="83"/>
      <c r="L132" s="87"/>
    </row>
    <row r="133" spans="1:12">
      <c r="A133" s="85"/>
      <c r="B133" s="67" t="s">
        <v>1040</v>
      </c>
      <c r="C133" s="67" t="s">
        <v>1041</v>
      </c>
      <c r="D133" s="67" t="s">
        <v>1042</v>
      </c>
      <c r="E133" s="67"/>
      <c r="F133" s="67">
        <v>1</v>
      </c>
      <c r="G133" s="68">
        <v>2012.11</v>
      </c>
      <c r="H133" s="69">
        <v>280000</v>
      </c>
      <c r="I133" s="71" t="s">
        <v>1034</v>
      </c>
      <c r="J133" s="67"/>
      <c r="K133" s="83"/>
      <c r="L133" s="87"/>
    </row>
    <row r="134" spans="1:12">
      <c r="A134" s="85"/>
      <c r="B134" s="67" t="s">
        <v>1043</v>
      </c>
      <c r="C134" s="67" t="s">
        <v>1044</v>
      </c>
      <c r="D134" s="67" t="s">
        <v>1045</v>
      </c>
      <c r="E134" s="67"/>
      <c r="F134" s="67">
        <v>1</v>
      </c>
      <c r="G134" s="68">
        <v>2012.11</v>
      </c>
      <c r="H134" s="69">
        <v>350000</v>
      </c>
      <c r="I134" s="67" t="s">
        <v>1017</v>
      </c>
      <c r="J134" s="67" t="s">
        <v>772</v>
      </c>
      <c r="K134" s="83"/>
      <c r="L134" s="87"/>
    </row>
    <row r="135" spans="1:12">
      <c r="A135" s="85"/>
      <c r="B135" s="67" t="s">
        <v>1046</v>
      </c>
      <c r="C135" s="67" t="s">
        <v>1047</v>
      </c>
      <c r="D135" s="67" t="s">
        <v>1048</v>
      </c>
      <c r="E135" s="67"/>
      <c r="F135" s="67">
        <v>1</v>
      </c>
      <c r="G135" s="68">
        <v>2012.12</v>
      </c>
      <c r="H135" s="69">
        <v>55000</v>
      </c>
      <c r="I135" s="67" t="s">
        <v>1017</v>
      </c>
      <c r="J135" s="67" t="s">
        <v>772</v>
      </c>
      <c r="K135" s="83"/>
      <c r="L135" s="87"/>
    </row>
    <row r="136" spans="1:12">
      <c r="A136" s="85"/>
      <c r="B136" s="67" t="s">
        <v>1049</v>
      </c>
      <c r="C136" s="67" t="s">
        <v>1050</v>
      </c>
      <c r="D136" s="67" t="s">
        <v>1051</v>
      </c>
      <c r="E136" s="67"/>
      <c r="F136" s="67">
        <v>1</v>
      </c>
      <c r="G136" s="68">
        <v>2012.12</v>
      </c>
      <c r="H136" s="69">
        <v>42000</v>
      </c>
      <c r="I136" s="67" t="s">
        <v>1017</v>
      </c>
      <c r="J136" s="67"/>
      <c r="K136" s="83"/>
      <c r="L136" s="87"/>
    </row>
    <row r="137" spans="1:12">
      <c r="A137" s="85"/>
      <c r="B137" s="67" t="s">
        <v>1052</v>
      </c>
      <c r="C137" s="67" t="s">
        <v>1053</v>
      </c>
      <c r="D137" s="67"/>
      <c r="E137" s="67"/>
      <c r="F137" s="67">
        <v>1</v>
      </c>
      <c r="G137" s="68">
        <v>2012.12</v>
      </c>
      <c r="H137" s="69">
        <v>29491</v>
      </c>
      <c r="I137" s="67" t="s">
        <v>1017</v>
      </c>
      <c r="J137" s="67"/>
      <c r="K137" s="83"/>
      <c r="L137" s="87"/>
    </row>
    <row r="138" spans="1:12">
      <c r="A138" s="85"/>
      <c r="B138" s="67" t="s">
        <v>1052</v>
      </c>
      <c r="C138" s="67" t="s">
        <v>1054</v>
      </c>
      <c r="D138" s="67"/>
      <c r="E138" s="67"/>
      <c r="F138" s="67">
        <v>1</v>
      </c>
      <c r="G138" s="68">
        <v>2012.12</v>
      </c>
      <c r="H138" s="69">
        <v>32600</v>
      </c>
      <c r="I138" s="67" t="s">
        <v>1017</v>
      </c>
      <c r="J138" s="67"/>
      <c r="K138" s="83"/>
      <c r="L138" s="87"/>
    </row>
    <row r="139" spans="1:12">
      <c r="A139" s="85"/>
      <c r="B139" s="67" t="s">
        <v>1052</v>
      </c>
      <c r="C139" s="67" t="s">
        <v>1055</v>
      </c>
      <c r="D139" s="67"/>
      <c r="E139" s="67"/>
      <c r="F139" s="67">
        <v>1</v>
      </c>
      <c r="G139" s="68">
        <v>2012.12</v>
      </c>
      <c r="H139" s="69">
        <v>43155</v>
      </c>
      <c r="I139" s="67" t="s">
        <v>1017</v>
      </c>
      <c r="J139" s="67"/>
      <c r="K139" s="83"/>
      <c r="L139" s="87"/>
    </row>
    <row r="140" spans="1:12">
      <c r="A140" s="85"/>
      <c r="B140" s="67" t="s">
        <v>1056</v>
      </c>
      <c r="C140" s="71" t="s">
        <v>774</v>
      </c>
      <c r="D140" s="71" t="s">
        <v>916</v>
      </c>
      <c r="E140" s="67"/>
      <c r="F140" s="67">
        <v>1</v>
      </c>
      <c r="G140" s="68">
        <v>2012.12</v>
      </c>
      <c r="H140" s="69">
        <v>2873</v>
      </c>
      <c r="I140" s="67"/>
      <c r="J140" s="67">
        <v>305</v>
      </c>
      <c r="K140" s="83"/>
      <c r="L140" s="87"/>
    </row>
    <row r="141" spans="1:12">
      <c r="A141" s="85"/>
      <c r="B141" s="67" t="s">
        <v>1057</v>
      </c>
      <c r="C141" s="71" t="s">
        <v>1058</v>
      </c>
      <c r="D141" s="71"/>
      <c r="E141" s="67"/>
      <c r="F141" s="67"/>
      <c r="G141" s="68">
        <v>2012.12</v>
      </c>
      <c r="H141" s="69">
        <v>9000</v>
      </c>
      <c r="I141" s="67"/>
      <c r="J141" s="67"/>
      <c r="K141" s="83"/>
      <c r="L141" s="87"/>
    </row>
    <row r="142" spans="1:12">
      <c r="A142" s="85"/>
      <c r="B142" s="67" t="s">
        <v>1059</v>
      </c>
      <c r="C142" s="67" t="s">
        <v>1060</v>
      </c>
      <c r="D142" s="67" t="s">
        <v>1061</v>
      </c>
      <c r="E142" s="67"/>
      <c r="F142" s="67">
        <v>1</v>
      </c>
      <c r="G142" s="68">
        <v>2013.04</v>
      </c>
      <c r="H142" s="69">
        <v>55000</v>
      </c>
      <c r="I142" s="67" t="s">
        <v>1017</v>
      </c>
      <c r="J142" s="67" t="s">
        <v>772</v>
      </c>
      <c r="K142" s="83"/>
      <c r="L142" s="87"/>
    </row>
    <row r="143" spans="1:12">
      <c r="A143" s="85"/>
      <c r="B143" s="67" t="s">
        <v>1062</v>
      </c>
      <c r="C143" s="67" t="s">
        <v>1063</v>
      </c>
      <c r="D143" s="67" t="s">
        <v>1064</v>
      </c>
      <c r="E143" s="67"/>
      <c r="F143" s="67">
        <v>1</v>
      </c>
      <c r="G143" s="68">
        <v>2013.04</v>
      </c>
      <c r="H143" s="69">
        <v>30000</v>
      </c>
      <c r="I143" s="67" t="s">
        <v>1017</v>
      </c>
      <c r="J143" s="67" t="s">
        <v>772</v>
      </c>
      <c r="K143" s="83"/>
      <c r="L143" s="87"/>
    </row>
    <row r="144" spans="1:12">
      <c r="A144" s="85"/>
      <c r="B144" s="67" t="s">
        <v>1065</v>
      </c>
      <c r="C144" s="67" t="s">
        <v>1066</v>
      </c>
      <c r="D144" s="67"/>
      <c r="E144" s="67"/>
      <c r="F144" s="67">
        <v>1</v>
      </c>
      <c r="G144" s="68">
        <v>2013.04</v>
      </c>
      <c r="H144" s="69">
        <v>161900</v>
      </c>
      <c r="I144" s="67" t="s">
        <v>1034</v>
      </c>
      <c r="J144" s="67" t="s">
        <v>772</v>
      </c>
      <c r="K144" s="83"/>
      <c r="L144" s="87"/>
    </row>
    <row r="145" spans="1:14">
      <c r="A145" s="85"/>
      <c r="B145" s="67" t="s">
        <v>1067</v>
      </c>
      <c r="C145" s="67" t="s">
        <v>780</v>
      </c>
      <c r="D145" s="67" t="s">
        <v>1068</v>
      </c>
      <c r="E145" s="67"/>
      <c r="F145" s="67">
        <v>1</v>
      </c>
      <c r="G145" s="68">
        <v>2013.06</v>
      </c>
      <c r="H145" s="69">
        <v>3370</v>
      </c>
      <c r="I145" s="67" t="s">
        <v>1069</v>
      </c>
      <c r="J145" s="67"/>
      <c r="K145" s="83"/>
      <c r="L145" s="87"/>
    </row>
    <row r="146" spans="1:14">
      <c r="A146" s="85"/>
      <c r="B146" s="67" t="s">
        <v>1070</v>
      </c>
      <c r="C146" s="67" t="s">
        <v>780</v>
      </c>
      <c r="D146" s="67" t="s">
        <v>1068</v>
      </c>
      <c r="E146" s="67"/>
      <c r="F146" s="67">
        <v>1</v>
      </c>
      <c r="G146" s="68">
        <v>2013.06</v>
      </c>
      <c r="H146" s="69">
        <v>3370</v>
      </c>
      <c r="I146" s="67" t="s">
        <v>1017</v>
      </c>
      <c r="J146" s="67"/>
      <c r="K146" s="83"/>
      <c r="L146" s="87"/>
    </row>
    <row r="147" spans="1:14">
      <c r="A147" s="85"/>
      <c r="B147" s="67" t="s">
        <v>1071</v>
      </c>
      <c r="C147" s="71" t="s">
        <v>1072</v>
      </c>
      <c r="D147" s="71" t="s">
        <v>1073</v>
      </c>
      <c r="E147" s="67"/>
      <c r="F147" s="67">
        <v>1</v>
      </c>
      <c r="G147" s="68">
        <v>2013.06</v>
      </c>
      <c r="H147" s="69">
        <v>2500</v>
      </c>
      <c r="I147" s="67" t="s">
        <v>1074</v>
      </c>
      <c r="J147" s="67"/>
      <c r="K147" s="83"/>
      <c r="L147" s="87"/>
    </row>
    <row r="148" spans="1:14">
      <c r="A148" s="85"/>
      <c r="B148" s="67" t="s">
        <v>1075</v>
      </c>
      <c r="C148" s="71" t="s">
        <v>1076</v>
      </c>
      <c r="D148" s="71" t="s">
        <v>1077</v>
      </c>
      <c r="E148" s="67"/>
      <c r="F148" s="67">
        <v>1</v>
      </c>
      <c r="G148" s="68">
        <v>2013.08</v>
      </c>
      <c r="H148" s="69">
        <v>51800</v>
      </c>
      <c r="I148" s="67" t="s">
        <v>1074</v>
      </c>
      <c r="J148" s="67"/>
      <c r="K148" s="83"/>
      <c r="L148" s="87"/>
    </row>
    <row r="149" spans="1:14">
      <c r="A149" s="85"/>
      <c r="B149" s="67"/>
      <c r="C149" s="71" t="s">
        <v>1078</v>
      </c>
      <c r="D149" s="71" t="s">
        <v>1079</v>
      </c>
      <c r="E149" s="67"/>
      <c r="F149" s="67">
        <v>1</v>
      </c>
      <c r="G149" s="68">
        <v>2013.08</v>
      </c>
      <c r="H149" s="69">
        <v>990000</v>
      </c>
      <c r="I149" s="67" t="s">
        <v>921</v>
      </c>
      <c r="J149" s="67"/>
      <c r="K149" s="83"/>
      <c r="L149" s="87"/>
    </row>
    <row r="150" spans="1:14">
      <c r="A150" s="85"/>
      <c r="B150" s="67" t="s">
        <v>1080</v>
      </c>
      <c r="C150" s="71" t="s">
        <v>1032</v>
      </c>
      <c r="D150" s="71" t="s">
        <v>1081</v>
      </c>
      <c r="E150" s="67"/>
      <c r="F150" s="67">
        <v>1</v>
      </c>
      <c r="G150" s="68">
        <v>2013.08</v>
      </c>
      <c r="H150" s="69">
        <v>47900</v>
      </c>
      <c r="I150" s="67" t="s">
        <v>921</v>
      </c>
      <c r="J150" s="67"/>
      <c r="K150" s="83"/>
      <c r="L150" s="87"/>
    </row>
    <row r="151" spans="1:14">
      <c r="A151" s="85"/>
      <c r="B151" s="71" t="s">
        <v>1082</v>
      </c>
      <c r="C151" s="67" t="s">
        <v>1083</v>
      </c>
      <c r="D151" s="67" t="s">
        <v>1084</v>
      </c>
      <c r="E151" s="67"/>
      <c r="F151" s="67">
        <v>1</v>
      </c>
      <c r="G151" s="68">
        <v>2013.1</v>
      </c>
      <c r="H151" s="69">
        <v>79600</v>
      </c>
      <c r="I151" s="67" t="s">
        <v>1034</v>
      </c>
      <c r="J151" s="67"/>
      <c r="K151" s="83"/>
      <c r="L151" s="91" t="s">
        <v>1085</v>
      </c>
    </row>
    <row r="152" spans="1:14">
      <c r="A152" s="85"/>
      <c r="B152" s="67" t="s">
        <v>1086</v>
      </c>
      <c r="C152" s="71" t="s">
        <v>1087</v>
      </c>
      <c r="D152" s="71" t="s">
        <v>1088</v>
      </c>
      <c r="E152" s="67"/>
      <c r="F152" s="67">
        <v>1</v>
      </c>
      <c r="G152" s="68">
        <v>2013.11</v>
      </c>
      <c r="H152" s="69">
        <v>360000</v>
      </c>
      <c r="I152" s="67" t="s">
        <v>772</v>
      </c>
      <c r="J152" s="67"/>
      <c r="K152" s="83"/>
      <c r="L152" s="87"/>
      <c r="M152" s="244" t="s">
        <v>1089</v>
      </c>
      <c r="N152" s="245"/>
    </row>
    <row r="153" spans="1:14">
      <c r="A153" s="85"/>
      <c r="B153" s="67" t="s">
        <v>1090</v>
      </c>
      <c r="C153" s="67" t="s">
        <v>780</v>
      </c>
      <c r="D153" s="67" t="s">
        <v>1091</v>
      </c>
      <c r="E153" s="67"/>
      <c r="F153" s="67">
        <v>1</v>
      </c>
      <c r="G153" s="68">
        <v>2013.12</v>
      </c>
      <c r="H153" s="69">
        <v>4935</v>
      </c>
      <c r="I153" s="67" t="s">
        <v>1092</v>
      </c>
      <c r="J153" s="67"/>
      <c r="K153" s="67"/>
      <c r="L153" s="87"/>
    </row>
    <row r="154" spans="1:14">
      <c r="A154" s="85"/>
      <c r="B154" s="67" t="s">
        <v>1093</v>
      </c>
      <c r="C154" s="67" t="s">
        <v>1094</v>
      </c>
      <c r="D154" s="67" t="s">
        <v>1095</v>
      </c>
      <c r="E154" s="67"/>
      <c r="F154" s="67">
        <v>1</v>
      </c>
      <c r="G154" s="68">
        <v>2013.12</v>
      </c>
      <c r="H154" s="69">
        <v>1700</v>
      </c>
      <c r="I154" s="67"/>
      <c r="J154" s="67"/>
      <c r="K154" s="67"/>
      <c r="L154" s="87"/>
    </row>
    <row r="155" spans="1:14">
      <c r="A155" s="85"/>
      <c r="B155" s="67" t="s">
        <v>1096</v>
      </c>
      <c r="C155" s="86" t="s">
        <v>774</v>
      </c>
      <c r="D155" s="86" t="s">
        <v>775</v>
      </c>
      <c r="E155" s="67"/>
      <c r="F155" s="67">
        <v>3</v>
      </c>
      <c r="G155" s="68">
        <v>2013.12</v>
      </c>
      <c r="H155" s="69">
        <v>8610</v>
      </c>
      <c r="I155" s="67"/>
      <c r="J155" s="67"/>
      <c r="K155" s="67"/>
      <c r="L155" s="87"/>
    </row>
    <row r="156" spans="1:14">
      <c r="A156" s="85"/>
      <c r="B156" s="67" t="s">
        <v>1097</v>
      </c>
      <c r="C156" s="71" t="s">
        <v>1098</v>
      </c>
      <c r="D156" s="92"/>
      <c r="E156" s="71"/>
      <c r="F156" s="67">
        <v>1</v>
      </c>
      <c r="G156" s="68">
        <v>2013.12</v>
      </c>
      <c r="H156" s="69">
        <v>620000</v>
      </c>
      <c r="I156" s="67"/>
      <c r="J156" s="67"/>
      <c r="K156" s="67" t="s">
        <v>1099</v>
      </c>
      <c r="L156" s="87"/>
    </row>
    <row r="157" spans="1:14">
      <c r="A157" s="85"/>
      <c r="B157" s="67" t="s">
        <v>1100</v>
      </c>
      <c r="C157" s="71" t="s">
        <v>918</v>
      </c>
      <c r="D157" s="67" t="s">
        <v>1101</v>
      </c>
      <c r="E157" s="67"/>
      <c r="F157" s="89">
        <v>1</v>
      </c>
      <c r="G157" s="67">
        <v>2013.12</v>
      </c>
      <c r="H157" s="93">
        <v>5893</v>
      </c>
      <c r="I157" s="67" t="s">
        <v>1069</v>
      </c>
      <c r="J157" s="67"/>
      <c r="K157" s="67"/>
      <c r="L157" s="87"/>
    </row>
    <row r="158" spans="1:14">
      <c r="A158" s="85"/>
      <c r="B158" s="67" t="s">
        <v>1102</v>
      </c>
      <c r="C158" s="71" t="s">
        <v>1103</v>
      </c>
      <c r="D158" s="92"/>
      <c r="E158" s="71"/>
      <c r="F158" s="67">
        <v>1</v>
      </c>
      <c r="G158" s="68">
        <v>2014.03</v>
      </c>
      <c r="H158" s="69">
        <v>18700</v>
      </c>
      <c r="I158" s="67"/>
      <c r="J158" s="67"/>
      <c r="K158" s="67"/>
      <c r="L158" s="87"/>
    </row>
    <row r="159" spans="1:14">
      <c r="A159" s="85"/>
      <c r="B159" s="67" t="s">
        <v>1104</v>
      </c>
      <c r="C159" s="71" t="s">
        <v>1105</v>
      </c>
      <c r="D159" s="92"/>
      <c r="E159" s="71"/>
      <c r="F159" s="67">
        <v>1</v>
      </c>
      <c r="G159" s="68">
        <v>2014.03</v>
      </c>
      <c r="H159" s="69">
        <v>16380</v>
      </c>
      <c r="I159" s="67"/>
      <c r="J159" s="67"/>
      <c r="K159" s="67"/>
      <c r="L159" s="87"/>
    </row>
    <row r="160" spans="1:14">
      <c r="A160" s="85"/>
      <c r="B160" s="67" t="s">
        <v>1106</v>
      </c>
      <c r="C160" s="71" t="s">
        <v>865</v>
      </c>
      <c r="D160" s="86" t="s">
        <v>1107</v>
      </c>
      <c r="E160" s="71"/>
      <c r="F160" s="67">
        <v>1</v>
      </c>
      <c r="G160" s="68">
        <v>2014.04</v>
      </c>
      <c r="H160" s="69">
        <v>5095</v>
      </c>
      <c r="I160" s="67"/>
      <c r="J160" s="67"/>
      <c r="K160" s="67"/>
      <c r="L160" s="87"/>
    </row>
    <row r="161" spans="1:12">
      <c r="A161" s="85"/>
      <c r="B161" s="67" t="s">
        <v>1108</v>
      </c>
      <c r="C161" s="71" t="s">
        <v>1109</v>
      </c>
      <c r="D161" s="86" t="s">
        <v>1110</v>
      </c>
      <c r="E161" s="71"/>
      <c r="F161" s="67">
        <v>1</v>
      </c>
      <c r="G161" s="68">
        <v>2014.05</v>
      </c>
      <c r="H161" s="69">
        <v>117000</v>
      </c>
      <c r="I161" s="67"/>
      <c r="J161" s="67"/>
      <c r="K161" s="67"/>
      <c r="L161" s="87"/>
    </row>
    <row r="162" spans="1:12">
      <c r="A162" s="85"/>
      <c r="B162" s="67" t="s">
        <v>1111</v>
      </c>
      <c r="C162" s="71" t="s">
        <v>1112</v>
      </c>
      <c r="D162" s="86" t="s">
        <v>1113</v>
      </c>
      <c r="E162" s="71"/>
      <c r="F162" s="67">
        <v>1</v>
      </c>
      <c r="G162" s="68">
        <v>2014.06</v>
      </c>
      <c r="H162" s="69">
        <v>2100</v>
      </c>
      <c r="I162" s="67"/>
      <c r="J162" s="67"/>
      <c r="K162" s="67"/>
      <c r="L162" s="87"/>
    </row>
    <row r="163" spans="1:12">
      <c r="A163" s="85"/>
      <c r="B163" s="67" t="s">
        <v>1114</v>
      </c>
      <c r="C163" s="71" t="s">
        <v>1115</v>
      </c>
      <c r="D163" s="86" t="s">
        <v>1116</v>
      </c>
      <c r="E163" s="71"/>
      <c r="F163" s="67">
        <v>4</v>
      </c>
      <c r="G163" s="68">
        <v>2014.07</v>
      </c>
      <c r="H163" s="69">
        <v>34000</v>
      </c>
      <c r="I163" s="67"/>
      <c r="J163" s="67"/>
      <c r="K163" s="67"/>
      <c r="L163" s="87"/>
    </row>
    <row r="164" spans="1:12">
      <c r="A164" s="85"/>
      <c r="B164" s="67" t="s">
        <v>1117</v>
      </c>
      <c r="C164" s="71" t="s">
        <v>1118</v>
      </c>
      <c r="D164" s="86" t="s">
        <v>1119</v>
      </c>
      <c r="E164" s="71"/>
      <c r="F164" s="67">
        <v>1</v>
      </c>
      <c r="G164" s="68">
        <v>2014.07</v>
      </c>
      <c r="H164" s="69">
        <v>13500</v>
      </c>
      <c r="I164" s="67"/>
      <c r="J164" s="67"/>
      <c r="K164" s="67"/>
      <c r="L164" s="87"/>
    </row>
    <row r="165" spans="1:12">
      <c r="A165" s="85"/>
      <c r="B165" s="67" t="s">
        <v>1120</v>
      </c>
      <c r="C165" s="71" t="s">
        <v>1121</v>
      </c>
      <c r="D165" s="86" t="s">
        <v>1122</v>
      </c>
      <c r="E165" s="71"/>
      <c r="F165" s="67">
        <v>1</v>
      </c>
      <c r="G165" s="68">
        <v>2014.07</v>
      </c>
      <c r="H165" s="69">
        <v>2800</v>
      </c>
      <c r="I165" s="67"/>
      <c r="J165" s="67"/>
      <c r="K165" s="67"/>
      <c r="L165" s="87"/>
    </row>
    <row r="166" spans="1:12">
      <c r="A166" s="85"/>
      <c r="B166" s="67" t="s">
        <v>1123</v>
      </c>
      <c r="C166" s="71" t="s">
        <v>1124</v>
      </c>
      <c r="D166" s="86" t="s">
        <v>1125</v>
      </c>
      <c r="E166" s="71"/>
      <c r="F166" s="67">
        <v>4</v>
      </c>
      <c r="G166" s="68">
        <v>2014.07</v>
      </c>
      <c r="H166" s="69">
        <v>9200</v>
      </c>
      <c r="I166" s="67"/>
      <c r="J166" s="67"/>
      <c r="K166" s="67"/>
      <c r="L166" s="87"/>
    </row>
    <row r="167" spans="1:12">
      <c r="A167" s="85"/>
      <c r="B167" s="67" t="s">
        <v>1126</v>
      </c>
      <c r="C167" s="71" t="s">
        <v>1127</v>
      </c>
      <c r="D167" s="86" t="s">
        <v>1128</v>
      </c>
      <c r="E167" s="71"/>
      <c r="F167" s="67">
        <v>4</v>
      </c>
      <c r="G167" s="68">
        <v>2014.07</v>
      </c>
      <c r="H167" s="69">
        <v>7200</v>
      </c>
      <c r="I167" s="67"/>
      <c r="J167" s="67"/>
      <c r="K167" s="67"/>
      <c r="L167" s="87"/>
    </row>
    <row r="168" spans="1:12">
      <c r="A168" s="85"/>
      <c r="B168" s="67" t="s">
        <v>1129</v>
      </c>
      <c r="C168" s="71" t="s">
        <v>1130</v>
      </c>
      <c r="D168" s="86">
        <v>4961</v>
      </c>
      <c r="E168" s="71"/>
      <c r="F168" s="67">
        <v>7</v>
      </c>
      <c r="G168" s="68">
        <v>2014.07</v>
      </c>
      <c r="H168" s="69">
        <v>219100</v>
      </c>
      <c r="I168" s="67"/>
      <c r="J168" s="67"/>
      <c r="K168" s="67"/>
      <c r="L168" s="87"/>
    </row>
    <row r="169" spans="1:12">
      <c r="A169" s="85"/>
      <c r="B169" s="67" t="s">
        <v>1131</v>
      </c>
      <c r="C169" s="71" t="s">
        <v>1060</v>
      </c>
      <c r="D169" s="86" t="s">
        <v>1132</v>
      </c>
      <c r="E169" s="71"/>
      <c r="F169" s="67">
        <v>1</v>
      </c>
      <c r="G169" s="68">
        <v>2014.08</v>
      </c>
      <c r="H169" s="69">
        <v>77688</v>
      </c>
      <c r="I169" s="67"/>
      <c r="J169" s="67"/>
      <c r="K169" s="67"/>
      <c r="L169" s="87"/>
    </row>
    <row r="170" spans="1:12">
      <c r="A170" s="85"/>
      <c r="B170" s="67" t="s">
        <v>1133</v>
      </c>
      <c r="C170" s="71" t="s">
        <v>1134</v>
      </c>
      <c r="D170" s="86" t="s">
        <v>1135</v>
      </c>
      <c r="E170" s="71"/>
      <c r="F170" s="67">
        <v>1</v>
      </c>
      <c r="G170" s="68">
        <v>2014.08</v>
      </c>
      <c r="H170" s="69">
        <v>285000</v>
      </c>
      <c r="I170" s="67"/>
      <c r="J170" s="67"/>
      <c r="K170" s="67"/>
      <c r="L170" s="87"/>
    </row>
    <row r="171" spans="1:12">
      <c r="A171" s="85"/>
      <c r="B171" s="67" t="s">
        <v>1170</v>
      </c>
      <c r="C171" s="71" t="s">
        <v>1171</v>
      </c>
      <c r="D171" s="86" t="s">
        <v>1172</v>
      </c>
      <c r="E171" s="71"/>
      <c r="F171" s="67">
        <v>1</v>
      </c>
      <c r="G171" s="68">
        <v>2014.08</v>
      </c>
      <c r="H171" s="69">
        <v>143000</v>
      </c>
      <c r="I171" s="67"/>
      <c r="J171" s="67"/>
      <c r="K171" s="67"/>
      <c r="L171" s="87"/>
    </row>
    <row r="172" spans="1:12">
      <c r="A172" s="85"/>
      <c r="B172" s="67" t="s">
        <v>1136</v>
      </c>
      <c r="C172" s="67" t="s">
        <v>777</v>
      </c>
      <c r="D172" s="71" t="s">
        <v>1137</v>
      </c>
      <c r="E172" s="71"/>
      <c r="F172" s="67">
        <v>1</v>
      </c>
      <c r="G172" s="68">
        <v>2014.09</v>
      </c>
      <c r="H172" s="69">
        <v>30000</v>
      </c>
      <c r="I172" s="67" t="s">
        <v>1034</v>
      </c>
      <c r="J172" s="67"/>
      <c r="K172" s="67"/>
      <c r="L172" s="87"/>
    </row>
    <row r="173" spans="1:12">
      <c r="A173" s="94"/>
      <c r="B173" s="67"/>
      <c r="C173" s="67" t="s">
        <v>1078</v>
      </c>
      <c r="D173" s="71" t="s">
        <v>1138</v>
      </c>
      <c r="E173" s="71"/>
      <c r="F173" s="67">
        <v>1</v>
      </c>
      <c r="G173" s="68">
        <v>2014.1</v>
      </c>
      <c r="H173" s="69">
        <v>15000</v>
      </c>
      <c r="I173" s="67" t="s">
        <v>1034</v>
      </c>
      <c r="J173" s="95"/>
      <c r="K173" s="95"/>
      <c r="L173" s="96"/>
    </row>
    <row r="174" spans="1:12">
      <c r="A174" s="94"/>
      <c r="B174" s="67"/>
      <c r="C174" s="67" t="s">
        <v>1078</v>
      </c>
      <c r="D174" s="71" t="s">
        <v>1139</v>
      </c>
      <c r="E174" s="71"/>
      <c r="F174" s="67">
        <v>1</v>
      </c>
      <c r="G174" s="68">
        <v>2014.1</v>
      </c>
      <c r="H174" s="69">
        <v>10000</v>
      </c>
      <c r="I174" s="67" t="s">
        <v>1034</v>
      </c>
      <c r="J174" s="95"/>
      <c r="K174" s="95"/>
      <c r="L174" s="96"/>
    </row>
    <row r="175" spans="1:12">
      <c r="A175" s="94"/>
      <c r="B175" s="67"/>
      <c r="C175" s="67" t="s">
        <v>1078</v>
      </c>
      <c r="D175" s="71" t="s">
        <v>1140</v>
      </c>
      <c r="E175" s="71"/>
      <c r="F175" s="67">
        <v>1</v>
      </c>
      <c r="G175" s="68">
        <v>2014.1</v>
      </c>
      <c r="H175" s="69">
        <v>5000</v>
      </c>
      <c r="I175" s="67" t="s">
        <v>1034</v>
      </c>
      <c r="J175" s="95"/>
      <c r="K175" s="95"/>
      <c r="L175" s="96"/>
    </row>
    <row r="176" spans="1:12">
      <c r="A176" s="97"/>
      <c r="B176" s="67" t="s">
        <v>1141</v>
      </c>
      <c r="C176" s="67" t="s">
        <v>1142</v>
      </c>
      <c r="D176" s="71" t="s">
        <v>1143</v>
      </c>
      <c r="E176" s="71"/>
      <c r="F176" s="67">
        <v>1</v>
      </c>
      <c r="G176" s="68">
        <v>2014.11</v>
      </c>
      <c r="H176" s="69">
        <v>13455</v>
      </c>
      <c r="I176" s="67" t="s">
        <v>1034</v>
      </c>
      <c r="J176" s="95"/>
      <c r="K176" s="95"/>
      <c r="L176" s="96"/>
    </row>
    <row r="177" spans="1:12">
      <c r="A177" s="94"/>
      <c r="B177" s="67" t="s">
        <v>1144</v>
      </c>
      <c r="C177" s="67" t="s">
        <v>780</v>
      </c>
      <c r="D177" s="71" t="s">
        <v>1145</v>
      </c>
      <c r="E177" s="71"/>
      <c r="F177" s="67">
        <v>1</v>
      </c>
      <c r="G177" s="68">
        <v>2014.11</v>
      </c>
      <c r="H177" s="69">
        <v>6740</v>
      </c>
      <c r="I177" s="67" t="s">
        <v>1034</v>
      </c>
      <c r="J177" s="95"/>
      <c r="K177" s="95"/>
      <c r="L177" s="96"/>
    </row>
    <row r="178" spans="1:12">
      <c r="A178" s="94"/>
      <c r="B178" s="67" t="s">
        <v>1146</v>
      </c>
      <c r="C178" s="67" t="s">
        <v>780</v>
      </c>
      <c r="D178" s="71" t="s">
        <v>1145</v>
      </c>
      <c r="E178" s="71"/>
      <c r="F178" s="67">
        <v>1</v>
      </c>
      <c r="G178" s="68">
        <v>2014.11</v>
      </c>
      <c r="H178" s="69">
        <v>6740</v>
      </c>
      <c r="I178" s="67" t="s">
        <v>1034</v>
      </c>
      <c r="J178" s="95"/>
      <c r="K178" s="95"/>
      <c r="L178" s="96"/>
    </row>
    <row r="179" spans="1:12">
      <c r="A179" s="94"/>
      <c r="B179" s="67" t="s">
        <v>1147</v>
      </c>
      <c r="C179" s="67" t="s">
        <v>777</v>
      </c>
      <c r="D179" s="71" t="s">
        <v>1148</v>
      </c>
      <c r="E179" s="71"/>
      <c r="F179" s="67">
        <v>1</v>
      </c>
      <c r="G179" s="68">
        <v>2014.12</v>
      </c>
      <c r="H179" s="69">
        <v>15000</v>
      </c>
      <c r="I179" s="67" t="s">
        <v>1034</v>
      </c>
      <c r="J179" s="95"/>
      <c r="K179" s="95"/>
      <c r="L179" s="96"/>
    </row>
    <row r="180" spans="1:12">
      <c r="A180" s="94"/>
      <c r="B180" s="67" t="s">
        <v>1149</v>
      </c>
      <c r="C180" s="67" t="s">
        <v>1150</v>
      </c>
      <c r="D180" s="71" t="s">
        <v>1151</v>
      </c>
      <c r="E180" s="71"/>
      <c r="F180" s="67">
        <v>2</v>
      </c>
      <c r="G180" s="68">
        <v>2014.12</v>
      </c>
      <c r="H180" s="69">
        <v>10400</v>
      </c>
      <c r="I180" s="67" t="s">
        <v>1034</v>
      </c>
      <c r="J180" s="95"/>
      <c r="K180" s="67" t="s">
        <v>1152</v>
      </c>
      <c r="L180" s="96"/>
    </row>
    <row r="181" spans="1:12">
      <c r="A181" s="94"/>
      <c r="B181" s="67" t="s">
        <v>1097</v>
      </c>
      <c r="C181" s="71" t="s">
        <v>1153</v>
      </c>
      <c r="D181" s="71"/>
      <c r="E181" s="71"/>
      <c r="F181" s="67">
        <v>1</v>
      </c>
      <c r="G181" s="68">
        <v>2014.12</v>
      </c>
      <c r="H181" s="69">
        <v>85000</v>
      </c>
      <c r="I181" s="67" t="s">
        <v>1034</v>
      </c>
      <c r="J181" s="95"/>
      <c r="K181" s="67"/>
      <c r="L181" s="96"/>
    </row>
    <row r="182" spans="1:12">
      <c r="A182" s="94"/>
      <c r="B182" s="67" t="s">
        <v>1154</v>
      </c>
      <c r="C182" s="71" t="s">
        <v>780</v>
      </c>
      <c r="D182" s="67" t="s">
        <v>1155</v>
      </c>
      <c r="E182" s="71"/>
      <c r="F182" s="67">
        <v>1</v>
      </c>
      <c r="G182" s="68">
        <v>2015.05</v>
      </c>
      <c r="H182" s="69">
        <v>3988</v>
      </c>
      <c r="I182" s="67"/>
      <c r="J182" s="95"/>
      <c r="K182" s="67"/>
      <c r="L182" s="96"/>
    </row>
    <row r="183" spans="1:12">
      <c r="A183" s="94"/>
      <c r="B183" s="67" t="s">
        <v>1156</v>
      </c>
      <c r="C183" s="71" t="s">
        <v>780</v>
      </c>
      <c r="D183" s="67" t="s">
        <v>1155</v>
      </c>
      <c r="E183" s="71"/>
      <c r="F183" s="67">
        <v>1</v>
      </c>
      <c r="G183" s="68">
        <v>2015.05</v>
      </c>
      <c r="H183" s="69">
        <v>3988</v>
      </c>
      <c r="I183" s="67"/>
      <c r="J183" s="95"/>
      <c r="K183" s="67"/>
      <c r="L183" s="96"/>
    </row>
    <row r="184" spans="1:12">
      <c r="A184" s="98"/>
      <c r="B184" s="99" t="s">
        <v>1157</v>
      </c>
      <c r="C184" s="99"/>
      <c r="D184" s="99"/>
      <c r="E184" s="246" t="s">
        <v>1158</v>
      </c>
      <c r="F184" s="247"/>
      <c r="G184" s="247"/>
      <c r="H184" s="100"/>
      <c r="I184" s="99"/>
      <c r="J184" s="99"/>
      <c r="K184" s="101"/>
      <c r="L184" s="102"/>
    </row>
  </sheetData>
  <mergeCells count="3">
    <mergeCell ref="A1:L1"/>
    <mergeCell ref="M152:N152"/>
    <mergeCell ref="E184:G184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zoomScale="75" workbookViewId="0">
      <selection activeCell="I129" sqref="I129"/>
    </sheetView>
  </sheetViews>
  <sheetFormatPr defaultRowHeight="14.25"/>
  <cols>
    <col min="1" max="1" width="4.5" style="108" customWidth="1"/>
    <col min="2" max="2" width="17.625" style="108" customWidth="1"/>
    <col min="3" max="3" width="23" style="108" customWidth="1"/>
    <col min="4" max="4" width="22.625" style="108" customWidth="1"/>
    <col min="5" max="5" width="10.5" style="108" customWidth="1"/>
    <col min="6" max="6" width="4.875" style="108" customWidth="1"/>
    <col min="7" max="7" width="10.5" style="108" customWidth="1"/>
    <col min="8" max="8" width="10.125" style="108" customWidth="1"/>
    <col min="9" max="9" width="7.125" style="108" customWidth="1"/>
    <col min="10" max="10" width="7" style="108" customWidth="1"/>
    <col min="11" max="11" width="10.625" style="108" customWidth="1"/>
    <col min="12" max="12" width="7" style="108" customWidth="1"/>
    <col min="13" max="16384" width="9" style="108"/>
  </cols>
  <sheetData>
    <row r="1" spans="1:12" ht="25.5" customHeight="1">
      <c r="A1" s="250" t="s">
        <v>1521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</row>
    <row r="2" spans="1:12" ht="19.5" customHeight="1">
      <c r="A2" s="146" t="s">
        <v>1520</v>
      </c>
      <c r="B2" s="64" t="s">
        <v>1519</v>
      </c>
      <c r="C2" s="64" t="s">
        <v>1518</v>
      </c>
      <c r="D2" s="64" t="s">
        <v>1517</v>
      </c>
      <c r="E2" s="64" t="s">
        <v>1516</v>
      </c>
      <c r="F2" s="64" t="s">
        <v>1515</v>
      </c>
      <c r="G2" s="65" t="s">
        <v>1514</v>
      </c>
      <c r="H2" s="66" t="s">
        <v>1513</v>
      </c>
      <c r="I2" s="64" t="s">
        <v>1512</v>
      </c>
      <c r="J2" s="64" t="s">
        <v>1511</v>
      </c>
      <c r="K2" s="64" t="s">
        <v>1510</v>
      </c>
      <c r="L2" s="146" t="s">
        <v>1509</v>
      </c>
    </row>
    <row r="3" spans="1:12" ht="14.25" customHeight="1">
      <c r="A3" s="146"/>
      <c r="B3" s="67" t="s">
        <v>1508</v>
      </c>
      <c r="C3" s="67" t="s">
        <v>1507</v>
      </c>
      <c r="D3" s="67" t="s">
        <v>1506</v>
      </c>
      <c r="E3" s="67"/>
      <c r="F3" s="67">
        <v>1</v>
      </c>
      <c r="G3" s="68">
        <v>2000.01</v>
      </c>
      <c r="H3" s="69">
        <v>1800</v>
      </c>
      <c r="I3" s="113" t="s">
        <v>1440</v>
      </c>
      <c r="J3" s="64"/>
      <c r="K3" s="64"/>
      <c r="L3" s="146"/>
    </row>
    <row r="4" spans="1:12" ht="14.25" customHeight="1">
      <c r="A4" s="146"/>
      <c r="B4" s="67" t="s">
        <v>1505</v>
      </c>
      <c r="C4" s="67" t="s">
        <v>1442</v>
      </c>
      <c r="D4" s="67" t="s">
        <v>1504</v>
      </c>
      <c r="E4" s="67"/>
      <c r="F4" s="67">
        <v>1</v>
      </c>
      <c r="G4" s="68">
        <v>2001.11</v>
      </c>
      <c r="H4" s="69">
        <v>1500</v>
      </c>
      <c r="I4" s="113" t="s">
        <v>1434</v>
      </c>
      <c r="J4" s="64"/>
      <c r="K4" s="64"/>
      <c r="L4" s="146"/>
    </row>
    <row r="5" spans="1:12" ht="14.25" customHeight="1">
      <c r="A5" s="146"/>
      <c r="B5" s="67" t="s">
        <v>1503</v>
      </c>
      <c r="C5" s="67" t="s">
        <v>1442</v>
      </c>
      <c r="D5" s="67">
        <v>3453</v>
      </c>
      <c r="E5" s="67"/>
      <c r="F5" s="67">
        <v>1</v>
      </c>
      <c r="G5" s="68">
        <v>2001.11</v>
      </c>
      <c r="H5" s="69">
        <v>2600</v>
      </c>
      <c r="I5" s="113" t="s">
        <v>1460</v>
      </c>
      <c r="J5" s="64"/>
      <c r="K5" s="64"/>
      <c r="L5" s="146"/>
    </row>
    <row r="6" spans="1:12" ht="14.25" customHeight="1">
      <c r="A6" s="146"/>
      <c r="B6" s="67" t="s">
        <v>1502</v>
      </c>
      <c r="C6" s="67" t="s">
        <v>1501</v>
      </c>
      <c r="D6" s="67" t="s">
        <v>1500</v>
      </c>
      <c r="E6" s="67" t="s">
        <v>1499</v>
      </c>
      <c r="F6" s="67">
        <v>1</v>
      </c>
      <c r="G6" s="68">
        <v>2001.11</v>
      </c>
      <c r="H6" s="69">
        <v>9680</v>
      </c>
      <c r="I6" s="67" t="s">
        <v>1440</v>
      </c>
      <c r="J6" s="113"/>
      <c r="K6" s="67"/>
      <c r="L6" s="146"/>
    </row>
    <row r="7" spans="1:12" ht="14.25" customHeight="1">
      <c r="A7" s="146"/>
      <c r="B7" s="67" t="s">
        <v>1498</v>
      </c>
      <c r="C7" s="67" t="s">
        <v>1497</v>
      </c>
      <c r="D7" s="67" t="s">
        <v>1496</v>
      </c>
      <c r="E7" s="64"/>
      <c r="F7" s="67">
        <v>1</v>
      </c>
      <c r="G7" s="68">
        <v>2001.11</v>
      </c>
      <c r="H7" s="69">
        <v>12200</v>
      </c>
      <c r="I7" s="67" t="s">
        <v>1429</v>
      </c>
      <c r="J7" s="64"/>
      <c r="K7" s="64"/>
      <c r="L7" s="146"/>
    </row>
    <row r="8" spans="1:12" ht="14.25" customHeight="1">
      <c r="A8" s="146"/>
      <c r="B8" s="67" t="s">
        <v>1495</v>
      </c>
      <c r="C8" s="67" t="s">
        <v>1435</v>
      </c>
      <c r="D8" s="67" t="s">
        <v>1494</v>
      </c>
      <c r="E8" s="67"/>
      <c r="F8" s="67">
        <v>1</v>
      </c>
      <c r="G8" s="68">
        <v>2002.07</v>
      </c>
      <c r="H8" s="69">
        <v>8800</v>
      </c>
      <c r="I8" s="67" t="s">
        <v>1460</v>
      </c>
      <c r="J8" s="113"/>
      <c r="K8" s="252" t="s">
        <v>1493</v>
      </c>
      <c r="L8" s="253"/>
    </row>
    <row r="9" spans="1:12" ht="14.25" customHeight="1">
      <c r="A9" s="146"/>
      <c r="B9" s="67" t="s">
        <v>1492</v>
      </c>
      <c r="C9" s="67" t="s">
        <v>1452</v>
      </c>
      <c r="D9" s="67" t="s">
        <v>1491</v>
      </c>
      <c r="E9" s="67"/>
      <c r="F9" s="67">
        <v>1</v>
      </c>
      <c r="G9" s="68">
        <v>2002.07</v>
      </c>
      <c r="H9" s="69">
        <v>8998</v>
      </c>
      <c r="I9" s="67" t="s">
        <v>1490</v>
      </c>
      <c r="J9" s="64"/>
      <c r="K9" s="67" t="s">
        <v>1469</v>
      </c>
      <c r="L9" s="146"/>
    </row>
    <row r="10" spans="1:12" ht="14.25" customHeight="1">
      <c r="A10" s="146"/>
      <c r="B10" s="67" t="s">
        <v>1489</v>
      </c>
      <c r="C10" s="67" t="s">
        <v>1488</v>
      </c>
      <c r="D10" s="67" t="s">
        <v>1487</v>
      </c>
      <c r="E10" s="67"/>
      <c r="F10" s="67">
        <v>1</v>
      </c>
      <c r="G10" s="68">
        <v>2002.1</v>
      </c>
      <c r="H10" s="69">
        <v>580</v>
      </c>
      <c r="I10" s="113" t="s">
        <v>1434</v>
      </c>
      <c r="J10" s="64"/>
      <c r="K10" s="67"/>
      <c r="L10" s="146"/>
    </row>
    <row r="11" spans="1:12" ht="14.25" customHeight="1">
      <c r="A11" s="146"/>
      <c r="B11" s="67" t="s">
        <v>1486</v>
      </c>
      <c r="C11" s="67" t="s">
        <v>1485</v>
      </c>
      <c r="D11" s="67" t="s">
        <v>1484</v>
      </c>
      <c r="E11" s="67"/>
      <c r="F11" s="67">
        <v>1</v>
      </c>
      <c r="G11" s="68">
        <v>2002.1</v>
      </c>
      <c r="H11" s="69">
        <v>3500</v>
      </c>
      <c r="I11" s="64"/>
      <c r="J11" s="64"/>
      <c r="K11" s="67"/>
      <c r="L11" s="146"/>
    </row>
    <row r="12" spans="1:12" ht="14.25" customHeight="1">
      <c r="A12" s="146"/>
      <c r="B12" s="79" t="s">
        <v>1483</v>
      </c>
      <c r="C12" s="79" t="s">
        <v>1482</v>
      </c>
      <c r="D12" s="79" t="s">
        <v>1481</v>
      </c>
      <c r="E12" s="79"/>
      <c r="F12" s="79">
        <v>1</v>
      </c>
      <c r="G12" s="81">
        <v>2003.04</v>
      </c>
      <c r="H12" s="82">
        <v>750</v>
      </c>
      <c r="I12" s="147"/>
      <c r="J12" s="147"/>
      <c r="K12" s="138" t="s">
        <v>1469</v>
      </c>
      <c r="L12" s="67"/>
    </row>
    <row r="13" spans="1:12" ht="14.25" customHeight="1">
      <c r="A13" s="146"/>
      <c r="B13" s="67" t="s">
        <v>1480</v>
      </c>
      <c r="C13" s="67" t="s">
        <v>1479</v>
      </c>
      <c r="D13" s="67" t="s">
        <v>1478</v>
      </c>
      <c r="E13" s="67"/>
      <c r="F13" s="67">
        <v>1</v>
      </c>
      <c r="G13" s="68">
        <v>2003.06</v>
      </c>
      <c r="H13" s="69">
        <v>180000</v>
      </c>
      <c r="I13" s="67" t="s">
        <v>1429</v>
      </c>
      <c r="J13" s="64"/>
      <c r="K13" s="67"/>
      <c r="L13" s="137"/>
    </row>
    <row r="14" spans="1:12" ht="14.25" customHeight="1">
      <c r="A14" s="146"/>
      <c r="B14" s="67" t="s">
        <v>1477</v>
      </c>
      <c r="C14" s="67" t="s">
        <v>1335</v>
      </c>
      <c r="D14" s="67" t="s">
        <v>1476</v>
      </c>
      <c r="E14" s="67"/>
      <c r="F14" s="67">
        <v>2</v>
      </c>
      <c r="G14" s="68">
        <v>2003.1</v>
      </c>
      <c r="H14" s="69">
        <v>1300</v>
      </c>
      <c r="I14" s="64"/>
      <c r="J14" s="64"/>
      <c r="K14" s="67"/>
      <c r="L14" s="137"/>
    </row>
    <row r="15" spans="1:12" ht="14.25" customHeight="1">
      <c r="A15" s="146"/>
      <c r="B15" s="67" t="s">
        <v>1475</v>
      </c>
      <c r="C15" s="67" t="s">
        <v>1474</v>
      </c>
      <c r="D15" s="67" t="s">
        <v>1473</v>
      </c>
      <c r="E15" s="67"/>
      <c r="F15" s="67">
        <v>1</v>
      </c>
      <c r="G15" s="68">
        <v>2003.1</v>
      </c>
      <c r="H15" s="69">
        <v>1450</v>
      </c>
      <c r="I15" s="64"/>
      <c r="J15" s="64"/>
      <c r="K15" s="67"/>
      <c r="L15" s="137"/>
    </row>
    <row r="16" spans="1:12" ht="14.25" customHeight="1">
      <c r="A16" s="146"/>
      <c r="B16" s="67" t="s">
        <v>1472</v>
      </c>
      <c r="C16" s="67" t="s">
        <v>1471</v>
      </c>
      <c r="D16" s="67" t="s">
        <v>1470</v>
      </c>
      <c r="E16" s="67"/>
      <c r="F16" s="67">
        <v>1</v>
      </c>
      <c r="G16" s="68">
        <v>2004.01</v>
      </c>
      <c r="H16" s="69">
        <v>400</v>
      </c>
      <c r="I16" s="64"/>
      <c r="J16" s="64"/>
      <c r="K16" s="138" t="s">
        <v>1469</v>
      </c>
      <c r="L16" s="137"/>
    </row>
    <row r="17" spans="1:12" ht="14.25" customHeight="1">
      <c r="A17" s="67"/>
      <c r="B17" s="67" t="s">
        <v>1468</v>
      </c>
      <c r="C17" s="67" t="s">
        <v>1467</v>
      </c>
      <c r="D17" s="67" t="s">
        <v>1379</v>
      </c>
      <c r="E17" s="67"/>
      <c r="F17" s="67">
        <v>1</v>
      </c>
      <c r="G17" s="68">
        <v>2004.02</v>
      </c>
      <c r="H17" s="69">
        <v>677645.85</v>
      </c>
      <c r="I17" s="67"/>
      <c r="J17" s="67"/>
      <c r="K17" s="67"/>
      <c r="L17" s="137"/>
    </row>
    <row r="18" spans="1:12" ht="14.25" customHeight="1">
      <c r="A18" s="67"/>
      <c r="B18" s="67" t="s">
        <v>1466</v>
      </c>
      <c r="C18" s="67" t="s">
        <v>1465</v>
      </c>
      <c r="D18" s="67" t="s">
        <v>1464</v>
      </c>
      <c r="E18" s="67">
        <v>42403380</v>
      </c>
      <c r="F18" s="67">
        <v>1</v>
      </c>
      <c r="G18" s="68">
        <v>2004.04</v>
      </c>
      <c r="H18" s="69">
        <v>3200</v>
      </c>
      <c r="I18" s="67" t="s">
        <v>1429</v>
      </c>
      <c r="J18" s="67"/>
      <c r="K18" s="67"/>
      <c r="L18" s="137"/>
    </row>
    <row r="19" spans="1:12" ht="14.25" customHeight="1">
      <c r="A19" s="67"/>
      <c r="B19" s="67" t="s">
        <v>1463</v>
      </c>
      <c r="C19" s="67" t="s">
        <v>1462</v>
      </c>
      <c r="D19" s="67" t="s">
        <v>1461</v>
      </c>
      <c r="E19" s="67"/>
      <c r="F19" s="67">
        <v>1</v>
      </c>
      <c r="G19" s="68">
        <v>2004.09</v>
      </c>
      <c r="H19" s="69">
        <v>1600</v>
      </c>
      <c r="I19" s="67" t="s">
        <v>1460</v>
      </c>
      <c r="J19" s="67"/>
      <c r="K19" s="67"/>
      <c r="L19" s="137"/>
    </row>
    <row r="20" spans="1:12" ht="14.25" customHeight="1">
      <c r="A20" s="67"/>
      <c r="B20" s="67"/>
      <c r="C20" s="67" t="s">
        <v>1459</v>
      </c>
      <c r="D20" s="67"/>
      <c r="E20" s="67"/>
      <c r="F20" s="67">
        <v>1</v>
      </c>
      <c r="G20" s="68">
        <v>2004.11</v>
      </c>
      <c r="H20" s="69">
        <v>99500</v>
      </c>
      <c r="I20" s="67" t="s">
        <v>1429</v>
      </c>
      <c r="J20" s="67"/>
      <c r="K20" s="113"/>
      <c r="L20" s="137"/>
    </row>
    <row r="21" spans="1:12" ht="14.25" customHeight="1">
      <c r="A21" s="67"/>
      <c r="B21" s="67" t="s">
        <v>1458</v>
      </c>
      <c r="C21" s="67" t="s">
        <v>1457</v>
      </c>
      <c r="D21" s="67" t="s">
        <v>1456</v>
      </c>
      <c r="E21" s="67">
        <v>461105</v>
      </c>
      <c r="F21" s="67">
        <v>1</v>
      </c>
      <c r="G21" s="68">
        <v>2005.03</v>
      </c>
      <c r="H21" s="69">
        <v>26500</v>
      </c>
      <c r="I21" s="67"/>
      <c r="J21" s="67"/>
      <c r="K21" s="67"/>
      <c r="L21" s="137"/>
    </row>
    <row r="22" spans="1:12" ht="14.25" customHeight="1">
      <c r="A22" s="67"/>
      <c r="B22" s="67" t="s">
        <v>1455</v>
      </c>
      <c r="C22" s="67" t="s">
        <v>1335</v>
      </c>
      <c r="D22" s="67" t="s">
        <v>1454</v>
      </c>
      <c r="E22" s="67"/>
      <c r="F22" s="67">
        <v>1</v>
      </c>
      <c r="G22" s="68">
        <v>2005.04</v>
      </c>
      <c r="H22" s="69">
        <v>580</v>
      </c>
      <c r="I22" s="67"/>
      <c r="J22" s="67"/>
      <c r="K22" s="67"/>
      <c r="L22" s="137"/>
    </row>
    <row r="23" spans="1:12" ht="14.25" customHeight="1">
      <c r="A23" s="113"/>
      <c r="B23" s="67" t="s">
        <v>1453</v>
      </c>
      <c r="C23" s="67" t="s">
        <v>1452</v>
      </c>
      <c r="D23" s="67" t="s">
        <v>1451</v>
      </c>
      <c r="E23" s="67" t="s">
        <v>1450</v>
      </c>
      <c r="F23" s="67">
        <v>1</v>
      </c>
      <c r="G23" s="68">
        <v>2005.04</v>
      </c>
      <c r="H23" s="69">
        <v>7440</v>
      </c>
      <c r="I23" s="67" t="s">
        <v>1449</v>
      </c>
      <c r="J23" s="67"/>
      <c r="K23" s="67"/>
      <c r="L23" s="137"/>
    </row>
    <row r="24" spans="1:12" ht="14.25" customHeight="1">
      <c r="A24" s="113"/>
      <c r="B24" s="67" t="s">
        <v>1448</v>
      </c>
      <c r="C24" s="67" t="s">
        <v>1246</v>
      </c>
      <c r="D24" s="67" t="s">
        <v>1447</v>
      </c>
      <c r="E24" s="67" t="s">
        <v>1446</v>
      </c>
      <c r="F24" s="67">
        <v>1</v>
      </c>
      <c r="G24" s="68">
        <v>2005.06</v>
      </c>
      <c r="H24" s="69">
        <v>12100</v>
      </c>
      <c r="I24" s="67" t="s">
        <v>1445</v>
      </c>
      <c r="J24" s="67"/>
      <c r="K24" s="67"/>
      <c r="L24" s="137"/>
    </row>
    <row r="25" spans="1:12" ht="14.25" customHeight="1">
      <c r="A25" s="113"/>
      <c r="B25" s="67" t="s">
        <v>1444</v>
      </c>
      <c r="C25" s="67" t="s">
        <v>1442</v>
      </c>
      <c r="D25" s="67" t="s">
        <v>1441</v>
      </c>
      <c r="E25" s="67"/>
      <c r="F25" s="67">
        <v>1</v>
      </c>
      <c r="G25" s="68">
        <v>2005.07</v>
      </c>
      <c r="H25" s="69">
        <v>2300</v>
      </c>
      <c r="I25" s="67" t="s">
        <v>1429</v>
      </c>
      <c r="J25" s="67"/>
      <c r="K25" s="67"/>
      <c r="L25" s="137"/>
    </row>
    <row r="26" spans="1:12" ht="14.25" customHeight="1">
      <c r="A26" s="113"/>
      <c r="B26" s="67" t="s">
        <v>1443</v>
      </c>
      <c r="C26" s="67" t="s">
        <v>1442</v>
      </c>
      <c r="D26" s="67" t="s">
        <v>1441</v>
      </c>
      <c r="E26" s="67"/>
      <c r="F26" s="67">
        <v>1</v>
      </c>
      <c r="G26" s="68">
        <v>2005.07</v>
      </c>
      <c r="H26" s="69">
        <v>2300</v>
      </c>
      <c r="I26" s="67" t="s">
        <v>1440</v>
      </c>
      <c r="J26" s="67"/>
      <c r="K26" s="67"/>
      <c r="L26" s="137"/>
    </row>
    <row r="27" spans="1:12" ht="14.25" customHeight="1">
      <c r="A27" s="113"/>
      <c r="B27" s="79" t="s">
        <v>1439</v>
      </c>
      <c r="C27" s="79" t="s">
        <v>1435</v>
      </c>
      <c r="D27" s="79"/>
      <c r="E27" s="79"/>
      <c r="F27" s="79">
        <v>1</v>
      </c>
      <c r="G27" s="81">
        <v>2005.07</v>
      </c>
      <c r="H27" s="82">
        <v>9500</v>
      </c>
      <c r="I27" s="79"/>
      <c r="J27" s="79"/>
      <c r="K27" s="138" t="s">
        <v>1438</v>
      </c>
      <c r="L27" s="137" t="s">
        <v>1437</v>
      </c>
    </row>
    <row r="28" spans="1:12" ht="14.25" customHeight="1">
      <c r="A28" s="113"/>
      <c r="B28" s="67" t="s">
        <v>1436</v>
      </c>
      <c r="C28" s="67" t="s">
        <v>1435</v>
      </c>
      <c r="D28" s="67"/>
      <c r="E28" s="67"/>
      <c r="F28" s="67">
        <v>1</v>
      </c>
      <c r="G28" s="68">
        <v>2005.07</v>
      </c>
      <c r="H28" s="69">
        <v>9500</v>
      </c>
      <c r="I28" s="67" t="s">
        <v>1434</v>
      </c>
      <c r="J28" s="67"/>
      <c r="K28" s="67"/>
      <c r="L28" s="137"/>
    </row>
    <row r="29" spans="1:12" ht="14.25" customHeight="1">
      <c r="A29" s="113"/>
      <c r="B29" s="67"/>
      <c r="C29" s="88" t="s">
        <v>1433</v>
      </c>
      <c r="D29" s="67"/>
      <c r="E29" s="67"/>
      <c r="F29" s="67">
        <v>5</v>
      </c>
      <c r="G29" s="68">
        <v>2005.09</v>
      </c>
      <c r="H29" s="69">
        <v>20563</v>
      </c>
      <c r="I29" s="67"/>
      <c r="J29" s="67"/>
      <c r="K29" s="67"/>
      <c r="L29" s="137"/>
    </row>
    <row r="30" spans="1:12" ht="14.25" customHeight="1">
      <c r="A30" s="113"/>
      <c r="B30" s="67" t="s">
        <v>1432</v>
      </c>
      <c r="C30" s="67" t="s">
        <v>1431</v>
      </c>
      <c r="D30" s="67" t="s">
        <v>1430</v>
      </c>
      <c r="E30" s="67"/>
      <c r="F30" s="67">
        <v>1</v>
      </c>
      <c r="G30" s="68">
        <v>2005.1</v>
      </c>
      <c r="H30" s="69">
        <v>4200</v>
      </c>
      <c r="I30" s="67" t="s">
        <v>1429</v>
      </c>
      <c r="J30" s="67"/>
      <c r="K30" s="143"/>
      <c r="L30" s="137" t="s">
        <v>1428</v>
      </c>
    </row>
    <row r="31" spans="1:12" ht="14.25" customHeight="1">
      <c r="A31" s="113"/>
      <c r="B31" s="67" t="s">
        <v>1427</v>
      </c>
      <c r="C31" s="67" t="s">
        <v>1426</v>
      </c>
      <c r="D31" s="67" t="s">
        <v>1425</v>
      </c>
      <c r="E31" s="67"/>
      <c r="F31" s="67">
        <v>1</v>
      </c>
      <c r="G31" s="68">
        <v>2005.1</v>
      </c>
      <c r="H31" s="69">
        <v>949</v>
      </c>
      <c r="I31" s="67" t="s">
        <v>1424</v>
      </c>
      <c r="J31" s="67"/>
      <c r="K31" s="67"/>
      <c r="L31" s="67"/>
    </row>
    <row r="32" spans="1:12" ht="14.25" customHeight="1">
      <c r="A32" s="113"/>
      <c r="B32" s="67" t="s">
        <v>1423</v>
      </c>
      <c r="C32" s="67" t="s">
        <v>1422</v>
      </c>
      <c r="D32" s="67" t="s">
        <v>1421</v>
      </c>
      <c r="E32" s="67"/>
      <c r="F32" s="67">
        <v>1</v>
      </c>
      <c r="G32" s="68">
        <v>2005.11</v>
      </c>
      <c r="H32" s="69">
        <v>4500</v>
      </c>
      <c r="I32" s="67"/>
      <c r="J32" s="67"/>
      <c r="K32" s="67"/>
      <c r="L32" s="67"/>
    </row>
    <row r="33" spans="1:12" ht="14.25" customHeight="1">
      <c r="A33" s="113"/>
      <c r="B33" s="67" t="s">
        <v>1420</v>
      </c>
      <c r="C33" s="254" t="s">
        <v>1419</v>
      </c>
      <c r="D33" s="255"/>
      <c r="E33" s="145"/>
      <c r="F33" s="67">
        <v>1</v>
      </c>
      <c r="G33" s="68">
        <v>2005.11</v>
      </c>
      <c r="H33" s="69">
        <v>276891</v>
      </c>
      <c r="I33" s="67" t="s">
        <v>1314</v>
      </c>
      <c r="J33" s="67"/>
      <c r="K33" s="67"/>
      <c r="L33" s="67"/>
    </row>
    <row r="34" spans="1:12" ht="14.25" customHeight="1">
      <c r="A34" s="113"/>
      <c r="B34" s="67" t="s">
        <v>1418</v>
      </c>
      <c r="C34" s="67" t="s">
        <v>1180</v>
      </c>
      <c r="D34" s="67" t="s">
        <v>1417</v>
      </c>
      <c r="E34" s="67">
        <v>5430188</v>
      </c>
      <c r="F34" s="67">
        <v>1</v>
      </c>
      <c r="G34" s="68">
        <v>2005.12</v>
      </c>
      <c r="H34" s="69">
        <v>7010</v>
      </c>
      <c r="I34" s="67" t="s">
        <v>1284</v>
      </c>
      <c r="J34" s="67"/>
      <c r="K34" s="67"/>
      <c r="L34" s="67"/>
    </row>
    <row r="35" spans="1:12" ht="14.25" customHeight="1">
      <c r="A35" s="113"/>
      <c r="B35" s="67" t="s">
        <v>1416</v>
      </c>
      <c r="C35" s="88" t="s">
        <v>1415</v>
      </c>
      <c r="D35" s="67" t="s">
        <v>1414</v>
      </c>
      <c r="E35" s="67"/>
      <c r="F35" s="67" t="s">
        <v>1413</v>
      </c>
      <c r="G35" s="68">
        <v>2005.12</v>
      </c>
      <c r="H35" s="69">
        <v>14500</v>
      </c>
      <c r="I35" s="67" t="s">
        <v>1314</v>
      </c>
      <c r="J35" s="67"/>
      <c r="K35" s="67"/>
      <c r="L35" s="67"/>
    </row>
    <row r="36" spans="1:12" ht="14.25" customHeight="1">
      <c r="A36" s="113"/>
      <c r="B36" s="67"/>
      <c r="C36" s="67" t="s">
        <v>1412</v>
      </c>
      <c r="D36" s="67" t="s">
        <v>1411</v>
      </c>
      <c r="E36" s="113"/>
      <c r="F36" s="67">
        <v>1</v>
      </c>
      <c r="G36" s="68">
        <v>2006.05</v>
      </c>
      <c r="H36" s="69">
        <v>1520</v>
      </c>
      <c r="I36" s="113" t="s">
        <v>1382</v>
      </c>
      <c r="J36" s="67"/>
      <c r="K36" s="67"/>
      <c r="L36" s="67"/>
    </row>
    <row r="37" spans="1:12" ht="14.25" customHeight="1">
      <c r="A37" s="113"/>
      <c r="B37" s="67" t="s">
        <v>1410</v>
      </c>
      <c r="C37" s="67" t="s">
        <v>1409</v>
      </c>
      <c r="D37" s="67" t="s">
        <v>1408</v>
      </c>
      <c r="E37" s="67"/>
      <c r="F37" s="67">
        <v>1</v>
      </c>
      <c r="G37" s="68">
        <v>2006.06</v>
      </c>
      <c r="H37" s="69">
        <v>1100</v>
      </c>
      <c r="I37" s="67" t="s">
        <v>1314</v>
      </c>
      <c r="J37" s="67"/>
      <c r="K37" s="67"/>
      <c r="L37" s="67"/>
    </row>
    <row r="38" spans="1:12" ht="14.25" customHeight="1">
      <c r="A38" s="113"/>
      <c r="B38" s="67" t="s">
        <v>1407</v>
      </c>
      <c r="C38" s="67" t="s">
        <v>1406</v>
      </c>
      <c r="D38" s="67" t="s">
        <v>1405</v>
      </c>
      <c r="E38" s="67"/>
      <c r="F38" s="67">
        <v>1</v>
      </c>
      <c r="G38" s="68">
        <v>2006.06</v>
      </c>
      <c r="H38" s="69">
        <v>1950</v>
      </c>
      <c r="I38" s="67" t="s">
        <v>1314</v>
      </c>
      <c r="J38" s="67"/>
      <c r="K38" s="67"/>
      <c r="L38" s="67"/>
    </row>
    <row r="39" spans="1:12" ht="14.25" customHeight="1">
      <c r="A39" s="67"/>
      <c r="B39" s="67" t="s">
        <v>1404</v>
      </c>
      <c r="C39" s="67" t="s">
        <v>1180</v>
      </c>
      <c r="D39" s="67" t="s">
        <v>1403</v>
      </c>
      <c r="E39" s="67" t="s">
        <v>1402</v>
      </c>
      <c r="F39" s="67">
        <v>1</v>
      </c>
      <c r="G39" s="68">
        <v>2006.08</v>
      </c>
      <c r="H39" s="69">
        <v>6735</v>
      </c>
      <c r="I39" s="113" t="s">
        <v>1224</v>
      </c>
      <c r="J39" s="67"/>
      <c r="K39" s="67" t="s">
        <v>1308</v>
      </c>
      <c r="L39" s="67"/>
    </row>
    <row r="40" spans="1:12" ht="14.25" customHeight="1">
      <c r="A40" s="67"/>
      <c r="B40" s="67" t="s">
        <v>1401</v>
      </c>
      <c r="C40" s="67" t="s">
        <v>1400</v>
      </c>
      <c r="D40" s="67" t="s">
        <v>1399</v>
      </c>
      <c r="E40" s="67"/>
      <c r="F40" s="67">
        <v>1</v>
      </c>
      <c r="G40" s="68">
        <v>2006.09</v>
      </c>
      <c r="H40" s="69">
        <v>16600</v>
      </c>
      <c r="I40" s="67" t="s">
        <v>1314</v>
      </c>
      <c r="J40" s="67"/>
      <c r="K40" s="67"/>
      <c r="L40" s="67"/>
    </row>
    <row r="41" spans="1:12" ht="14.25" customHeight="1">
      <c r="A41" s="67"/>
      <c r="B41" s="67" t="s">
        <v>1398</v>
      </c>
      <c r="C41" s="67" t="s">
        <v>1397</v>
      </c>
      <c r="D41" s="67" t="s">
        <v>1396</v>
      </c>
      <c r="E41" s="67"/>
      <c r="F41" s="67">
        <v>1</v>
      </c>
      <c r="G41" s="68">
        <v>2006.09</v>
      </c>
      <c r="H41" s="69">
        <v>1600</v>
      </c>
      <c r="I41" s="67" t="s">
        <v>1314</v>
      </c>
      <c r="J41" s="67"/>
      <c r="K41" s="67"/>
      <c r="L41" s="67"/>
    </row>
    <row r="42" spans="1:12" ht="14.25" customHeight="1">
      <c r="A42" s="67"/>
      <c r="B42" s="67" t="s">
        <v>1395</v>
      </c>
      <c r="C42" s="67" t="s">
        <v>1246</v>
      </c>
      <c r="D42" s="67" t="s">
        <v>1392</v>
      </c>
      <c r="E42" s="67" t="s">
        <v>1394</v>
      </c>
      <c r="F42" s="67">
        <v>1</v>
      </c>
      <c r="G42" s="68">
        <v>2006.09</v>
      </c>
      <c r="H42" s="69">
        <v>9238.1299999999992</v>
      </c>
      <c r="I42" s="113" t="s">
        <v>1182</v>
      </c>
      <c r="J42" s="67"/>
      <c r="K42" s="67"/>
      <c r="L42" s="67"/>
    </row>
    <row r="43" spans="1:12" ht="14.25" customHeight="1">
      <c r="A43" s="67"/>
      <c r="B43" s="67" t="s">
        <v>1393</v>
      </c>
      <c r="C43" s="67" t="s">
        <v>1246</v>
      </c>
      <c r="D43" s="67" t="s">
        <v>1392</v>
      </c>
      <c r="E43" s="67" t="s">
        <v>1391</v>
      </c>
      <c r="F43" s="67">
        <v>1</v>
      </c>
      <c r="G43" s="68">
        <v>2006.09</v>
      </c>
      <c r="H43" s="69">
        <v>9238.1299999999992</v>
      </c>
      <c r="I43" s="113" t="s">
        <v>1390</v>
      </c>
      <c r="J43" s="67"/>
      <c r="K43" s="67"/>
      <c r="L43" s="67"/>
    </row>
    <row r="44" spans="1:12" ht="14.25" customHeight="1">
      <c r="A44" s="67"/>
      <c r="B44" s="67"/>
      <c r="C44" s="67" t="s">
        <v>1389</v>
      </c>
      <c r="D44" s="67"/>
      <c r="E44" s="67"/>
      <c r="F44" s="67">
        <v>1</v>
      </c>
      <c r="G44" s="68">
        <v>2006.09</v>
      </c>
      <c r="H44" s="69">
        <v>11486</v>
      </c>
      <c r="I44" s="67" t="s">
        <v>1314</v>
      </c>
      <c r="J44" s="67"/>
      <c r="K44" s="67"/>
      <c r="L44" s="67"/>
    </row>
    <row r="45" spans="1:12" ht="14.25" customHeight="1">
      <c r="A45" s="67"/>
      <c r="B45" s="67" t="s">
        <v>1388</v>
      </c>
      <c r="C45" s="67" t="s">
        <v>1300</v>
      </c>
      <c r="D45" s="67" t="s">
        <v>1387</v>
      </c>
      <c r="E45" s="67"/>
      <c r="F45" s="67">
        <v>1</v>
      </c>
      <c r="G45" s="68">
        <v>2006.1</v>
      </c>
      <c r="H45" s="69">
        <v>1080</v>
      </c>
      <c r="I45" s="113" t="s">
        <v>1314</v>
      </c>
      <c r="J45" s="113"/>
      <c r="K45" s="113"/>
      <c r="L45" s="67"/>
    </row>
    <row r="46" spans="1:12" ht="14.25" customHeight="1">
      <c r="A46" s="67"/>
      <c r="B46" s="67" t="s">
        <v>1386</v>
      </c>
      <c r="C46" s="67" t="s">
        <v>1385</v>
      </c>
      <c r="D46" s="67" t="s">
        <v>1384</v>
      </c>
      <c r="E46" s="67"/>
      <c r="F46" s="67">
        <v>2</v>
      </c>
      <c r="G46" s="68">
        <v>2006.1</v>
      </c>
      <c r="H46" s="69">
        <v>1300</v>
      </c>
      <c r="I46" s="113" t="s">
        <v>1314</v>
      </c>
      <c r="J46" s="113"/>
      <c r="K46" s="113"/>
      <c r="L46" s="67"/>
    </row>
    <row r="47" spans="1:12" ht="14.25" customHeight="1">
      <c r="A47" s="67"/>
      <c r="B47" s="67"/>
      <c r="C47" s="67" t="s">
        <v>1383</v>
      </c>
      <c r="D47" s="67"/>
      <c r="E47" s="90"/>
      <c r="F47" s="67">
        <v>1</v>
      </c>
      <c r="G47" s="68">
        <v>2007.01</v>
      </c>
      <c r="H47" s="69">
        <v>1370</v>
      </c>
      <c r="I47" s="67" t="s">
        <v>1382</v>
      </c>
      <c r="J47" s="67"/>
      <c r="K47" s="67"/>
      <c r="L47" s="67"/>
    </row>
    <row r="48" spans="1:12" ht="14.25" customHeight="1">
      <c r="A48" s="67"/>
      <c r="B48" s="67"/>
      <c r="C48" s="67" t="s">
        <v>1383</v>
      </c>
      <c r="D48" s="67"/>
      <c r="E48" s="90"/>
      <c r="F48" s="67">
        <v>1</v>
      </c>
      <c r="G48" s="68">
        <v>2007.01</v>
      </c>
      <c r="H48" s="69">
        <v>1320</v>
      </c>
      <c r="I48" s="67" t="s">
        <v>1382</v>
      </c>
      <c r="J48" s="67"/>
      <c r="K48" s="67"/>
      <c r="L48" s="67"/>
    </row>
    <row r="49" spans="1:12" ht="14.25" customHeight="1">
      <c r="A49" s="67"/>
      <c r="B49" s="67" t="s">
        <v>1381</v>
      </c>
      <c r="C49" s="88" t="s">
        <v>1380</v>
      </c>
      <c r="D49" s="67" t="s">
        <v>1379</v>
      </c>
      <c r="E49" s="67"/>
      <c r="F49" s="67">
        <v>1</v>
      </c>
      <c r="G49" s="68">
        <v>2007.02</v>
      </c>
      <c r="H49" s="69">
        <v>63980</v>
      </c>
      <c r="I49" s="67" t="s">
        <v>1378</v>
      </c>
      <c r="J49" s="67"/>
      <c r="K49" s="67"/>
      <c r="L49" s="67"/>
    </row>
    <row r="50" spans="1:12" ht="14.25" customHeight="1">
      <c r="A50" s="67"/>
      <c r="B50" s="67" t="s">
        <v>1377</v>
      </c>
      <c r="C50" s="144" t="s">
        <v>1376</v>
      </c>
      <c r="D50" s="67" t="s">
        <v>1375</v>
      </c>
      <c r="E50" s="67"/>
      <c r="F50" s="67">
        <v>1</v>
      </c>
      <c r="G50" s="68">
        <v>2007.06</v>
      </c>
      <c r="H50" s="69">
        <v>1705</v>
      </c>
      <c r="I50" s="67" t="s">
        <v>1314</v>
      </c>
      <c r="J50" s="67"/>
      <c r="K50" s="67"/>
      <c r="L50" s="67"/>
    </row>
    <row r="51" spans="1:12" ht="14.25" customHeight="1">
      <c r="A51" s="67"/>
      <c r="B51" s="67" t="s">
        <v>1374</v>
      </c>
      <c r="C51" s="67" t="s">
        <v>1305</v>
      </c>
      <c r="D51" s="67" t="s">
        <v>1373</v>
      </c>
      <c r="E51" s="67"/>
      <c r="F51" s="67">
        <v>1</v>
      </c>
      <c r="G51" s="68">
        <v>2007.06</v>
      </c>
      <c r="H51" s="69">
        <v>895</v>
      </c>
      <c r="I51" s="67" t="s">
        <v>1314</v>
      </c>
      <c r="J51" s="67"/>
      <c r="K51" s="67"/>
      <c r="L51" s="67"/>
    </row>
    <row r="52" spans="1:12" ht="14.25" customHeight="1">
      <c r="A52" s="67"/>
      <c r="B52" s="67" t="s">
        <v>1372</v>
      </c>
      <c r="C52" s="67" t="s">
        <v>1370</v>
      </c>
      <c r="D52" s="67" t="s">
        <v>1369</v>
      </c>
      <c r="E52" s="67"/>
      <c r="F52" s="67">
        <v>1</v>
      </c>
      <c r="G52" s="68">
        <v>2007.06</v>
      </c>
      <c r="H52" s="69">
        <v>3520</v>
      </c>
      <c r="I52" s="67" t="s">
        <v>1314</v>
      </c>
      <c r="J52" s="67"/>
      <c r="K52" s="67"/>
      <c r="L52" s="67"/>
    </row>
    <row r="53" spans="1:12" ht="14.25" customHeight="1">
      <c r="A53" s="67"/>
      <c r="B53" s="67" t="s">
        <v>1371</v>
      </c>
      <c r="C53" s="67" t="s">
        <v>1370</v>
      </c>
      <c r="D53" s="67" t="s">
        <v>1369</v>
      </c>
      <c r="E53" s="67"/>
      <c r="F53" s="67">
        <v>1</v>
      </c>
      <c r="G53" s="68">
        <v>2007.06</v>
      </c>
      <c r="H53" s="69">
        <v>3520</v>
      </c>
      <c r="I53" s="67" t="s">
        <v>1368</v>
      </c>
      <c r="J53" s="67"/>
      <c r="K53" s="67"/>
      <c r="L53" s="67"/>
    </row>
    <row r="54" spans="1:12" ht="14.25" customHeight="1">
      <c r="A54" s="67"/>
      <c r="B54" s="67" t="s">
        <v>1367</v>
      </c>
      <c r="C54" s="67" t="s">
        <v>1287</v>
      </c>
      <c r="D54" s="67" t="s">
        <v>1366</v>
      </c>
      <c r="E54" s="113">
        <v>23031</v>
      </c>
      <c r="F54" s="113">
        <v>1</v>
      </c>
      <c r="G54" s="68">
        <v>2007.07</v>
      </c>
      <c r="H54" s="69">
        <v>5400</v>
      </c>
      <c r="I54" s="67" t="s">
        <v>1284</v>
      </c>
      <c r="J54" s="67">
        <v>618</v>
      </c>
      <c r="K54" s="67" t="s">
        <v>1308</v>
      </c>
      <c r="L54" s="137"/>
    </row>
    <row r="55" spans="1:12" ht="14.25" customHeight="1">
      <c r="A55" s="67"/>
      <c r="B55" s="113" t="s">
        <v>1365</v>
      </c>
      <c r="C55" s="113" t="s">
        <v>1364</v>
      </c>
      <c r="D55" s="113" t="s">
        <v>1363</v>
      </c>
      <c r="E55" s="113"/>
      <c r="F55" s="113">
        <v>1</v>
      </c>
      <c r="G55" s="142">
        <v>2008.01</v>
      </c>
      <c r="H55" s="141">
        <v>950</v>
      </c>
      <c r="I55" s="113" t="s">
        <v>1182</v>
      </c>
      <c r="J55" s="67"/>
      <c r="K55" s="67" t="s">
        <v>1308</v>
      </c>
      <c r="L55" s="137" t="s">
        <v>1307</v>
      </c>
    </row>
    <row r="56" spans="1:12" ht="14.25" customHeight="1">
      <c r="A56" s="67"/>
      <c r="B56" s="113" t="s">
        <v>1362</v>
      </c>
      <c r="C56" s="113" t="s">
        <v>1361</v>
      </c>
      <c r="D56" s="113" t="s">
        <v>1360</v>
      </c>
      <c r="E56" s="113"/>
      <c r="F56" s="113">
        <v>1</v>
      </c>
      <c r="G56" s="142">
        <v>2008.07</v>
      </c>
      <c r="H56" s="141">
        <v>1998</v>
      </c>
      <c r="I56" s="113"/>
      <c r="J56" s="67" t="s">
        <v>1359</v>
      </c>
      <c r="K56" s="67" t="s">
        <v>1308</v>
      </c>
      <c r="L56" s="137" t="s">
        <v>1307</v>
      </c>
    </row>
    <row r="57" spans="1:12" ht="14.25" customHeight="1">
      <c r="A57" s="67"/>
      <c r="B57" s="113" t="s">
        <v>1358</v>
      </c>
      <c r="C57" s="113" t="s">
        <v>1246</v>
      </c>
      <c r="D57" s="113" t="s">
        <v>1329</v>
      </c>
      <c r="E57" s="72" t="s">
        <v>1357</v>
      </c>
      <c r="F57" s="113">
        <v>1</v>
      </c>
      <c r="G57" s="142">
        <v>2008.08</v>
      </c>
      <c r="H57" s="141">
        <v>7200</v>
      </c>
      <c r="I57" s="114" t="s">
        <v>1356</v>
      </c>
      <c r="J57" s="67"/>
      <c r="K57" s="67"/>
      <c r="L57" s="67"/>
    </row>
    <row r="58" spans="1:12" ht="14.25" customHeight="1">
      <c r="A58" s="67"/>
      <c r="B58" s="113" t="s">
        <v>1355</v>
      </c>
      <c r="C58" s="113" t="s">
        <v>1180</v>
      </c>
      <c r="D58" s="113" t="s">
        <v>1329</v>
      </c>
      <c r="E58" s="113" t="s">
        <v>1354</v>
      </c>
      <c r="F58" s="113">
        <v>1</v>
      </c>
      <c r="G58" s="142">
        <v>2008.12</v>
      </c>
      <c r="H58" s="141">
        <v>6000</v>
      </c>
      <c r="I58" s="113" t="s">
        <v>1182</v>
      </c>
      <c r="J58" s="67"/>
      <c r="K58" s="67"/>
      <c r="L58" s="67"/>
    </row>
    <row r="59" spans="1:12" ht="14.25" customHeight="1">
      <c r="A59" s="67"/>
      <c r="B59" s="113" t="s">
        <v>1353</v>
      </c>
      <c r="C59" s="113" t="s">
        <v>1332</v>
      </c>
      <c r="D59" s="113" t="s">
        <v>1342</v>
      </c>
      <c r="E59" s="113"/>
      <c r="F59" s="113">
        <v>2</v>
      </c>
      <c r="G59" s="142">
        <v>2009.03</v>
      </c>
      <c r="H59" s="141">
        <v>1252</v>
      </c>
      <c r="I59" s="113" t="s">
        <v>1224</v>
      </c>
      <c r="J59" s="67"/>
      <c r="K59" s="67"/>
      <c r="L59" s="67"/>
    </row>
    <row r="60" spans="1:12" ht="14.25" customHeight="1">
      <c r="A60" s="67"/>
      <c r="B60" s="113" t="s">
        <v>1352</v>
      </c>
      <c r="C60" s="113" t="s">
        <v>1332</v>
      </c>
      <c r="D60" s="113" t="s">
        <v>1340</v>
      </c>
      <c r="E60" s="113"/>
      <c r="F60" s="113">
        <v>6</v>
      </c>
      <c r="G60" s="142">
        <v>2009.03</v>
      </c>
      <c r="H60" s="141">
        <v>3480</v>
      </c>
      <c r="I60" s="113" t="s">
        <v>1224</v>
      </c>
      <c r="J60" s="67"/>
      <c r="K60" s="67"/>
      <c r="L60" s="67"/>
    </row>
    <row r="61" spans="1:12" ht="14.25" customHeight="1">
      <c r="A61" s="67"/>
      <c r="B61" s="113" t="s">
        <v>1351</v>
      </c>
      <c r="C61" s="113" t="s">
        <v>1338</v>
      </c>
      <c r="D61" s="113" t="s">
        <v>1350</v>
      </c>
      <c r="E61" s="113"/>
      <c r="F61" s="113">
        <v>1</v>
      </c>
      <c r="G61" s="142">
        <v>2009.03</v>
      </c>
      <c r="H61" s="141">
        <v>3143.7</v>
      </c>
      <c r="I61" s="113" t="s">
        <v>1224</v>
      </c>
      <c r="J61" s="67"/>
      <c r="K61" s="67"/>
      <c r="L61" s="67"/>
    </row>
    <row r="62" spans="1:12" ht="14.25" customHeight="1">
      <c r="A62" s="67"/>
      <c r="B62" s="113" t="s">
        <v>1349</v>
      </c>
      <c r="C62" s="113" t="s">
        <v>1338</v>
      </c>
      <c r="D62" s="113" t="s">
        <v>1348</v>
      </c>
      <c r="E62" s="113"/>
      <c r="F62" s="113">
        <v>8</v>
      </c>
      <c r="G62" s="142">
        <v>2009.03</v>
      </c>
      <c r="H62" s="141">
        <v>21294</v>
      </c>
      <c r="I62" s="113" t="s">
        <v>1224</v>
      </c>
      <c r="J62" s="67"/>
      <c r="K62" s="67"/>
      <c r="L62" s="67"/>
    </row>
    <row r="63" spans="1:12" ht="14.25" customHeight="1">
      <c r="A63" s="67"/>
      <c r="B63" s="113" t="s">
        <v>1347</v>
      </c>
      <c r="C63" s="113" t="s">
        <v>1346</v>
      </c>
      <c r="D63" s="113" t="s">
        <v>1345</v>
      </c>
      <c r="E63" s="113"/>
      <c r="F63" s="113">
        <v>1</v>
      </c>
      <c r="G63" s="142">
        <v>2009.04</v>
      </c>
      <c r="H63" s="141">
        <v>134500</v>
      </c>
      <c r="I63" s="113" t="s">
        <v>1344</v>
      </c>
      <c r="J63" s="67"/>
      <c r="K63" s="67"/>
      <c r="L63" s="67"/>
    </row>
    <row r="64" spans="1:12" ht="14.25" customHeight="1">
      <c r="A64" s="67"/>
      <c r="B64" s="67" t="s">
        <v>1343</v>
      </c>
      <c r="C64" s="113" t="s">
        <v>1332</v>
      </c>
      <c r="D64" s="113" t="s">
        <v>1342</v>
      </c>
      <c r="E64" s="113"/>
      <c r="F64" s="113">
        <v>5</v>
      </c>
      <c r="G64" s="142">
        <v>2009.05</v>
      </c>
      <c r="H64" s="141">
        <v>3050</v>
      </c>
      <c r="I64" s="113" t="s">
        <v>1224</v>
      </c>
      <c r="J64" s="67"/>
      <c r="K64" s="67"/>
      <c r="L64" s="67"/>
    </row>
    <row r="65" spans="1:12" ht="14.25" customHeight="1">
      <c r="A65" s="67"/>
      <c r="B65" s="67" t="s">
        <v>1341</v>
      </c>
      <c r="C65" s="113" t="s">
        <v>1332</v>
      </c>
      <c r="D65" s="113" t="s">
        <v>1340</v>
      </c>
      <c r="E65" s="113"/>
      <c r="F65" s="113">
        <v>1</v>
      </c>
      <c r="G65" s="142">
        <v>2009.05</v>
      </c>
      <c r="H65" s="141">
        <v>570</v>
      </c>
      <c r="I65" s="113"/>
      <c r="J65" s="67"/>
      <c r="K65" s="67"/>
      <c r="L65" s="67"/>
    </row>
    <row r="66" spans="1:12" ht="14.25" customHeight="1">
      <c r="A66" s="67"/>
      <c r="B66" s="113" t="s">
        <v>1339</v>
      </c>
      <c r="C66" s="113" t="s">
        <v>1338</v>
      </c>
      <c r="D66" s="113" t="s">
        <v>1337</v>
      </c>
      <c r="E66" s="113"/>
      <c r="F66" s="113">
        <v>9</v>
      </c>
      <c r="G66" s="142">
        <v>2009.06</v>
      </c>
      <c r="H66" s="141">
        <v>23955.8</v>
      </c>
      <c r="I66" s="113"/>
      <c r="J66" s="67"/>
      <c r="K66" s="67"/>
      <c r="L66" s="67"/>
    </row>
    <row r="67" spans="1:12" ht="14.25" customHeight="1">
      <c r="A67" s="67"/>
      <c r="B67" s="113" t="s">
        <v>1336</v>
      </c>
      <c r="C67" s="113" t="s">
        <v>1335</v>
      </c>
      <c r="D67" s="113" t="s">
        <v>1334</v>
      </c>
      <c r="E67" s="113"/>
      <c r="F67" s="113">
        <v>2</v>
      </c>
      <c r="G67" s="142">
        <v>2009.08</v>
      </c>
      <c r="H67" s="141">
        <v>1210</v>
      </c>
      <c r="I67" s="67"/>
      <c r="J67" s="67"/>
      <c r="K67" s="67"/>
      <c r="L67" s="67"/>
    </row>
    <row r="68" spans="1:12" ht="14.25" customHeight="1">
      <c r="A68" s="67"/>
      <c r="B68" s="113" t="s">
        <v>1333</v>
      </c>
      <c r="C68" s="113" t="s">
        <v>1332</v>
      </c>
      <c r="D68" s="113" t="s">
        <v>1331</v>
      </c>
      <c r="E68" s="113"/>
      <c r="F68" s="113">
        <v>1</v>
      </c>
      <c r="G68" s="142">
        <v>2009.08</v>
      </c>
      <c r="H68" s="141">
        <v>570</v>
      </c>
      <c r="I68" s="113"/>
      <c r="J68" s="67"/>
      <c r="K68" s="67"/>
      <c r="L68" s="67"/>
    </row>
    <row r="69" spans="1:12" ht="14.25" customHeight="1">
      <c r="A69" s="67"/>
      <c r="B69" s="113" t="s">
        <v>1330</v>
      </c>
      <c r="C69" s="113" t="s">
        <v>1180</v>
      </c>
      <c r="D69" s="113" t="s">
        <v>1329</v>
      </c>
      <c r="E69" s="113" t="s">
        <v>1328</v>
      </c>
      <c r="F69" s="113">
        <v>1</v>
      </c>
      <c r="G69" s="142">
        <v>2009.08</v>
      </c>
      <c r="H69" s="141">
        <v>6000</v>
      </c>
      <c r="I69" s="113" t="s">
        <v>1185</v>
      </c>
      <c r="J69" s="67"/>
      <c r="K69" s="67"/>
      <c r="L69" s="137" t="s">
        <v>1327</v>
      </c>
    </row>
    <row r="70" spans="1:12" ht="14.25" customHeight="1">
      <c r="A70" s="67"/>
      <c r="B70" s="113" t="s">
        <v>1326</v>
      </c>
      <c r="C70" s="113" t="s">
        <v>1325</v>
      </c>
      <c r="D70" s="113" t="s">
        <v>1324</v>
      </c>
      <c r="E70" s="113">
        <v>1100433</v>
      </c>
      <c r="F70" s="113">
        <v>1</v>
      </c>
      <c r="G70" s="142">
        <v>2009.08</v>
      </c>
      <c r="H70" s="141">
        <v>9200</v>
      </c>
      <c r="I70" s="113" t="s">
        <v>1314</v>
      </c>
      <c r="J70" s="67"/>
      <c r="K70" s="67"/>
      <c r="L70" s="67"/>
    </row>
    <row r="71" spans="1:12" ht="14.25" customHeight="1">
      <c r="A71" s="67"/>
      <c r="B71" s="113" t="s">
        <v>1323</v>
      </c>
      <c r="C71" s="113" t="s">
        <v>1316</v>
      </c>
      <c r="D71" s="113" t="s">
        <v>1321</v>
      </c>
      <c r="E71" s="113">
        <v>21491</v>
      </c>
      <c r="F71" s="113">
        <v>1</v>
      </c>
      <c r="G71" s="142">
        <v>2009.08</v>
      </c>
      <c r="H71" s="141">
        <v>1800</v>
      </c>
      <c r="I71" s="113" t="s">
        <v>1314</v>
      </c>
      <c r="J71" s="67"/>
      <c r="K71" s="67"/>
      <c r="L71" s="67"/>
    </row>
    <row r="72" spans="1:12" ht="14.25" customHeight="1">
      <c r="A72" s="113"/>
      <c r="B72" s="113" t="s">
        <v>1322</v>
      </c>
      <c r="C72" s="113" t="s">
        <v>1316</v>
      </c>
      <c r="D72" s="113" t="s">
        <v>1321</v>
      </c>
      <c r="E72" s="113">
        <v>21492</v>
      </c>
      <c r="F72" s="113">
        <v>1</v>
      </c>
      <c r="G72" s="142">
        <v>2009.08</v>
      </c>
      <c r="H72" s="141">
        <v>1800</v>
      </c>
      <c r="I72" s="113" t="s">
        <v>1314</v>
      </c>
      <c r="J72" s="113"/>
      <c r="K72" s="113"/>
      <c r="L72" s="113"/>
    </row>
    <row r="73" spans="1:12" ht="14.25" customHeight="1">
      <c r="A73" s="113"/>
      <c r="B73" s="138" t="s">
        <v>1320</v>
      </c>
      <c r="C73" s="138" t="s">
        <v>1319</v>
      </c>
      <c r="D73" s="138" t="s">
        <v>1318</v>
      </c>
      <c r="E73" s="138">
        <v>8002926</v>
      </c>
      <c r="F73" s="138">
        <v>1</v>
      </c>
      <c r="G73" s="140">
        <v>2009.08</v>
      </c>
      <c r="H73" s="139">
        <v>7880</v>
      </c>
      <c r="I73" s="138" t="s">
        <v>1314</v>
      </c>
      <c r="J73" s="143"/>
      <c r="K73" s="143"/>
      <c r="L73" s="143"/>
    </row>
    <row r="74" spans="1:12" ht="14.25" customHeight="1">
      <c r="A74" s="113"/>
      <c r="B74" s="113" t="s">
        <v>1317</v>
      </c>
      <c r="C74" s="113" t="s">
        <v>1316</v>
      </c>
      <c r="D74" s="113" t="s">
        <v>1315</v>
      </c>
      <c r="E74" s="113">
        <v>8002929</v>
      </c>
      <c r="F74" s="113">
        <v>1</v>
      </c>
      <c r="G74" s="142">
        <v>2009.08</v>
      </c>
      <c r="H74" s="141">
        <v>7880</v>
      </c>
      <c r="I74" s="113" t="s">
        <v>1314</v>
      </c>
      <c r="J74" s="113"/>
      <c r="K74" s="113"/>
      <c r="L74" s="113"/>
    </row>
    <row r="75" spans="1:12" ht="14.25" customHeight="1">
      <c r="A75" s="113"/>
      <c r="B75" s="113" t="s">
        <v>1313</v>
      </c>
      <c r="C75" s="113" t="s">
        <v>1312</v>
      </c>
      <c r="D75" s="113" t="s">
        <v>1218</v>
      </c>
      <c r="E75" s="113" t="s">
        <v>1311</v>
      </c>
      <c r="F75" s="113">
        <v>1</v>
      </c>
      <c r="G75" s="142">
        <v>2009.08</v>
      </c>
      <c r="H75" s="141">
        <v>8600</v>
      </c>
      <c r="I75" s="113" t="s">
        <v>1214</v>
      </c>
      <c r="J75" s="113"/>
      <c r="K75" s="113"/>
      <c r="L75" s="113"/>
    </row>
    <row r="76" spans="1:12" ht="14.25" customHeight="1">
      <c r="A76" s="113"/>
      <c r="B76" s="138" t="s">
        <v>1310</v>
      </c>
      <c r="C76" s="138" t="s">
        <v>1287</v>
      </c>
      <c r="D76" s="138" t="s">
        <v>1309</v>
      </c>
      <c r="E76" s="138"/>
      <c r="F76" s="138">
        <v>1</v>
      </c>
      <c r="G76" s="140">
        <v>2009.1</v>
      </c>
      <c r="H76" s="139">
        <v>2430</v>
      </c>
      <c r="I76" s="138" t="s">
        <v>1182</v>
      </c>
      <c r="J76" s="113"/>
      <c r="K76" s="67" t="s">
        <v>1308</v>
      </c>
      <c r="L76" s="137" t="s">
        <v>1307</v>
      </c>
    </row>
    <row r="77" spans="1:12" ht="14.25" customHeight="1">
      <c r="A77" s="113"/>
      <c r="B77" s="113" t="s">
        <v>1306</v>
      </c>
      <c r="C77" s="67" t="s">
        <v>1305</v>
      </c>
      <c r="D77" s="67" t="s">
        <v>1304</v>
      </c>
      <c r="E77" s="67"/>
      <c r="F77" s="67">
        <v>3</v>
      </c>
      <c r="G77" s="68">
        <v>2009.11</v>
      </c>
      <c r="H77" s="69">
        <v>2940</v>
      </c>
      <c r="I77" s="67"/>
      <c r="J77" s="113"/>
      <c r="K77" s="113"/>
      <c r="L77" s="113"/>
    </row>
    <row r="78" spans="1:12" ht="14.25" customHeight="1">
      <c r="A78" s="113"/>
      <c r="B78" s="113" t="s">
        <v>1303</v>
      </c>
      <c r="C78" s="113" t="s">
        <v>1246</v>
      </c>
      <c r="D78" s="67" t="s">
        <v>1302</v>
      </c>
      <c r="E78" s="67"/>
      <c r="F78" s="67">
        <v>1</v>
      </c>
      <c r="G78" s="68">
        <v>2009.12</v>
      </c>
      <c r="H78" s="69">
        <v>10000</v>
      </c>
      <c r="I78" s="113" t="s">
        <v>1185</v>
      </c>
      <c r="J78" s="113"/>
      <c r="K78" s="113"/>
      <c r="L78" s="113"/>
    </row>
    <row r="79" spans="1:12" ht="14.25" customHeight="1">
      <c r="A79" s="113"/>
      <c r="B79" s="113" t="s">
        <v>1301</v>
      </c>
      <c r="C79" s="67" t="s">
        <v>1300</v>
      </c>
      <c r="D79" s="67" t="s">
        <v>1299</v>
      </c>
      <c r="E79" s="67"/>
      <c r="F79" s="67">
        <v>1</v>
      </c>
      <c r="G79" s="68">
        <v>2010.07</v>
      </c>
      <c r="H79" s="69">
        <v>1000</v>
      </c>
      <c r="I79" s="113"/>
      <c r="J79" s="113"/>
      <c r="K79" s="113"/>
      <c r="L79" s="113"/>
    </row>
    <row r="80" spans="1:12" ht="14.25" customHeight="1">
      <c r="A80" s="113"/>
      <c r="B80" s="113" t="s">
        <v>1298</v>
      </c>
      <c r="C80" s="67" t="s">
        <v>1297</v>
      </c>
      <c r="D80" s="67" t="s">
        <v>1296</v>
      </c>
      <c r="E80" s="67"/>
      <c r="F80" s="67">
        <v>1</v>
      </c>
      <c r="G80" s="68">
        <v>2011.02</v>
      </c>
      <c r="H80" s="69">
        <v>9798</v>
      </c>
      <c r="I80" s="113" t="s">
        <v>1273</v>
      </c>
      <c r="J80" s="67"/>
      <c r="K80" s="113"/>
      <c r="L80" s="137" t="s">
        <v>1289</v>
      </c>
    </row>
    <row r="81" spans="1:12" ht="14.25" customHeight="1">
      <c r="A81" s="113"/>
      <c r="B81" s="113" t="s">
        <v>1295</v>
      </c>
      <c r="C81" s="113" t="s">
        <v>1180</v>
      </c>
      <c r="D81" s="113" t="s">
        <v>1294</v>
      </c>
      <c r="E81" s="67"/>
      <c r="F81" s="67">
        <v>1</v>
      </c>
      <c r="G81" s="68">
        <v>2011.07</v>
      </c>
      <c r="H81" s="69">
        <v>4750</v>
      </c>
      <c r="I81" s="113" t="s">
        <v>1293</v>
      </c>
      <c r="J81" s="113"/>
      <c r="K81" s="113"/>
      <c r="L81" s="113"/>
    </row>
    <row r="82" spans="1:12" ht="14.25" customHeight="1">
      <c r="A82" s="113"/>
      <c r="B82" s="113" t="s">
        <v>1292</v>
      </c>
      <c r="C82" s="67" t="s">
        <v>1291</v>
      </c>
      <c r="D82" s="67" t="s">
        <v>1290</v>
      </c>
      <c r="E82" s="67"/>
      <c r="F82" s="67">
        <v>1</v>
      </c>
      <c r="G82" s="68">
        <v>2011.08</v>
      </c>
      <c r="H82" s="69">
        <v>2098</v>
      </c>
      <c r="I82" s="113" t="s">
        <v>1273</v>
      </c>
      <c r="J82" s="113"/>
      <c r="K82" s="113"/>
      <c r="L82" s="137" t="s">
        <v>1289</v>
      </c>
    </row>
    <row r="83" spans="1:12" ht="14.25" customHeight="1">
      <c r="A83" s="113"/>
      <c r="B83" s="113" t="s">
        <v>1288</v>
      </c>
      <c r="C83" s="113" t="s">
        <v>1287</v>
      </c>
      <c r="D83" s="113" t="s">
        <v>1286</v>
      </c>
      <c r="E83" s="113" t="s">
        <v>1285</v>
      </c>
      <c r="F83" s="67">
        <v>1</v>
      </c>
      <c r="G83" s="68">
        <v>2011.12</v>
      </c>
      <c r="H83" s="69">
        <v>3078</v>
      </c>
      <c r="I83" s="113" t="s">
        <v>1284</v>
      </c>
      <c r="J83" s="113"/>
      <c r="K83" s="113"/>
      <c r="L83" s="113"/>
    </row>
    <row r="84" spans="1:12" ht="14.25" customHeight="1">
      <c r="A84" s="113"/>
      <c r="B84" s="113" t="s">
        <v>1283</v>
      </c>
      <c r="C84" s="67" t="s">
        <v>1282</v>
      </c>
      <c r="D84" s="67"/>
      <c r="E84" s="67"/>
      <c r="F84" s="67">
        <v>6</v>
      </c>
      <c r="G84" s="68">
        <v>2012.03</v>
      </c>
      <c r="H84" s="69">
        <v>4320</v>
      </c>
      <c r="I84" s="113"/>
      <c r="J84" s="113"/>
      <c r="K84" s="113"/>
      <c r="L84" s="113"/>
    </row>
    <row r="85" spans="1:12" ht="14.25" customHeight="1">
      <c r="A85" s="113"/>
      <c r="B85" s="113" t="s">
        <v>1281</v>
      </c>
      <c r="C85" s="113" t="s">
        <v>1246</v>
      </c>
      <c r="D85" s="67" t="s">
        <v>1280</v>
      </c>
      <c r="E85" s="67"/>
      <c r="F85" s="67">
        <v>1</v>
      </c>
      <c r="G85" s="68">
        <v>2012.07</v>
      </c>
      <c r="H85" s="69">
        <v>9550</v>
      </c>
      <c r="I85" s="67" t="s">
        <v>1248</v>
      </c>
      <c r="J85" s="113"/>
      <c r="K85" s="113"/>
      <c r="L85" s="113"/>
    </row>
    <row r="86" spans="1:12" ht="14.25" customHeight="1">
      <c r="A86" s="67"/>
      <c r="B86" s="113" t="s">
        <v>1279</v>
      </c>
      <c r="C86" s="67" t="s">
        <v>1187</v>
      </c>
      <c r="D86" s="67" t="s">
        <v>1277</v>
      </c>
      <c r="E86" s="90"/>
      <c r="F86" s="67">
        <v>1</v>
      </c>
      <c r="G86" s="68">
        <v>2012.08</v>
      </c>
      <c r="H86" s="69">
        <v>28550</v>
      </c>
      <c r="I86" s="113" t="s">
        <v>1185</v>
      </c>
      <c r="J86" s="67"/>
      <c r="K86" s="114"/>
      <c r="L86" s="113"/>
    </row>
    <row r="87" spans="1:12" ht="14.25" customHeight="1">
      <c r="A87" s="67"/>
      <c r="B87" s="113" t="s">
        <v>1278</v>
      </c>
      <c r="C87" s="67" t="s">
        <v>1187</v>
      </c>
      <c r="D87" s="67" t="s">
        <v>1277</v>
      </c>
      <c r="E87" s="90"/>
      <c r="F87" s="67">
        <v>1</v>
      </c>
      <c r="G87" s="68">
        <v>2012.08</v>
      </c>
      <c r="H87" s="69">
        <v>28550</v>
      </c>
      <c r="I87" s="113" t="s">
        <v>1265</v>
      </c>
      <c r="J87" s="67"/>
      <c r="K87" s="114"/>
      <c r="L87" s="113"/>
    </row>
    <row r="88" spans="1:12" ht="14.25" customHeight="1">
      <c r="A88" s="67"/>
      <c r="B88" s="113" t="s">
        <v>1276</v>
      </c>
      <c r="C88" s="67" t="s">
        <v>1246</v>
      </c>
      <c r="D88" s="67" t="s">
        <v>1275</v>
      </c>
      <c r="E88" s="90"/>
      <c r="F88" s="67">
        <v>1</v>
      </c>
      <c r="G88" s="68">
        <v>2012.08</v>
      </c>
      <c r="H88" s="69">
        <v>9800</v>
      </c>
      <c r="I88" s="113" t="s">
        <v>1185</v>
      </c>
      <c r="J88" s="67"/>
      <c r="K88" s="114"/>
      <c r="L88" s="113"/>
    </row>
    <row r="89" spans="1:12" ht="14.25" customHeight="1">
      <c r="A89" s="67"/>
      <c r="B89" s="113" t="s">
        <v>1274</v>
      </c>
      <c r="C89" s="67" t="s">
        <v>1180</v>
      </c>
      <c r="D89" s="67" t="s">
        <v>1269</v>
      </c>
      <c r="E89" s="90"/>
      <c r="F89" s="67">
        <v>1</v>
      </c>
      <c r="G89" s="68">
        <v>2012.08</v>
      </c>
      <c r="H89" s="69">
        <v>6200</v>
      </c>
      <c r="I89" s="113" t="s">
        <v>1273</v>
      </c>
      <c r="J89" s="67"/>
      <c r="K89" s="114"/>
      <c r="L89" s="113"/>
    </row>
    <row r="90" spans="1:12" ht="14.25" customHeight="1">
      <c r="A90" s="67"/>
      <c r="B90" s="113" t="s">
        <v>1272</v>
      </c>
      <c r="C90" s="67" t="s">
        <v>1180</v>
      </c>
      <c r="D90" s="67" t="s">
        <v>1269</v>
      </c>
      <c r="E90" s="90"/>
      <c r="F90" s="67">
        <v>1</v>
      </c>
      <c r="G90" s="68">
        <v>2012.08</v>
      </c>
      <c r="H90" s="69">
        <v>6200</v>
      </c>
      <c r="I90" s="113" t="s">
        <v>1271</v>
      </c>
      <c r="J90" s="67"/>
      <c r="K90" s="114"/>
      <c r="L90" s="113"/>
    </row>
    <row r="91" spans="1:12" ht="14.25" customHeight="1">
      <c r="A91" s="67"/>
      <c r="B91" s="113" t="s">
        <v>1270</v>
      </c>
      <c r="C91" s="67" t="s">
        <v>1180</v>
      </c>
      <c r="D91" s="67" t="s">
        <v>1269</v>
      </c>
      <c r="E91" s="90"/>
      <c r="F91" s="67">
        <v>1</v>
      </c>
      <c r="G91" s="68">
        <v>2012.08</v>
      </c>
      <c r="H91" s="69">
        <v>6200</v>
      </c>
      <c r="I91" s="113"/>
      <c r="J91" s="67"/>
      <c r="K91" s="114"/>
      <c r="L91" s="113" t="s">
        <v>1268</v>
      </c>
    </row>
    <row r="92" spans="1:12" ht="14.25" customHeight="1">
      <c r="A92" s="111"/>
      <c r="B92" s="113" t="s">
        <v>1267</v>
      </c>
      <c r="C92" s="67" t="s">
        <v>1263</v>
      </c>
      <c r="D92" s="67" t="s">
        <v>1266</v>
      </c>
      <c r="E92" s="90"/>
      <c r="F92" s="67">
        <v>1</v>
      </c>
      <c r="G92" s="68">
        <v>2012.08</v>
      </c>
      <c r="H92" s="69">
        <v>1380</v>
      </c>
      <c r="I92" s="113" t="s">
        <v>1265</v>
      </c>
      <c r="J92" s="67"/>
      <c r="K92" s="114"/>
      <c r="L92" s="113"/>
    </row>
    <row r="93" spans="1:12" ht="14.25" customHeight="1">
      <c r="A93" s="111"/>
      <c r="B93" s="113" t="s">
        <v>1264</v>
      </c>
      <c r="C93" s="67" t="s">
        <v>1263</v>
      </c>
      <c r="D93" s="67" t="s">
        <v>1262</v>
      </c>
      <c r="E93" s="90"/>
      <c r="F93" s="67">
        <v>1</v>
      </c>
      <c r="G93" s="68">
        <v>2012.08</v>
      </c>
      <c r="H93" s="69">
        <v>1380</v>
      </c>
      <c r="I93" s="113" t="s">
        <v>1185</v>
      </c>
      <c r="J93" s="67"/>
      <c r="K93" s="114"/>
      <c r="L93" s="113"/>
    </row>
    <row r="94" spans="1:12" ht="14.25" customHeight="1">
      <c r="A94" s="67"/>
      <c r="B94" s="113" t="s">
        <v>1261</v>
      </c>
      <c r="C94" s="67" t="s">
        <v>1260</v>
      </c>
      <c r="D94" s="67"/>
      <c r="E94" s="90"/>
      <c r="F94" s="67">
        <v>1</v>
      </c>
      <c r="G94" s="68">
        <v>2012.11</v>
      </c>
      <c r="H94" s="69">
        <v>163410</v>
      </c>
      <c r="I94" s="113"/>
      <c r="J94" s="67"/>
      <c r="K94" s="114"/>
      <c r="L94" s="113"/>
    </row>
    <row r="95" spans="1:12" ht="14.25" customHeight="1">
      <c r="A95" s="67"/>
      <c r="B95" s="113" t="s">
        <v>1259</v>
      </c>
      <c r="C95" s="67" t="s">
        <v>1250</v>
      </c>
      <c r="D95" s="67" t="s">
        <v>1258</v>
      </c>
      <c r="E95" s="90"/>
      <c r="F95" s="67">
        <v>1</v>
      </c>
      <c r="G95" s="68">
        <v>2012.12</v>
      </c>
      <c r="H95" s="69">
        <v>2980</v>
      </c>
      <c r="I95" s="113" t="s">
        <v>1185</v>
      </c>
      <c r="J95" s="67"/>
      <c r="K95" s="114"/>
      <c r="L95" s="113"/>
    </row>
    <row r="96" spans="1:12" ht="14.25" customHeight="1">
      <c r="A96" s="67"/>
      <c r="B96" s="113" t="s">
        <v>1257</v>
      </c>
      <c r="C96" s="67" t="s">
        <v>1255</v>
      </c>
      <c r="D96" s="67" t="s">
        <v>1254</v>
      </c>
      <c r="E96" s="90"/>
      <c r="F96" s="67">
        <v>1</v>
      </c>
      <c r="G96" s="68">
        <v>2012.12</v>
      </c>
      <c r="H96" s="69">
        <v>3016</v>
      </c>
      <c r="I96" s="113" t="s">
        <v>1185</v>
      </c>
      <c r="J96" s="67"/>
      <c r="K96" s="114"/>
      <c r="L96" s="113"/>
    </row>
    <row r="97" spans="1:12" ht="14.25" customHeight="1">
      <c r="A97" s="67"/>
      <c r="B97" s="113" t="s">
        <v>1256</v>
      </c>
      <c r="C97" s="67" t="s">
        <v>1255</v>
      </c>
      <c r="D97" s="67" t="s">
        <v>1254</v>
      </c>
      <c r="E97" s="90"/>
      <c r="F97" s="67">
        <v>1</v>
      </c>
      <c r="G97" s="68">
        <v>2012.12</v>
      </c>
      <c r="H97" s="69">
        <v>3016</v>
      </c>
      <c r="I97" s="113" t="s">
        <v>1185</v>
      </c>
      <c r="J97" s="67"/>
      <c r="K97" s="114"/>
      <c r="L97" s="113"/>
    </row>
    <row r="98" spans="1:12" ht="14.25" customHeight="1">
      <c r="A98" s="67"/>
      <c r="B98" s="113" t="s">
        <v>1253</v>
      </c>
      <c r="C98" s="67" t="s">
        <v>1246</v>
      </c>
      <c r="D98" s="67" t="s">
        <v>1252</v>
      </c>
      <c r="E98" s="90"/>
      <c r="F98" s="67">
        <v>1</v>
      </c>
      <c r="G98" s="68">
        <v>2013.01</v>
      </c>
      <c r="H98" s="69">
        <v>15740</v>
      </c>
      <c r="I98" s="113" t="s">
        <v>1182</v>
      </c>
      <c r="J98" s="67"/>
      <c r="K98" s="114"/>
      <c r="L98" s="113"/>
    </row>
    <row r="99" spans="1:12" ht="14.25" customHeight="1">
      <c r="A99" s="67"/>
      <c r="B99" s="113" t="s">
        <v>1251</v>
      </c>
      <c r="C99" s="67" t="s">
        <v>1250</v>
      </c>
      <c r="D99" s="67" t="s">
        <v>1249</v>
      </c>
      <c r="E99" s="90"/>
      <c r="F99" s="67">
        <v>1</v>
      </c>
      <c r="G99" s="68">
        <v>2013.08</v>
      </c>
      <c r="H99" s="69">
        <v>1998</v>
      </c>
      <c r="I99" s="67" t="s">
        <v>1248</v>
      </c>
      <c r="J99" s="67"/>
      <c r="K99" s="114"/>
      <c r="L99" s="113"/>
    </row>
    <row r="100" spans="1:12" ht="14.25" customHeight="1">
      <c r="A100" s="67"/>
      <c r="B100" s="113" t="s">
        <v>1247</v>
      </c>
      <c r="C100" s="67" t="s">
        <v>1246</v>
      </c>
      <c r="D100" s="67" t="s">
        <v>1245</v>
      </c>
      <c r="E100" s="90"/>
      <c r="F100" s="67">
        <v>1</v>
      </c>
      <c r="G100" s="68">
        <v>2013.08</v>
      </c>
      <c r="H100" s="69">
        <v>5290</v>
      </c>
      <c r="I100" s="113" t="s">
        <v>1224</v>
      </c>
      <c r="J100" s="67"/>
      <c r="K100" s="114"/>
      <c r="L100" s="113"/>
    </row>
    <row r="101" spans="1:12" ht="14.25" customHeight="1">
      <c r="A101" s="67"/>
      <c r="B101" s="113" t="s">
        <v>1244</v>
      </c>
      <c r="C101" s="67" t="s">
        <v>1180</v>
      </c>
      <c r="D101" s="67" t="s">
        <v>1238</v>
      </c>
      <c r="E101" s="90"/>
      <c r="F101" s="67">
        <v>1</v>
      </c>
      <c r="G101" s="68">
        <v>2013.09</v>
      </c>
      <c r="H101" s="69">
        <v>3340</v>
      </c>
      <c r="I101" s="113" t="s">
        <v>1243</v>
      </c>
      <c r="J101" s="67"/>
      <c r="K101" s="114"/>
      <c r="L101" s="113"/>
    </row>
    <row r="102" spans="1:12" ht="14.25" customHeight="1">
      <c r="A102" s="67"/>
      <c r="B102" s="113" t="s">
        <v>1242</v>
      </c>
      <c r="C102" s="67" t="s">
        <v>1180</v>
      </c>
      <c r="D102" s="67" t="s">
        <v>1238</v>
      </c>
      <c r="E102" s="90"/>
      <c r="F102" s="67">
        <v>1</v>
      </c>
      <c r="G102" s="68">
        <v>2013.09</v>
      </c>
      <c r="H102" s="69">
        <v>3340</v>
      </c>
      <c r="I102" s="113" t="s">
        <v>1214</v>
      </c>
      <c r="J102" s="67"/>
      <c r="K102" s="114"/>
      <c r="L102" s="113"/>
    </row>
    <row r="103" spans="1:12" ht="14.25" customHeight="1">
      <c r="A103" s="67"/>
      <c r="B103" s="113" t="s">
        <v>1241</v>
      </c>
      <c r="C103" s="67" t="s">
        <v>1180</v>
      </c>
      <c r="D103" s="67" t="s">
        <v>1238</v>
      </c>
      <c r="E103" s="90"/>
      <c r="F103" s="67">
        <v>1</v>
      </c>
      <c r="G103" s="68">
        <v>2013.09</v>
      </c>
      <c r="H103" s="69">
        <v>3340</v>
      </c>
      <c r="I103" s="113" t="s">
        <v>1240</v>
      </c>
      <c r="J103" s="67"/>
      <c r="K103" s="114"/>
      <c r="L103" s="113"/>
    </row>
    <row r="104" spans="1:12" ht="14.25" customHeight="1">
      <c r="A104" s="67"/>
      <c r="B104" s="113" t="s">
        <v>1239</v>
      </c>
      <c r="C104" s="67" t="s">
        <v>1180</v>
      </c>
      <c r="D104" s="67" t="s">
        <v>1238</v>
      </c>
      <c r="E104" s="90"/>
      <c r="F104" s="67">
        <v>1</v>
      </c>
      <c r="G104" s="68">
        <v>2013.09</v>
      </c>
      <c r="H104" s="69">
        <v>3340</v>
      </c>
      <c r="I104" s="113" t="s">
        <v>1237</v>
      </c>
      <c r="J104" s="67"/>
      <c r="K104" s="114"/>
      <c r="L104" s="113"/>
    </row>
    <row r="105" spans="1:12" ht="14.25" customHeight="1">
      <c r="A105" s="111"/>
      <c r="B105" s="113" t="s">
        <v>1236</v>
      </c>
      <c r="C105" s="132" t="s">
        <v>1235</v>
      </c>
      <c r="D105" s="115" t="s">
        <v>1234</v>
      </c>
      <c r="E105" s="90"/>
      <c r="F105" s="67">
        <v>4</v>
      </c>
      <c r="G105" s="68">
        <v>2013.09</v>
      </c>
      <c r="H105" s="69">
        <v>152000</v>
      </c>
      <c r="I105" s="113" t="s">
        <v>1185</v>
      </c>
      <c r="J105" s="67"/>
      <c r="K105" s="114"/>
      <c r="L105" s="113"/>
    </row>
    <row r="106" spans="1:12" ht="14.25" customHeight="1">
      <c r="A106" s="111"/>
      <c r="B106" s="113" t="s">
        <v>1233</v>
      </c>
      <c r="C106" s="67" t="s">
        <v>1180</v>
      </c>
      <c r="D106" s="67" t="s">
        <v>1222</v>
      </c>
      <c r="E106" s="90"/>
      <c r="F106" s="67">
        <v>1</v>
      </c>
      <c r="G106" s="68">
        <v>2013.09</v>
      </c>
      <c r="H106" s="69">
        <v>7000</v>
      </c>
      <c r="I106" s="113" t="s">
        <v>1232</v>
      </c>
      <c r="J106" s="67"/>
      <c r="K106" s="114"/>
      <c r="L106" s="113"/>
    </row>
    <row r="107" spans="1:12" ht="14.25" customHeight="1">
      <c r="A107" s="111"/>
      <c r="B107" s="113" t="s">
        <v>1231</v>
      </c>
      <c r="C107" s="67" t="s">
        <v>1180</v>
      </c>
      <c r="D107" s="67" t="s">
        <v>1222</v>
      </c>
      <c r="E107" s="90"/>
      <c r="F107" s="67">
        <v>1</v>
      </c>
      <c r="G107" s="68">
        <v>2013.09</v>
      </c>
      <c r="H107" s="69">
        <v>7000</v>
      </c>
      <c r="I107" s="113" t="s">
        <v>1230</v>
      </c>
      <c r="J107" s="67"/>
      <c r="K107" s="114"/>
      <c r="L107" s="113"/>
    </row>
    <row r="108" spans="1:12" ht="14.25" customHeight="1">
      <c r="A108" s="111"/>
      <c r="B108" s="113" t="s">
        <v>1229</v>
      </c>
      <c r="C108" s="67" t="s">
        <v>1180</v>
      </c>
      <c r="D108" s="67" t="s">
        <v>1222</v>
      </c>
      <c r="E108" s="90"/>
      <c r="F108" s="67">
        <v>1</v>
      </c>
      <c r="G108" s="68">
        <v>2013.09</v>
      </c>
      <c r="H108" s="69">
        <v>7000</v>
      </c>
      <c r="I108" s="113" t="s">
        <v>1228</v>
      </c>
      <c r="J108" s="67"/>
      <c r="K108" s="114"/>
      <c r="L108" s="113"/>
    </row>
    <row r="109" spans="1:12" ht="14.25" customHeight="1">
      <c r="A109" s="67"/>
      <c r="B109" s="113" t="s">
        <v>1227</v>
      </c>
      <c r="C109" s="67" t="s">
        <v>1180</v>
      </c>
      <c r="D109" s="67" t="s">
        <v>1222</v>
      </c>
      <c r="E109" s="90"/>
      <c r="F109" s="67">
        <v>1</v>
      </c>
      <c r="G109" s="68">
        <v>2013.09</v>
      </c>
      <c r="H109" s="69">
        <v>7000</v>
      </c>
      <c r="I109" s="113" t="s">
        <v>1226</v>
      </c>
      <c r="J109" s="67"/>
      <c r="K109" s="114"/>
      <c r="L109" s="113"/>
    </row>
    <row r="110" spans="1:12" ht="14.25" customHeight="1">
      <c r="A110" s="67"/>
      <c r="B110" s="113" t="s">
        <v>1225</v>
      </c>
      <c r="C110" s="67" t="s">
        <v>1180</v>
      </c>
      <c r="D110" s="67" t="s">
        <v>1222</v>
      </c>
      <c r="E110" s="90"/>
      <c r="F110" s="67">
        <v>1</v>
      </c>
      <c r="G110" s="68">
        <v>2013.09</v>
      </c>
      <c r="H110" s="69">
        <v>7000</v>
      </c>
      <c r="I110" s="113" t="s">
        <v>1224</v>
      </c>
      <c r="J110" s="67"/>
      <c r="K110" s="114"/>
      <c r="L110" s="113"/>
    </row>
    <row r="111" spans="1:12" ht="14.25" customHeight="1">
      <c r="A111" s="67"/>
      <c r="B111" s="113" t="s">
        <v>1223</v>
      </c>
      <c r="C111" s="67" t="s">
        <v>1180</v>
      </c>
      <c r="D111" s="67" t="s">
        <v>1222</v>
      </c>
      <c r="E111" s="90"/>
      <c r="F111" s="67">
        <v>1</v>
      </c>
      <c r="G111" s="68">
        <v>2013.09</v>
      </c>
      <c r="H111" s="69">
        <v>7000</v>
      </c>
      <c r="I111" s="113" t="s">
        <v>1221</v>
      </c>
      <c r="J111" s="67"/>
      <c r="K111" s="114"/>
      <c r="L111" s="113"/>
    </row>
    <row r="112" spans="1:12" ht="14.25" customHeight="1">
      <c r="A112" s="67"/>
      <c r="B112" s="113" t="s">
        <v>1220</v>
      </c>
      <c r="C112" s="115" t="s">
        <v>1219</v>
      </c>
      <c r="D112" s="115" t="s">
        <v>1218</v>
      </c>
      <c r="E112" s="90"/>
      <c r="F112" s="67">
        <v>1</v>
      </c>
      <c r="G112" s="68">
        <v>2013.09</v>
      </c>
      <c r="H112" s="69">
        <v>8200</v>
      </c>
      <c r="I112" s="113"/>
      <c r="J112" s="67"/>
      <c r="K112" s="114"/>
      <c r="L112" s="113"/>
    </row>
    <row r="113" spans="1:23" ht="14.25" customHeight="1">
      <c r="A113" s="67"/>
      <c r="B113" s="113" t="s">
        <v>1217</v>
      </c>
      <c r="C113" s="136" t="s">
        <v>1216</v>
      </c>
      <c r="D113" s="115" t="s">
        <v>1215</v>
      </c>
      <c r="E113" s="90"/>
      <c r="F113" s="67">
        <v>1</v>
      </c>
      <c r="G113" s="68">
        <v>2013.1</v>
      </c>
      <c r="H113" s="69">
        <v>240000</v>
      </c>
      <c r="I113" s="113" t="s">
        <v>1214</v>
      </c>
      <c r="J113" s="67"/>
      <c r="K113" s="114"/>
      <c r="L113" s="113"/>
    </row>
    <row r="114" spans="1:23" ht="14.25" customHeight="1">
      <c r="A114" s="67"/>
      <c r="B114" s="113" t="s">
        <v>1194</v>
      </c>
      <c r="C114" s="115" t="s">
        <v>1213</v>
      </c>
      <c r="D114" s="135" t="s">
        <v>1212</v>
      </c>
      <c r="E114" s="90"/>
      <c r="F114" s="67">
        <v>1</v>
      </c>
      <c r="G114" s="68">
        <v>2013.11</v>
      </c>
      <c r="H114" s="69">
        <v>299970</v>
      </c>
      <c r="I114" s="113" t="s">
        <v>1185</v>
      </c>
      <c r="J114" s="67"/>
      <c r="K114" s="114"/>
      <c r="L114" s="113"/>
    </row>
    <row r="115" spans="1:23" ht="14.25" customHeight="1">
      <c r="A115" s="67"/>
      <c r="B115" s="113" t="s">
        <v>1194</v>
      </c>
      <c r="C115" s="115" t="s">
        <v>1211</v>
      </c>
      <c r="D115" s="115" t="s">
        <v>1210</v>
      </c>
      <c r="E115" s="90"/>
      <c r="F115" s="67">
        <v>1</v>
      </c>
      <c r="G115" s="68">
        <v>2013.11</v>
      </c>
      <c r="H115" s="69">
        <v>310070</v>
      </c>
      <c r="I115" s="113" t="s">
        <v>1185</v>
      </c>
      <c r="J115" s="67"/>
      <c r="K115" s="114"/>
      <c r="L115" s="113"/>
    </row>
    <row r="116" spans="1:23" ht="14.25" customHeight="1">
      <c r="A116" s="67"/>
      <c r="B116" s="113" t="s">
        <v>1194</v>
      </c>
      <c r="C116" s="115" t="s">
        <v>1209</v>
      </c>
      <c r="D116" s="115" t="s">
        <v>1208</v>
      </c>
      <c r="E116" s="90"/>
      <c r="F116" s="67">
        <v>1</v>
      </c>
      <c r="G116" s="68">
        <v>2013.11</v>
      </c>
      <c r="H116" s="69">
        <v>99970</v>
      </c>
      <c r="I116" s="113" t="s">
        <v>1185</v>
      </c>
      <c r="J116" s="67"/>
      <c r="K116" s="114"/>
      <c r="L116" s="113"/>
    </row>
    <row r="117" spans="1:23" ht="14.25" customHeight="1">
      <c r="A117" s="67"/>
      <c r="B117" s="113" t="s">
        <v>1194</v>
      </c>
      <c r="C117" s="115" t="s">
        <v>1207</v>
      </c>
      <c r="D117" s="115" t="s">
        <v>1206</v>
      </c>
      <c r="E117" s="90"/>
      <c r="F117" s="67">
        <v>1</v>
      </c>
      <c r="G117" s="68">
        <v>2013.11</v>
      </c>
      <c r="H117" s="69">
        <v>460090</v>
      </c>
      <c r="I117" s="113" t="s">
        <v>1205</v>
      </c>
      <c r="J117" s="67"/>
      <c r="K117" s="114"/>
      <c r="L117" s="113"/>
    </row>
    <row r="118" spans="1:23" ht="14.25" customHeight="1">
      <c r="A118" s="67"/>
      <c r="B118" s="113" t="s">
        <v>1194</v>
      </c>
      <c r="C118" s="115" t="s">
        <v>1204</v>
      </c>
      <c r="D118" s="134" t="s">
        <v>1203</v>
      </c>
      <c r="E118" s="90"/>
      <c r="F118" s="67">
        <v>1</v>
      </c>
      <c r="G118" s="68">
        <v>2013.11</v>
      </c>
      <c r="H118" s="69">
        <v>299970</v>
      </c>
      <c r="I118" s="113" t="s">
        <v>1185</v>
      </c>
      <c r="J118" s="67"/>
      <c r="K118" s="114"/>
      <c r="L118" s="113"/>
    </row>
    <row r="119" spans="1:23" ht="14.25" customHeight="1">
      <c r="A119" s="67"/>
      <c r="B119" s="113" t="s">
        <v>1194</v>
      </c>
      <c r="C119" s="115" t="s">
        <v>1202</v>
      </c>
      <c r="D119" s="115" t="s">
        <v>1201</v>
      </c>
      <c r="E119" s="90"/>
      <c r="F119" s="67">
        <v>1</v>
      </c>
      <c r="G119" s="68">
        <v>2013.11</v>
      </c>
      <c r="H119" s="69">
        <v>299980</v>
      </c>
      <c r="I119" s="113" t="s">
        <v>1185</v>
      </c>
      <c r="J119" s="67"/>
      <c r="K119" s="114"/>
      <c r="L119" s="113"/>
    </row>
    <row r="120" spans="1:23" ht="14.25" customHeight="1">
      <c r="A120" s="67"/>
      <c r="B120" s="113" t="s">
        <v>1194</v>
      </c>
      <c r="C120" s="115" t="s">
        <v>1200</v>
      </c>
      <c r="D120" s="133" t="s">
        <v>1199</v>
      </c>
      <c r="E120" s="90"/>
      <c r="F120" s="67">
        <v>1</v>
      </c>
      <c r="G120" s="68">
        <v>2013.11</v>
      </c>
      <c r="H120" s="69">
        <v>140080</v>
      </c>
      <c r="I120" s="113" t="s">
        <v>1185</v>
      </c>
      <c r="J120" s="67"/>
      <c r="K120" s="114"/>
      <c r="L120" s="113"/>
    </row>
    <row r="121" spans="1:23" ht="14.25" customHeight="1">
      <c r="A121" s="67"/>
      <c r="B121" s="113" t="s">
        <v>1194</v>
      </c>
      <c r="C121" s="115" t="s">
        <v>1198</v>
      </c>
      <c r="D121" s="115" t="s">
        <v>1197</v>
      </c>
      <c r="E121" s="90"/>
      <c r="F121" s="67">
        <v>1</v>
      </c>
      <c r="G121" s="68">
        <v>2013.11</v>
      </c>
      <c r="H121" s="69">
        <v>130900</v>
      </c>
      <c r="I121" s="113" t="s">
        <v>1185</v>
      </c>
      <c r="J121" s="67"/>
      <c r="K121" s="114"/>
      <c r="L121" s="113"/>
    </row>
    <row r="122" spans="1:23" ht="14.25" customHeight="1">
      <c r="A122" s="67"/>
      <c r="B122" s="126" t="s">
        <v>1194</v>
      </c>
      <c r="C122" s="132" t="s">
        <v>1196</v>
      </c>
      <c r="D122" s="132" t="s">
        <v>1195</v>
      </c>
      <c r="E122" s="131"/>
      <c r="F122" s="128">
        <v>1</v>
      </c>
      <c r="G122" s="130">
        <v>2013.11</v>
      </c>
      <c r="H122" s="129">
        <v>321000</v>
      </c>
      <c r="I122" s="126" t="s">
        <v>1185</v>
      </c>
      <c r="J122" s="128"/>
      <c r="K122" s="127"/>
      <c r="L122" s="126"/>
    </row>
    <row r="123" spans="1:23" s="123" customFormat="1" ht="14.25" customHeight="1">
      <c r="A123" s="67"/>
      <c r="B123" s="113" t="s">
        <v>1194</v>
      </c>
      <c r="C123" s="115" t="s">
        <v>1193</v>
      </c>
      <c r="D123" s="115" t="s">
        <v>1192</v>
      </c>
      <c r="E123" s="90"/>
      <c r="F123" s="67">
        <v>1</v>
      </c>
      <c r="G123" s="68">
        <v>2013.11</v>
      </c>
      <c r="H123" s="69">
        <v>347000</v>
      </c>
      <c r="I123" s="113" t="s">
        <v>1185</v>
      </c>
      <c r="J123" s="67"/>
      <c r="K123" s="114"/>
      <c r="L123" s="113"/>
      <c r="M123" s="125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</row>
    <row r="124" spans="1:23" ht="14.25" customHeight="1">
      <c r="A124" s="67"/>
      <c r="B124" s="116" t="s">
        <v>1191</v>
      </c>
      <c r="C124" s="122" t="s">
        <v>1190</v>
      </c>
      <c r="D124" s="122" t="s">
        <v>1189</v>
      </c>
      <c r="E124" s="121"/>
      <c r="F124" s="118">
        <v>1</v>
      </c>
      <c r="G124" s="120">
        <v>2013.12</v>
      </c>
      <c r="H124" s="119">
        <v>17500</v>
      </c>
      <c r="I124" s="116" t="s">
        <v>1185</v>
      </c>
      <c r="J124" s="118"/>
      <c r="K124" s="117"/>
      <c r="L124" s="116"/>
    </row>
    <row r="125" spans="1:23" ht="14.25" customHeight="1">
      <c r="A125" s="67"/>
      <c r="B125" s="113" t="s">
        <v>1188</v>
      </c>
      <c r="C125" s="115" t="s">
        <v>1187</v>
      </c>
      <c r="D125" s="115" t="s">
        <v>1186</v>
      </c>
      <c r="E125" s="90"/>
      <c r="F125" s="67">
        <v>1</v>
      </c>
      <c r="G125" s="68">
        <v>2013.12</v>
      </c>
      <c r="H125" s="69">
        <v>10800</v>
      </c>
      <c r="I125" s="113" t="s">
        <v>1185</v>
      </c>
      <c r="J125" s="67"/>
      <c r="K125" s="114"/>
      <c r="L125" s="113"/>
    </row>
    <row r="126" spans="1:23" ht="14.25" customHeight="1">
      <c r="A126" s="67"/>
      <c r="B126" s="113" t="s">
        <v>1184</v>
      </c>
      <c r="C126" s="115" t="s">
        <v>1183</v>
      </c>
      <c r="D126" s="115"/>
      <c r="E126" s="90"/>
      <c r="F126" s="67">
        <v>1</v>
      </c>
      <c r="G126" s="68">
        <v>2014.02</v>
      </c>
      <c r="H126" s="69">
        <v>261739.37</v>
      </c>
      <c r="I126" s="113" t="s">
        <v>1182</v>
      </c>
      <c r="J126" s="67"/>
      <c r="K126" s="114"/>
      <c r="L126" s="113"/>
    </row>
    <row r="127" spans="1:23" ht="14.25" customHeight="1">
      <c r="A127" s="111"/>
      <c r="B127" s="113" t="s">
        <v>1181</v>
      </c>
      <c r="C127" s="67" t="s">
        <v>1180</v>
      </c>
      <c r="D127" s="67" t="s">
        <v>1179</v>
      </c>
      <c r="E127" s="90"/>
      <c r="F127" s="67">
        <v>1</v>
      </c>
      <c r="G127" s="68">
        <v>2014.07</v>
      </c>
      <c r="H127" s="69">
        <v>4910</v>
      </c>
      <c r="I127" s="113"/>
      <c r="J127" s="67"/>
      <c r="K127" s="114"/>
      <c r="L127" s="113"/>
    </row>
    <row r="128" spans="1:23" ht="14.25" customHeight="1">
      <c r="A128" s="67"/>
      <c r="B128" s="113" t="s">
        <v>1178</v>
      </c>
      <c r="C128" s="67" t="s">
        <v>1176</v>
      </c>
      <c r="D128" s="67" t="s">
        <v>1175</v>
      </c>
      <c r="E128" s="90"/>
      <c r="F128" s="67">
        <v>1</v>
      </c>
      <c r="G128" s="68">
        <v>2014.08</v>
      </c>
      <c r="H128" s="69">
        <v>3000</v>
      </c>
      <c r="I128" s="113"/>
      <c r="J128" s="67"/>
      <c r="K128" s="114"/>
      <c r="L128" s="113"/>
    </row>
    <row r="129" spans="1:12" ht="14.25" customHeight="1">
      <c r="A129" s="67"/>
      <c r="B129" s="113" t="s">
        <v>1177</v>
      </c>
      <c r="C129" s="67" t="s">
        <v>1176</v>
      </c>
      <c r="D129" s="67" t="s">
        <v>1175</v>
      </c>
      <c r="E129" s="90"/>
      <c r="F129" s="67">
        <v>1</v>
      </c>
      <c r="G129" s="68">
        <v>2014.08</v>
      </c>
      <c r="H129" s="69">
        <v>3000</v>
      </c>
      <c r="I129" s="113"/>
      <c r="J129" s="67"/>
      <c r="K129" s="114"/>
      <c r="L129" s="113"/>
    </row>
    <row r="130" spans="1:12">
      <c r="A130" s="111"/>
      <c r="B130" s="111" t="s">
        <v>1174</v>
      </c>
      <c r="C130" s="111"/>
      <c r="D130" s="111"/>
      <c r="E130" s="248" t="s">
        <v>1173</v>
      </c>
      <c r="F130" s="249"/>
      <c r="G130" s="249"/>
      <c r="H130" s="112"/>
      <c r="I130" s="111"/>
      <c r="J130" s="111"/>
      <c r="K130" s="110"/>
      <c r="L130" s="109"/>
    </row>
  </sheetData>
  <autoFilter ref="A2:L130"/>
  <mergeCells count="4">
    <mergeCell ref="E130:G130"/>
    <mergeCell ref="A1:L1"/>
    <mergeCell ref="K8:L8"/>
    <mergeCell ref="C33:D33"/>
  </mergeCells>
  <phoneticPr fontId="30" type="noConversion"/>
  <pageMargins left="0.18" right="0.17" top="0.4" bottom="0.45" header="0.43" footer="0.41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="75" workbookViewId="0">
      <selection activeCell="B5" sqref="B5"/>
    </sheetView>
  </sheetViews>
  <sheetFormatPr defaultRowHeight="14.25"/>
  <cols>
    <col min="1" max="1" width="5.25" customWidth="1"/>
    <col min="2" max="2" width="18.5" customWidth="1"/>
    <col min="3" max="3" width="18.125" customWidth="1"/>
    <col min="4" max="4" width="20.25" customWidth="1"/>
    <col min="5" max="5" width="12" customWidth="1"/>
    <col min="6" max="6" width="5.5" customWidth="1"/>
    <col min="7" max="7" width="11.125" customWidth="1"/>
    <col min="8" max="8" width="9.875" customWidth="1"/>
    <col min="9" max="9" width="8.75" customWidth="1"/>
    <col min="10" max="10" width="7.5" customWidth="1"/>
    <col min="11" max="11" width="10.625" customWidth="1"/>
    <col min="12" max="12" width="6.375" customWidth="1"/>
    <col min="257" max="257" width="5.25" customWidth="1"/>
    <col min="258" max="258" width="18.5" customWidth="1"/>
    <col min="259" max="259" width="18.125" customWidth="1"/>
    <col min="260" max="260" width="20.25" customWidth="1"/>
    <col min="261" max="261" width="12" customWidth="1"/>
    <col min="262" max="262" width="5.5" customWidth="1"/>
    <col min="263" max="263" width="11.125" customWidth="1"/>
    <col min="264" max="264" width="9.875" customWidth="1"/>
    <col min="265" max="265" width="8.75" customWidth="1"/>
    <col min="266" max="266" width="7.5" customWidth="1"/>
    <col min="267" max="267" width="10.625" customWidth="1"/>
    <col min="268" max="268" width="6.375" customWidth="1"/>
    <col min="513" max="513" width="5.25" customWidth="1"/>
    <col min="514" max="514" width="18.5" customWidth="1"/>
    <col min="515" max="515" width="18.125" customWidth="1"/>
    <col min="516" max="516" width="20.25" customWidth="1"/>
    <col min="517" max="517" width="12" customWidth="1"/>
    <col min="518" max="518" width="5.5" customWidth="1"/>
    <col min="519" max="519" width="11.125" customWidth="1"/>
    <col min="520" max="520" width="9.875" customWidth="1"/>
    <col min="521" max="521" width="8.75" customWidth="1"/>
    <col min="522" max="522" width="7.5" customWidth="1"/>
    <col min="523" max="523" width="10.625" customWidth="1"/>
    <col min="524" max="524" width="6.375" customWidth="1"/>
    <col min="769" max="769" width="5.25" customWidth="1"/>
    <col min="770" max="770" width="18.5" customWidth="1"/>
    <col min="771" max="771" width="18.125" customWidth="1"/>
    <col min="772" max="772" width="20.25" customWidth="1"/>
    <col min="773" max="773" width="12" customWidth="1"/>
    <col min="774" max="774" width="5.5" customWidth="1"/>
    <col min="775" max="775" width="11.125" customWidth="1"/>
    <col min="776" max="776" width="9.875" customWidth="1"/>
    <col min="777" max="777" width="8.75" customWidth="1"/>
    <col min="778" max="778" width="7.5" customWidth="1"/>
    <col min="779" max="779" width="10.625" customWidth="1"/>
    <col min="780" max="780" width="6.375" customWidth="1"/>
    <col min="1025" max="1025" width="5.25" customWidth="1"/>
    <col min="1026" max="1026" width="18.5" customWidth="1"/>
    <col min="1027" max="1027" width="18.125" customWidth="1"/>
    <col min="1028" max="1028" width="20.25" customWidth="1"/>
    <col min="1029" max="1029" width="12" customWidth="1"/>
    <col min="1030" max="1030" width="5.5" customWidth="1"/>
    <col min="1031" max="1031" width="11.125" customWidth="1"/>
    <col min="1032" max="1032" width="9.875" customWidth="1"/>
    <col min="1033" max="1033" width="8.75" customWidth="1"/>
    <col min="1034" max="1034" width="7.5" customWidth="1"/>
    <col min="1035" max="1035" width="10.625" customWidth="1"/>
    <col min="1036" max="1036" width="6.375" customWidth="1"/>
    <col min="1281" max="1281" width="5.25" customWidth="1"/>
    <col min="1282" max="1282" width="18.5" customWidth="1"/>
    <col min="1283" max="1283" width="18.125" customWidth="1"/>
    <col min="1284" max="1284" width="20.25" customWidth="1"/>
    <col min="1285" max="1285" width="12" customWidth="1"/>
    <col min="1286" max="1286" width="5.5" customWidth="1"/>
    <col min="1287" max="1287" width="11.125" customWidth="1"/>
    <col min="1288" max="1288" width="9.875" customWidth="1"/>
    <col min="1289" max="1289" width="8.75" customWidth="1"/>
    <col min="1290" max="1290" width="7.5" customWidth="1"/>
    <col min="1291" max="1291" width="10.625" customWidth="1"/>
    <col min="1292" max="1292" width="6.375" customWidth="1"/>
    <col min="1537" max="1537" width="5.25" customWidth="1"/>
    <col min="1538" max="1538" width="18.5" customWidth="1"/>
    <col min="1539" max="1539" width="18.125" customWidth="1"/>
    <col min="1540" max="1540" width="20.25" customWidth="1"/>
    <col min="1541" max="1541" width="12" customWidth="1"/>
    <col min="1542" max="1542" width="5.5" customWidth="1"/>
    <col min="1543" max="1543" width="11.125" customWidth="1"/>
    <col min="1544" max="1544" width="9.875" customWidth="1"/>
    <col min="1545" max="1545" width="8.75" customWidth="1"/>
    <col min="1546" max="1546" width="7.5" customWidth="1"/>
    <col min="1547" max="1547" width="10.625" customWidth="1"/>
    <col min="1548" max="1548" width="6.375" customWidth="1"/>
    <col min="1793" max="1793" width="5.25" customWidth="1"/>
    <col min="1794" max="1794" width="18.5" customWidth="1"/>
    <col min="1795" max="1795" width="18.125" customWidth="1"/>
    <col min="1796" max="1796" width="20.25" customWidth="1"/>
    <col min="1797" max="1797" width="12" customWidth="1"/>
    <col min="1798" max="1798" width="5.5" customWidth="1"/>
    <col min="1799" max="1799" width="11.125" customWidth="1"/>
    <col min="1800" max="1800" width="9.875" customWidth="1"/>
    <col min="1801" max="1801" width="8.75" customWidth="1"/>
    <col min="1802" max="1802" width="7.5" customWidth="1"/>
    <col min="1803" max="1803" width="10.625" customWidth="1"/>
    <col min="1804" max="1804" width="6.375" customWidth="1"/>
    <col min="2049" max="2049" width="5.25" customWidth="1"/>
    <col min="2050" max="2050" width="18.5" customWidth="1"/>
    <col min="2051" max="2051" width="18.125" customWidth="1"/>
    <col min="2052" max="2052" width="20.25" customWidth="1"/>
    <col min="2053" max="2053" width="12" customWidth="1"/>
    <col min="2054" max="2054" width="5.5" customWidth="1"/>
    <col min="2055" max="2055" width="11.125" customWidth="1"/>
    <col min="2056" max="2056" width="9.875" customWidth="1"/>
    <col min="2057" max="2057" width="8.75" customWidth="1"/>
    <col min="2058" max="2058" width="7.5" customWidth="1"/>
    <col min="2059" max="2059" width="10.625" customWidth="1"/>
    <col min="2060" max="2060" width="6.375" customWidth="1"/>
    <col min="2305" max="2305" width="5.25" customWidth="1"/>
    <col min="2306" max="2306" width="18.5" customWidth="1"/>
    <col min="2307" max="2307" width="18.125" customWidth="1"/>
    <col min="2308" max="2308" width="20.25" customWidth="1"/>
    <col min="2309" max="2309" width="12" customWidth="1"/>
    <col min="2310" max="2310" width="5.5" customWidth="1"/>
    <col min="2311" max="2311" width="11.125" customWidth="1"/>
    <col min="2312" max="2312" width="9.875" customWidth="1"/>
    <col min="2313" max="2313" width="8.75" customWidth="1"/>
    <col min="2314" max="2314" width="7.5" customWidth="1"/>
    <col min="2315" max="2315" width="10.625" customWidth="1"/>
    <col min="2316" max="2316" width="6.375" customWidth="1"/>
    <col min="2561" max="2561" width="5.25" customWidth="1"/>
    <col min="2562" max="2562" width="18.5" customWidth="1"/>
    <col min="2563" max="2563" width="18.125" customWidth="1"/>
    <col min="2564" max="2564" width="20.25" customWidth="1"/>
    <col min="2565" max="2565" width="12" customWidth="1"/>
    <col min="2566" max="2566" width="5.5" customWidth="1"/>
    <col min="2567" max="2567" width="11.125" customWidth="1"/>
    <col min="2568" max="2568" width="9.875" customWidth="1"/>
    <col min="2569" max="2569" width="8.75" customWidth="1"/>
    <col min="2570" max="2570" width="7.5" customWidth="1"/>
    <col min="2571" max="2571" width="10.625" customWidth="1"/>
    <col min="2572" max="2572" width="6.375" customWidth="1"/>
    <col min="2817" max="2817" width="5.25" customWidth="1"/>
    <col min="2818" max="2818" width="18.5" customWidth="1"/>
    <col min="2819" max="2819" width="18.125" customWidth="1"/>
    <col min="2820" max="2820" width="20.25" customWidth="1"/>
    <col min="2821" max="2821" width="12" customWidth="1"/>
    <col min="2822" max="2822" width="5.5" customWidth="1"/>
    <col min="2823" max="2823" width="11.125" customWidth="1"/>
    <col min="2824" max="2824" width="9.875" customWidth="1"/>
    <col min="2825" max="2825" width="8.75" customWidth="1"/>
    <col min="2826" max="2826" width="7.5" customWidth="1"/>
    <col min="2827" max="2827" width="10.625" customWidth="1"/>
    <col min="2828" max="2828" width="6.375" customWidth="1"/>
    <col min="3073" max="3073" width="5.25" customWidth="1"/>
    <col min="3074" max="3074" width="18.5" customWidth="1"/>
    <col min="3075" max="3075" width="18.125" customWidth="1"/>
    <col min="3076" max="3076" width="20.25" customWidth="1"/>
    <col min="3077" max="3077" width="12" customWidth="1"/>
    <col min="3078" max="3078" width="5.5" customWidth="1"/>
    <col min="3079" max="3079" width="11.125" customWidth="1"/>
    <col min="3080" max="3080" width="9.875" customWidth="1"/>
    <col min="3081" max="3081" width="8.75" customWidth="1"/>
    <col min="3082" max="3082" width="7.5" customWidth="1"/>
    <col min="3083" max="3083" width="10.625" customWidth="1"/>
    <col min="3084" max="3084" width="6.375" customWidth="1"/>
    <col min="3329" max="3329" width="5.25" customWidth="1"/>
    <col min="3330" max="3330" width="18.5" customWidth="1"/>
    <col min="3331" max="3331" width="18.125" customWidth="1"/>
    <col min="3332" max="3332" width="20.25" customWidth="1"/>
    <col min="3333" max="3333" width="12" customWidth="1"/>
    <col min="3334" max="3334" width="5.5" customWidth="1"/>
    <col min="3335" max="3335" width="11.125" customWidth="1"/>
    <col min="3336" max="3336" width="9.875" customWidth="1"/>
    <col min="3337" max="3337" width="8.75" customWidth="1"/>
    <col min="3338" max="3338" width="7.5" customWidth="1"/>
    <col min="3339" max="3339" width="10.625" customWidth="1"/>
    <col min="3340" max="3340" width="6.375" customWidth="1"/>
    <col min="3585" max="3585" width="5.25" customWidth="1"/>
    <col min="3586" max="3586" width="18.5" customWidth="1"/>
    <col min="3587" max="3587" width="18.125" customWidth="1"/>
    <col min="3588" max="3588" width="20.25" customWidth="1"/>
    <col min="3589" max="3589" width="12" customWidth="1"/>
    <col min="3590" max="3590" width="5.5" customWidth="1"/>
    <col min="3591" max="3591" width="11.125" customWidth="1"/>
    <col min="3592" max="3592" width="9.875" customWidth="1"/>
    <col min="3593" max="3593" width="8.75" customWidth="1"/>
    <col min="3594" max="3594" width="7.5" customWidth="1"/>
    <col min="3595" max="3595" width="10.625" customWidth="1"/>
    <col min="3596" max="3596" width="6.375" customWidth="1"/>
    <col min="3841" max="3841" width="5.25" customWidth="1"/>
    <col min="3842" max="3842" width="18.5" customWidth="1"/>
    <col min="3843" max="3843" width="18.125" customWidth="1"/>
    <col min="3844" max="3844" width="20.25" customWidth="1"/>
    <col min="3845" max="3845" width="12" customWidth="1"/>
    <col min="3846" max="3846" width="5.5" customWidth="1"/>
    <col min="3847" max="3847" width="11.125" customWidth="1"/>
    <col min="3848" max="3848" width="9.875" customWidth="1"/>
    <col min="3849" max="3849" width="8.75" customWidth="1"/>
    <col min="3850" max="3850" width="7.5" customWidth="1"/>
    <col min="3851" max="3851" width="10.625" customWidth="1"/>
    <col min="3852" max="3852" width="6.375" customWidth="1"/>
    <col min="4097" max="4097" width="5.25" customWidth="1"/>
    <col min="4098" max="4098" width="18.5" customWidth="1"/>
    <col min="4099" max="4099" width="18.125" customWidth="1"/>
    <col min="4100" max="4100" width="20.25" customWidth="1"/>
    <col min="4101" max="4101" width="12" customWidth="1"/>
    <col min="4102" max="4102" width="5.5" customWidth="1"/>
    <col min="4103" max="4103" width="11.125" customWidth="1"/>
    <col min="4104" max="4104" width="9.875" customWidth="1"/>
    <col min="4105" max="4105" width="8.75" customWidth="1"/>
    <col min="4106" max="4106" width="7.5" customWidth="1"/>
    <col min="4107" max="4107" width="10.625" customWidth="1"/>
    <col min="4108" max="4108" width="6.375" customWidth="1"/>
    <col min="4353" max="4353" width="5.25" customWidth="1"/>
    <col min="4354" max="4354" width="18.5" customWidth="1"/>
    <col min="4355" max="4355" width="18.125" customWidth="1"/>
    <col min="4356" max="4356" width="20.25" customWidth="1"/>
    <col min="4357" max="4357" width="12" customWidth="1"/>
    <col min="4358" max="4358" width="5.5" customWidth="1"/>
    <col min="4359" max="4359" width="11.125" customWidth="1"/>
    <col min="4360" max="4360" width="9.875" customWidth="1"/>
    <col min="4361" max="4361" width="8.75" customWidth="1"/>
    <col min="4362" max="4362" width="7.5" customWidth="1"/>
    <col min="4363" max="4363" width="10.625" customWidth="1"/>
    <col min="4364" max="4364" width="6.375" customWidth="1"/>
    <col min="4609" max="4609" width="5.25" customWidth="1"/>
    <col min="4610" max="4610" width="18.5" customWidth="1"/>
    <col min="4611" max="4611" width="18.125" customWidth="1"/>
    <col min="4612" max="4612" width="20.25" customWidth="1"/>
    <col min="4613" max="4613" width="12" customWidth="1"/>
    <col min="4614" max="4614" width="5.5" customWidth="1"/>
    <col min="4615" max="4615" width="11.125" customWidth="1"/>
    <col min="4616" max="4616" width="9.875" customWidth="1"/>
    <col min="4617" max="4617" width="8.75" customWidth="1"/>
    <col min="4618" max="4618" width="7.5" customWidth="1"/>
    <col min="4619" max="4619" width="10.625" customWidth="1"/>
    <col min="4620" max="4620" width="6.375" customWidth="1"/>
    <col min="4865" max="4865" width="5.25" customWidth="1"/>
    <col min="4866" max="4866" width="18.5" customWidth="1"/>
    <col min="4867" max="4867" width="18.125" customWidth="1"/>
    <col min="4868" max="4868" width="20.25" customWidth="1"/>
    <col min="4869" max="4869" width="12" customWidth="1"/>
    <col min="4870" max="4870" width="5.5" customWidth="1"/>
    <col min="4871" max="4871" width="11.125" customWidth="1"/>
    <col min="4872" max="4872" width="9.875" customWidth="1"/>
    <col min="4873" max="4873" width="8.75" customWidth="1"/>
    <col min="4874" max="4874" width="7.5" customWidth="1"/>
    <col min="4875" max="4875" width="10.625" customWidth="1"/>
    <col min="4876" max="4876" width="6.375" customWidth="1"/>
    <col min="5121" max="5121" width="5.25" customWidth="1"/>
    <col min="5122" max="5122" width="18.5" customWidth="1"/>
    <col min="5123" max="5123" width="18.125" customWidth="1"/>
    <col min="5124" max="5124" width="20.25" customWidth="1"/>
    <col min="5125" max="5125" width="12" customWidth="1"/>
    <col min="5126" max="5126" width="5.5" customWidth="1"/>
    <col min="5127" max="5127" width="11.125" customWidth="1"/>
    <col min="5128" max="5128" width="9.875" customWidth="1"/>
    <col min="5129" max="5129" width="8.75" customWidth="1"/>
    <col min="5130" max="5130" width="7.5" customWidth="1"/>
    <col min="5131" max="5131" width="10.625" customWidth="1"/>
    <col min="5132" max="5132" width="6.375" customWidth="1"/>
    <col min="5377" max="5377" width="5.25" customWidth="1"/>
    <col min="5378" max="5378" width="18.5" customWidth="1"/>
    <col min="5379" max="5379" width="18.125" customWidth="1"/>
    <col min="5380" max="5380" width="20.25" customWidth="1"/>
    <col min="5381" max="5381" width="12" customWidth="1"/>
    <col min="5382" max="5382" width="5.5" customWidth="1"/>
    <col min="5383" max="5383" width="11.125" customWidth="1"/>
    <col min="5384" max="5384" width="9.875" customWidth="1"/>
    <col min="5385" max="5385" width="8.75" customWidth="1"/>
    <col min="5386" max="5386" width="7.5" customWidth="1"/>
    <col min="5387" max="5387" width="10.625" customWidth="1"/>
    <col min="5388" max="5388" width="6.375" customWidth="1"/>
    <col min="5633" max="5633" width="5.25" customWidth="1"/>
    <col min="5634" max="5634" width="18.5" customWidth="1"/>
    <col min="5635" max="5635" width="18.125" customWidth="1"/>
    <col min="5636" max="5636" width="20.25" customWidth="1"/>
    <col min="5637" max="5637" width="12" customWidth="1"/>
    <col min="5638" max="5638" width="5.5" customWidth="1"/>
    <col min="5639" max="5639" width="11.125" customWidth="1"/>
    <col min="5640" max="5640" width="9.875" customWidth="1"/>
    <col min="5641" max="5641" width="8.75" customWidth="1"/>
    <col min="5642" max="5642" width="7.5" customWidth="1"/>
    <col min="5643" max="5643" width="10.625" customWidth="1"/>
    <col min="5644" max="5644" width="6.375" customWidth="1"/>
    <col min="5889" max="5889" width="5.25" customWidth="1"/>
    <col min="5890" max="5890" width="18.5" customWidth="1"/>
    <col min="5891" max="5891" width="18.125" customWidth="1"/>
    <col min="5892" max="5892" width="20.25" customWidth="1"/>
    <col min="5893" max="5893" width="12" customWidth="1"/>
    <col min="5894" max="5894" width="5.5" customWidth="1"/>
    <col min="5895" max="5895" width="11.125" customWidth="1"/>
    <col min="5896" max="5896" width="9.875" customWidth="1"/>
    <col min="5897" max="5897" width="8.75" customWidth="1"/>
    <col min="5898" max="5898" width="7.5" customWidth="1"/>
    <col min="5899" max="5899" width="10.625" customWidth="1"/>
    <col min="5900" max="5900" width="6.375" customWidth="1"/>
    <col min="6145" max="6145" width="5.25" customWidth="1"/>
    <col min="6146" max="6146" width="18.5" customWidth="1"/>
    <col min="6147" max="6147" width="18.125" customWidth="1"/>
    <col min="6148" max="6148" width="20.25" customWidth="1"/>
    <col min="6149" max="6149" width="12" customWidth="1"/>
    <col min="6150" max="6150" width="5.5" customWidth="1"/>
    <col min="6151" max="6151" width="11.125" customWidth="1"/>
    <col min="6152" max="6152" width="9.875" customWidth="1"/>
    <col min="6153" max="6153" width="8.75" customWidth="1"/>
    <col min="6154" max="6154" width="7.5" customWidth="1"/>
    <col min="6155" max="6155" width="10.625" customWidth="1"/>
    <col min="6156" max="6156" width="6.375" customWidth="1"/>
    <col min="6401" max="6401" width="5.25" customWidth="1"/>
    <col min="6402" max="6402" width="18.5" customWidth="1"/>
    <col min="6403" max="6403" width="18.125" customWidth="1"/>
    <col min="6404" max="6404" width="20.25" customWidth="1"/>
    <col min="6405" max="6405" width="12" customWidth="1"/>
    <col min="6406" max="6406" width="5.5" customWidth="1"/>
    <col min="6407" max="6407" width="11.125" customWidth="1"/>
    <col min="6408" max="6408" width="9.875" customWidth="1"/>
    <col min="6409" max="6409" width="8.75" customWidth="1"/>
    <col min="6410" max="6410" width="7.5" customWidth="1"/>
    <col min="6411" max="6411" width="10.625" customWidth="1"/>
    <col min="6412" max="6412" width="6.375" customWidth="1"/>
    <col min="6657" max="6657" width="5.25" customWidth="1"/>
    <col min="6658" max="6658" width="18.5" customWidth="1"/>
    <col min="6659" max="6659" width="18.125" customWidth="1"/>
    <col min="6660" max="6660" width="20.25" customWidth="1"/>
    <col min="6661" max="6661" width="12" customWidth="1"/>
    <col min="6662" max="6662" width="5.5" customWidth="1"/>
    <col min="6663" max="6663" width="11.125" customWidth="1"/>
    <col min="6664" max="6664" width="9.875" customWidth="1"/>
    <col min="6665" max="6665" width="8.75" customWidth="1"/>
    <col min="6666" max="6666" width="7.5" customWidth="1"/>
    <col min="6667" max="6667" width="10.625" customWidth="1"/>
    <col min="6668" max="6668" width="6.375" customWidth="1"/>
    <col min="6913" max="6913" width="5.25" customWidth="1"/>
    <col min="6914" max="6914" width="18.5" customWidth="1"/>
    <col min="6915" max="6915" width="18.125" customWidth="1"/>
    <col min="6916" max="6916" width="20.25" customWidth="1"/>
    <col min="6917" max="6917" width="12" customWidth="1"/>
    <col min="6918" max="6918" width="5.5" customWidth="1"/>
    <col min="6919" max="6919" width="11.125" customWidth="1"/>
    <col min="6920" max="6920" width="9.875" customWidth="1"/>
    <col min="6921" max="6921" width="8.75" customWidth="1"/>
    <col min="6922" max="6922" width="7.5" customWidth="1"/>
    <col min="6923" max="6923" width="10.625" customWidth="1"/>
    <col min="6924" max="6924" width="6.375" customWidth="1"/>
    <col min="7169" max="7169" width="5.25" customWidth="1"/>
    <col min="7170" max="7170" width="18.5" customWidth="1"/>
    <col min="7171" max="7171" width="18.125" customWidth="1"/>
    <col min="7172" max="7172" width="20.25" customWidth="1"/>
    <col min="7173" max="7173" width="12" customWidth="1"/>
    <col min="7174" max="7174" width="5.5" customWidth="1"/>
    <col min="7175" max="7175" width="11.125" customWidth="1"/>
    <col min="7176" max="7176" width="9.875" customWidth="1"/>
    <col min="7177" max="7177" width="8.75" customWidth="1"/>
    <col min="7178" max="7178" width="7.5" customWidth="1"/>
    <col min="7179" max="7179" width="10.625" customWidth="1"/>
    <col min="7180" max="7180" width="6.375" customWidth="1"/>
    <col min="7425" max="7425" width="5.25" customWidth="1"/>
    <col min="7426" max="7426" width="18.5" customWidth="1"/>
    <col min="7427" max="7427" width="18.125" customWidth="1"/>
    <col min="7428" max="7428" width="20.25" customWidth="1"/>
    <col min="7429" max="7429" width="12" customWidth="1"/>
    <col min="7430" max="7430" width="5.5" customWidth="1"/>
    <col min="7431" max="7431" width="11.125" customWidth="1"/>
    <col min="7432" max="7432" width="9.875" customWidth="1"/>
    <col min="7433" max="7433" width="8.75" customWidth="1"/>
    <col min="7434" max="7434" width="7.5" customWidth="1"/>
    <col min="7435" max="7435" width="10.625" customWidth="1"/>
    <col min="7436" max="7436" width="6.375" customWidth="1"/>
    <col min="7681" max="7681" width="5.25" customWidth="1"/>
    <col min="7682" max="7682" width="18.5" customWidth="1"/>
    <col min="7683" max="7683" width="18.125" customWidth="1"/>
    <col min="7684" max="7684" width="20.25" customWidth="1"/>
    <col min="7685" max="7685" width="12" customWidth="1"/>
    <col min="7686" max="7686" width="5.5" customWidth="1"/>
    <col min="7687" max="7687" width="11.125" customWidth="1"/>
    <col min="7688" max="7688" width="9.875" customWidth="1"/>
    <col min="7689" max="7689" width="8.75" customWidth="1"/>
    <col min="7690" max="7690" width="7.5" customWidth="1"/>
    <col min="7691" max="7691" width="10.625" customWidth="1"/>
    <col min="7692" max="7692" width="6.375" customWidth="1"/>
    <col min="7937" max="7937" width="5.25" customWidth="1"/>
    <col min="7938" max="7938" width="18.5" customWidth="1"/>
    <col min="7939" max="7939" width="18.125" customWidth="1"/>
    <col min="7940" max="7940" width="20.25" customWidth="1"/>
    <col min="7941" max="7941" width="12" customWidth="1"/>
    <col min="7942" max="7942" width="5.5" customWidth="1"/>
    <col min="7943" max="7943" width="11.125" customWidth="1"/>
    <col min="7944" max="7944" width="9.875" customWidth="1"/>
    <col min="7945" max="7945" width="8.75" customWidth="1"/>
    <col min="7946" max="7946" width="7.5" customWidth="1"/>
    <col min="7947" max="7947" width="10.625" customWidth="1"/>
    <col min="7948" max="7948" width="6.375" customWidth="1"/>
    <col min="8193" max="8193" width="5.25" customWidth="1"/>
    <col min="8194" max="8194" width="18.5" customWidth="1"/>
    <col min="8195" max="8195" width="18.125" customWidth="1"/>
    <col min="8196" max="8196" width="20.25" customWidth="1"/>
    <col min="8197" max="8197" width="12" customWidth="1"/>
    <col min="8198" max="8198" width="5.5" customWidth="1"/>
    <col min="8199" max="8199" width="11.125" customWidth="1"/>
    <col min="8200" max="8200" width="9.875" customWidth="1"/>
    <col min="8201" max="8201" width="8.75" customWidth="1"/>
    <col min="8202" max="8202" width="7.5" customWidth="1"/>
    <col min="8203" max="8203" width="10.625" customWidth="1"/>
    <col min="8204" max="8204" width="6.375" customWidth="1"/>
    <col min="8449" max="8449" width="5.25" customWidth="1"/>
    <col min="8450" max="8450" width="18.5" customWidth="1"/>
    <col min="8451" max="8451" width="18.125" customWidth="1"/>
    <col min="8452" max="8452" width="20.25" customWidth="1"/>
    <col min="8453" max="8453" width="12" customWidth="1"/>
    <col min="8454" max="8454" width="5.5" customWidth="1"/>
    <col min="8455" max="8455" width="11.125" customWidth="1"/>
    <col min="8456" max="8456" width="9.875" customWidth="1"/>
    <col min="8457" max="8457" width="8.75" customWidth="1"/>
    <col min="8458" max="8458" width="7.5" customWidth="1"/>
    <col min="8459" max="8459" width="10.625" customWidth="1"/>
    <col min="8460" max="8460" width="6.375" customWidth="1"/>
    <col min="8705" max="8705" width="5.25" customWidth="1"/>
    <col min="8706" max="8706" width="18.5" customWidth="1"/>
    <col min="8707" max="8707" width="18.125" customWidth="1"/>
    <col min="8708" max="8708" width="20.25" customWidth="1"/>
    <col min="8709" max="8709" width="12" customWidth="1"/>
    <col min="8710" max="8710" width="5.5" customWidth="1"/>
    <col min="8711" max="8711" width="11.125" customWidth="1"/>
    <col min="8712" max="8712" width="9.875" customWidth="1"/>
    <col min="8713" max="8713" width="8.75" customWidth="1"/>
    <col min="8714" max="8714" width="7.5" customWidth="1"/>
    <col min="8715" max="8715" width="10.625" customWidth="1"/>
    <col min="8716" max="8716" width="6.375" customWidth="1"/>
    <col min="8961" max="8961" width="5.25" customWidth="1"/>
    <col min="8962" max="8962" width="18.5" customWidth="1"/>
    <col min="8963" max="8963" width="18.125" customWidth="1"/>
    <col min="8964" max="8964" width="20.25" customWidth="1"/>
    <col min="8965" max="8965" width="12" customWidth="1"/>
    <col min="8966" max="8966" width="5.5" customWidth="1"/>
    <col min="8967" max="8967" width="11.125" customWidth="1"/>
    <col min="8968" max="8968" width="9.875" customWidth="1"/>
    <col min="8969" max="8969" width="8.75" customWidth="1"/>
    <col min="8970" max="8970" width="7.5" customWidth="1"/>
    <col min="8971" max="8971" width="10.625" customWidth="1"/>
    <col min="8972" max="8972" width="6.375" customWidth="1"/>
    <col min="9217" max="9217" width="5.25" customWidth="1"/>
    <col min="9218" max="9218" width="18.5" customWidth="1"/>
    <col min="9219" max="9219" width="18.125" customWidth="1"/>
    <col min="9220" max="9220" width="20.25" customWidth="1"/>
    <col min="9221" max="9221" width="12" customWidth="1"/>
    <col min="9222" max="9222" width="5.5" customWidth="1"/>
    <col min="9223" max="9223" width="11.125" customWidth="1"/>
    <col min="9224" max="9224" width="9.875" customWidth="1"/>
    <col min="9225" max="9225" width="8.75" customWidth="1"/>
    <col min="9226" max="9226" width="7.5" customWidth="1"/>
    <col min="9227" max="9227" width="10.625" customWidth="1"/>
    <col min="9228" max="9228" width="6.375" customWidth="1"/>
    <col min="9473" max="9473" width="5.25" customWidth="1"/>
    <col min="9474" max="9474" width="18.5" customWidth="1"/>
    <col min="9475" max="9475" width="18.125" customWidth="1"/>
    <col min="9476" max="9476" width="20.25" customWidth="1"/>
    <col min="9477" max="9477" width="12" customWidth="1"/>
    <col min="9478" max="9478" width="5.5" customWidth="1"/>
    <col min="9479" max="9479" width="11.125" customWidth="1"/>
    <col min="9480" max="9480" width="9.875" customWidth="1"/>
    <col min="9481" max="9481" width="8.75" customWidth="1"/>
    <col min="9482" max="9482" width="7.5" customWidth="1"/>
    <col min="9483" max="9483" width="10.625" customWidth="1"/>
    <col min="9484" max="9484" width="6.375" customWidth="1"/>
    <col min="9729" max="9729" width="5.25" customWidth="1"/>
    <col min="9730" max="9730" width="18.5" customWidth="1"/>
    <col min="9731" max="9731" width="18.125" customWidth="1"/>
    <col min="9732" max="9732" width="20.25" customWidth="1"/>
    <col min="9733" max="9733" width="12" customWidth="1"/>
    <col min="9734" max="9734" width="5.5" customWidth="1"/>
    <col min="9735" max="9735" width="11.125" customWidth="1"/>
    <col min="9736" max="9736" width="9.875" customWidth="1"/>
    <col min="9737" max="9737" width="8.75" customWidth="1"/>
    <col min="9738" max="9738" width="7.5" customWidth="1"/>
    <col min="9739" max="9739" width="10.625" customWidth="1"/>
    <col min="9740" max="9740" width="6.375" customWidth="1"/>
    <col min="9985" max="9985" width="5.25" customWidth="1"/>
    <col min="9986" max="9986" width="18.5" customWidth="1"/>
    <col min="9987" max="9987" width="18.125" customWidth="1"/>
    <col min="9988" max="9988" width="20.25" customWidth="1"/>
    <col min="9989" max="9989" width="12" customWidth="1"/>
    <col min="9990" max="9990" width="5.5" customWidth="1"/>
    <col min="9991" max="9991" width="11.125" customWidth="1"/>
    <col min="9992" max="9992" width="9.875" customWidth="1"/>
    <col min="9993" max="9993" width="8.75" customWidth="1"/>
    <col min="9994" max="9994" width="7.5" customWidth="1"/>
    <col min="9995" max="9995" width="10.625" customWidth="1"/>
    <col min="9996" max="9996" width="6.375" customWidth="1"/>
    <col min="10241" max="10241" width="5.25" customWidth="1"/>
    <col min="10242" max="10242" width="18.5" customWidth="1"/>
    <col min="10243" max="10243" width="18.125" customWidth="1"/>
    <col min="10244" max="10244" width="20.25" customWidth="1"/>
    <col min="10245" max="10245" width="12" customWidth="1"/>
    <col min="10246" max="10246" width="5.5" customWidth="1"/>
    <col min="10247" max="10247" width="11.125" customWidth="1"/>
    <col min="10248" max="10248" width="9.875" customWidth="1"/>
    <col min="10249" max="10249" width="8.75" customWidth="1"/>
    <col min="10250" max="10250" width="7.5" customWidth="1"/>
    <col min="10251" max="10251" width="10.625" customWidth="1"/>
    <col min="10252" max="10252" width="6.375" customWidth="1"/>
    <col min="10497" max="10497" width="5.25" customWidth="1"/>
    <col min="10498" max="10498" width="18.5" customWidth="1"/>
    <col min="10499" max="10499" width="18.125" customWidth="1"/>
    <col min="10500" max="10500" width="20.25" customWidth="1"/>
    <col min="10501" max="10501" width="12" customWidth="1"/>
    <col min="10502" max="10502" width="5.5" customWidth="1"/>
    <col min="10503" max="10503" width="11.125" customWidth="1"/>
    <col min="10504" max="10504" width="9.875" customWidth="1"/>
    <col min="10505" max="10505" width="8.75" customWidth="1"/>
    <col min="10506" max="10506" width="7.5" customWidth="1"/>
    <col min="10507" max="10507" width="10.625" customWidth="1"/>
    <col min="10508" max="10508" width="6.375" customWidth="1"/>
    <col min="10753" max="10753" width="5.25" customWidth="1"/>
    <col min="10754" max="10754" width="18.5" customWidth="1"/>
    <col min="10755" max="10755" width="18.125" customWidth="1"/>
    <col min="10756" max="10756" width="20.25" customWidth="1"/>
    <col min="10757" max="10757" width="12" customWidth="1"/>
    <col min="10758" max="10758" width="5.5" customWidth="1"/>
    <col min="10759" max="10759" width="11.125" customWidth="1"/>
    <col min="10760" max="10760" width="9.875" customWidth="1"/>
    <col min="10761" max="10761" width="8.75" customWidth="1"/>
    <col min="10762" max="10762" width="7.5" customWidth="1"/>
    <col min="10763" max="10763" width="10.625" customWidth="1"/>
    <col min="10764" max="10764" width="6.375" customWidth="1"/>
    <col min="11009" max="11009" width="5.25" customWidth="1"/>
    <col min="11010" max="11010" width="18.5" customWidth="1"/>
    <col min="11011" max="11011" width="18.125" customWidth="1"/>
    <col min="11012" max="11012" width="20.25" customWidth="1"/>
    <col min="11013" max="11013" width="12" customWidth="1"/>
    <col min="11014" max="11014" width="5.5" customWidth="1"/>
    <col min="11015" max="11015" width="11.125" customWidth="1"/>
    <col min="11016" max="11016" width="9.875" customWidth="1"/>
    <col min="11017" max="11017" width="8.75" customWidth="1"/>
    <col min="11018" max="11018" width="7.5" customWidth="1"/>
    <col min="11019" max="11019" width="10.625" customWidth="1"/>
    <col min="11020" max="11020" width="6.375" customWidth="1"/>
    <col min="11265" max="11265" width="5.25" customWidth="1"/>
    <col min="11266" max="11266" width="18.5" customWidth="1"/>
    <col min="11267" max="11267" width="18.125" customWidth="1"/>
    <col min="11268" max="11268" width="20.25" customWidth="1"/>
    <col min="11269" max="11269" width="12" customWidth="1"/>
    <col min="11270" max="11270" width="5.5" customWidth="1"/>
    <col min="11271" max="11271" width="11.125" customWidth="1"/>
    <col min="11272" max="11272" width="9.875" customWidth="1"/>
    <col min="11273" max="11273" width="8.75" customWidth="1"/>
    <col min="11274" max="11274" width="7.5" customWidth="1"/>
    <col min="11275" max="11275" width="10.625" customWidth="1"/>
    <col min="11276" max="11276" width="6.375" customWidth="1"/>
    <col min="11521" max="11521" width="5.25" customWidth="1"/>
    <col min="11522" max="11522" width="18.5" customWidth="1"/>
    <col min="11523" max="11523" width="18.125" customWidth="1"/>
    <col min="11524" max="11524" width="20.25" customWidth="1"/>
    <col min="11525" max="11525" width="12" customWidth="1"/>
    <col min="11526" max="11526" width="5.5" customWidth="1"/>
    <col min="11527" max="11527" width="11.125" customWidth="1"/>
    <col min="11528" max="11528" width="9.875" customWidth="1"/>
    <col min="11529" max="11529" width="8.75" customWidth="1"/>
    <col min="11530" max="11530" width="7.5" customWidth="1"/>
    <col min="11531" max="11531" width="10.625" customWidth="1"/>
    <col min="11532" max="11532" width="6.375" customWidth="1"/>
    <col min="11777" max="11777" width="5.25" customWidth="1"/>
    <col min="11778" max="11778" width="18.5" customWidth="1"/>
    <col min="11779" max="11779" width="18.125" customWidth="1"/>
    <col min="11780" max="11780" width="20.25" customWidth="1"/>
    <col min="11781" max="11781" width="12" customWidth="1"/>
    <col min="11782" max="11782" width="5.5" customWidth="1"/>
    <col min="11783" max="11783" width="11.125" customWidth="1"/>
    <col min="11784" max="11784" width="9.875" customWidth="1"/>
    <col min="11785" max="11785" width="8.75" customWidth="1"/>
    <col min="11786" max="11786" width="7.5" customWidth="1"/>
    <col min="11787" max="11787" width="10.625" customWidth="1"/>
    <col min="11788" max="11788" width="6.375" customWidth="1"/>
    <col min="12033" max="12033" width="5.25" customWidth="1"/>
    <col min="12034" max="12034" width="18.5" customWidth="1"/>
    <col min="12035" max="12035" width="18.125" customWidth="1"/>
    <col min="12036" max="12036" width="20.25" customWidth="1"/>
    <col min="12037" max="12037" width="12" customWidth="1"/>
    <col min="12038" max="12038" width="5.5" customWidth="1"/>
    <col min="12039" max="12039" width="11.125" customWidth="1"/>
    <col min="12040" max="12040" width="9.875" customWidth="1"/>
    <col min="12041" max="12041" width="8.75" customWidth="1"/>
    <col min="12042" max="12042" width="7.5" customWidth="1"/>
    <col min="12043" max="12043" width="10.625" customWidth="1"/>
    <col min="12044" max="12044" width="6.375" customWidth="1"/>
    <col min="12289" max="12289" width="5.25" customWidth="1"/>
    <col min="12290" max="12290" width="18.5" customWidth="1"/>
    <col min="12291" max="12291" width="18.125" customWidth="1"/>
    <col min="12292" max="12292" width="20.25" customWidth="1"/>
    <col min="12293" max="12293" width="12" customWidth="1"/>
    <col min="12294" max="12294" width="5.5" customWidth="1"/>
    <col min="12295" max="12295" width="11.125" customWidth="1"/>
    <col min="12296" max="12296" width="9.875" customWidth="1"/>
    <col min="12297" max="12297" width="8.75" customWidth="1"/>
    <col min="12298" max="12298" width="7.5" customWidth="1"/>
    <col min="12299" max="12299" width="10.625" customWidth="1"/>
    <col min="12300" max="12300" width="6.375" customWidth="1"/>
    <col min="12545" max="12545" width="5.25" customWidth="1"/>
    <col min="12546" max="12546" width="18.5" customWidth="1"/>
    <col min="12547" max="12547" width="18.125" customWidth="1"/>
    <col min="12548" max="12548" width="20.25" customWidth="1"/>
    <col min="12549" max="12549" width="12" customWidth="1"/>
    <col min="12550" max="12550" width="5.5" customWidth="1"/>
    <col min="12551" max="12551" width="11.125" customWidth="1"/>
    <col min="12552" max="12552" width="9.875" customWidth="1"/>
    <col min="12553" max="12553" width="8.75" customWidth="1"/>
    <col min="12554" max="12554" width="7.5" customWidth="1"/>
    <col min="12555" max="12555" width="10.625" customWidth="1"/>
    <col min="12556" max="12556" width="6.375" customWidth="1"/>
    <col min="12801" max="12801" width="5.25" customWidth="1"/>
    <col min="12802" max="12802" width="18.5" customWidth="1"/>
    <col min="12803" max="12803" width="18.125" customWidth="1"/>
    <col min="12804" max="12804" width="20.25" customWidth="1"/>
    <col min="12805" max="12805" width="12" customWidth="1"/>
    <col min="12806" max="12806" width="5.5" customWidth="1"/>
    <col min="12807" max="12807" width="11.125" customWidth="1"/>
    <col min="12808" max="12808" width="9.875" customWidth="1"/>
    <col min="12809" max="12809" width="8.75" customWidth="1"/>
    <col min="12810" max="12810" width="7.5" customWidth="1"/>
    <col min="12811" max="12811" width="10.625" customWidth="1"/>
    <col min="12812" max="12812" width="6.375" customWidth="1"/>
    <col min="13057" max="13057" width="5.25" customWidth="1"/>
    <col min="13058" max="13058" width="18.5" customWidth="1"/>
    <col min="13059" max="13059" width="18.125" customWidth="1"/>
    <col min="13060" max="13060" width="20.25" customWidth="1"/>
    <col min="13061" max="13061" width="12" customWidth="1"/>
    <col min="13062" max="13062" width="5.5" customWidth="1"/>
    <col min="13063" max="13063" width="11.125" customWidth="1"/>
    <col min="13064" max="13064" width="9.875" customWidth="1"/>
    <col min="13065" max="13065" width="8.75" customWidth="1"/>
    <col min="13066" max="13066" width="7.5" customWidth="1"/>
    <col min="13067" max="13067" width="10.625" customWidth="1"/>
    <col min="13068" max="13068" width="6.375" customWidth="1"/>
    <col min="13313" max="13313" width="5.25" customWidth="1"/>
    <col min="13314" max="13314" width="18.5" customWidth="1"/>
    <col min="13315" max="13315" width="18.125" customWidth="1"/>
    <col min="13316" max="13316" width="20.25" customWidth="1"/>
    <col min="13317" max="13317" width="12" customWidth="1"/>
    <col min="13318" max="13318" width="5.5" customWidth="1"/>
    <col min="13319" max="13319" width="11.125" customWidth="1"/>
    <col min="13320" max="13320" width="9.875" customWidth="1"/>
    <col min="13321" max="13321" width="8.75" customWidth="1"/>
    <col min="13322" max="13322" width="7.5" customWidth="1"/>
    <col min="13323" max="13323" width="10.625" customWidth="1"/>
    <col min="13324" max="13324" width="6.375" customWidth="1"/>
    <col min="13569" max="13569" width="5.25" customWidth="1"/>
    <col min="13570" max="13570" width="18.5" customWidth="1"/>
    <col min="13571" max="13571" width="18.125" customWidth="1"/>
    <col min="13572" max="13572" width="20.25" customWidth="1"/>
    <col min="13573" max="13573" width="12" customWidth="1"/>
    <col min="13574" max="13574" width="5.5" customWidth="1"/>
    <col min="13575" max="13575" width="11.125" customWidth="1"/>
    <col min="13576" max="13576" width="9.875" customWidth="1"/>
    <col min="13577" max="13577" width="8.75" customWidth="1"/>
    <col min="13578" max="13578" width="7.5" customWidth="1"/>
    <col min="13579" max="13579" width="10.625" customWidth="1"/>
    <col min="13580" max="13580" width="6.375" customWidth="1"/>
    <col min="13825" max="13825" width="5.25" customWidth="1"/>
    <col min="13826" max="13826" width="18.5" customWidth="1"/>
    <col min="13827" max="13827" width="18.125" customWidth="1"/>
    <col min="13828" max="13828" width="20.25" customWidth="1"/>
    <col min="13829" max="13829" width="12" customWidth="1"/>
    <col min="13830" max="13830" width="5.5" customWidth="1"/>
    <col min="13831" max="13831" width="11.125" customWidth="1"/>
    <col min="13832" max="13832" width="9.875" customWidth="1"/>
    <col min="13833" max="13833" width="8.75" customWidth="1"/>
    <col min="13834" max="13834" width="7.5" customWidth="1"/>
    <col min="13835" max="13835" width="10.625" customWidth="1"/>
    <col min="13836" max="13836" width="6.375" customWidth="1"/>
    <col min="14081" max="14081" width="5.25" customWidth="1"/>
    <col min="14082" max="14082" width="18.5" customWidth="1"/>
    <col min="14083" max="14083" width="18.125" customWidth="1"/>
    <col min="14084" max="14084" width="20.25" customWidth="1"/>
    <col min="14085" max="14085" width="12" customWidth="1"/>
    <col min="14086" max="14086" width="5.5" customWidth="1"/>
    <col min="14087" max="14087" width="11.125" customWidth="1"/>
    <col min="14088" max="14088" width="9.875" customWidth="1"/>
    <col min="14089" max="14089" width="8.75" customWidth="1"/>
    <col min="14090" max="14090" width="7.5" customWidth="1"/>
    <col min="14091" max="14091" width="10.625" customWidth="1"/>
    <col min="14092" max="14092" width="6.375" customWidth="1"/>
    <col min="14337" max="14337" width="5.25" customWidth="1"/>
    <col min="14338" max="14338" width="18.5" customWidth="1"/>
    <col min="14339" max="14339" width="18.125" customWidth="1"/>
    <col min="14340" max="14340" width="20.25" customWidth="1"/>
    <col min="14341" max="14341" width="12" customWidth="1"/>
    <col min="14342" max="14342" width="5.5" customWidth="1"/>
    <col min="14343" max="14343" width="11.125" customWidth="1"/>
    <col min="14344" max="14344" width="9.875" customWidth="1"/>
    <col min="14345" max="14345" width="8.75" customWidth="1"/>
    <col min="14346" max="14346" width="7.5" customWidth="1"/>
    <col min="14347" max="14347" width="10.625" customWidth="1"/>
    <col min="14348" max="14348" width="6.375" customWidth="1"/>
    <col min="14593" max="14593" width="5.25" customWidth="1"/>
    <col min="14594" max="14594" width="18.5" customWidth="1"/>
    <col min="14595" max="14595" width="18.125" customWidth="1"/>
    <col min="14596" max="14596" width="20.25" customWidth="1"/>
    <col min="14597" max="14597" width="12" customWidth="1"/>
    <col min="14598" max="14598" width="5.5" customWidth="1"/>
    <col min="14599" max="14599" width="11.125" customWidth="1"/>
    <col min="14600" max="14600" width="9.875" customWidth="1"/>
    <col min="14601" max="14601" width="8.75" customWidth="1"/>
    <col min="14602" max="14602" width="7.5" customWidth="1"/>
    <col min="14603" max="14603" width="10.625" customWidth="1"/>
    <col min="14604" max="14604" width="6.375" customWidth="1"/>
    <col min="14849" max="14849" width="5.25" customWidth="1"/>
    <col min="14850" max="14850" width="18.5" customWidth="1"/>
    <col min="14851" max="14851" width="18.125" customWidth="1"/>
    <col min="14852" max="14852" width="20.25" customWidth="1"/>
    <col min="14853" max="14853" width="12" customWidth="1"/>
    <col min="14854" max="14854" width="5.5" customWidth="1"/>
    <col min="14855" max="14855" width="11.125" customWidth="1"/>
    <col min="14856" max="14856" width="9.875" customWidth="1"/>
    <col min="14857" max="14857" width="8.75" customWidth="1"/>
    <col min="14858" max="14858" width="7.5" customWidth="1"/>
    <col min="14859" max="14859" width="10.625" customWidth="1"/>
    <col min="14860" max="14860" width="6.375" customWidth="1"/>
    <col min="15105" max="15105" width="5.25" customWidth="1"/>
    <col min="15106" max="15106" width="18.5" customWidth="1"/>
    <col min="15107" max="15107" width="18.125" customWidth="1"/>
    <col min="15108" max="15108" width="20.25" customWidth="1"/>
    <col min="15109" max="15109" width="12" customWidth="1"/>
    <col min="15110" max="15110" width="5.5" customWidth="1"/>
    <col min="15111" max="15111" width="11.125" customWidth="1"/>
    <col min="15112" max="15112" width="9.875" customWidth="1"/>
    <col min="15113" max="15113" width="8.75" customWidth="1"/>
    <col min="15114" max="15114" width="7.5" customWidth="1"/>
    <col min="15115" max="15115" width="10.625" customWidth="1"/>
    <col min="15116" max="15116" width="6.375" customWidth="1"/>
    <col min="15361" max="15361" width="5.25" customWidth="1"/>
    <col min="15362" max="15362" width="18.5" customWidth="1"/>
    <col min="15363" max="15363" width="18.125" customWidth="1"/>
    <col min="15364" max="15364" width="20.25" customWidth="1"/>
    <col min="15365" max="15365" width="12" customWidth="1"/>
    <col min="15366" max="15366" width="5.5" customWidth="1"/>
    <col min="15367" max="15367" width="11.125" customWidth="1"/>
    <col min="15368" max="15368" width="9.875" customWidth="1"/>
    <col min="15369" max="15369" width="8.75" customWidth="1"/>
    <col min="15370" max="15370" width="7.5" customWidth="1"/>
    <col min="15371" max="15371" width="10.625" customWidth="1"/>
    <col min="15372" max="15372" width="6.375" customWidth="1"/>
    <col min="15617" max="15617" width="5.25" customWidth="1"/>
    <col min="15618" max="15618" width="18.5" customWidth="1"/>
    <col min="15619" max="15619" width="18.125" customWidth="1"/>
    <col min="15620" max="15620" width="20.25" customWidth="1"/>
    <col min="15621" max="15621" width="12" customWidth="1"/>
    <col min="15622" max="15622" width="5.5" customWidth="1"/>
    <col min="15623" max="15623" width="11.125" customWidth="1"/>
    <col min="15624" max="15624" width="9.875" customWidth="1"/>
    <col min="15625" max="15625" width="8.75" customWidth="1"/>
    <col min="15626" max="15626" width="7.5" customWidth="1"/>
    <col min="15627" max="15627" width="10.625" customWidth="1"/>
    <col min="15628" max="15628" width="6.375" customWidth="1"/>
    <col min="15873" max="15873" width="5.25" customWidth="1"/>
    <col min="15874" max="15874" width="18.5" customWidth="1"/>
    <col min="15875" max="15875" width="18.125" customWidth="1"/>
    <col min="15876" max="15876" width="20.25" customWidth="1"/>
    <col min="15877" max="15877" width="12" customWidth="1"/>
    <col min="15878" max="15878" width="5.5" customWidth="1"/>
    <col min="15879" max="15879" width="11.125" customWidth="1"/>
    <col min="15880" max="15880" width="9.875" customWidth="1"/>
    <col min="15881" max="15881" width="8.75" customWidth="1"/>
    <col min="15882" max="15882" width="7.5" customWidth="1"/>
    <col min="15883" max="15883" width="10.625" customWidth="1"/>
    <col min="15884" max="15884" width="6.375" customWidth="1"/>
    <col min="16129" max="16129" width="5.25" customWidth="1"/>
    <col min="16130" max="16130" width="18.5" customWidth="1"/>
    <col min="16131" max="16131" width="18.125" customWidth="1"/>
    <col min="16132" max="16132" width="20.25" customWidth="1"/>
    <col min="16133" max="16133" width="12" customWidth="1"/>
    <col min="16134" max="16134" width="5.5" customWidth="1"/>
    <col min="16135" max="16135" width="11.125" customWidth="1"/>
    <col min="16136" max="16136" width="9.875" customWidth="1"/>
    <col min="16137" max="16137" width="8.75" customWidth="1"/>
    <col min="16138" max="16138" width="7.5" customWidth="1"/>
    <col min="16139" max="16139" width="10.625" customWidth="1"/>
    <col min="16140" max="16140" width="6.375" customWidth="1"/>
  </cols>
  <sheetData>
    <row r="1" spans="1:12" ht="25.5" customHeight="1">
      <c r="A1" s="242" t="s">
        <v>1522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</row>
    <row r="2" spans="1:12" ht="19.5" customHeight="1">
      <c r="A2" s="63" t="s">
        <v>1523</v>
      </c>
      <c r="B2" s="64" t="s">
        <v>1524</v>
      </c>
      <c r="C2" s="64" t="s">
        <v>1525</v>
      </c>
      <c r="D2" s="64" t="s">
        <v>1526</v>
      </c>
      <c r="E2" s="64" t="s">
        <v>1527</v>
      </c>
      <c r="F2" s="64" t="s">
        <v>1528</v>
      </c>
      <c r="G2" s="65" t="s">
        <v>1529</v>
      </c>
      <c r="H2" s="66" t="s">
        <v>1530</v>
      </c>
      <c r="I2" s="64" t="s">
        <v>1531</v>
      </c>
      <c r="J2" s="64" t="s">
        <v>1532</v>
      </c>
      <c r="K2" s="64" t="s">
        <v>1533</v>
      </c>
      <c r="L2" s="63" t="s">
        <v>1509</v>
      </c>
    </row>
    <row r="3" spans="1:12" ht="14.25" customHeight="1">
      <c r="A3" s="67"/>
      <c r="B3" s="67" t="s">
        <v>1534</v>
      </c>
      <c r="C3" s="67" t="s">
        <v>1535</v>
      </c>
      <c r="D3" s="67" t="s">
        <v>1536</v>
      </c>
      <c r="E3" s="67"/>
      <c r="F3" s="67">
        <v>1</v>
      </c>
      <c r="G3" s="68">
        <v>2000.02</v>
      </c>
      <c r="H3" s="69">
        <v>8570</v>
      </c>
      <c r="I3" s="67" t="s">
        <v>1537</v>
      </c>
      <c r="J3" s="67">
        <v>309</v>
      </c>
      <c r="K3" s="67"/>
      <c r="L3" s="67"/>
    </row>
    <row r="4" spans="1:12" ht="14.25" customHeight="1">
      <c r="A4" s="67"/>
      <c r="B4" s="67" t="s">
        <v>1538</v>
      </c>
      <c r="C4" s="67" t="s">
        <v>1539</v>
      </c>
      <c r="D4" s="67" t="s">
        <v>1540</v>
      </c>
      <c r="E4" s="67"/>
      <c r="F4" s="67">
        <v>1</v>
      </c>
      <c r="G4" s="68">
        <v>2001.12</v>
      </c>
      <c r="H4" s="69">
        <v>6600</v>
      </c>
      <c r="I4" s="71" t="s">
        <v>1541</v>
      </c>
      <c r="J4" s="67"/>
      <c r="K4" s="67"/>
      <c r="L4" s="148"/>
    </row>
    <row r="5" spans="1:12" ht="14.25" customHeight="1">
      <c r="A5" s="67"/>
      <c r="B5" s="67" t="s">
        <v>1542</v>
      </c>
      <c r="C5" s="67" t="s">
        <v>1543</v>
      </c>
      <c r="D5" s="67"/>
      <c r="E5" s="67"/>
      <c r="F5" s="67">
        <v>1</v>
      </c>
      <c r="G5" s="68">
        <v>2002.01</v>
      </c>
      <c r="H5" s="69">
        <v>1200</v>
      </c>
      <c r="I5" s="67"/>
      <c r="J5" s="67">
        <v>310</v>
      </c>
      <c r="K5" s="67"/>
      <c r="L5" s="67"/>
    </row>
    <row r="6" spans="1:12" ht="14.25" customHeight="1">
      <c r="A6" s="67"/>
      <c r="B6" s="67" t="s">
        <v>1544</v>
      </c>
      <c r="C6" s="67" t="s">
        <v>1535</v>
      </c>
      <c r="D6" s="67" t="s">
        <v>1545</v>
      </c>
      <c r="E6" s="67"/>
      <c r="F6" s="67">
        <v>1</v>
      </c>
      <c r="G6" s="68">
        <v>2002.02</v>
      </c>
      <c r="H6" s="69">
        <v>1300</v>
      </c>
      <c r="I6" s="67" t="s">
        <v>1537</v>
      </c>
      <c r="J6" s="67">
        <v>309</v>
      </c>
      <c r="K6" s="67"/>
      <c r="L6" s="67"/>
    </row>
    <row r="7" spans="1:12" ht="14.25" customHeight="1">
      <c r="A7" s="67"/>
      <c r="B7" s="67" t="s">
        <v>1546</v>
      </c>
      <c r="C7" s="67" t="s">
        <v>1535</v>
      </c>
      <c r="D7" s="67" t="s">
        <v>1547</v>
      </c>
      <c r="E7" s="67"/>
      <c r="F7" s="67">
        <v>1</v>
      </c>
      <c r="G7" s="68">
        <v>2002.02</v>
      </c>
      <c r="H7" s="69">
        <v>1250</v>
      </c>
      <c r="I7" s="67" t="s">
        <v>1537</v>
      </c>
      <c r="J7" s="67">
        <v>309</v>
      </c>
      <c r="K7" s="67"/>
      <c r="L7" s="67"/>
    </row>
    <row r="8" spans="1:12" ht="14.25" customHeight="1">
      <c r="A8" s="67"/>
      <c r="B8" s="67" t="s">
        <v>1548</v>
      </c>
      <c r="C8" s="67" t="s">
        <v>1535</v>
      </c>
      <c r="D8" s="67" t="s">
        <v>1549</v>
      </c>
      <c r="E8" s="67"/>
      <c r="F8" s="67">
        <v>1</v>
      </c>
      <c r="G8" s="68">
        <v>2002.02</v>
      </c>
      <c r="H8" s="69">
        <v>1600</v>
      </c>
      <c r="I8" s="67" t="s">
        <v>1537</v>
      </c>
      <c r="J8" s="67">
        <v>309</v>
      </c>
      <c r="K8" s="67"/>
      <c r="L8" s="67"/>
    </row>
    <row r="9" spans="1:12" ht="14.25" customHeight="1">
      <c r="A9" s="67"/>
      <c r="B9" s="67" t="s">
        <v>1550</v>
      </c>
      <c r="C9" s="67" t="s">
        <v>1535</v>
      </c>
      <c r="D9" s="67" t="s">
        <v>1551</v>
      </c>
      <c r="E9" s="67"/>
      <c r="F9" s="67">
        <v>1</v>
      </c>
      <c r="G9" s="68">
        <v>2002.05</v>
      </c>
      <c r="H9" s="69">
        <v>8600</v>
      </c>
      <c r="I9" s="67" t="s">
        <v>1537</v>
      </c>
      <c r="J9" s="67">
        <v>309</v>
      </c>
      <c r="K9" s="67"/>
      <c r="L9" s="67"/>
    </row>
    <row r="10" spans="1:12" ht="14.25" customHeight="1">
      <c r="A10" s="67"/>
      <c r="B10" s="67" t="s">
        <v>1552</v>
      </c>
      <c r="C10" s="67" t="s">
        <v>1553</v>
      </c>
      <c r="D10" s="67">
        <v>3453</v>
      </c>
      <c r="E10" s="67"/>
      <c r="F10" s="67">
        <v>1</v>
      </c>
      <c r="G10" s="68">
        <v>2002.04</v>
      </c>
      <c r="H10" s="69">
        <v>2600</v>
      </c>
      <c r="I10" s="67" t="s">
        <v>1537</v>
      </c>
      <c r="J10" s="67">
        <v>310</v>
      </c>
      <c r="K10" s="67"/>
      <c r="L10" s="67"/>
    </row>
    <row r="11" spans="1:12" ht="14.25" customHeight="1">
      <c r="A11" s="67"/>
      <c r="B11" s="67" t="s">
        <v>1554</v>
      </c>
      <c r="C11" s="67" t="s">
        <v>1535</v>
      </c>
      <c r="D11" s="67" t="s">
        <v>1555</v>
      </c>
      <c r="E11" s="67"/>
      <c r="F11" s="67">
        <v>1</v>
      </c>
      <c r="G11" s="68">
        <v>2002.05</v>
      </c>
      <c r="H11" s="69">
        <v>4800</v>
      </c>
      <c r="I11" s="67" t="s">
        <v>1537</v>
      </c>
      <c r="J11" s="67">
        <v>310</v>
      </c>
      <c r="K11" s="67" t="s">
        <v>1556</v>
      </c>
      <c r="L11" s="67"/>
    </row>
    <row r="12" spans="1:12" ht="14.25" customHeight="1">
      <c r="A12" s="67"/>
      <c r="B12" s="67" t="s">
        <v>1557</v>
      </c>
      <c r="C12" s="67" t="s">
        <v>1535</v>
      </c>
      <c r="D12" s="67" t="s">
        <v>1558</v>
      </c>
      <c r="E12" s="67"/>
      <c r="F12" s="67">
        <v>1</v>
      </c>
      <c r="G12" s="68">
        <v>2002.05</v>
      </c>
      <c r="H12" s="69">
        <v>3992</v>
      </c>
      <c r="I12" s="67" t="s">
        <v>1537</v>
      </c>
      <c r="J12" s="67">
        <v>309</v>
      </c>
      <c r="K12" s="67"/>
      <c r="L12" s="67"/>
    </row>
    <row r="13" spans="1:12" ht="14.25" customHeight="1">
      <c r="A13" s="67"/>
      <c r="B13" s="67" t="s">
        <v>1559</v>
      </c>
      <c r="C13" s="67" t="s">
        <v>1560</v>
      </c>
      <c r="D13" s="67" t="s">
        <v>1561</v>
      </c>
      <c r="E13" s="67"/>
      <c r="F13" s="67">
        <v>1</v>
      </c>
      <c r="G13" s="68">
        <v>2002.05</v>
      </c>
      <c r="H13" s="69">
        <v>10180</v>
      </c>
      <c r="I13" s="67" t="s">
        <v>1537</v>
      </c>
      <c r="J13" s="67">
        <v>309</v>
      </c>
      <c r="K13" s="67"/>
      <c r="L13" s="67"/>
    </row>
    <row r="14" spans="1:12" ht="14.25" customHeight="1">
      <c r="A14" s="67"/>
      <c r="B14" s="67" t="s">
        <v>1562</v>
      </c>
      <c r="C14" s="67" t="s">
        <v>1563</v>
      </c>
      <c r="D14" s="67" t="s">
        <v>1564</v>
      </c>
      <c r="E14" s="67"/>
      <c r="F14" s="67">
        <v>1</v>
      </c>
      <c r="G14" s="68">
        <v>2002.05</v>
      </c>
      <c r="H14" s="69">
        <v>360</v>
      </c>
      <c r="I14" s="67" t="s">
        <v>1537</v>
      </c>
      <c r="J14" s="67">
        <v>310</v>
      </c>
      <c r="K14" s="67"/>
      <c r="L14" s="67"/>
    </row>
    <row r="15" spans="1:12" ht="14.25" customHeight="1">
      <c r="A15" s="67"/>
      <c r="B15" s="67" t="s">
        <v>1565</v>
      </c>
      <c r="C15" s="67" t="s">
        <v>1553</v>
      </c>
      <c r="D15" s="67" t="s">
        <v>1566</v>
      </c>
      <c r="E15" s="67"/>
      <c r="F15" s="67">
        <v>1</v>
      </c>
      <c r="G15" s="68">
        <v>2003.06</v>
      </c>
      <c r="H15" s="69">
        <v>2300</v>
      </c>
      <c r="I15" s="67" t="s">
        <v>1537</v>
      </c>
      <c r="J15" s="67">
        <v>310</v>
      </c>
      <c r="K15" s="67" t="s">
        <v>1556</v>
      </c>
      <c r="L15" s="67"/>
    </row>
    <row r="16" spans="1:12" ht="14.25" customHeight="1">
      <c r="A16" s="67"/>
      <c r="B16" s="67" t="s">
        <v>1567</v>
      </c>
      <c r="C16" s="67" t="s">
        <v>1568</v>
      </c>
      <c r="D16" s="67" t="s">
        <v>1569</v>
      </c>
      <c r="E16" s="67"/>
      <c r="F16" s="67">
        <v>1</v>
      </c>
      <c r="G16" s="68">
        <v>2003.06</v>
      </c>
      <c r="H16" s="69">
        <v>3800</v>
      </c>
      <c r="I16" s="67" t="s">
        <v>1537</v>
      </c>
      <c r="J16" s="67">
        <v>310</v>
      </c>
      <c r="K16" s="67" t="s">
        <v>1556</v>
      </c>
      <c r="L16" s="67"/>
    </row>
    <row r="17" spans="1:12" ht="14.25" customHeight="1">
      <c r="A17" s="67"/>
      <c r="B17" s="67" t="s">
        <v>1570</v>
      </c>
      <c r="C17" s="67" t="s">
        <v>1571</v>
      </c>
      <c r="D17" s="67" t="s">
        <v>1572</v>
      </c>
      <c r="E17" s="67"/>
      <c r="F17" s="67">
        <v>1</v>
      </c>
      <c r="G17" s="68">
        <v>2003.06</v>
      </c>
      <c r="H17" s="69">
        <v>12400</v>
      </c>
      <c r="I17" s="67" t="s">
        <v>1537</v>
      </c>
      <c r="J17" s="67">
        <v>309</v>
      </c>
      <c r="K17" s="67" t="s">
        <v>1308</v>
      </c>
      <c r="L17" s="67"/>
    </row>
    <row r="18" spans="1:12" ht="14.25" customHeight="1">
      <c r="A18" s="67"/>
      <c r="B18" s="67" t="s">
        <v>1573</v>
      </c>
      <c r="C18" s="67" t="s">
        <v>1571</v>
      </c>
      <c r="D18" s="67" t="s">
        <v>1572</v>
      </c>
      <c r="E18" s="67"/>
      <c r="F18" s="67">
        <v>1</v>
      </c>
      <c r="G18" s="68">
        <v>2003.06</v>
      </c>
      <c r="H18" s="69">
        <v>12400</v>
      </c>
      <c r="I18" s="67" t="s">
        <v>1537</v>
      </c>
      <c r="J18" s="67">
        <v>309</v>
      </c>
      <c r="K18" s="67" t="s">
        <v>1308</v>
      </c>
      <c r="L18" s="67"/>
    </row>
    <row r="19" spans="1:12" ht="14.25" customHeight="1">
      <c r="A19" s="67"/>
      <c r="B19" s="67" t="s">
        <v>1574</v>
      </c>
      <c r="C19" s="67" t="s">
        <v>1575</v>
      </c>
      <c r="D19" s="67" t="s">
        <v>1576</v>
      </c>
      <c r="E19" s="67"/>
      <c r="F19" s="67">
        <v>1</v>
      </c>
      <c r="G19" s="68">
        <v>2003.06</v>
      </c>
      <c r="H19" s="69">
        <v>26800</v>
      </c>
      <c r="I19" s="67" t="s">
        <v>1537</v>
      </c>
      <c r="J19" s="67">
        <v>309</v>
      </c>
      <c r="K19" s="67" t="s">
        <v>1308</v>
      </c>
      <c r="L19" s="67"/>
    </row>
    <row r="20" spans="1:12" ht="14.25" customHeight="1">
      <c r="A20" s="67"/>
      <c r="B20" s="67" t="s">
        <v>1577</v>
      </c>
      <c r="C20" s="67" t="s">
        <v>1578</v>
      </c>
      <c r="D20" s="67" t="s">
        <v>1579</v>
      </c>
      <c r="E20" s="67"/>
      <c r="F20" s="67">
        <v>1</v>
      </c>
      <c r="G20" s="68">
        <v>2003.06</v>
      </c>
      <c r="H20" s="69">
        <v>39600</v>
      </c>
      <c r="I20" s="67" t="s">
        <v>1537</v>
      </c>
      <c r="J20" s="67">
        <v>309</v>
      </c>
      <c r="K20" s="67" t="s">
        <v>1308</v>
      </c>
      <c r="L20" s="67"/>
    </row>
    <row r="21" spans="1:12" ht="14.25" customHeight="1">
      <c r="A21" s="67"/>
      <c r="B21" s="67" t="s">
        <v>1580</v>
      </c>
      <c r="C21" s="67" t="s">
        <v>1581</v>
      </c>
      <c r="D21" s="67" t="s">
        <v>1582</v>
      </c>
      <c r="E21" s="67"/>
      <c r="F21" s="67">
        <v>1</v>
      </c>
      <c r="G21" s="68">
        <v>2003.06</v>
      </c>
      <c r="H21" s="69">
        <v>39600</v>
      </c>
      <c r="I21" s="67" t="s">
        <v>1537</v>
      </c>
      <c r="J21" s="67">
        <v>309</v>
      </c>
      <c r="K21" s="67" t="s">
        <v>1308</v>
      </c>
      <c r="L21" s="67"/>
    </row>
    <row r="22" spans="1:12" ht="14.25" customHeight="1">
      <c r="A22" s="67"/>
      <c r="B22" s="67" t="s">
        <v>1583</v>
      </c>
      <c r="C22" s="67" t="s">
        <v>1584</v>
      </c>
      <c r="D22" s="67" t="s">
        <v>1585</v>
      </c>
      <c r="E22" s="67"/>
      <c r="F22" s="67">
        <v>1</v>
      </c>
      <c r="G22" s="68">
        <v>2003.06</v>
      </c>
      <c r="H22" s="69">
        <v>5000</v>
      </c>
      <c r="I22" s="67" t="s">
        <v>1537</v>
      </c>
      <c r="J22" s="67">
        <v>309</v>
      </c>
      <c r="K22" s="67" t="s">
        <v>1308</v>
      </c>
      <c r="L22" s="67"/>
    </row>
    <row r="23" spans="1:12" ht="14.25" customHeight="1">
      <c r="A23" s="67"/>
      <c r="B23" s="67" t="s">
        <v>1586</v>
      </c>
      <c r="C23" s="67" t="s">
        <v>1587</v>
      </c>
      <c r="D23" s="67" t="s">
        <v>1566</v>
      </c>
      <c r="E23" s="67"/>
      <c r="F23" s="67">
        <v>1</v>
      </c>
      <c r="G23" s="68">
        <v>2003.06</v>
      </c>
      <c r="H23" s="69">
        <v>2180</v>
      </c>
      <c r="I23" s="67" t="s">
        <v>1537</v>
      </c>
      <c r="J23" s="67">
        <v>310</v>
      </c>
      <c r="K23" s="67"/>
      <c r="L23" s="67"/>
    </row>
    <row r="24" spans="1:12" ht="14.25" customHeight="1">
      <c r="A24" s="67"/>
      <c r="B24" s="67" t="s">
        <v>1588</v>
      </c>
      <c r="C24" s="67" t="s">
        <v>1501</v>
      </c>
      <c r="D24" s="67" t="s">
        <v>1589</v>
      </c>
      <c r="E24" s="67"/>
      <c r="F24" s="67">
        <v>1</v>
      </c>
      <c r="G24" s="68">
        <v>2003.06</v>
      </c>
      <c r="H24" s="69">
        <v>8300</v>
      </c>
      <c r="I24" s="67" t="s">
        <v>1537</v>
      </c>
      <c r="J24" s="67">
        <v>310</v>
      </c>
      <c r="K24" s="67"/>
      <c r="L24" s="67"/>
    </row>
    <row r="25" spans="1:12" ht="14.25" customHeight="1">
      <c r="A25" s="67"/>
      <c r="B25" s="67" t="s">
        <v>1590</v>
      </c>
      <c r="C25" s="67" t="s">
        <v>1591</v>
      </c>
      <c r="D25" s="67" t="s">
        <v>1487</v>
      </c>
      <c r="E25" s="67"/>
      <c r="F25" s="67">
        <v>1</v>
      </c>
      <c r="G25" s="68">
        <v>2003.12</v>
      </c>
      <c r="H25" s="69">
        <v>550</v>
      </c>
      <c r="I25" s="67" t="s">
        <v>1537</v>
      </c>
      <c r="J25" s="67">
        <v>310</v>
      </c>
      <c r="K25" s="67" t="s">
        <v>1556</v>
      </c>
      <c r="L25" s="67"/>
    </row>
    <row r="26" spans="1:12" ht="14.25" customHeight="1">
      <c r="A26" s="67"/>
      <c r="B26" s="67" t="s">
        <v>1592</v>
      </c>
      <c r="C26" s="67" t="s">
        <v>1507</v>
      </c>
      <c r="D26" s="67" t="s">
        <v>1593</v>
      </c>
      <c r="E26" s="67"/>
      <c r="F26" s="67">
        <v>1</v>
      </c>
      <c r="G26" s="68">
        <v>2004.01</v>
      </c>
      <c r="H26" s="69">
        <v>1680</v>
      </c>
      <c r="I26" s="67" t="s">
        <v>1537</v>
      </c>
      <c r="J26" s="67">
        <v>310</v>
      </c>
      <c r="K26" s="67" t="s">
        <v>1594</v>
      </c>
      <c r="L26" s="67"/>
    </row>
    <row r="27" spans="1:12" ht="14.25" customHeight="1">
      <c r="A27" s="67"/>
      <c r="B27" s="67" t="s">
        <v>1595</v>
      </c>
      <c r="C27" s="67" t="s">
        <v>1287</v>
      </c>
      <c r="D27" s="67" t="s">
        <v>1596</v>
      </c>
      <c r="E27" s="67"/>
      <c r="F27" s="67">
        <v>1</v>
      </c>
      <c r="G27" s="68">
        <v>2004.11</v>
      </c>
      <c r="H27" s="69">
        <v>3800</v>
      </c>
      <c r="I27" s="67" t="s">
        <v>1541</v>
      </c>
      <c r="J27" s="67">
        <v>310</v>
      </c>
      <c r="K27" s="67"/>
      <c r="L27" s="67"/>
    </row>
    <row r="28" spans="1:12" ht="14.25" customHeight="1">
      <c r="A28" s="67"/>
      <c r="B28" s="67" t="s">
        <v>1597</v>
      </c>
      <c r="C28" s="67" t="s">
        <v>1332</v>
      </c>
      <c r="D28" s="67"/>
      <c r="E28" s="67"/>
      <c r="F28" s="67">
        <v>6</v>
      </c>
      <c r="G28" s="68">
        <v>2005.03</v>
      </c>
      <c r="H28" s="69">
        <v>6000</v>
      </c>
      <c r="I28" s="67" t="s">
        <v>1537</v>
      </c>
      <c r="J28" s="67">
        <v>310</v>
      </c>
      <c r="K28" s="67"/>
      <c r="L28" s="67"/>
    </row>
    <row r="29" spans="1:12" ht="14.25" customHeight="1">
      <c r="A29" s="67"/>
      <c r="B29" s="67" t="s">
        <v>1598</v>
      </c>
      <c r="C29" s="67" t="s">
        <v>1553</v>
      </c>
      <c r="D29" s="67" t="s">
        <v>1599</v>
      </c>
      <c r="E29" s="67" t="s">
        <v>1600</v>
      </c>
      <c r="F29" s="67">
        <v>1</v>
      </c>
      <c r="G29" s="68">
        <v>2005.04</v>
      </c>
      <c r="H29" s="69">
        <v>2300</v>
      </c>
      <c r="I29" s="67" t="s">
        <v>1537</v>
      </c>
      <c r="J29" s="67">
        <v>310</v>
      </c>
      <c r="K29" s="67"/>
      <c r="L29" s="71"/>
    </row>
    <row r="30" spans="1:12" ht="14.25" customHeight="1">
      <c r="A30" s="67"/>
      <c r="B30" s="67" t="s">
        <v>1601</v>
      </c>
      <c r="C30" s="67" t="s">
        <v>1553</v>
      </c>
      <c r="D30" s="67" t="s">
        <v>1599</v>
      </c>
      <c r="E30" s="67" t="s">
        <v>1602</v>
      </c>
      <c r="F30" s="67">
        <v>1</v>
      </c>
      <c r="G30" s="68">
        <v>2005.04</v>
      </c>
      <c r="H30" s="69">
        <v>2300</v>
      </c>
      <c r="I30" s="67" t="s">
        <v>1537</v>
      </c>
      <c r="J30" s="67">
        <v>310</v>
      </c>
      <c r="K30" s="67" t="s">
        <v>1594</v>
      </c>
      <c r="L30" s="67" t="s">
        <v>1603</v>
      </c>
    </row>
    <row r="31" spans="1:12" ht="14.25" customHeight="1">
      <c r="A31" s="67"/>
      <c r="B31" s="67" t="s">
        <v>1604</v>
      </c>
      <c r="C31" s="67" t="s">
        <v>1553</v>
      </c>
      <c r="D31" s="67" t="s">
        <v>1441</v>
      </c>
      <c r="E31" s="67" t="s">
        <v>1605</v>
      </c>
      <c r="F31" s="67">
        <v>1</v>
      </c>
      <c r="G31" s="68">
        <v>2005.04</v>
      </c>
      <c r="H31" s="69">
        <v>2300</v>
      </c>
      <c r="I31" s="67" t="s">
        <v>1537</v>
      </c>
      <c r="J31" s="67">
        <v>310</v>
      </c>
      <c r="K31" s="67"/>
      <c r="L31" s="67"/>
    </row>
    <row r="32" spans="1:12" ht="14.25" customHeight="1">
      <c r="A32" s="67"/>
      <c r="B32" s="67" t="s">
        <v>1606</v>
      </c>
      <c r="C32" s="67" t="s">
        <v>1553</v>
      </c>
      <c r="D32" s="67" t="s">
        <v>1441</v>
      </c>
      <c r="E32" s="67" t="s">
        <v>1607</v>
      </c>
      <c r="F32" s="67">
        <v>1</v>
      </c>
      <c r="G32" s="68">
        <v>2005.04</v>
      </c>
      <c r="H32" s="69">
        <v>2300</v>
      </c>
      <c r="I32" s="67" t="s">
        <v>1537</v>
      </c>
      <c r="J32" s="67">
        <v>310</v>
      </c>
      <c r="K32" s="67"/>
      <c r="L32" s="71"/>
    </row>
    <row r="33" spans="1:12" ht="14.25" customHeight="1">
      <c r="A33" s="67"/>
      <c r="B33" s="67" t="s">
        <v>1608</v>
      </c>
      <c r="C33" s="67" t="s">
        <v>1553</v>
      </c>
      <c r="D33" s="67" t="s">
        <v>1441</v>
      </c>
      <c r="E33" s="67" t="s">
        <v>1609</v>
      </c>
      <c r="F33" s="67">
        <v>1</v>
      </c>
      <c r="G33" s="68">
        <v>2005.04</v>
      </c>
      <c r="H33" s="69">
        <v>2300</v>
      </c>
      <c r="I33" s="67" t="s">
        <v>1537</v>
      </c>
      <c r="J33" s="67">
        <v>310</v>
      </c>
      <c r="K33" s="67"/>
      <c r="L33" s="67"/>
    </row>
    <row r="34" spans="1:12" ht="14.25" customHeight="1">
      <c r="A34" s="67"/>
      <c r="B34" s="67" t="s">
        <v>1610</v>
      </c>
      <c r="C34" s="67" t="s">
        <v>1219</v>
      </c>
      <c r="D34" s="67" t="s">
        <v>1611</v>
      </c>
      <c r="E34" s="67" t="s">
        <v>1612</v>
      </c>
      <c r="F34" s="67">
        <v>1</v>
      </c>
      <c r="G34" s="68">
        <v>2005.04</v>
      </c>
      <c r="H34" s="69">
        <v>9500</v>
      </c>
      <c r="I34" s="67" t="s">
        <v>1537</v>
      </c>
      <c r="J34" s="67">
        <v>310</v>
      </c>
      <c r="K34" s="67"/>
      <c r="L34" s="67"/>
    </row>
    <row r="35" spans="1:12" ht="14.25" customHeight="1">
      <c r="A35" s="67"/>
      <c r="B35" s="67" t="s">
        <v>1613</v>
      </c>
      <c r="C35" s="67" t="s">
        <v>1219</v>
      </c>
      <c r="D35" s="67" t="s">
        <v>1611</v>
      </c>
      <c r="E35" s="67" t="s">
        <v>1614</v>
      </c>
      <c r="F35" s="67">
        <v>1</v>
      </c>
      <c r="G35" s="68">
        <v>2005.04</v>
      </c>
      <c r="H35" s="69">
        <v>9500</v>
      </c>
      <c r="I35" s="67" t="s">
        <v>1537</v>
      </c>
      <c r="J35" s="67">
        <v>310</v>
      </c>
      <c r="K35" s="67"/>
      <c r="L35" s="67"/>
    </row>
    <row r="36" spans="1:12" ht="14.25" customHeight="1">
      <c r="A36" s="71"/>
      <c r="B36" s="67" t="s">
        <v>1615</v>
      </c>
      <c r="C36" s="67" t="s">
        <v>1219</v>
      </c>
      <c r="D36" s="67" t="s">
        <v>1611</v>
      </c>
      <c r="E36" s="67" t="s">
        <v>1616</v>
      </c>
      <c r="F36" s="67">
        <v>1</v>
      </c>
      <c r="G36" s="68">
        <v>2005.04</v>
      </c>
      <c r="H36" s="69">
        <v>9500</v>
      </c>
      <c r="I36" s="67" t="s">
        <v>1537</v>
      </c>
      <c r="J36" s="67">
        <v>310</v>
      </c>
      <c r="K36" s="67"/>
      <c r="L36" s="67"/>
    </row>
    <row r="37" spans="1:12" ht="14.25" customHeight="1">
      <c r="A37" s="71"/>
      <c r="B37" s="67" t="s">
        <v>1617</v>
      </c>
      <c r="C37" s="67" t="s">
        <v>1219</v>
      </c>
      <c r="D37" s="67" t="s">
        <v>1611</v>
      </c>
      <c r="E37" s="67" t="s">
        <v>1618</v>
      </c>
      <c r="F37" s="67">
        <v>1</v>
      </c>
      <c r="G37" s="68">
        <v>2005.04</v>
      </c>
      <c r="H37" s="69">
        <v>9500</v>
      </c>
      <c r="I37" s="67" t="s">
        <v>1537</v>
      </c>
      <c r="J37" s="67">
        <v>310</v>
      </c>
      <c r="K37" s="67"/>
      <c r="L37" s="67"/>
    </row>
    <row r="38" spans="1:12" ht="14.25" customHeight="1">
      <c r="A38" s="71"/>
      <c r="B38" s="67" t="s">
        <v>1619</v>
      </c>
      <c r="C38" s="67" t="s">
        <v>1370</v>
      </c>
      <c r="D38" s="67" t="s">
        <v>1620</v>
      </c>
      <c r="E38" s="67" t="s">
        <v>1621</v>
      </c>
      <c r="F38" s="67">
        <v>1</v>
      </c>
      <c r="G38" s="68">
        <v>2005.04</v>
      </c>
      <c r="H38" s="69">
        <v>4500</v>
      </c>
      <c r="I38" s="67" t="s">
        <v>1622</v>
      </c>
      <c r="J38" s="67"/>
      <c r="K38" s="67"/>
      <c r="L38" s="67"/>
    </row>
    <row r="39" spans="1:12" ht="14.25" customHeight="1">
      <c r="A39" s="71"/>
      <c r="B39" s="67" t="s">
        <v>1623</v>
      </c>
      <c r="C39" s="67" t="s">
        <v>1370</v>
      </c>
      <c r="D39" s="67" t="s">
        <v>1430</v>
      </c>
      <c r="E39" s="67" t="s">
        <v>1624</v>
      </c>
      <c r="F39" s="67">
        <v>1</v>
      </c>
      <c r="G39" s="68">
        <v>2005.04</v>
      </c>
      <c r="H39" s="69">
        <v>4500</v>
      </c>
      <c r="I39" s="67" t="s">
        <v>1625</v>
      </c>
      <c r="J39" s="67"/>
      <c r="K39" s="67"/>
      <c r="L39" s="67"/>
    </row>
    <row r="40" spans="1:12" ht="14.25" customHeight="1">
      <c r="A40" s="67"/>
      <c r="B40" s="67" t="s">
        <v>1626</v>
      </c>
      <c r="C40" s="67" t="s">
        <v>1370</v>
      </c>
      <c r="D40" s="67" t="s">
        <v>1430</v>
      </c>
      <c r="E40" s="67" t="s">
        <v>1627</v>
      </c>
      <c r="F40" s="67">
        <v>1</v>
      </c>
      <c r="G40" s="68">
        <v>2005.04</v>
      </c>
      <c r="H40" s="69">
        <v>4500</v>
      </c>
      <c r="I40" s="67" t="s">
        <v>1628</v>
      </c>
      <c r="J40" s="67"/>
      <c r="K40" s="67"/>
      <c r="L40" s="67"/>
    </row>
    <row r="41" spans="1:12" ht="14.25" customHeight="1">
      <c r="A41" s="71"/>
      <c r="B41" s="67" t="s">
        <v>1629</v>
      </c>
      <c r="C41" s="67" t="s">
        <v>1305</v>
      </c>
      <c r="D41" s="67" t="s">
        <v>1593</v>
      </c>
      <c r="E41" s="67" t="s">
        <v>1630</v>
      </c>
      <c r="F41" s="67">
        <v>1</v>
      </c>
      <c r="G41" s="68">
        <v>2005.04</v>
      </c>
      <c r="H41" s="69">
        <v>1670</v>
      </c>
      <c r="I41" s="67" t="s">
        <v>1537</v>
      </c>
      <c r="J41" s="67">
        <v>310</v>
      </c>
      <c r="K41" s="67"/>
      <c r="L41" s="67"/>
    </row>
    <row r="42" spans="1:12" ht="14.25" customHeight="1">
      <c r="A42" s="71"/>
      <c r="B42" s="67" t="s">
        <v>1631</v>
      </c>
      <c r="C42" s="67" t="s">
        <v>1305</v>
      </c>
      <c r="D42" s="67" t="s">
        <v>1593</v>
      </c>
      <c r="E42" s="67" t="s">
        <v>1632</v>
      </c>
      <c r="F42" s="67">
        <v>1</v>
      </c>
      <c r="G42" s="68">
        <v>2005.04</v>
      </c>
      <c r="H42" s="69">
        <v>1670</v>
      </c>
      <c r="I42" s="67" t="s">
        <v>1537</v>
      </c>
      <c r="J42" s="67">
        <v>310</v>
      </c>
      <c r="K42" s="67"/>
      <c r="L42" s="67"/>
    </row>
    <row r="43" spans="1:12" ht="14.25" customHeight="1">
      <c r="A43" s="71"/>
      <c r="B43" s="67" t="s">
        <v>1633</v>
      </c>
      <c r="C43" s="67" t="s">
        <v>1409</v>
      </c>
      <c r="D43" s="67" t="s">
        <v>1634</v>
      </c>
      <c r="E43" s="67" t="s">
        <v>1635</v>
      </c>
      <c r="F43" s="67">
        <v>1</v>
      </c>
      <c r="G43" s="68">
        <v>2005.04</v>
      </c>
      <c r="H43" s="69">
        <v>1050</v>
      </c>
      <c r="I43" s="67" t="s">
        <v>1537</v>
      </c>
      <c r="J43" s="67">
        <v>310</v>
      </c>
      <c r="K43" s="67"/>
      <c r="L43" s="67"/>
    </row>
    <row r="44" spans="1:12" ht="14.25" customHeight="1">
      <c r="A44" s="71"/>
      <c r="B44" s="67" t="s">
        <v>1636</v>
      </c>
      <c r="C44" s="67" t="s">
        <v>1409</v>
      </c>
      <c r="D44" s="67" t="s">
        <v>1634</v>
      </c>
      <c r="E44" s="67" t="s">
        <v>1637</v>
      </c>
      <c r="F44" s="67">
        <v>1</v>
      </c>
      <c r="G44" s="68">
        <v>2005.04</v>
      </c>
      <c r="H44" s="69">
        <v>1050</v>
      </c>
      <c r="I44" s="67" t="s">
        <v>1537</v>
      </c>
      <c r="J44" s="67">
        <v>310</v>
      </c>
      <c r="K44" s="67"/>
      <c r="L44" s="67"/>
    </row>
    <row r="45" spans="1:12" ht="14.25" customHeight="1">
      <c r="A45" s="71"/>
      <c r="B45" s="67" t="s">
        <v>1638</v>
      </c>
      <c r="C45" s="67" t="s">
        <v>1409</v>
      </c>
      <c r="D45" s="67" t="s">
        <v>1634</v>
      </c>
      <c r="E45" s="67" t="s">
        <v>1639</v>
      </c>
      <c r="F45" s="67">
        <v>1</v>
      </c>
      <c r="G45" s="68">
        <v>2005.04</v>
      </c>
      <c r="H45" s="69">
        <v>1050</v>
      </c>
      <c r="I45" s="67" t="s">
        <v>1537</v>
      </c>
      <c r="J45" s="67">
        <v>310</v>
      </c>
      <c r="K45" s="67"/>
      <c r="L45" s="67"/>
    </row>
    <row r="46" spans="1:12" ht="14.25" customHeight="1">
      <c r="A46" s="71"/>
      <c r="B46" s="67" t="s">
        <v>1640</v>
      </c>
      <c r="C46" s="67" t="s">
        <v>1409</v>
      </c>
      <c r="D46" s="67" t="s">
        <v>1634</v>
      </c>
      <c r="E46" s="67" t="s">
        <v>1641</v>
      </c>
      <c r="F46" s="67">
        <v>1</v>
      </c>
      <c r="G46" s="68">
        <v>2005.04</v>
      </c>
      <c r="H46" s="69">
        <v>1050</v>
      </c>
      <c r="I46" s="67" t="s">
        <v>1537</v>
      </c>
      <c r="J46" s="67">
        <v>310</v>
      </c>
      <c r="K46" s="67"/>
      <c r="L46" s="67"/>
    </row>
    <row r="47" spans="1:12" ht="14.25" customHeight="1">
      <c r="A47" s="71"/>
      <c r="B47" s="67" t="s">
        <v>1642</v>
      </c>
      <c r="C47" s="67" t="s">
        <v>1409</v>
      </c>
      <c r="D47" s="67" t="s">
        <v>1634</v>
      </c>
      <c r="E47" s="67" t="s">
        <v>1643</v>
      </c>
      <c r="F47" s="67">
        <v>1</v>
      </c>
      <c r="G47" s="68">
        <v>2005.04</v>
      </c>
      <c r="H47" s="69">
        <v>1050</v>
      </c>
      <c r="I47" s="67" t="s">
        <v>1537</v>
      </c>
      <c r="J47" s="67">
        <v>310</v>
      </c>
      <c r="K47" s="67"/>
      <c r="L47" s="67"/>
    </row>
    <row r="48" spans="1:12" ht="14.25" customHeight="1">
      <c r="A48" s="71"/>
      <c r="B48" s="67" t="s">
        <v>1644</v>
      </c>
      <c r="C48" s="67" t="s">
        <v>1409</v>
      </c>
      <c r="D48" s="67" t="s">
        <v>1634</v>
      </c>
      <c r="E48" s="67" t="s">
        <v>1645</v>
      </c>
      <c r="F48" s="67">
        <v>1</v>
      </c>
      <c r="G48" s="68">
        <v>2005.04</v>
      </c>
      <c r="H48" s="69">
        <v>1050</v>
      </c>
      <c r="I48" s="67" t="s">
        <v>1537</v>
      </c>
      <c r="J48" s="67">
        <v>310</v>
      </c>
      <c r="K48" s="67"/>
      <c r="L48" s="67"/>
    </row>
    <row r="49" spans="1:12" ht="14.25" customHeight="1">
      <c r="A49" s="71"/>
      <c r="B49" s="67" t="s">
        <v>1646</v>
      </c>
      <c r="C49" s="67" t="s">
        <v>1647</v>
      </c>
      <c r="D49" s="67" t="s">
        <v>1648</v>
      </c>
      <c r="E49" s="67" t="s">
        <v>1649</v>
      </c>
      <c r="F49" s="67">
        <v>1</v>
      </c>
      <c r="G49" s="68">
        <v>2005.04</v>
      </c>
      <c r="H49" s="69">
        <v>7440</v>
      </c>
      <c r="I49" s="67" t="s">
        <v>1650</v>
      </c>
      <c r="J49" s="67">
        <v>310</v>
      </c>
      <c r="K49" s="67"/>
      <c r="L49" s="67"/>
    </row>
    <row r="50" spans="1:12" ht="14.25" customHeight="1">
      <c r="A50" s="71"/>
      <c r="B50" s="67" t="s">
        <v>1651</v>
      </c>
      <c r="C50" s="67" t="s">
        <v>1647</v>
      </c>
      <c r="D50" s="67" t="s">
        <v>1652</v>
      </c>
      <c r="E50" s="67">
        <v>5430182</v>
      </c>
      <c r="F50" s="67">
        <v>1</v>
      </c>
      <c r="G50" s="68">
        <v>2005.12</v>
      </c>
      <c r="H50" s="69">
        <v>7010</v>
      </c>
      <c r="I50" s="67" t="s">
        <v>1650</v>
      </c>
      <c r="J50" s="67">
        <v>310</v>
      </c>
      <c r="K50" s="67" t="s">
        <v>1308</v>
      </c>
      <c r="L50" s="67"/>
    </row>
    <row r="51" spans="1:12" ht="14.25" customHeight="1">
      <c r="A51" s="71"/>
      <c r="B51" s="67" t="s">
        <v>1653</v>
      </c>
      <c r="C51" s="67" t="s">
        <v>1654</v>
      </c>
      <c r="D51" s="67" t="s">
        <v>1655</v>
      </c>
      <c r="E51" s="67">
        <v>218641</v>
      </c>
      <c r="F51" s="67">
        <v>1</v>
      </c>
      <c r="G51" s="68">
        <v>2005.12</v>
      </c>
      <c r="H51" s="69">
        <v>170000</v>
      </c>
      <c r="I51" s="67" t="s">
        <v>1537</v>
      </c>
      <c r="J51" s="67">
        <v>309</v>
      </c>
      <c r="K51" s="67"/>
      <c r="L51" s="67"/>
    </row>
    <row r="52" spans="1:12" ht="14.25" customHeight="1">
      <c r="A52" s="71"/>
      <c r="B52" s="67" t="s">
        <v>1656</v>
      </c>
      <c r="C52" s="67" t="s">
        <v>1657</v>
      </c>
      <c r="D52" s="67" t="s">
        <v>1658</v>
      </c>
      <c r="E52" s="67" t="s">
        <v>1659</v>
      </c>
      <c r="F52" s="67">
        <v>1</v>
      </c>
      <c r="G52" s="68">
        <v>2006.03</v>
      </c>
      <c r="H52" s="69">
        <v>31350</v>
      </c>
      <c r="I52" s="67" t="s">
        <v>1537</v>
      </c>
      <c r="J52" s="67">
        <v>309</v>
      </c>
      <c r="K52" s="67"/>
      <c r="L52" s="67"/>
    </row>
    <row r="53" spans="1:12" ht="14.25" customHeight="1">
      <c r="A53" s="71"/>
      <c r="B53" s="67" t="s">
        <v>1660</v>
      </c>
      <c r="C53" s="67" t="s">
        <v>1246</v>
      </c>
      <c r="D53" s="67" t="s">
        <v>1392</v>
      </c>
      <c r="E53" s="67" t="s">
        <v>1661</v>
      </c>
      <c r="F53" s="67">
        <v>1</v>
      </c>
      <c r="G53" s="68">
        <v>2006.09</v>
      </c>
      <c r="H53" s="69">
        <v>9238.1299999999992</v>
      </c>
      <c r="I53" s="71" t="s">
        <v>1662</v>
      </c>
      <c r="J53" s="67"/>
      <c r="K53" s="67"/>
      <c r="L53" s="67"/>
    </row>
    <row r="54" spans="1:12" ht="14.25" customHeight="1">
      <c r="A54" s="71"/>
      <c r="B54" s="71" t="s">
        <v>1663</v>
      </c>
      <c r="C54" s="71" t="s">
        <v>1246</v>
      </c>
      <c r="D54" s="67" t="s">
        <v>1392</v>
      </c>
      <c r="E54" s="72"/>
      <c r="F54" s="71">
        <v>1</v>
      </c>
      <c r="G54" s="73">
        <v>2006.09</v>
      </c>
      <c r="H54" s="69">
        <v>9238.1299999999992</v>
      </c>
      <c r="I54" s="71" t="s">
        <v>1664</v>
      </c>
      <c r="J54" s="67"/>
      <c r="K54" s="67"/>
      <c r="L54" s="67"/>
    </row>
    <row r="55" spans="1:12" ht="14.25" customHeight="1">
      <c r="A55" s="67"/>
      <c r="B55" s="67" t="s">
        <v>1665</v>
      </c>
      <c r="C55" s="67" t="s">
        <v>1300</v>
      </c>
      <c r="D55" s="67" t="s">
        <v>1666</v>
      </c>
      <c r="E55" s="67"/>
      <c r="F55" s="67">
        <v>1</v>
      </c>
      <c r="G55" s="68">
        <v>2006.1</v>
      </c>
      <c r="H55" s="69">
        <v>1080</v>
      </c>
      <c r="I55" s="67" t="s">
        <v>1667</v>
      </c>
      <c r="J55" s="67">
        <v>310</v>
      </c>
      <c r="K55" s="67"/>
      <c r="L55" s="67"/>
    </row>
    <row r="56" spans="1:12" ht="14.25" customHeight="1">
      <c r="A56" s="67"/>
      <c r="B56" s="79" t="s">
        <v>1668</v>
      </c>
      <c r="C56" s="79" t="s">
        <v>1385</v>
      </c>
      <c r="D56" s="79" t="s">
        <v>1384</v>
      </c>
      <c r="E56" s="79"/>
      <c r="F56" s="79">
        <v>2</v>
      </c>
      <c r="G56" s="81">
        <v>2006.1</v>
      </c>
      <c r="H56" s="82">
        <v>1300</v>
      </c>
      <c r="I56" s="149"/>
      <c r="J56" s="149"/>
      <c r="K56" s="67" t="s">
        <v>1669</v>
      </c>
      <c r="L56" s="150" t="s">
        <v>1670</v>
      </c>
    </row>
    <row r="57" spans="1:12" ht="14.25" customHeight="1">
      <c r="A57" s="67"/>
      <c r="B57" s="67" t="s">
        <v>1671</v>
      </c>
      <c r="C57" s="67" t="s">
        <v>1672</v>
      </c>
      <c r="D57" s="67" t="s">
        <v>1673</v>
      </c>
      <c r="E57" s="67"/>
      <c r="F57" s="67">
        <v>1</v>
      </c>
      <c r="G57" s="68">
        <v>2006.12</v>
      </c>
      <c r="H57" s="69">
        <v>1200</v>
      </c>
      <c r="I57" s="67" t="s">
        <v>1537</v>
      </c>
      <c r="J57" s="67">
        <v>310</v>
      </c>
      <c r="K57" s="67"/>
      <c r="L57" s="67"/>
    </row>
    <row r="58" spans="1:12" ht="14.25" customHeight="1">
      <c r="A58" s="67"/>
      <c r="B58" s="67" t="s">
        <v>1674</v>
      </c>
      <c r="C58" s="67" t="s">
        <v>1364</v>
      </c>
      <c r="D58" s="67" t="s">
        <v>1675</v>
      </c>
      <c r="E58" s="71"/>
      <c r="F58" s="71">
        <v>1</v>
      </c>
      <c r="G58" s="73">
        <v>2007.06</v>
      </c>
      <c r="H58" s="74">
        <v>849</v>
      </c>
      <c r="I58" s="71" t="s">
        <v>1650</v>
      </c>
      <c r="J58" s="71">
        <v>310</v>
      </c>
      <c r="K58" s="67"/>
      <c r="L58" s="67"/>
    </row>
    <row r="59" spans="1:12" ht="14.25" customHeight="1">
      <c r="A59" s="67"/>
      <c r="B59" s="71" t="s">
        <v>1676</v>
      </c>
      <c r="C59" s="71" t="s">
        <v>1246</v>
      </c>
      <c r="D59" s="71" t="s">
        <v>1329</v>
      </c>
      <c r="E59" s="67"/>
      <c r="F59" s="71">
        <v>1</v>
      </c>
      <c r="G59" s="73">
        <v>2008.08</v>
      </c>
      <c r="H59" s="74">
        <v>7200</v>
      </c>
      <c r="I59" s="67" t="s">
        <v>1625</v>
      </c>
      <c r="J59" s="67"/>
      <c r="K59" s="67"/>
      <c r="L59" s="67"/>
    </row>
    <row r="60" spans="1:12" ht="14.25" customHeight="1">
      <c r="A60" s="67"/>
      <c r="B60" s="71" t="s">
        <v>1677</v>
      </c>
      <c r="C60" s="71" t="s">
        <v>1246</v>
      </c>
      <c r="D60" s="71" t="s">
        <v>1329</v>
      </c>
      <c r="E60" s="72" t="s">
        <v>1678</v>
      </c>
      <c r="F60" s="71">
        <v>1</v>
      </c>
      <c r="G60" s="73">
        <v>2008.08</v>
      </c>
      <c r="H60" s="74">
        <v>7200</v>
      </c>
      <c r="I60" s="75" t="s">
        <v>1679</v>
      </c>
      <c r="J60" s="67"/>
      <c r="K60" s="67"/>
      <c r="L60" s="151"/>
    </row>
    <row r="61" spans="1:12" ht="14.25" customHeight="1">
      <c r="A61" s="67"/>
      <c r="B61" s="71" t="s">
        <v>1680</v>
      </c>
      <c r="C61" s="71" t="s">
        <v>1246</v>
      </c>
      <c r="D61" s="71" t="s">
        <v>1329</v>
      </c>
      <c r="E61" s="72" t="s">
        <v>1681</v>
      </c>
      <c r="F61" s="71">
        <v>1</v>
      </c>
      <c r="G61" s="73">
        <v>2008.08</v>
      </c>
      <c r="H61" s="74">
        <v>7200</v>
      </c>
      <c r="I61" s="75" t="s">
        <v>1628</v>
      </c>
      <c r="J61" s="67"/>
      <c r="K61" s="67"/>
      <c r="L61" s="67"/>
    </row>
    <row r="62" spans="1:12" ht="14.25" customHeight="1">
      <c r="A62" s="67"/>
      <c r="B62" s="71" t="s">
        <v>1682</v>
      </c>
      <c r="C62" s="71" t="s">
        <v>1246</v>
      </c>
      <c r="D62" s="71" t="s">
        <v>1329</v>
      </c>
      <c r="E62" s="72" t="s">
        <v>1683</v>
      </c>
      <c r="F62" s="71">
        <v>1</v>
      </c>
      <c r="G62" s="73">
        <v>2008.08</v>
      </c>
      <c r="H62" s="74">
        <v>7200</v>
      </c>
      <c r="I62" s="75" t="s">
        <v>1684</v>
      </c>
      <c r="J62" s="67"/>
      <c r="K62" s="67"/>
      <c r="L62" s="67"/>
    </row>
    <row r="63" spans="1:12" ht="14.25" customHeight="1">
      <c r="A63" s="67"/>
      <c r="B63" s="71" t="s">
        <v>1685</v>
      </c>
      <c r="C63" s="71" t="s">
        <v>1246</v>
      </c>
      <c r="D63" s="71" t="s">
        <v>1329</v>
      </c>
      <c r="E63" s="72" t="s">
        <v>1686</v>
      </c>
      <c r="F63" s="71">
        <v>1</v>
      </c>
      <c r="G63" s="73">
        <v>2008.08</v>
      </c>
      <c r="H63" s="74">
        <v>7200</v>
      </c>
      <c r="I63" s="75" t="s">
        <v>1687</v>
      </c>
      <c r="J63" s="67"/>
      <c r="K63" s="67"/>
      <c r="L63" s="67"/>
    </row>
    <row r="64" spans="1:12" ht="14.25" customHeight="1">
      <c r="A64" s="67"/>
      <c r="B64" s="71" t="s">
        <v>1688</v>
      </c>
      <c r="C64" s="71" t="s">
        <v>1246</v>
      </c>
      <c r="D64" s="71" t="s">
        <v>1329</v>
      </c>
      <c r="E64" s="72" t="s">
        <v>1689</v>
      </c>
      <c r="F64" s="71">
        <v>1</v>
      </c>
      <c r="G64" s="73">
        <v>2008.08</v>
      </c>
      <c r="H64" s="74">
        <v>7200</v>
      </c>
      <c r="I64" s="75" t="s">
        <v>1690</v>
      </c>
      <c r="J64" s="67"/>
      <c r="K64" s="67" t="s">
        <v>1691</v>
      </c>
      <c r="L64" s="67"/>
    </row>
    <row r="65" spans="1:12" ht="14.25" customHeight="1">
      <c r="A65" s="67"/>
      <c r="B65" s="71" t="s">
        <v>1692</v>
      </c>
      <c r="C65" s="71" t="s">
        <v>1246</v>
      </c>
      <c r="D65" s="71" t="s">
        <v>1329</v>
      </c>
      <c r="E65" s="72" t="s">
        <v>1693</v>
      </c>
      <c r="F65" s="71">
        <v>1</v>
      </c>
      <c r="G65" s="73">
        <v>2008.08</v>
      </c>
      <c r="H65" s="74">
        <v>7200</v>
      </c>
      <c r="I65" s="75" t="s">
        <v>1667</v>
      </c>
      <c r="J65" s="67"/>
      <c r="K65" s="67"/>
      <c r="L65" s="67"/>
    </row>
    <row r="66" spans="1:12" ht="14.25" customHeight="1">
      <c r="A66" s="67"/>
      <c r="B66" s="71" t="s">
        <v>1694</v>
      </c>
      <c r="C66" s="71" t="s">
        <v>1246</v>
      </c>
      <c r="D66" s="71" t="s">
        <v>1329</v>
      </c>
      <c r="E66" s="72" t="s">
        <v>1695</v>
      </c>
      <c r="F66" s="71">
        <v>1</v>
      </c>
      <c r="G66" s="73">
        <v>2008.08</v>
      </c>
      <c r="H66" s="74">
        <v>7200</v>
      </c>
      <c r="I66" s="75" t="s">
        <v>1537</v>
      </c>
      <c r="J66" s="71"/>
      <c r="K66" s="67"/>
      <c r="L66" s="67" t="s">
        <v>1603</v>
      </c>
    </row>
    <row r="67" spans="1:12" ht="14.25" customHeight="1">
      <c r="A67" s="67"/>
      <c r="B67" s="71" t="s">
        <v>1696</v>
      </c>
      <c r="C67" s="71" t="s">
        <v>1246</v>
      </c>
      <c r="D67" s="71" t="s">
        <v>1329</v>
      </c>
      <c r="E67" s="72" t="s">
        <v>1697</v>
      </c>
      <c r="F67" s="71">
        <v>1</v>
      </c>
      <c r="G67" s="73">
        <v>2008.08</v>
      </c>
      <c r="H67" s="74">
        <v>7200</v>
      </c>
      <c r="I67" s="75" t="s">
        <v>1622</v>
      </c>
      <c r="J67" s="67"/>
      <c r="K67" s="67"/>
      <c r="L67" s="67"/>
    </row>
    <row r="68" spans="1:12" ht="14.25" customHeight="1">
      <c r="A68" s="67"/>
      <c r="B68" s="71" t="s">
        <v>1698</v>
      </c>
      <c r="C68" s="152" t="s">
        <v>1699</v>
      </c>
      <c r="D68" s="71" t="s">
        <v>1700</v>
      </c>
      <c r="E68" s="71"/>
      <c r="F68" s="71">
        <v>1</v>
      </c>
      <c r="G68" s="73">
        <v>2009.06</v>
      </c>
      <c r="H68" s="74">
        <v>22400</v>
      </c>
      <c r="I68" s="75" t="s">
        <v>1537</v>
      </c>
      <c r="J68" s="67"/>
      <c r="K68" s="67"/>
      <c r="L68" s="67"/>
    </row>
    <row r="69" spans="1:12" ht="14.25" customHeight="1">
      <c r="A69" s="67"/>
      <c r="B69" s="71" t="s">
        <v>1701</v>
      </c>
      <c r="C69" s="71" t="s">
        <v>1246</v>
      </c>
      <c r="D69" s="67" t="s">
        <v>1702</v>
      </c>
      <c r="E69" s="67"/>
      <c r="F69" s="67">
        <v>1</v>
      </c>
      <c r="G69" s="68">
        <v>2009.08</v>
      </c>
      <c r="H69" s="69">
        <v>9375</v>
      </c>
      <c r="I69" s="67" t="s">
        <v>1273</v>
      </c>
      <c r="J69" s="67"/>
      <c r="K69" s="67" t="s">
        <v>1691</v>
      </c>
      <c r="L69" s="67"/>
    </row>
    <row r="70" spans="1:12" ht="14.25" customHeight="1">
      <c r="A70" s="67"/>
      <c r="B70" s="67" t="s">
        <v>1703</v>
      </c>
      <c r="C70" s="67" t="s">
        <v>1568</v>
      </c>
      <c r="D70" s="67" t="s">
        <v>1704</v>
      </c>
      <c r="E70" s="67"/>
      <c r="F70" s="67">
        <v>1</v>
      </c>
      <c r="G70" s="68">
        <v>2010.07</v>
      </c>
      <c r="H70" s="69">
        <v>2380</v>
      </c>
      <c r="I70" s="71" t="s">
        <v>1541</v>
      </c>
      <c r="J70" s="67"/>
      <c r="K70" s="67" t="s">
        <v>1594</v>
      </c>
      <c r="L70" s="67"/>
    </row>
    <row r="71" spans="1:12" ht="14.25" customHeight="1">
      <c r="A71" s="67"/>
      <c r="B71" s="67" t="s">
        <v>1705</v>
      </c>
      <c r="C71" s="67" t="s">
        <v>1568</v>
      </c>
      <c r="D71" s="67" t="s">
        <v>1704</v>
      </c>
      <c r="E71" s="67"/>
      <c r="F71" s="67">
        <v>1</v>
      </c>
      <c r="G71" s="68">
        <v>2010.07</v>
      </c>
      <c r="H71" s="69">
        <v>2380</v>
      </c>
      <c r="I71" s="71" t="s">
        <v>1541</v>
      </c>
      <c r="J71" s="67"/>
      <c r="K71" s="67" t="s">
        <v>1594</v>
      </c>
      <c r="L71" s="67"/>
    </row>
    <row r="72" spans="1:12" ht="14.25" customHeight="1">
      <c r="A72" s="67"/>
      <c r="B72" s="67" t="s">
        <v>1706</v>
      </c>
      <c r="C72" s="67" t="s">
        <v>1568</v>
      </c>
      <c r="D72" s="67" t="s">
        <v>1704</v>
      </c>
      <c r="E72" s="67"/>
      <c r="F72" s="67">
        <v>1</v>
      </c>
      <c r="G72" s="68">
        <v>2010.07</v>
      </c>
      <c r="H72" s="69">
        <v>2380</v>
      </c>
      <c r="I72" s="71" t="s">
        <v>1541</v>
      </c>
      <c r="J72" s="67"/>
      <c r="K72" s="67" t="s">
        <v>1594</v>
      </c>
      <c r="L72" s="67"/>
    </row>
    <row r="73" spans="1:12" ht="14.25" customHeight="1">
      <c r="A73" s="67"/>
      <c r="B73" s="67" t="s">
        <v>1707</v>
      </c>
      <c r="C73" s="67" t="s">
        <v>1708</v>
      </c>
      <c r="D73" s="67" t="s">
        <v>1709</v>
      </c>
      <c r="E73" s="67"/>
      <c r="F73" s="67">
        <v>1</v>
      </c>
      <c r="G73" s="68">
        <v>2011.04</v>
      </c>
      <c r="H73" s="69">
        <v>3393.2</v>
      </c>
      <c r="I73" s="71" t="s">
        <v>1541</v>
      </c>
      <c r="J73" s="67">
        <v>310</v>
      </c>
      <c r="K73" s="67"/>
      <c r="L73" s="67"/>
    </row>
    <row r="74" spans="1:12" ht="14.25" customHeight="1">
      <c r="A74" s="67"/>
      <c r="B74" s="67" t="s">
        <v>1710</v>
      </c>
      <c r="C74" s="67" t="s">
        <v>1708</v>
      </c>
      <c r="D74" s="67" t="s">
        <v>1711</v>
      </c>
      <c r="E74" s="67"/>
      <c r="F74" s="67">
        <v>17</v>
      </c>
      <c r="G74" s="68">
        <v>2011.04</v>
      </c>
      <c r="H74" s="69">
        <v>48841</v>
      </c>
      <c r="I74" s="67"/>
      <c r="J74" s="67">
        <v>310</v>
      </c>
      <c r="K74" s="67"/>
      <c r="L74" s="67"/>
    </row>
    <row r="75" spans="1:12" ht="14.25" customHeight="1">
      <c r="A75" s="67"/>
      <c r="B75" s="71" t="s">
        <v>1712</v>
      </c>
      <c r="C75" s="67" t="s">
        <v>1180</v>
      </c>
      <c r="D75" s="71" t="s">
        <v>1329</v>
      </c>
      <c r="E75" s="67"/>
      <c r="F75" s="67">
        <v>1</v>
      </c>
      <c r="G75" s="68">
        <v>2011.06</v>
      </c>
      <c r="H75" s="69">
        <v>4840</v>
      </c>
      <c r="I75" s="67" t="s">
        <v>1713</v>
      </c>
      <c r="J75" s="67">
        <v>310</v>
      </c>
      <c r="K75" s="67"/>
      <c r="L75" s="67"/>
    </row>
    <row r="76" spans="1:12" ht="14.25" customHeight="1">
      <c r="A76" s="67"/>
      <c r="B76" s="67" t="s">
        <v>1714</v>
      </c>
      <c r="C76" s="67" t="s">
        <v>1708</v>
      </c>
      <c r="D76" s="67" t="s">
        <v>1711</v>
      </c>
      <c r="E76" s="67"/>
      <c r="F76" s="67">
        <v>1</v>
      </c>
      <c r="G76" s="68">
        <v>2011.07</v>
      </c>
      <c r="H76" s="69">
        <v>2672.4</v>
      </c>
      <c r="I76" s="67"/>
      <c r="J76" s="67">
        <v>310</v>
      </c>
      <c r="K76" s="67"/>
      <c r="L76" s="67"/>
    </row>
    <row r="77" spans="1:12" ht="14.25" customHeight="1">
      <c r="A77" s="67"/>
      <c r="B77" s="67" t="s">
        <v>1715</v>
      </c>
      <c r="C77" s="67" t="s">
        <v>1716</v>
      </c>
      <c r="D77" s="67"/>
      <c r="E77" s="67"/>
      <c r="F77" s="67">
        <v>5</v>
      </c>
      <c r="G77" s="68">
        <v>2011.07</v>
      </c>
      <c r="H77" s="69">
        <v>8500</v>
      </c>
      <c r="I77" s="67"/>
      <c r="J77" s="67">
        <v>310</v>
      </c>
      <c r="K77" s="67"/>
      <c r="L77" s="67"/>
    </row>
    <row r="78" spans="1:12" ht="14.25" customHeight="1">
      <c r="A78" s="67"/>
      <c r="B78" s="67" t="s">
        <v>1717</v>
      </c>
      <c r="C78" s="67" t="s">
        <v>1718</v>
      </c>
      <c r="D78" s="67"/>
      <c r="E78" s="67"/>
      <c r="F78" s="67">
        <v>5</v>
      </c>
      <c r="G78" s="68">
        <v>2011.07</v>
      </c>
      <c r="H78" s="69">
        <v>8600</v>
      </c>
      <c r="I78" s="67"/>
      <c r="J78" s="67">
        <v>310</v>
      </c>
      <c r="K78" s="67"/>
      <c r="L78" s="67"/>
    </row>
    <row r="79" spans="1:12" ht="14.25" customHeight="1">
      <c r="A79" s="67"/>
      <c r="B79" s="71" t="s">
        <v>1719</v>
      </c>
      <c r="C79" s="71" t="s">
        <v>1246</v>
      </c>
      <c r="D79" s="71" t="s">
        <v>1329</v>
      </c>
      <c r="E79" s="67"/>
      <c r="F79" s="67">
        <v>1</v>
      </c>
      <c r="G79" s="68">
        <v>2011.07</v>
      </c>
      <c r="H79" s="69">
        <v>8450</v>
      </c>
      <c r="I79" s="71" t="s">
        <v>1541</v>
      </c>
      <c r="J79" s="67"/>
      <c r="K79" s="67"/>
      <c r="L79" s="67"/>
    </row>
    <row r="80" spans="1:12" ht="14.25" customHeight="1">
      <c r="A80" s="67"/>
      <c r="B80" s="71" t="s">
        <v>1720</v>
      </c>
      <c r="C80" s="67" t="s">
        <v>1287</v>
      </c>
      <c r="D80" s="67" t="s">
        <v>1721</v>
      </c>
      <c r="E80" s="67">
        <v>9067</v>
      </c>
      <c r="F80" s="67">
        <v>1</v>
      </c>
      <c r="G80" s="68">
        <v>2011.12</v>
      </c>
      <c r="H80" s="69">
        <v>3078</v>
      </c>
      <c r="I80" s="67" t="s">
        <v>1650</v>
      </c>
      <c r="J80" s="67">
        <v>310</v>
      </c>
      <c r="K80" s="67"/>
      <c r="L80" s="67"/>
    </row>
    <row r="81" spans="1:12" ht="14.25" customHeight="1">
      <c r="A81" s="67"/>
      <c r="B81" s="67" t="s">
        <v>1722</v>
      </c>
      <c r="C81" s="67" t="s">
        <v>1723</v>
      </c>
      <c r="D81" s="67"/>
      <c r="E81" s="67"/>
      <c r="F81" s="67">
        <v>2</v>
      </c>
      <c r="G81" s="68">
        <v>2012.03</v>
      </c>
      <c r="H81" s="69">
        <v>3360</v>
      </c>
      <c r="I81" s="67"/>
      <c r="J81" s="67">
        <v>310</v>
      </c>
      <c r="K81" s="67"/>
      <c r="L81" s="67"/>
    </row>
    <row r="82" spans="1:12" ht="14.25" customHeight="1">
      <c r="A82" s="67"/>
      <c r="B82" s="71" t="s">
        <v>1724</v>
      </c>
      <c r="C82" s="67" t="s">
        <v>1370</v>
      </c>
      <c r="D82" s="67" t="s">
        <v>1725</v>
      </c>
      <c r="E82" s="153"/>
      <c r="F82" s="67">
        <v>2</v>
      </c>
      <c r="G82" s="68">
        <v>2012.05</v>
      </c>
      <c r="H82" s="69">
        <v>7280</v>
      </c>
      <c r="I82" s="67" t="s">
        <v>1537</v>
      </c>
      <c r="J82" s="67">
        <v>310</v>
      </c>
      <c r="K82" s="67"/>
      <c r="L82" s="67"/>
    </row>
    <row r="83" spans="1:12" ht="14.25" customHeight="1">
      <c r="A83" s="67"/>
      <c r="B83" s="67" t="s">
        <v>1726</v>
      </c>
      <c r="C83" s="67" t="s">
        <v>1727</v>
      </c>
      <c r="D83" s="67" t="s">
        <v>1728</v>
      </c>
      <c r="E83" s="67"/>
      <c r="F83" s="67">
        <v>1</v>
      </c>
      <c r="G83" s="68">
        <v>2012.08</v>
      </c>
      <c r="H83" s="69">
        <v>50700</v>
      </c>
      <c r="I83" s="67" t="s">
        <v>1537</v>
      </c>
      <c r="J83" s="67">
        <v>310</v>
      </c>
      <c r="K83" s="67"/>
      <c r="L83" s="67"/>
    </row>
    <row r="84" spans="1:12" ht="14.25" customHeight="1">
      <c r="A84" s="67"/>
      <c r="B84" s="71" t="s">
        <v>1729</v>
      </c>
      <c r="C84" s="67" t="s">
        <v>1180</v>
      </c>
      <c r="D84" s="67" t="s">
        <v>1730</v>
      </c>
      <c r="E84" s="67" t="s">
        <v>1731</v>
      </c>
      <c r="F84" s="67">
        <v>1</v>
      </c>
      <c r="G84" s="68">
        <v>2012.11</v>
      </c>
      <c r="H84" s="69">
        <v>6545</v>
      </c>
      <c r="I84" s="67" t="s">
        <v>1732</v>
      </c>
      <c r="J84" s="67">
        <v>310</v>
      </c>
      <c r="K84" s="67"/>
      <c r="L84" s="67"/>
    </row>
    <row r="85" spans="1:12" ht="14.25" customHeight="1">
      <c r="A85" s="67"/>
      <c r="B85" s="71" t="s">
        <v>1733</v>
      </c>
      <c r="C85" s="67" t="s">
        <v>1180</v>
      </c>
      <c r="D85" s="67" t="s">
        <v>1730</v>
      </c>
      <c r="E85" s="67" t="s">
        <v>1734</v>
      </c>
      <c r="F85" s="67">
        <v>1</v>
      </c>
      <c r="G85" s="68">
        <v>2012.11</v>
      </c>
      <c r="H85" s="69">
        <v>6545</v>
      </c>
      <c r="I85" s="67" t="s">
        <v>1541</v>
      </c>
      <c r="J85" s="67">
        <v>310</v>
      </c>
      <c r="K85" s="67"/>
      <c r="L85" s="67"/>
    </row>
    <row r="86" spans="1:12" ht="14.25" customHeight="1">
      <c r="A86" s="67"/>
      <c r="B86" s="71" t="s">
        <v>1735</v>
      </c>
      <c r="C86" s="67" t="s">
        <v>1180</v>
      </c>
      <c r="D86" s="67" t="s">
        <v>1730</v>
      </c>
      <c r="E86" s="67" t="s">
        <v>1736</v>
      </c>
      <c r="F86" s="67">
        <v>1</v>
      </c>
      <c r="G86" s="68">
        <v>2012.11</v>
      </c>
      <c r="H86" s="69">
        <v>6545</v>
      </c>
      <c r="I86" s="67" t="s">
        <v>1737</v>
      </c>
      <c r="J86" s="67">
        <v>310</v>
      </c>
      <c r="K86" s="67"/>
      <c r="L86" s="67"/>
    </row>
    <row r="87" spans="1:12" ht="14.25" customHeight="1">
      <c r="A87" s="67"/>
      <c r="B87" s="71" t="s">
        <v>1738</v>
      </c>
      <c r="C87" s="67" t="s">
        <v>1364</v>
      </c>
      <c r="D87" s="67" t="s">
        <v>1739</v>
      </c>
      <c r="E87" s="67"/>
      <c r="F87" s="67">
        <v>1</v>
      </c>
      <c r="G87" s="68">
        <v>2013.04</v>
      </c>
      <c r="H87" s="69">
        <v>1595</v>
      </c>
      <c r="I87" s="67"/>
      <c r="J87" s="67">
        <v>310</v>
      </c>
      <c r="K87" s="67"/>
      <c r="L87" s="67"/>
    </row>
    <row r="88" spans="1:12" ht="14.25" customHeight="1">
      <c r="A88" s="67"/>
      <c r="B88" s="71" t="s">
        <v>1740</v>
      </c>
      <c r="C88" s="67" t="s">
        <v>1180</v>
      </c>
      <c r="D88" s="67" t="s">
        <v>1238</v>
      </c>
      <c r="E88" s="67"/>
      <c r="F88" s="67">
        <v>1</v>
      </c>
      <c r="G88" s="68">
        <v>2013.09</v>
      </c>
      <c r="H88" s="69">
        <v>6040</v>
      </c>
      <c r="I88" s="67"/>
      <c r="J88" s="67"/>
      <c r="K88" s="67"/>
      <c r="L88" s="67"/>
    </row>
    <row r="89" spans="1:12" ht="14.25" customHeight="1">
      <c r="A89" s="67"/>
      <c r="B89" s="71" t="s">
        <v>1741</v>
      </c>
      <c r="C89" s="67" t="s">
        <v>1180</v>
      </c>
      <c r="D89" s="67" t="s">
        <v>1238</v>
      </c>
      <c r="E89" s="67"/>
      <c r="F89" s="67">
        <v>1</v>
      </c>
      <c r="G89" s="68">
        <v>2013.09</v>
      </c>
      <c r="H89" s="69">
        <v>6040</v>
      </c>
      <c r="I89" s="67"/>
      <c r="J89" s="67"/>
      <c r="K89" s="67"/>
      <c r="L89" s="67"/>
    </row>
    <row r="90" spans="1:12" ht="14.25" customHeight="1">
      <c r="A90" s="67"/>
      <c r="B90" s="71" t="s">
        <v>1742</v>
      </c>
      <c r="C90" s="67" t="s">
        <v>1180</v>
      </c>
      <c r="D90" s="67" t="s">
        <v>1238</v>
      </c>
      <c r="E90" s="67"/>
      <c r="F90" s="67">
        <v>1</v>
      </c>
      <c r="G90" s="68">
        <v>2013.09</v>
      </c>
      <c r="H90" s="69">
        <v>6040</v>
      </c>
      <c r="I90" s="67"/>
      <c r="J90" s="67"/>
      <c r="K90" s="67"/>
      <c r="L90" s="67"/>
    </row>
    <row r="91" spans="1:12">
      <c r="A91" s="111"/>
      <c r="B91" s="111" t="s">
        <v>1174</v>
      </c>
      <c r="C91" s="111"/>
      <c r="D91" s="111"/>
      <c r="E91" s="256" t="s">
        <v>1173</v>
      </c>
      <c r="F91" s="257"/>
      <c r="G91" s="257"/>
      <c r="H91" s="112"/>
      <c r="I91" s="111"/>
      <c r="J91" s="111"/>
      <c r="K91" s="111"/>
      <c r="L91" s="111"/>
    </row>
  </sheetData>
  <autoFilter ref="A2:L91"/>
  <mergeCells count="2">
    <mergeCell ref="A1:L1"/>
    <mergeCell ref="E91:G91"/>
  </mergeCells>
  <phoneticPr fontId="30" type="noConversion"/>
  <pageMargins left="0.23" right="0.19" top="0.4" bottom="0.34" header="0.38" footer="0.41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0"/>
  <sheetViews>
    <sheetView workbookViewId="0">
      <pane ySplit="1" topLeftCell="A153" activePane="bottomLeft" state="frozen"/>
      <selection activeCell="B1" sqref="B1"/>
      <selection pane="bottomLeft" activeCell="B164" sqref="B164"/>
    </sheetView>
  </sheetViews>
  <sheetFormatPr defaultRowHeight="20.25" customHeight="1"/>
  <cols>
    <col min="1" max="1" width="9.625" style="161" customWidth="1"/>
    <col min="2" max="2" width="9" style="196"/>
    <col min="3" max="3" width="9" style="161" customWidth="1"/>
    <col min="4" max="4" width="29.875" style="161" customWidth="1"/>
    <col min="5" max="5" width="21.875" style="195" customWidth="1"/>
    <col min="6" max="6" width="18.375" style="161" customWidth="1"/>
    <col min="7" max="7" width="12.375" style="161" bestFit="1" customWidth="1"/>
    <col min="8" max="8" width="9" style="196"/>
    <col min="9" max="9" width="10.5" style="161" bestFit="1" customWidth="1"/>
    <col min="10" max="16384" width="9" style="161"/>
  </cols>
  <sheetData>
    <row r="1" spans="1:10" ht="20.25" customHeight="1">
      <c r="A1" s="154" t="s">
        <v>1743</v>
      </c>
      <c r="B1" s="155" t="s">
        <v>1744</v>
      </c>
      <c r="C1" s="156" t="s">
        <v>1745</v>
      </c>
      <c r="D1" s="156" t="s">
        <v>1746</v>
      </c>
      <c r="E1" s="157" t="s">
        <v>1747</v>
      </c>
      <c r="F1" s="156" t="s">
        <v>1748</v>
      </c>
      <c r="G1" s="158" t="s">
        <v>1749</v>
      </c>
      <c r="H1" s="154" t="s">
        <v>1750</v>
      </c>
      <c r="I1" s="159" t="s">
        <v>1751</v>
      </c>
      <c r="J1" s="160" t="s">
        <v>1752</v>
      </c>
    </row>
    <row r="2" spans="1:10" ht="20.25" customHeight="1">
      <c r="A2" s="162" t="s">
        <v>1753</v>
      </c>
      <c r="B2" s="162" t="s">
        <v>1754</v>
      </c>
      <c r="C2" s="163" t="s">
        <v>1755</v>
      </c>
      <c r="D2" s="164" t="s">
        <v>1535</v>
      </c>
      <c r="E2" s="165" t="s">
        <v>1756</v>
      </c>
      <c r="F2" s="164"/>
      <c r="G2" s="166">
        <v>4800</v>
      </c>
      <c r="H2" s="167">
        <v>1</v>
      </c>
      <c r="I2" s="168">
        <v>37377</v>
      </c>
      <c r="J2" s="164"/>
    </row>
    <row r="3" spans="1:10" ht="20.25" customHeight="1">
      <c r="A3" s="162" t="s">
        <v>1757</v>
      </c>
      <c r="B3" s="162" t="s">
        <v>1754</v>
      </c>
      <c r="C3" s="163" t="s">
        <v>1759</v>
      </c>
      <c r="D3" s="164" t="s">
        <v>1535</v>
      </c>
      <c r="E3" s="165" t="s">
        <v>1760</v>
      </c>
      <c r="F3" s="164"/>
      <c r="G3" s="166">
        <v>8600</v>
      </c>
      <c r="H3" s="167">
        <v>1</v>
      </c>
      <c r="I3" s="168">
        <v>37377</v>
      </c>
      <c r="J3" s="164"/>
    </row>
    <row r="4" spans="1:10" ht="20.25" customHeight="1">
      <c r="A4" s="162" t="s">
        <v>1753</v>
      </c>
      <c r="B4" s="162" t="s">
        <v>1754</v>
      </c>
      <c r="C4" s="163" t="s">
        <v>1762</v>
      </c>
      <c r="D4" s="164" t="s">
        <v>1535</v>
      </c>
      <c r="E4" s="165" t="s">
        <v>1763</v>
      </c>
      <c r="F4" s="164"/>
      <c r="G4" s="166">
        <v>3992</v>
      </c>
      <c r="H4" s="167">
        <v>1</v>
      </c>
      <c r="I4" s="168">
        <v>37377</v>
      </c>
      <c r="J4" s="164"/>
    </row>
    <row r="5" spans="1:10" ht="20.25" customHeight="1">
      <c r="A5" s="162" t="s">
        <v>1753</v>
      </c>
      <c r="B5" s="162" t="s">
        <v>1754</v>
      </c>
      <c r="C5" s="163" t="s">
        <v>1764</v>
      </c>
      <c r="D5" s="164" t="s">
        <v>1535</v>
      </c>
      <c r="E5" s="165" t="s">
        <v>1765</v>
      </c>
      <c r="F5" s="164"/>
      <c r="G5" s="166">
        <v>1600</v>
      </c>
      <c r="H5" s="167">
        <v>1</v>
      </c>
      <c r="I5" s="168">
        <v>37288</v>
      </c>
      <c r="J5" s="164"/>
    </row>
    <row r="6" spans="1:10" ht="20.25" customHeight="1">
      <c r="A6" s="162" t="s">
        <v>1757</v>
      </c>
      <c r="B6" s="162" t="s">
        <v>1754</v>
      </c>
      <c r="C6" s="163" t="s">
        <v>1766</v>
      </c>
      <c r="D6" s="164" t="s">
        <v>1535</v>
      </c>
      <c r="E6" s="165" t="s">
        <v>1767</v>
      </c>
      <c r="F6" s="164"/>
      <c r="G6" s="166">
        <v>1250</v>
      </c>
      <c r="H6" s="167">
        <v>1</v>
      </c>
      <c r="I6" s="168">
        <v>37288</v>
      </c>
      <c r="J6" s="164"/>
    </row>
    <row r="7" spans="1:10" ht="20.25" customHeight="1">
      <c r="A7" s="162" t="s">
        <v>1768</v>
      </c>
      <c r="B7" s="162" t="s">
        <v>1754</v>
      </c>
      <c r="C7" s="163" t="s">
        <v>1769</v>
      </c>
      <c r="D7" s="164" t="s">
        <v>1535</v>
      </c>
      <c r="E7" s="165" t="s">
        <v>1770</v>
      </c>
      <c r="F7" s="164"/>
      <c r="G7" s="166">
        <v>1300</v>
      </c>
      <c r="H7" s="167">
        <v>1</v>
      </c>
      <c r="I7" s="168">
        <v>37288</v>
      </c>
      <c r="J7" s="164"/>
    </row>
    <row r="8" spans="1:10" ht="20.25" customHeight="1">
      <c r="A8" s="162" t="s">
        <v>1771</v>
      </c>
      <c r="B8" s="162" t="s">
        <v>1754</v>
      </c>
      <c r="C8" s="163" t="s">
        <v>1772</v>
      </c>
      <c r="D8" s="164" t="s">
        <v>1535</v>
      </c>
      <c r="E8" s="165" t="s">
        <v>1773</v>
      </c>
      <c r="F8" s="164"/>
      <c r="G8" s="166">
        <v>1800</v>
      </c>
      <c r="H8" s="167">
        <v>1</v>
      </c>
      <c r="I8" s="168">
        <v>40026</v>
      </c>
      <c r="J8" s="164"/>
    </row>
    <row r="9" spans="1:10" ht="20.25" customHeight="1">
      <c r="A9" s="162" t="s">
        <v>1774</v>
      </c>
      <c r="B9" s="162" t="s">
        <v>1754</v>
      </c>
      <c r="C9" s="163" t="s">
        <v>1775</v>
      </c>
      <c r="D9" s="164" t="s">
        <v>1535</v>
      </c>
      <c r="E9" s="165" t="s">
        <v>1773</v>
      </c>
      <c r="F9" s="164"/>
      <c r="G9" s="166">
        <v>1800</v>
      </c>
      <c r="H9" s="167">
        <v>1</v>
      </c>
      <c r="I9" s="168">
        <v>40026</v>
      </c>
      <c r="J9" s="164"/>
    </row>
    <row r="10" spans="1:10" ht="20.25" customHeight="1">
      <c r="A10" s="162" t="s">
        <v>1774</v>
      </c>
      <c r="B10" s="162" t="s">
        <v>1754</v>
      </c>
      <c r="C10" s="163" t="s">
        <v>1776</v>
      </c>
      <c r="D10" s="164" t="s">
        <v>1535</v>
      </c>
      <c r="E10" s="165" t="s">
        <v>1536</v>
      </c>
      <c r="F10" s="164"/>
      <c r="G10" s="166">
        <v>7880</v>
      </c>
      <c r="H10" s="167">
        <v>1</v>
      </c>
      <c r="I10" s="168">
        <v>40026</v>
      </c>
      <c r="J10" s="164"/>
    </row>
    <row r="11" spans="1:10" ht="20.25" customHeight="1">
      <c r="A11" s="162" t="s">
        <v>1777</v>
      </c>
      <c r="B11" s="162" t="s">
        <v>1754</v>
      </c>
      <c r="C11" s="163" t="s">
        <v>1778</v>
      </c>
      <c r="D11" s="164" t="s">
        <v>1535</v>
      </c>
      <c r="E11" s="165" t="s">
        <v>1536</v>
      </c>
      <c r="F11" s="164"/>
      <c r="G11" s="166">
        <v>7880</v>
      </c>
      <c r="H11" s="167">
        <v>1</v>
      </c>
      <c r="I11" s="168">
        <v>40026</v>
      </c>
      <c r="J11" s="164"/>
    </row>
    <row r="12" spans="1:10" ht="20.25" customHeight="1">
      <c r="A12" s="162" t="s">
        <v>1753</v>
      </c>
      <c r="B12" s="162" t="s">
        <v>1754</v>
      </c>
      <c r="C12" s="163" t="s">
        <v>1779</v>
      </c>
      <c r="D12" s="164" t="s">
        <v>1535</v>
      </c>
      <c r="E12" s="165" t="s">
        <v>1536</v>
      </c>
      <c r="F12" s="164"/>
      <c r="G12" s="166">
        <v>8570</v>
      </c>
      <c r="H12" s="167">
        <v>1</v>
      </c>
      <c r="I12" s="168">
        <v>36557</v>
      </c>
      <c r="J12" s="164"/>
    </row>
    <row r="13" spans="1:10" ht="20.25" customHeight="1">
      <c r="A13" s="162" t="s">
        <v>1753</v>
      </c>
      <c r="B13" s="162" t="s">
        <v>1754</v>
      </c>
      <c r="C13" s="163" t="s">
        <v>1780</v>
      </c>
      <c r="D13" s="164" t="s">
        <v>1781</v>
      </c>
      <c r="E13" s="165" t="s">
        <v>1782</v>
      </c>
      <c r="F13" s="164"/>
      <c r="G13" s="166">
        <v>39600</v>
      </c>
      <c r="H13" s="167">
        <v>1</v>
      </c>
      <c r="I13" s="168">
        <v>37773</v>
      </c>
      <c r="J13" s="164" t="s">
        <v>1783</v>
      </c>
    </row>
    <row r="14" spans="1:10" ht="20.25" customHeight="1">
      <c r="A14" s="162" t="s">
        <v>1753</v>
      </c>
      <c r="B14" s="162" t="s">
        <v>1754</v>
      </c>
      <c r="C14" s="163" t="s">
        <v>1784</v>
      </c>
      <c r="D14" s="164" t="s">
        <v>1785</v>
      </c>
      <c r="E14" s="165" t="s">
        <v>1786</v>
      </c>
      <c r="F14" s="164"/>
      <c r="G14" s="166">
        <v>22400</v>
      </c>
      <c r="H14" s="167">
        <v>1</v>
      </c>
      <c r="I14" s="168">
        <v>39965</v>
      </c>
      <c r="J14" s="164"/>
    </row>
    <row r="15" spans="1:10" ht="20.25" customHeight="1">
      <c r="A15" s="162" t="s">
        <v>1787</v>
      </c>
      <c r="B15" s="162" t="s">
        <v>1754</v>
      </c>
      <c r="C15" s="163" t="s">
        <v>1788</v>
      </c>
      <c r="D15" s="164" t="s">
        <v>1789</v>
      </c>
      <c r="E15" s="165" t="s">
        <v>1790</v>
      </c>
      <c r="F15" s="164"/>
      <c r="G15" s="166">
        <v>180000</v>
      </c>
      <c r="H15" s="167">
        <v>1</v>
      </c>
      <c r="I15" s="168">
        <v>37773</v>
      </c>
      <c r="J15" s="164"/>
    </row>
    <row r="16" spans="1:10" ht="20.25" customHeight="1">
      <c r="A16" s="162" t="s">
        <v>1753</v>
      </c>
      <c r="B16" s="162" t="s">
        <v>1754</v>
      </c>
      <c r="C16" s="163" t="s">
        <v>1791</v>
      </c>
      <c r="D16" s="164" t="s">
        <v>1789</v>
      </c>
      <c r="E16" s="165" t="s">
        <v>1792</v>
      </c>
      <c r="F16" s="164"/>
      <c r="G16" s="166">
        <v>170000</v>
      </c>
      <c r="H16" s="167">
        <v>1</v>
      </c>
      <c r="I16" s="168">
        <v>38687</v>
      </c>
      <c r="J16" s="164"/>
    </row>
    <row r="17" spans="1:10" ht="20.25" customHeight="1">
      <c r="A17" s="162" t="s">
        <v>1774</v>
      </c>
      <c r="B17" s="162" t="s">
        <v>1754</v>
      </c>
      <c r="C17" s="163" t="s">
        <v>1793</v>
      </c>
      <c r="D17" s="164" t="s">
        <v>1794</v>
      </c>
      <c r="E17" s="165" t="s">
        <v>1795</v>
      </c>
      <c r="F17" s="164"/>
      <c r="G17" s="166">
        <v>9200</v>
      </c>
      <c r="H17" s="167">
        <v>1</v>
      </c>
      <c r="I17" s="168">
        <v>40026</v>
      </c>
      <c r="J17" s="164"/>
    </row>
    <row r="18" spans="1:10" ht="20.25" customHeight="1">
      <c r="A18" s="162" t="s">
        <v>1796</v>
      </c>
      <c r="B18" s="162" t="s">
        <v>1754</v>
      </c>
      <c r="C18" s="169" t="s">
        <v>1797</v>
      </c>
      <c r="D18" s="170" t="s">
        <v>1789</v>
      </c>
      <c r="E18" s="171" t="s">
        <v>1798</v>
      </c>
      <c r="F18" s="172" t="s">
        <v>1799</v>
      </c>
      <c r="G18" s="173">
        <v>256000</v>
      </c>
      <c r="H18" s="174">
        <v>1</v>
      </c>
      <c r="I18" s="175">
        <v>40603</v>
      </c>
      <c r="J18" s="164"/>
    </row>
    <row r="19" spans="1:10" ht="20.25" customHeight="1">
      <c r="A19" s="162" t="s">
        <v>1796</v>
      </c>
      <c r="B19" s="162" t="s">
        <v>1754</v>
      </c>
      <c r="C19" s="169" t="s">
        <v>1800</v>
      </c>
      <c r="D19" s="170" t="s">
        <v>1785</v>
      </c>
      <c r="E19" s="171" t="s">
        <v>1801</v>
      </c>
      <c r="F19" s="172" t="s">
        <v>1802</v>
      </c>
      <c r="G19" s="173">
        <v>18500</v>
      </c>
      <c r="H19" s="174">
        <v>1</v>
      </c>
      <c r="I19" s="175">
        <v>40695</v>
      </c>
      <c r="J19" s="164"/>
    </row>
    <row r="20" spans="1:10" ht="20.25" customHeight="1">
      <c r="A20" s="162" t="s">
        <v>1803</v>
      </c>
      <c r="B20" s="162" t="s">
        <v>1754</v>
      </c>
      <c r="C20" s="163" t="s">
        <v>1804</v>
      </c>
      <c r="D20" s="176" t="s">
        <v>1781</v>
      </c>
      <c r="E20" s="177" t="s">
        <v>1805</v>
      </c>
      <c r="F20" s="178" t="s">
        <v>1806</v>
      </c>
      <c r="G20" s="179">
        <v>350000</v>
      </c>
      <c r="H20" s="167">
        <v>1</v>
      </c>
      <c r="I20" s="180">
        <v>41214</v>
      </c>
      <c r="J20" s="164"/>
    </row>
    <row r="21" spans="1:10" ht="20.25" customHeight="1">
      <c r="A21" s="162" t="s">
        <v>1796</v>
      </c>
      <c r="B21" s="162" t="s">
        <v>1754</v>
      </c>
      <c r="C21" s="163" t="s">
        <v>1807</v>
      </c>
      <c r="D21" s="176" t="s">
        <v>1808</v>
      </c>
      <c r="E21" s="165" t="s">
        <v>1809</v>
      </c>
      <c r="F21" s="178" t="s">
        <v>1810</v>
      </c>
      <c r="G21" s="166">
        <v>42000</v>
      </c>
      <c r="H21" s="167">
        <v>1</v>
      </c>
      <c r="I21" s="180">
        <v>41244</v>
      </c>
      <c r="J21" s="164"/>
    </row>
    <row r="22" spans="1:10" ht="20.25" customHeight="1">
      <c r="A22" s="162" t="s">
        <v>1774</v>
      </c>
      <c r="B22" s="162" t="s">
        <v>1754</v>
      </c>
      <c r="C22" s="163" t="s">
        <v>1811</v>
      </c>
      <c r="D22" s="164" t="s">
        <v>1808</v>
      </c>
      <c r="E22" s="165" t="s">
        <v>1812</v>
      </c>
      <c r="F22" s="164"/>
      <c r="G22" s="166">
        <v>240000</v>
      </c>
      <c r="H22" s="167">
        <v>1</v>
      </c>
      <c r="I22" s="168">
        <v>41548</v>
      </c>
      <c r="J22" s="164"/>
    </row>
    <row r="23" spans="1:10" ht="20.25" customHeight="1">
      <c r="A23" s="162" t="s">
        <v>1813</v>
      </c>
      <c r="B23" s="162" t="s">
        <v>1754</v>
      </c>
      <c r="C23" s="163" t="s">
        <v>1814</v>
      </c>
      <c r="D23" s="164" t="s">
        <v>1815</v>
      </c>
      <c r="E23" s="165" t="s">
        <v>1816</v>
      </c>
      <c r="F23" s="164"/>
      <c r="G23" s="166">
        <v>10180</v>
      </c>
      <c r="H23" s="167">
        <v>1</v>
      </c>
      <c r="I23" s="168">
        <v>37377</v>
      </c>
      <c r="J23" s="164"/>
    </row>
    <row r="24" spans="1:10" ht="20.25" customHeight="1">
      <c r="A24" s="162" t="s">
        <v>1753</v>
      </c>
      <c r="B24" s="162" t="s">
        <v>1754</v>
      </c>
      <c r="C24" s="163" t="s">
        <v>1817</v>
      </c>
      <c r="D24" s="164" t="s">
        <v>1818</v>
      </c>
      <c r="E24" s="165" t="s">
        <v>1819</v>
      </c>
      <c r="F24" s="164"/>
      <c r="G24" s="166">
        <v>12400</v>
      </c>
      <c r="H24" s="167">
        <v>1</v>
      </c>
      <c r="I24" s="168">
        <v>37773</v>
      </c>
      <c r="J24" s="164" t="s">
        <v>1783</v>
      </c>
    </row>
    <row r="25" spans="1:10" ht="20.25" customHeight="1">
      <c r="A25" s="162" t="s">
        <v>1787</v>
      </c>
      <c r="B25" s="162" t="s">
        <v>1754</v>
      </c>
      <c r="C25" s="163" t="s">
        <v>1820</v>
      </c>
      <c r="D25" s="164" t="s">
        <v>1482</v>
      </c>
      <c r="E25" s="165" t="s">
        <v>1481</v>
      </c>
      <c r="F25" s="164"/>
      <c r="G25" s="166">
        <v>750</v>
      </c>
      <c r="H25" s="167">
        <v>1</v>
      </c>
      <c r="I25" s="168">
        <v>37712</v>
      </c>
      <c r="J25" s="164" t="s">
        <v>1783</v>
      </c>
    </row>
    <row r="26" spans="1:10" ht="20.25" customHeight="1">
      <c r="A26" s="162" t="s">
        <v>1774</v>
      </c>
      <c r="B26" s="162" t="s">
        <v>1754</v>
      </c>
      <c r="C26" s="163" t="s">
        <v>1821</v>
      </c>
      <c r="D26" s="164" t="s">
        <v>1482</v>
      </c>
      <c r="E26" s="165" t="s">
        <v>1822</v>
      </c>
      <c r="F26" s="164"/>
      <c r="G26" s="166">
        <v>1950</v>
      </c>
      <c r="H26" s="167">
        <v>1</v>
      </c>
      <c r="I26" s="168">
        <v>38869</v>
      </c>
      <c r="J26" s="164"/>
    </row>
    <row r="27" spans="1:10" ht="20.25" customHeight="1">
      <c r="A27" s="162" t="s">
        <v>1753</v>
      </c>
      <c r="B27" s="162" t="s">
        <v>1754</v>
      </c>
      <c r="C27" s="163" t="s">
        <v>1823</v>
      </c>
      <c r="D27" s="164" t="s">
        <v>1818</v>
      </c>
      <c r="E27" s="165" t="s">
        <v>1819</v>
      </c>
      <c r="F27" s="164"/>
      <c r="G27" s="166">
        <v>12400</v>
      </c>
      <c r="H27" s="167">
        <v>1</v>
      </c>
      <c r="I27" s="168">
        <v>37773</v>
      </c>
      <c r="J27" s="164" t="s">
        <v>1783</v>
      </c>
    </row>
    <row r="28" spans="1:10" ht="20.25" customHeight="1">
      <c r="A28" s="162" t="s">
        <v>1796</v>
      </c>
      <c r="B28" s="162" t="s">
        <v>1754</v>
      </c>
      <c r="C28" s="169" t="s">
        <v>1825</v>
      </c>
      <c r="D28" s="170" t="s">
        <v>1826</v>
      </c>
      <c r="E28" s="171" t="s">
        <v>1827</v>
      </c>
      <c r="F28" s="172" t="s">
        <v>1828</v>
      </c>
      <c r="G28" s="181">
        <v>1100</v>
      </c>
      <c r="H28" s="174">
        <v>1</v>
      </c>
      <c r="I28" s="182">
        <v>40148</v>
      </c>
      <c r="J28" s="164"/>
    </row>
    <row r="29" spans="1:10" ht="20.25" customHeight="1">
      <c r="A29" s="162" t="s">
        <v>1753</v>
      </c>
      <c r="B29" s="162" t="s">
        <v>1754</v>
      </c>
      <c r="C29" s="163" t="s">
        <v>1829</v>
      </c>
      <c r="D29" s="164" t="s">
        <v>1830</v>
      </c>
      <c r="E29" s="165" t="s">
        <v>1831</v>
      </c>
      <c r="F29" s="164"/>
      <c r="G29" s="166">
        <v>26800</v>
      </c>
      <c r="H29" s="167">
        <v>1</v>
      </c>
      <c r="I29" s="168">
        <v>37773</v>
      </c>
      <c r="J29" s="164" t="s">
        <v>1783</v>
      </c>
    </row>
    <row r="30" spans="1:10" ht="20.25" customHeight="1">
      <c r="A30" s="162" t="s">
        <v>1832</v>
      </c>
      <c r="B30" s="162" t="s">
        <v>1754</v>
      </c>
      <c r="C30" s="163" t="s">
        <v>1833</v>
      </c>
      <c r="D30" s="164" t="s">
        <v>1834</v>
      </c>
      <c r="E30" s="165" t="s">
        <v>1835</v>
      </c>
      <c r="F30" s="164"/>
      <c r="G30" s="166">
        <v>39600</v>
      </c>
      <c r="H30" s="167">
        <v>1</v>
      </c>
      <c r="I30" s="168">
        <v>37773</v>
      </c>
      <c r="J30" s="164" t="s">
        <v>1783</v>
      </c>
    </row>
    <row r="31" spans="1:10" ht="20.25" customHeight="1">
      <c r="A31" s="162" t="s">
        <v>1796</v>
      </c>
      <c r="B31" s="162" t="s">
        <v>1754</v>
      </c>
      <c r="C31" s="169" t="s">
        <v>1836</v>
      </c>
      <c r="D31" s="170" t="s">
        <v>1837</v>
      </c>
      <c r="E31" s="171" t="s">
        <v>1838</v>
      </c>
      <c r="F31" s="172" t="s">
        <v>1839</v>
      </c>
      <c r="G31" s="173">
        <v>4580</v>
      </c>
      <c r="H31" s="174">
        <v>1</v>
      </c>
      <c r="I31" s="175">
        <v>40787</v>
      </c>
      <c r="J31" s="164"/>
    </row>
    <row r="32" spans="1:10" ht="20.25" customHeight="1">
      <c r="A32" s="162" t="s">
        <v>1753</v>
      </c>
      <c r="B32" s="162" t="s">
        <v>1754</v>
      </c>
      <c r="C32" s="163" t="s">
        <v>1840</v>
      </c>
      <c r="D32" s="164" t="s">
        <v>1841</v>
      </c>
      <c r="E32" s="165" t="s">
        <v>1842</v>
      </c>
      <c r="F32" s="164"/>
      <c r="G32" s="166">
        <v>5000</v>
      </c>
      <c r="H32" s="167">
        <v>1</v>
      </c>
      <c r="I32" s="168">
        <v>37773</v>
      </c>
      <c r="J32" s="164" t="s">
        <v>1783</v>
      </c>
    </row>
    <row r="33" spans="1:10" ht="20.25" customHeight="1">
      <c r="A33" s="162" t="s">
        <v>1796</v>
      </c>
      <c r="B33" s="162" t="s">
        <v>1754</v>
      </c>
      <c r="C33" s="169" t="s">
        <v>1843</v>
      </c>
      <c r="D33" s="170" t="s">
        <v>1844</v>
      </c>
      <c r="E33" s="171" t="s">
        <v>1845</v>
      </c>
      <c r="F33" s="172" t="s">
        <v>1846</v>
      </c>
      <c r="G33" s="173">
        <v>2900</v>
      </c>
      <c r="H33" s="174">
        <v>1</v>
      </c>
      <c r="I33" s="175">
        <v>40787</v>
      </c>
      <c r="J33" s="164"/>
    </row>
    <row r="34" spans="1:10" ht="20.25" customHeight="1">
      <c r="A34" s="162" t="s">
        <v>1796</v>
      </c>
      <c r="B34" s="162" t="s">
        <v>1754</v>
      </c>
      <c r="C34" s="169" t="s">
        <v>1847</v>
      </c>
      <c r="D34" s="170" t="s">
        <v>1844</v>
      </c>
      <c r="E34" s="171" t="s">
        <v>1848</v>
      </c>
      <c r="F34" s="172" t="s">
        <v>1846</v>
      </c>
      <c r="G34" s="181">
        <v>5600</v>
      </c>
      <c r="H34" s="174">
        <v>1</v>
      </c>
      <c r="I34" s="182">
        <v>40148</v>
      </c>
      <c r="J34" s="164"/>
    </row>
    <row r="35" spans="1:10" ht="20.25" customHeight="1">
      <c r="A35" s="162" t="s">
        <v>1796</v>
      </c>
      <c r="B35" s="162" t="s">
        <v>1754</v>
      </c>
      <c r="C35" s="169" t="s">
        <v>1849</v>
      </c>
      <c r="D35" s="170" t="s">
        <v>1850</v>
      </c>
      <c r="E35" s="171" t="s">
        <v>1851</v>
      </c>
      <c r="F35" s="172" t="s">
        <v>1852</v>
      </c>
      <c r="G35" s="173">
        <v>16000</v>
      </c>
      <c r="H35" s="174">
        <v>1</v>
      </c>
      <c r="I35" s="175">
        <v>40787</v>
      </c>
      <c r="J35" s="164"/>
    </row>
    <row r="36" spans="1:10" ht="20.25" customHeight="1">
      <c r="A36" s="162" t="s">
        <v>1803</v>
      </c>
      <c r="B36" s="162" t="s">
        <v>1754</v>
      </c>
      <c r="C36" s="169" t="s">
        <v>1853</v>
      </c>
      <c r="D36" s="170" t="s">
        <v>1854</v>
      </c>
      <c r="E36" s="171" t="s">
        <v>1855</v>
      </c>
      <c r="F36" s="172" t="s">
        <v>1856</v>
      </c>
      <c r="G36" s="173">
        <v>136000</v>
      </c>
      <c r="H36" s="174">
        <v>1</v>
      </c>
      <c r="I36" s="175">
        <v>40787</v>
      </c>
      <c r="J36" s="164"/>
    </row>
    <row r="37" spans="1:10" ht="20.25" customHeight="1">
      <c r="A37" s="162" t="s">
        <v>1796</v>
      </c>
      <c r="B37" s="162" t="s">
        <v>1857</v>
      </c>
      <c r="C37" s="169" t="s">
        <v>1858</v>
      </c>
      <c r="D37" s="170" t="s">
        <v>1859</v>
      </c>
      <c r="E37" s="171"/>
      <c r="F37" s="170"/>
      <c r="G37" s="173">
        <v>13000</v>
      </c>
      <c r="H37" s="174">
        <v>1</v>
      </c>
      <c r="I37" s="175">
        <v>40787</v>
      </c>
      <c r="J37" s="164"/>
    </row>
    <row r="38" spans="1:10" ht="20.25" customHeight="1">
      <c r="A38" s="162" t="s">
        <v>1860</v>
      </c>
      <c r="B38" s="162" t="s">
        <v>1761</v>
      </c>
      <c r="C38" s="169" t="s">
        <v>1861</v>
      </c>
      <c r="D38" s="170" t="s">
        <v>1862</v>
      </c>
      <c r="E38" s="171" t="s">
        <v>1863</v>
      </c>
      <c r="F38" s="172" t="s">
        <v>1864</v>
      </c>
      <c r="G38" s="173">
        <v>240000</v>
      </c>
      <c r="H38" s="174">
        <v>1</v>
      </c>
      <c r="I38" s="175">
        <v>40787</v>
      </c>
      <c r="J38" s="164"/>
    </row>
    <row r="39" spans="1:10" ht="20.25" customHeight="1">
      <c r="A39" s="162" t="s">
        <v>1796</v>
      </c>
      <c r="B39" s="162" t="s">
        <v>1754</v>
      </c>
      <c r="C39" s="169" t="s">
        <v>1865</v>
      </c>
      <c r="D39" s="170" t="s">
        <v>1171</v>
      </c>
      <c r="E39" s="171" t="s">
        <v>1866</v>
      </c>
      <c r="F39" s="172" t="s">
        <v>1867</v>
      </c>
      <c r="G39" s="173">
        <v>282000</v>
      </c>
      <c r="H39" s="174">
        <v>1</v>
      </c>
      <c r="I39" s="175">
        <v>40787</v>
      </c>
      <c r="J39" s="164"/>
    </row>
    <row r="40" spans="1:10" ht="20.25" customHeight="1">
      <c r="A40" s="162" t="s">
        <v>1796</v>
      </c>
      <c r="B40" s="162" t="s">
        <v>1754</v>
      </c>
      <c r="C40" s="169" t="s">
        <v>1869</v>
      </c>
      <c r="D40" s="170" t="s">
        <v>1870</v>
      </c>
      <c r="E40" s="171" t="s">
        <v>1871</v>
      </c>
      <c r="F40" s="172" t="s">
        <v>1872</v>
      </c>
      <c r="G40" s="173">
        <v>70000</v>
      </c>
      <c r="H40" s="174">
        <v>1</v>
      </c>
      <c r="I40" s="175">
        <v>40787</v>
      </c>
      <c r="J40" s="164"/>
    </row>
    <row r="41" spans="1:10" ht="20.25" customHeight="1">
      <c r="A41" s="162" t="s">
        <v>1796</v>
      </c>
      <c r="B41" s="162" t="s">
        <v>1754</v>
      </c>
      <c r="C41" s="169" t="s">
        <v>1873</v>
      </c>
      <c r="D41" s="170" t="s">
        <v>1874</v>
      </c>
      <c r="E41" s="183" t="s">
        <v>1875</v>
      </c>
      <c r="F41" s="172" t="s">
        <v>1876</v>
      </c>
      <c r="G41" s="184">
        <v>140000</v>
      </c>
      <c r="H41" s="174">
        <v>1</v>
      </c>
      <c r="I41" s="182">
        <v>41214</v>
      </c>
      <c r="J41" s="164"/>
    </row>
    <row r="42" spans="1:10" ht="20.25" customHeight="1">
      <c r="A42" s="162" t="s">
        <v>1877</v>
      </c>
      <c r="B42" s="162" t="s">
        <v>1754</v>
      </c>
      <c r="C42" s="169" t="s">
        <v>1878</v>
      </c>
      <c r="D42" s="170" t="s">
        <v>1879</v>
      </c>
      <c r="E42" s="171" t="s">
        <v>1880</v>
      </c>
      <c r="F42" s="172" t="s">
        <v>1881</v>
      </c>
      <c r="G42" s="173">
        <v>45000</v>
      </c>
      <c r="H42" s="174">
        <v>1</v>
      </c>
      <c r="I42" s="175">
        <v>40787</v>
      </c>
      <c r="J42" s="164"/>
    </row>
    <row r="43" spans="1:10" ht="20.25" customHeight="1">
      <c r="A43" s="162" t="s">
        <v>1796</v>
      </c>
      <c r="B43" s="162" t="s">
        <v>1754</v>
      </c>
      <c r="C43" s="169" t="s">
        <v>1882</v>
      </c>
      <c r="D43" s="170" t="s">
        <v>1883</v>
      </c>
      <c r="E43" s="171" t="s">
        <v>1884</v>
      </c>
      <c r="F43" s="172" t="s">
        <v>1885</v>
      </c>
      <c r="G43" s="173">
        <v>45000</v>
      </c>
      <c r="H43" s="174">
        <v>1</v>
      </c>
      <c r="I43" s="175">
        <v>40787</v>
      </c>
      <c r="J43" s="164"/>
    </row>
    <row r="44" spans="1:10" ht="20.25" customHeight="1">
      <c r="A44" s="162" t="s">
        <v>1796</v>
      </c>
      <c r="B44" s="162" t="s">
        <v>1754</v>
      </c>
      <c r="C44" s="169" t="s">
        <v>640</v>
      </c>
      <c r="D44" s="170" t="s">
        <v>1886</v>
      </c>
      <c r="E44" s="171" t="s">
        <v>1887</v>
      </c>
      <c r="F44" s="170" t="s">
        <v>1888</v>
      </c>
      <c r="G44" s="173">
        <v>53000</v>
      </c>
      <c r="H44" s="174">
        <v>1</v>
      </c>
      <c r="I44" s="175">
        <v>40787</v>
      </c>
      <c r="J44" s="164"/>
    </row>
    <row r="45" spans="1:10" ht="20.25" customHeight="1">
      <c r="A45" s="162" t="s">
        <v>1774</v>
      </c>
      <c r="B45" s="162" t="s">
        <v>1754</v>
      </c>
      <c r="C45" s="163" t="s">
        <v>1489</v>
      </c>
      <c r="D45" s="164" t="s">
        <v>1889</v>
      </c>
      <c r="E45" s="165" t="s">
        <v>1487</v>
      </c>
      <c r="F45" s="164"/>
      <c r="G45" s="166">
        <v>580</v>
      </c>
      <c r="H45" s="167">
        <v>1</v>
      </c>
      <c r="I45" s="168">
        <v>37530</v>
      </c>
      <c r="J45" s="164"/>
    </row>
    <row r="46" spans="1:10" ht="20.25" customHeight="1">
      <c r="A46" s="162" t="s">
        <v>1753</v>
      </c>
      <c r="B46" s="162" t="s">
        <v>1754</v>
      </c>
      <c r="C46" s="163" t="s">
        <v>1590</v>
      </c>
      <c r="D46" s="164" t="s">
        <v>1889</v>
      </c>
      <c r="E46" s="165" t="s">
        <v>1487</v>
      </c>
      <c r="F46" s="164"/>
      <c r="G46" s="166">
        <v>550</v>
      </c>
      <c r="H46" s="167">
        <v>1</v>
      </c>
      <c r="I46" s="168">
        <v>37956</v>
      </c>
      <c r="J46" s="164"/>
    </row>
    <row r="47" spans="1:10" ht="20.25" customHeight="1">
      <c r="A47" s="162" t="s">
        <v>1753</v>
      </c>
      <c r="B47" s="162" t="s">
        <v>1754</v>
      </c>
      <c r="C47" s="163" t="s">
        <v>1890</v>
      </c>
      <c r="D47" s="164" t="s">
        <v>1891</v>
      </c>
      <c r="E47" s="165" t="s">
        <v>1892</v>
      </c>
      <c r="F47" s="164"/>
      <c r="G47" s="166">
        <v>1200</v>
      </c>
      <c r="H47" s="167">
        <v>1</v>
      </c>
      <c r="I47" s="168">
        <v>39052</v>
      </c>
      <c r="J47" s="164"/>
    </row>
    <row r="48" spans="1:10" ht="20.25" customHeight="1">
      <c r="A48" s="162" t="s">
        <v>1796</v>
      </c>
      <c r="B48" s="162" t="s">
        <v>1754</v>
      </c>
      <c r="C48" s="169" t="s">
        <v>1893</v>
      </c>
      <c r="D48" s="170" t="s">
        <v>1894</v>
      </c>
      <c r="E48" s="171" t="s">
        <v>1895</v>
      </c>
      <c r="F48" s="172" t="s">
        <v>1896</v>
      </c>
      <c r="G48" s="173">
        <v>7000</v>
      </c>
      <c r="H48" s="174">
        <v>1</v>
      </c>
      <c r="I48" s="175">
        <v>40787</v>
      </c>
      <c r="J48" s="164"/>
    </row>
    <row r="49" spans="1:10" ht="20.25" customHeight="1">
      <c r="A49" s="162" t="s">
        <v>1796</v>
      </c>
      <c r="B49" s="162" t="s">
        <v>1754</v>
      </c>
      <c r="C49" s="169" t="s">
        <v>1897</v>
      </c>
      <c r="D49" s="170" t="s">
        <v>1894</v>
      </c>
      <c r="E49" s="171" t="s">
        <v>1895</v>
      </c>
      <c r="F49" s="172" t="s">
        <v>1896</v>
      </c>
      <c r="G49" s="173">
        <v>7000</v>
      </c>
      <c r="H49" s="174">
        <v>1</v>
      </c>
      <c r="I49" s="175">
        <v>40787</v>
      </c>
      <c r="J49" s="164"/>
    </row>
    <row r="50" spans="1:10" ht="20.25" customHeight="1">
      <c r="A50" s="162" t="s">
        <v>1796</v>
      </c>
      <c r="B50" s="162" t="s">
        <v>1754</v>
      </c>
      <c r="C50" s="169" t="s">
        <v>1898</v>
      </c>
      <c r="D50" s="170" t="s">
        <v>1894</v>
      </c>
      <c r="E50" s="171" t="s">
        <v>1895</v>
      </c>
      <c r="F50" s="172" t="s">
        <v>1896</v>
      </c>
      <c r="G50" s="173">
        <v>7000</v>
      </c>
      <c r="H50" s="174">
        <v>1</v>
      </c>
      <c r="I50" s="175">
        <v>40787</v>
      </c>
      <c r="J50" s="164"/>
    </row>
    <row r="51" spans="1:10" ht="20.25" customHeight="1">
      <c r="A51" s="162" t="s">
        <v>1796</v>
      </c>
      <c r="B51" s="162" t="s">
        <v>1754</v>
      </c>
      <c r="C51" s="169" t="s">
        <v>1899</v>
      </c>
      <c r="D51" s="170" t="s">
        <v>1900</v>
      </c>
      <c r="E51" s="171" t="s">
        <v>1901</v>
      </c>
      <c r="F51" s="170" t="s">
        <v>1902</v>
      </c>
      <c r="G51" s="173">
        <v>110000</v>
      </c>
      <c r="H51" s="174">
        <v>1</v>
      </c>
      <c r="I51" s="175">
        <v>40787</v>
      </c>
      <c r="J51" s="164"/>
    </row>
    <row r="52" spans="1:10" ht="20.25" customHeight="1">
      <c r="A52" s="162" t="s">
        <v>1796</v>
      </c>
      <c r="B52" s="162" t="s">
        <v>1754</v>
      </c>
      <c r="C52" s="169" t="s">
        <v>1903</v>
      </c>
      <c r="D52" s="170" t="s">
        <v>1894</v>
      </c>
      <c r="E52" s="171" t="s">
        <v>1904</v>
      </c>
      <c r="F52" s="172" t="s">
        <v>1905</v>
      </c>
      <c r="G52" s="181">
        <v>1500</v>
      </c>
      <c r="H52" s="174">
        <v>1</v>
      </c>
      <c r="I52" s="182">
        <v>40148</v>
      </c>
      <c r="J52" s="164"/>
    </row>
    <row r="53" spans="1:10" ht="20.25" customHeight="1">
      <c r="A53" s="162" t="s">
        <v>1796</v>
      </c>
      <c r="B53" s="162" t="s">
        <v>1754</v>
      </c>
      <c r="C53" s="169" t="s">
        <v>1906</v>
      </c>
      <c r="D53" s="170" t="s">
        <v>1907</v>
      </c>
      <c r="E53" s="171" t="s">
        <v>1908</v>
      </c>
      <c r="F53" s="172" t="s">
        <v>1909</v>
      </c>
      <c r="G53" s="173">
        <v>900</v>
      </c>
      <c r="H53" s="174">
        <v>1</v>
      </c>
      <c r="I53" s="175">
        <v>40148</v>
      </c>
      <c r="J53" s="164"/>
    </row>
    <row r="54" spans="1:10" ht="20.25" customHeight="1">
      <c r="A54" s="162" t="s">
        <v>1774</v>
      </c>
      <c r="B54" s="162" t="s">
        <v>1754</v>
      </c>
      <c r="C54" s="163" t="s">
        <v>1910</v>
      </c>
      <c r="D54" s="164" t="s">
        <v>1911</v>
      </c>
      <c r="E54" s="165" t="s">
        <v>1912</v>
      </c>
      <c r="F54" s="164"/>
      <c r="G54" s="166">
        <v>677645.85</v>
      </c>
      <c r="H54" s="167">
        <v>1</v>
      </c>
      <c r="I54" s="168">
        <v>38018</v>
      </c>
      <c r="J54" s="164"/>
    </row>
    <row r="55" spans="1:10" ht="20.25" customHeight="1">
      <c r="A55" s="162" t="s">
        <v>1774</v>
      </c>
      <c r="B55" s="162" t="s">
        <v>1754</v>
      </c>
      <c r="C55" s="163" t="s">
        <v>1913</v>
      </c>
      <c r="D55" s="164" t="s">
        <v>1914</v>
      </c>
      <c r="E55" s="165" t="s">
        <v>1912</v>
      </c>
      <c r="F55" s="164"/>
      <c r="G55" s="166">
        <v>63980</v>
      </c>
      <c r="H55" s="167">
        <v>1</v>
      </c>
      <c r="I55" s="168">
        <v>39114</v>
      </c>
      <c r="J55" s="164"/>
    </row>
    <row r="56" spans="1:10" ht="20.25" customHeight="1">
      <c r="A56" s="162" t="s">
        <v>1753</v>
      </c>
      <c r="B56" s="162" t="s">
        <v>1754</v>
      </c>
      <c r="C56" s="163" t="s">
        <v>1633</v>
      </c>
      <c r="D56" s="164" t="s">
        <v>1915</v>
      </c>
      <c r="E56" s="165" t="s">
        <v>1634</v>
      </c>
      <c r="F56" s="164"/>
      <c r="G56" s="166">
        <v>1050</v>
      </c>
      <c r="H56" s="167">
        <v>1</v>
      </c>
      <c r="I56" s="168">
        <v>38443</v>
      </c>
      <c r="J56" s="164"/>
    </row>
    <row r="57" spans="1:10" ht="20.25" customHeight="1">
      <c r="A57" s="162" t="s">
        <v>1753</v>
      </c>
      <c r="B57" s="162" t="s">
        <v>1754</v>
      </c>
      <c r="C57" s="163" t="s">
        <v>1636</v>
      </c>
      <c r="D57" s="164" t="s">
        <v>1915</v>
      </c>
      <c r="E57" s="165" t="s">
        <v>1634</v>
      </c>
      <c r="F57" s="164"/>
      <c r="G57" s="166">
        <v>1050</v>
      </c>
      <c r="H57" s="167">
        <v>1</v>
      </c>
      <c r="I57" s="168">
        <v>38443</v>
      </c>
      <c r="J57" s="164"/>
    </row>
    <row r="58" spans="1:10" ht="20.25" customHeight="1">
      <c r="A58" s="162" t="s">
        <v>1753</v>
      </c>
      <c r="B58" s="162" t="s">
        <v>1754</v>
      </c>
      <c r="C58" s="163" t="s">
        <v>1638</v>
      </c>
      <c r="D58" s="164" t="s">
        <v>1915</v>
      </c>
      <c r="E58" s="165" t="s">
        <v>1634</v>
      </c>
      <c r="F58" s="164"/>
      <c r="G58" s="166">
        <v>1050</v>
      </c>
      <c r="H58" s="167">
        <v>1</v>
      </c>
      <c r="I58" s="168">
        <v>38443</v>
      </c>
      <c r="J58" s="164"/>
    </row>
    <row r="59" spans="1:10" ht="20.25" customHeight="1">
      <c r="A59" s="162" t="s">
        <v>1753</v>
      </c>
      <c r="B59" s="162" t="s">
        <v>1754</v>
      </c>
      <c r="C59" s="163" t="s">
        <v>1640</v>
      </c>
      <c r="D59" s="164" t="s">
        <v>1915</v>
      </c>
      <c r="E59" s="165" t="s">
        <v>1634</v>
      </c>
      <c r="F59" s="164"/>
      <c r="G59" s="166">
        <v>1050</v>
      </c>
      <c r="H59" s="167">
        <v>1</v>
      </c>
      <c r="I59" s="168">
        <v>38443</v>
      </c>
      <c r="J59" s="164"/>
    </row>
    <row r="60" spans="1:10" ht="20.25" customHeight="1">
      <c r="A60" s="162" t="s">
        <v>1753</v>
      </c>
      <c r="B60" s="162" t="s">
        <v>1754</v>
      </c>
      <c r="C60" s="163" t="s">
        <v>1642</v>
      </c>
      <c r="D60" s="164" t="s">
        <v>1915</v>
      </c>
      <c r="E60" s="165" t="s">
        <v>1634</v>
      </c>
      <c r="F60" s="164"/>
      <c r="G60" s="166">
        <v>1050</v>
      </c>
      <c r="H60" s="167">
        <v>1</v>
      </c>
      <c r="I60" s="168">
        <v>38443</v>
      </c>
      <c r="J60" s="164"/>
    </row>
    <row r="61" spans="1:10" ht="20.25" customHeight="1">
      <c r="A61" s="162" t="s">
        <v>1753</v>
      </c>
      <c r="B61" s="162" t="s">
        <v>1754</v>
      </c>
      <c r="C61" s="163" t="s">
        <v>1644</v>
      </c>
      <c r="D61" s="164" t="s">
        <v>1915</v>
      </c>
      <c r="E61" s="165" t="s">
        <v>1634</v>
      </c>
      <c r="F61" s="164"/>
      <c r="G61" s="166">
        <v>1050</v>
      </c>
      <c r="H61" s="167">
        <v>1</v>
      </c>
      <c r="I61" s="168">
        <v>38443</v>
      </c>
      <c r="J61" s="164"/>
    </row>
    <row r="62" spans="1:10" ht="20.25" customHeight="1">
      <c r="A62" s="162" t="s">
        <v>1774</v>
      </c>
      <c r="B62" s="162" t="s">
        <v>1754</v>
      </c>
      <c r="C62" s="163" t="s">
        <v>1916</v>
      </c>
      <c r="D62" s="164" t="s">
        <v>1915</v>
      </c>
      <c r="E62" s="165" t="s">
        <v>1917</v>
      </c>
      <c r="F62" s="164"/>
      <c r="G62" s="166">
        <v>1100</v>
      </c>
      <c r="H62" s="167">
        <v>1</v>
      </c>
      <c r="I62" s="168">
        <v>38869</v>
      </c>
      <c r="J62" s="164"/>
    </row>
    <row r="63" spans="1:10" ht="20.25" customHeight="1">
      <c r="A63" s="162" t="s">
        <v>1796</v>
      </c>
      <c r="B63" s="162" t="s">
        <v>1754</v>
      </c>
      <c r="C63" s="169" t="s">
        <v>1918</v>
      </c>
      <c r="D63" s="170" t="s">
        <v>1919</v>
      </c>
      <c r="E63" s="171" t="s">
        <v>1920</v>
      </c>
      <c r="F63" s="172" t="s">
        <v>1921</v>
      </c>
      <c r="G63" s="173">
        <v>1000</v>
      </c>
      <c r="H63" s="174">
        <v>1</v>
      </c>
      <c r="I63" s="175">
        <v>40848</v>
      </c>
      <c r="J63" s="164"/>
    </row>
    <row r="64" spans="1:10" ht="20.25" customHeight="1">
      <c r="A64" s="162" t="s">
        <v>1774</v>
      </c>
      <c r="B64" s="162" t="s">
        <v>1754</v>
      </c>
      <c r="C64" s="163" t="s">
        <v>1922</v>
      </c>
      <c r="D64" s="164" t="s">
        <v>1923</v>
      </c>
      <c r="E64" s="165" t="s">
        <v>1924</v>
      </c>
      <c r="F64" s="164"/>
      <c r="G64" s="166">
        <v>1500</v>
      </c>
      <c r="H64" s="167">
        <v>1</v>
      </c>
      <c r="I64" s="168">
        <v>37196</v>
      </c>
      <c r="J64" s="164"/>
    </row>
    <row r="65" spans="1:10" ht="20.25" customHeight="1">
      <c r="A65" s="162" t="s">
        <v>1774</v>
      </c>
      <c r="B65" s="162" t="s">
        <v>1754</v>
      </c>
      <c r="C65" s="163" t="s">
        <v>1503</v>
      </c>
      <c r="D65" s="164" t="s">
        <v>1923</v>
      </c>
      <c r="E65" s="165">
        <v>3453</v>
      </c>
      <c r="F65" s="164"/>
      <c r="G65" s="166">
        <v>2600</v>
      </c>
      <c r="H65" s="167">
        <v>1</v>
      </c>
      <c r="I65" s="168">
        <v>37196</v>
      </c>
      <c r="J65" s="164"/>
    </row>
    <row r="66" spans="1:10" ht="20.25" customHeight="1">
      <c r="A66" s="162" t="s">
        <v>1753</v>
      </c>
      <c r="B66" s="162" t="s">
        <v>1754</v>
      </c>
      <c r="C66" s="163" t="s">
        <v>1552</v>
      </c>
      <c r="D66" s="164" t="s">
        <v>1923</v>
      </c>
      <c r="E66" s="165">
        <v>3453</v>
      </c>
      <c r="F66" s="164"/>
      <c r="G66" s="166">
        <v>2600</v>
      </c>
      <c r="H66" s="167">
        <v>1</v>
      </c>
      <c r="I66" s="168">
        <v>37347</v>
      </c>
      <c r="J66" s="164"/>
    </row>
    <row r="67" spans="1:10" ht="20.25" customHeight="1">
      <c r="A67" s="162" t="s">
        <v>1774</v>
      </c>
      <c r="B67" s="162" t="s">
        <v>1754</v>
      </c>
      <c r="C67" s="163" t="s">
        <v>1925</v>
      </c>
      <c r="D67" s="164" t="s">
        <v>1923</v>
      </c>
      <c r="E67" s="165" t="s">
        <v>1441</v>
      </c>
      <c r="F67" s="164"/>
      <c r="G67" s="166">
        <v>2300</v>
      </c>
      <c r="H67" s="167">
        <v>1</v>
      </c>
      <c r="I67" s="168">
        <v>38534</v>
      </c>
      <c r="J67" s="164"/>
    </row>
    <row r="68" spans="1:10" ht="20.25" customHeight="1">
      <c r="A68" s="162" t="s">
        <v>1774</v>
      </c>
      <c r="B68" s="162" t="s">
        <v>1754</v>
      </c>
      <c r="C68" s="163" t="s">
        <v>1926</v>
      </c>
      <c r="D68" s="164" t="s">
        <v>1923</v>
      </c>
      <c r="E68" s="165" t="s">
        <v>1441</v>
      </c>
      <c r="F68" s="164"/>
      <c r="G68" s="166">
        <v>2300</v>
      </c>
      <c r="H68" s="167">
        <v>1</v>
      </c>
      <c r="I68" s="168">
        <v>38534</v>
      </c>
      <c r="J68" s="164"/>
    </row>
    <row r="69" spans="1:10" ht="20.25" customHeight="1">
      <c r="A69" s="162" t="s">
        <v>1753</v>
      </c>
      <c r="B69" s="162" t="s">
        <v>1754</v>
      </c>
      <c r="C69" s="163" t="s">
        <v>1927</v>
      </c>
      <c r="D69" s="164" t="s">
        <v>1928</v>
      </c>
      <c r="E69" s="165" t="s">
        <v>1929</v>
      </c>
      <c r="F69" s="164"/>
      <c r="G69" s="166">
        <v>2180</v>
      </c>
      <c r="H69" s="167">
        <v>1</v>
      </c>
      <c r="I69" s="168">
        <v>37773</v>
      </c>
      <c r="J69" s="164"/>
    </row>
    <row r="70" spans="1:10" ht="20.25" customHeight="1">
      <c r="A70" s="162" t="s">
        <v>1774</v>
      </c>
      <c r="B70" s="162" t="s">
        <v>1754</v>
      </c>
      <c r="C70" s="163" t="s">
        <v>1472</v>
      </c>
      <c r="D70" s="164" t="s">
        <v>1930</v>
      </c>
      <c r="E70" s="165" t="s">
        <v>1931</v>
      </c>
      <c r="F70" s="164"/>
      <c r="G70" s="166">
        <v>400</v>
      </c>
      <c r="H70" s="167">
        <v>1</v>
      </c>
      <c r="I70" s="168">
        <v>37987</v>
      </c>
      <c r="J70" s="164" t="s">
        <v>1783</v>
      </c>
    </row>
    <row r="71" spans="1:10" ht="20.25" customHeight="1">
      <c r="A71" s="162" t="s">
        <v>1753</v>
      </c>
      <c r="B71" s="162" t="s">
        <v>1754</v>
      </c>
      <c r="C71" s="163" t="s">
        <v>1932</v>
      </c>
      <c r="D71" s="164" t="s">
        <v>1923</v>
      </c>
      <c r="E71" s="165" t="s">
        <v>1929</v>
      </c>
      <c r="F71" s="164"/>
      <c r="G71" s="166">
        <v>2300</v>
      </c>
      <c r="H71" s="167">
        <v>1</v>
      </c>
      <c r="I71" s="168">
        <v>37773</v>
      </c>
      <c r="J71" s="164"/>
    </row>
    <row r="72" spans="1:10" ht="20.25" customHeight="1">
      <c r="A72" s="162" t="s">
        <v>1753</v>
      </c>
      <c r="B72" s="162" t="s">
        <v>1754</v>
      </c>
      <c r="C72" s="163" t="s">
        <v>1933</v>
      </c>
      <c r="D72" s="164" t="s">
        <v>1923</v>
      </c>
      <c r="E72" s="165" t="s">
        <v>1441</v>
      </c>
      <c r="F72" s="164"/>
      <c r="G72" s="166">
        <v>2300</v>
      </c>
      <c r="H72" s="167">
        <v>1</v>
      </c>
      <c r="I72" s="168">
        <v>38443</v>
      </c>
      <c r="J72" s="164"/>
    </row>
    <row r="73" spans="1:10" ht="20.25" customHeight="1">
      <c r="A73" s="162" t="s">
        <v>1753</v>
      </c>
      <c r="B73" s="162" t="s">
        <v>1754</v>
      </c>
      <c r="C73" s="163" t="s">
        <v>1601</v>
      </c>
      <c r="D73" s="164" t="s">
        <v>1923</v>
      </c>
      <c r="E73" s="165" t="s">
        <v>1441</v>
      </c>
      <c r="F73" s="164"/>
      <c r="G73" s="166">
        <v>2300</v>
      </c>
      <c r="H73" s="167">
        <v>1</v>
      </c>
      <c r="I73" s="168">
        <v>38443</v>
      </c>
      <c r="J73" s="164"/>
    </row>
    <row r="74" spans="1:10" ht="20.25" customHeight="1">
      <c r="A74" s="162" t="s">
        <v>1753</v>
      </c>
      <c r="B74" s="162" t="s">
        <v>1754</v>
      </c>
      <c r="C74" s="163" t="s">
        <v>1604</v>
      </c>
      <c r="D74" s="164" t="s">
        <v>1923</v>
      </c>
      <c r="E74" s="165" t="s">
        <v>1441</v>
      </c>
      <c r="F74" s="164"/>
      <c r="G74" s="166">
        <v>2300</v>
      </c>
      <c r="H74" s="167">
        <v>1</v>
      </c>
      <c r="I74" s="168">
        <v>38443</v>
      </c>
      <c r="J74" s="164"/>
    </row>
    <row r="75" spans="1:10" ht="20.25" customHeight="1">
      <c r="A75" s="162" t="s">
        <v>1753</v>
      </c>
      <c r="B75" s="162" t="s">
        <v>1754</v>
      </c>
      <c r="C75" s="163" t="s">
        <v>1606</v>
      </c>
      <c r="D75" s="164" t="s">
        <v>1923</v>
      </c>
      <c r="E75" s="165" t="s">
        <v>1441</v>
      </c>
      <c r="F75" s="164"/>
      <c r="G75" s="166">
        <v>2300</v>
      </c>
      <c r="H75" s="167">
        <v>1</v>
      </c>
      <c r="I75" s="168">
        <v>38443</v>
      </c>
      <c r="J75" s="164"/>
    </row>
    <row r="76" spans="1:10" ht="20.25" customHeight="1">
      <c r="A76" s="162" t="s">
        <v>1753</v>
      </c>
      <c r="B76" s="162" t="s">
        <v>1754</v>
      </c>
      <c r="C76" s="163" t="s">
        <v>1608</v>
      </c>
      <c r="D76" s="164" t="s">
        <v>1923</v>
      </c>
      <c r="E76" s="165" t="s">
        <v>1441</v>
      </c>
      <c r="F76" s="164"/>
      <c r="G76" s="166">
        <v>2300</v>
      </c>
      <c r="H76" s="167">
        <v>1</v>
      </c>
      <c r="I76" s="168">
        <v>38443</v>
      </c>
      <c r="J76" s="164"/>
    </row>
    <row r="77" spans="1:10" ht="20.25" customHeight="1">
      <c r="A77" s="162" t="s">
        <v>1796</v>
      </c>
      <c r="B77" s="162" t="s">
        <v>1754</v>
      </c>
      <c r="C77" s="169" t="s">
        <v>1934</v>
      </c>
      <c r="D77" s="170" t="s">
        <v>1935</v>
      </c>
      <c r="E77" s="171" t="s">
        <v>1936</v>
      </c>
      <c r="F77" s="172" t="s">
        <v>1937</v>
      </c>
      <c r="G77" s="173">
        <v>3100</v>
      </c>
      <c r="H77" s="174">
        <v>1</v>
      </c>
      <c r="I77" s="175">
        <v>40148</v>
      </c>
      <c r="J77" s="164"/>
    </row>
    <row r="78" spans="1:10" ht="20.25" customHeight="1">
      <c r="A78" s="162" t="s">
        <v>1796</v>
      </c>
      <c r="B78" s="162" t="s">
        <v>1754</v>
      </c>
      <c r="C78" s="169" t="s">
        <v>1938</v>
      </c>
      <c r="D78" s="170" t="s">
        <v>1939</v>
      </c>
      <c r="E78" s="171" t="s">
        <v>1940</v>
      </c>
      <c r="F78" s="172" t="s">
        <v>1941</v>
      </c>
      <c r="G78" s="181">
        <v>0</v>
      </c>
      <c r="H78" s="174">
        <v>1</v>
      </c>
      <c r="I78" s="182">
        <v>40148</v>
      </c>
      <c r="J78" s="164"/>
    </row>
    <row r="79" spans="1:10" ht="20.25" customHeight="1">
      <c r="A79" s="162" t="s">
        <v>1796</v>
      </c>
      <c r="B79" s="162" t="s">
        <v>1754</v>
      </c>
      <c r="C79" s="169" t="s">
        <v>1942</v>
      </c>
      <c r="D79" s="170" t="s">
        <v>1939</v>
      </c>
      <c r="E79" s="171" t="s">
        <v>1943</v>
      </c>
      <c r="F79" s="172" t="s">
        <v>1944</v>
      </c>
      <c r="G79" s="173">
        <v>3980</v>
      </c>
      <c r="H79" s="174">
        <v>1</v>
      </c>
      <c r="I79" s="175">
        <v>40787</v>
      </c>
      <c r="J79" s="164"/>
    </row>
    <row r="80" spans="1:10" ht="20.25" customHeight="1">
      <c r="A80" s="162" t="s">
        <v>1774</v>
      </c>
      <c r="B80" s="162" t="s">
        <v>1754</v>
      </c>
      <c r="C80" s="163" t="s">
        <v>1945</v>
      </c>
      <c r="D80" s="164" t="s">
        <v>1501</v>
      </c>
      <c r="E80" s="165" t="s">
        <v>1611</v>
      </c>
      <c r="F80" s="164"/>
      <c r="G80" s="166">
        <v>9680</v>
      </c>
      <c r="H80" s="167">
        <v>1</v>
      </c>
      <c r="I80" s="168">
        <v>37196</v>
      </c>
      <c r="J80" s="164"/>
    </row>
    <row r="81" spans="1:10" ht="20.25" customHeight="1">
      <c r="A81" s="162" t="s">
        <v>1753</v>
      </c>
      <c r="B81" s="162" t="s">
        <v>1754</v>
      </c>
      <c r="C81" s="163" t="s">
        <v>1946</v>
      </c>
      <c r="D81" s="164" t="s">
        <v>1501</v>
      </c>
      <c r="E81" s="165" t="s">
        <v>1947</v>
      </c>
      <c r="F81" s="164"/>
      <c r="G81" s="166">
        <v>8300</v>
      </c>
      <c r="H81" s="167">
        <v>1</v>
      </c>
      <c r="I81" s="168">
        <v>37773</v>
      </c>
      <c r="J81" s="164"/>
    </row>
    <row r="82" spans="1:10" ht="20.25" customHeight="1">
      <c r="A82" s="162" t="s">
        <v>1753</v>
      </c>
      <c r="B82" s="162" t="s">
        <v>1754</v>
      </c>
      <c r="C82" s="163" t="s">
        <v>1610</v>
      </c>
      <c r="D82" s="164" t="s">
        <v>1948</v>
      </c>
      <c r="E82" s="165" t="s">
        <v>1611</v>
      </c>
      <c r="F82" s="164"/>
      <c r="G82" s="166">
        <v>9500</v>
      </c>
      <c r="H82" s="167">
        <v>1</v>
      </c>
      <c r="I82" s="168">
        <v>38443</v>
      </c>
      <c r="J82" s="164"/>
    </row>
    <row r="83" spans="1:10" ht="20.25" customHeight="1">
      <c r="A83" s="162" t="s">
        <v>1753</v>
      </c>
      <c r="B83" s="162" t="s">
        <v>1754</v>
      </c>
      <c r="C83" s="163" t="s">
        <v>1613</v>
      </c>
      <c r="D83" s="164" t="s">
        <v>1948</v>
      </c>
      <c r="E83" s="165" t="s">
        <v>1611</v>
      </c>
      <c r="F83" s="164"/>
      <c r="G83" s="166">
        <v>9500</v>
      </c>
      <c r="H83" s="167">
        <v>1</v>
      </c>
      <c r="I83" s="168">
        <v>38443</v>
      </c>
      <c r="J83" s="164"/>
    </row>
    <row r="84" spans="1:10" ht="20.25" customHeight="1">
      <c r="A84" s="162" t="s">
        <v>1753</v>
      </c>
      <c r="B84" s="162" t="s">
        <v>1754</v>
      </c>
      <c r="C84" s="163" t="s">
        <v>1615</v>
      </c>
      <c r="D84" s="164" t="s">
        <v>1948</v>
      </c>
      <c r="E84" s="165" t="s">
        <v>1611</v>
      </c>
      <c r="F84" s="164"/>
      <c r="G84" s="166">
        <v>9500</v>
      </c>
      <c r="H84" s="167">
        <v>1</v>
      </c>
      <c r="I84" s="168">
        <v>38443</v>
      </c>
      <c r="J84" s="164"/>
    </row>
    <row r="85" spans="1:10" ht="20.25" customHeight="1">
      <c r="A85" s="162" t="s">
        <v>1753</v>
      </c>
      <c r="B85" s="162" t="s">
        <v>1754</v>
      </c>
      <c r="C85" s="163" t="s">
        <v>1617</v>
      </c>
      <c r="D85" s="164" t="s">
        <v>1948</v>
      </c>
      <c r="E85" s="165" t="s">
        <v>1611</v>
      </c>
      <c r="F85" s="164"/>
      <c r="G85" s="166">
        <v>9500</v>
      </c>
      <c r="H85" s="167">
        <v>1</v>
      </c>
      <c r="I85" s="168">
        <v>38443</v>
      </c>
      <c r="J85" s="164"/>
    </row>
    <row r="86" spans="1:10" ht="20.25" customHeight="1">
      <c r="A86" s="162" t="s">
        <v>1774</v>
      </c>
      <c r="B86" s="162" t="s">
        <v>1754</v>
      </c>
      <c r="C86" s="163" t="s">
        <v>1949</v>
      </c>
      <c r="D86" s="164" t="s">
        <v>1948</v>
      </c>
      <c r="E86" s="165"/>
      <c r="F86" s="164"/>
      <c r="G86" s="166">
        <v>9500</v>
      </c>
      <c r="H86" s="167">
        <v>1</v>
      </c>
      <c r="I86" s="168">
        <v>38534</v>
      </c>
      <c r="J86" s="164"/>
    </row>
    <row r="87" spans="1:10" ht="20.25" customHeight="1">
      <c r="A87" s="162" t="s">
        <v>1774</v>
      </c>
      <c r="B87" s="162" t="s">
        <v>1754</v>
      </c>
      <c r="C87" s="163" t="s">
        <v>1950</v>
      </c>
      <c r="D87" s="164" t="s">
        <v>1948</v>
      </c>
      <c r="E87" s="165"/>
      <c r="F87" s="164"/>
      <c r="G87" s="166">
        <v>9500</v>
      </c>
      <c r="H87" s="167">
        <v>1</v>
      </c>
      <c r="I87" s="168">
        <v>38534</v>
      </c>
      <c r="J87" s="164"/>
    </row>
    <row r="88" spans="1:10" ht="20.25" customHeight="1">
      <c r="A88" s="162" t="s">
        <v>1774</v>
      </c>
      <c r="B88" s="162" t="s">
        <v>1754</v>
      </c>
      <c r="C88" s="163" t="s">
        <v>1951</v>
      </c>
      <c r="D88" s="164" t="s">
        <v>1948</v>
      </c>
      <c r="E88" s="165" t="s">
        <v>1952</v>
      </c>
      <c r="F88" s="164"/>
      <c r="G88" s="166">
        <v>8800</v>
      </c>
      <c r="H88" s="167">
        <v>1</v>
      </c>
      <c r="I88" s="168">
        <v>37438</v>
      </c>
      <c r="J88" s="164" t="s">
        <v>1953</v>
      </c>
    </row>
    <row r="89" spans="1:10" ht="20.25" customHeight="1">
      <c r="A89" s="162" t="s">
        <v>1774</v>
      </c>
      <c r="B89" s="162" t="s">
        <v>1754</v>
      </c>
      <c r="C89" s="163" t="s">
        <v>1954</v>
      </c>
      <c r="D89" s="164" t="s">
        <v>1948</v>
      </c>
      <c r="E89" s="165" t="s">
        <v>1955</v>
      </c>
      <c r="F89" s="164"/>
      <c r="G89" s="166">
        <v>1705</v>
      </c>
      <c r="H89" s="167">
        <v>1</v>
      </c>
      <c r="I89" s="168">
        <v>39234</v>
      </c>
      <c r="J89" s="164"/>
    </row>
    <row r="90" spans="1:10" ht="20.25" customHeight="1">
      <c r="A90" s="162" t="s">
        <v>1774</v>
      </c>
      <c r="B90" s="162" t="s">
        <v>1754</v>
      </c>
      <c r="C90" s="163" t="s">
        <v>1956</v>
      </c>
      <c r="D90" s="164" t="s">
        <v>1501</v>
      </c>
      <c r="E90" s="165" t="s">
        <v>1611</v>
      </c>
      <c r="F90" s="164"/>
      <c r="G90" s="166">
        <v>8600</v>
      </c>
      <c r="H90" s="167">
        <v>1</v>
      </c>
      <c r="I90" s="168">
        <v>40026</v>
      </c>
      <c r="J90" s="164"/>
    </row>
    <row r="91" spans="1:10" ht="20.25" customHeight="1">
      <c r="A91" s="162" t="s">
        <v>1796</v>
      </c>
      <c r="B91" s="162" t="s">
        <v>1754</v>
      </c>
      <c r="C91" s="169" t="s">
        <v>1957</v>
      </c>
      <c r="D91" s="170" t="s">
        <v>1958</v>
      </c>
      <c r="E91" s="171" t="s">
        <v>1959</v>
      </c>
      <c r="F91" s="185" t="s">
        <v>1960</v>
      </c>
      <c r="G91" s="173">
        <v>3200</v>
      </c>
      <c r="H91" s="174">
        <v>1</v>
      </c>
      <c r="I91" s="175">
        <v>40148</v>
      </c>
      <c r="J91" s="164"/>
    </row>
    <row r="92" spans="1:10" ht="20.25" customHeight="1">
      <c r="A92" s="162" t="s">
        <v>1796</v>
      </c>
      <c r="B92" s="162" t="s">
        <v>1754</v>
      </c>
      <c r="C92" s="169" t="s">
        <v>1961</v>
      </c>
      <c r="D92" s="170" t="s">
        <v>1948</v>
      </c>
      <c r="E92" s="171" t="s">
        <v>1962</v>
      </c>
      <c r="F92" s="172" t="s">
        <v>1937</v>
      </c>
      <c r="G92" s="181">
        <v>0</v>
      </c>
      <c r="H92" s="174">
        <v>1</v>
      </c>
      <c r="I92" s="182">
        <v>40148</v>
      </c>
      <c r="J92" s="164"/>
    </row>
    <row r="93" spans="1:10" ht="20.25" customHeight="1">
      <c r="A93" s="162" t="s">
        <v>1774</v>
      </c>
      <c r="B93" s="162" t="s">
        <v>1754</v>
      </c>
      <c r="C93" s="163" t="s">
        <v>1963</v>
      </c>
      <c r="D93" s="164" t="s">
        <v>1948</v>
      </c>
      <c r="E93" s="165" t="s">
        <v>1611</v>
      </c>
      <c r="F93" s="164"/>
      <c r="G93" s="166">
        <v>8200</v>
      </c>
      <c r="H93" s="167">
        <v>1</v>
      </c>
      <c r="I93" s="168">
        <v>41518</v>
      </c>
      <c r="J93" s="164"/>
    </row>
    <row r="94" spans="1:10" ht="20.25" customHeight="1">
      <c r="A94" s="162" t="s">
        <v>1753</v>
      </c>
      <c r="B94" s="162" t="s">
        <v>1754</v>
      </c>
      <c r="C94" s="163" t="s">
        <v>1964</v>
      </c>
      <c r="D94" s="164" t="s">
        <v>1563</v>
      </c>
      <c r="E94" s="165" t="s">
        <v>1965</v>
      </c>
      <c r="F94" s="164"/>
      <c r="G94" s="166">
        <v>360</v>
      </c>
      <c r="H94" s="167">
        <v>1</v>
      </c>
      <c r="I94" s="168">
        <v>37377</v>
      </c>
      <c r="J94" s="164"/>
    </row>
    <row r="95" spans="1:10" ht="20.25" customHeight="1">
      <c r="A95" s="162" t="s">
        <v>1796</v>
      </c>
      <c r="B95" s="162" t="s">
        <v>1754</v>
      </c>
      <c r="C95" s="169" t="s">
        <v>1966</v>
      </c>
      <c r="D95" s="170" t="s">
        <v>1563</v>
      </c>
      <c r="E95" s="171" t="s">
        <v>1967</v>
      </c>
      <c r="F95" s="172" t="s">
        <v>1968</v>
      </c>
      <c r="G95" s="173">
        <v>4100</v>
      </c>
      <c r="H95" s="174">
        <v>1</v>
      </c>
      <c r="I95" s="175">
        <v>40148</v>
      </c>
      <c r="J95" s="164"/>
    </row>
    <row r="96" spans="1:10" ht="20.25" customHeight="1">
      <c r="A96" s="162" t="s">
        <v>1796</v>
      </c>
      <c r="B96" s="162" t="s">
        <v>1754</v>
      </c>
      <c r="C96" s="169" t="s">
        <v>1969</v>
      </c>
      <c r="D96" s="170" t="s">
        <v>1970</v>
      </c>
      <c r="E96" s="171" t="s">
        <v>1971</v>
      </c>
      <c r="F96" s="172" t="s">
        <v>1972</v>
      </c>
      <c r="G96" s="173">
        <v>1500</v>
      </c>
      <c r="H96" s="174">
        <v>1</v>
      </c>
      <c r="I96" s="175">
        <v>40148</v>
      </c>
      <c r="J96" s="164"/>
    </row>
    <row r="97" spans="1:10" ht="20.25" customHeight="1">
      <c r="A97" s="162" t="s">
        <v>1774</v>
      </c>
      <c r="B97" s="162" t="s">
        <v>1754</v>
      </c>
      <c r="C97" s="163" t="s">
        <v>1973</v>
      </c>
      <c r="D97" s="164" t="s">
        <v>1974</v>
      </c>
      <c r="E97" s="165" t="s">
        <v>1975</v>
      </c>
      <c r="F97" s="164"/>
      <c r="G97" s="166">
        <v>4500</v>
      </c>
      <c r="H97" s="167">
        <v>1</v>
      </c>
      <c r="I97" s="168">
        <v>38657</v>
      </c>
      <c r="J97" s="164"/>
    </row>
    <row r="98" spans="1:10" ht="20.25" customHeight="1">
      <c r="A98" s="162" t="s">
        <v>1796</v>
      </c>
      <c r="B98" s="162" t="s">
        <v>1754</v>
      </c>
      <c r="C98" s="169" t="s">
        <v>1976</v>
      </c>
      <c r="D98" s="170" t="s">
        <v>1977</v>
      </c>
      <c r="E98" s="171" t="s">
        <v>1978</v>
      </c>
      <c r="F98" s="172" t="s">
        <v>1937</v>
      </c>
      <c r="G98" s="181">
        <v>2850</v>
      </c>
      <c r="H98" s="174">
        <v>1</v>
      </c>
      <c r="I98" s="182">
        <v>40148</v>
      </c>
      <c r="J98" s="164"/>
    </row>
    <row r="99" spans="1:10" ht="20.25" customHeight="1">
      <c r="A99" s="162" t="s">
        <v>1796</v>
      </c>
      <c r="B99" s="162" t="s">
        <v>1754</v>
      </c>
      <c r="C99" s="169" t="s">
        <v>1979</v>
      </c>
      <c r="D99" s="170" t="s">
        <v>1980</v>
      </c>
      <c r="E99" s="171" t="s">
        <v>1981</v>
      </c>
      <c r="F99" s="170" t="s">
        <v>1982</v>
      </c>
      <c r="G99" s="173">
        <v>4900</v>
      </c>
      <c r="H99" s="174">
        <v>1</v>
      </c>
      <c r="I99" s="175">
        <v>40148</v>
      </c>
      <c r="J99" s="164"/>
    </row>
    <row r="100" spans="1:10" ht="20.25" customHeight="1">
      <c r="A100" s="162" t="s">
        <v>1774</v>
      </c>
      <c r="B100" s="162" t="s">
        <v>1754</v>
      </c>
      <c r="C100" s="163" t="s">
        <v>1983</v>
      </c>
      <c r="D100" s="164" t="s">
        <v>1465</v>
      </c>
      <c r="E100" s="165" t="s">
        <v>1984</v>
      </c>
      <c r="F100" s="164"/>
      <c r="G100" s="166">
        <v>3200</v>
      </c>
      <c r="H100" s="167">
        <v>1</v>
      </c>
      <c r="I100" s="168">
        <v>38078</v>
      </c>
      <c r="J100" s="164"/>
    </row>
    <row r="101" spans="1:10" ht="20.25" customHeight="1">
      <c r="A101" s="162" t="s">
        <v>1796</v>
      </c>
      <c r="B101" s="162" t="s">
        <v>1754</v>
      </c>
      <c r="C101" s="169" t="s">
        <v>658</v>
      </c>
      <c r="D101" s="170" t="s">
        <v>1985</v>
      </c>
      <c r="E101" s="171" t="s">
        <v>1986</v>
      </c>
      <c r="F101" s="170" t="s">
        <v>1987</v>
      </c>
      <c r="G101" s="173">
        <v>23000</v>
      </c>
      <c r="H101" s="174">
        <v>1</v>
      </c>
      <c r="I101" s="175">
        <v>40787</v>
      </c>
      <c r="J101" s="164"/>
    </row>
    <row r="102" spans="1:10" ht="20.25" customHeight="1">
      <c r="A102" s="162" t="s">
        <v>1753</v>
      </c>
      <c r="B102" s="162" t="s">
        <v>1754</v>
      </c>
      <c r="C102" s="163" t="s">
        <v>1988</v>
      </c>
      <c r="D102" s="164" t="s">
        <v>1465</v>
      </c>
      <c r="E102" s="165" t="s">
        <v>1984</v>
      </c>
      <c r="F102" s="164"/>
      <c r="G102" s="166">
        <v>2380</v>
      </c>
      <c r="H102" s="167">
        <v>1</v>
      </c>
      <c r="I102" s="168">
        <v>40360</v>
      </c>
      <c r="J102" s="164"/>
    </row>
    <row r="103" spans="1:10" ht="20.25" customHeight="1">
      <c r="A103" s="162" t="s">
        <v>1753</v>
      </c>
      <c r="B103" s="162" t="s">
        <v>1754</v>
      </c>
      <c r="C103" s="163" t="s">
        <v>1705</v>
      </c>
      <c r="D103" s="164" t="s">
        <v>1465</v>
      </c>
      <c r="E103" s="165" t="s">
        <v>1984</v>
      </c>
      <c r="F103" s="164"/>
      <c r="G103" s="166">
        <v>2380</v>
      </c>
      <c r="H103" s="167">
        <v>1</v>
      </c>
      <c r="I103" s="168">
        <v>40360</v>
      </c>
      <c r="J103" s="164"/>
    </row>
    <row r="104" spans="1:10" ht="20.25" customHeight="1">
      <c r="A104" s="162" t="s">
        <v>1753</v>
      </c>
      <c r="B104" s="162" t="s">
        <v>1754</v>
      </c>
      <c r="C104" s="163" t="s">
        <v>1706</v>
      </c>
      <c r="D104" s="164" t="s">
        <v>1465</v>
      </c>
      <c r="E104" s="165" t="s">
        <v>1984</v>
      </c>
      <c r="F104" s="164"/>
      <c r="G104" s="166">
        <v>2380</v>
      </c>
      <c r="H104" s="167">
        <v>1</v>
      </c>
      <c r="I104" s="168">
        <v>40360</v>
      </c>
      <c r="J104" s="164"/>
    </row>
    <row r="105" spans="1:10" ht="20.25" customHeight="1">
      <c r="A105" s="162" t="s">
        <v>1753</v>
      </c>
      <c r="B105" s="162" t="s">
        <v>1754</v>
      </c>
      <c r="C105" s="163" t="s">
        <v>1989</v>
      </c>
      <c r="D105" s="164" t="s">
        <v>1465</v>
      </c>
      <c r="E105" s="165" t="s">
        <v>1990</v>
      </c>
      <c r="F105" s="164"/>
      <c r="G105" s="166">
        <v>3800</v>
      </c>
      <c r="H105" s="167">
        <v>1</v>
      </c>
      <c r="I105" s="168">
        <v>37773</v>
      </c>
      <c r="J105" s="164"/>
    </row>
    <row r="106" spans="1:10" ht="20.25" customHeight="1">
      <c r="A106" s="162" t="s">
        <v>1753</v>
      </c>
      <c r="B106" s="162" t="s">
        <v>1754</v>
      </c>
      <c r="C106" s="163" t="s">
        <v>1991</v>
      </c>
      <c r="D106" s="164" t="s">
        <v>1992</v>
      </c>
      <c r="E106" s="165" t="s">
        <v>1430</v>
      </c>
      <c r="F106" s="164"/>
      <c r="G106" s="166">
        <v>4500</v>
      </c>
      <c r="H106" s="167">
        <v>1</v>
      </c>
      <c r="I106" s="168">
        <v>38443</v>
      </c>
      <c r="J106" s="164"/>
    </row>
    <row r="107" spans="1:10" ht="20.25" customHeight="1">
      <c r="A107" s="162" t="s">
        <v>1753</v>
      </c>
      <c r="B107" s="162" t="s">
        <v>1754</v>
      </c>
      <c r="C107" s="163" t="s">
        <v>1993</v>
      </c>
      <c r="D107" s="164" t="s">
        <v>1992</v>
      </c>
      <c r="E107" s="165" t="s">
        <v>1430</v>
      </c>
      <c r="F107" s="164"/>
      <c r="G107" s="166">
        <v>4500</v>
      </c>
      <c r="H107" s="167">
        <v>1</v>
      </c>
      <c r="I107" s="168">
        <v>38443</v>
      </c>
      <c r="J107" s="164"/>
    </row>
    <row r="108" spans="1:10" ht="20.25" customHeight="1">
      <c r="A108" s="162" t="s">
        <v>1753</v>
      </c>
      <c r="B108" s="162" t="s">
        <v>1754</v>
      </c>
      <c r="C108" s="163" t="s">
        <v>1623</v>
      </c>
      <c r="D108" s="164" t="s">
        <v>1992</v>
      </c>
      <c r="E108" s="165" t="s">
        <v>1430</v>
      </c>
      <c r="F108" s="164"/>
      <c r="G108" s="166">
        <v>4500</v>
      </c>
      <c r="H108" s="167">
        <v>1</v>
      </c>
      <c r="I108" s="168">
        <v>38443</v>
      </c>
      <c r="J108" s="164"/>
    </row>
    <row r="109" spans="1:10" ht="20.25" customHeight="1">
      <c r="A109" s="162" t="s">
        <v>1774</v>
      </c>
      <c r="B109" s="162" t="s">
        <v>1754</v>
      </c>
      <c r="C109" s="163" t="s">
        <v>1994</v>
      </c>
      <c r="D109" s="164" t="s">
        <v>1992</v>
      </c>
      <c r="E109" s="165" t="s">
        <v>1430</v>
      </c>
      <c r="F109" s="164"/>
      <c r="G109" s="166">
        <v>4200</v>
      </c>
      <c r="H109" s="167">
        <v>1</v>
      </c>
      <c r="I109" s="168">
        <v>38626</v>
      </c>
      <c r="J109" s="164"/>
    </row>
    <row r="110" spans="1:10" ht="20.25" customHeight="1">
      <c r="A110" s="162" t="s">
        <v>1774</v>
      </c>
      <c r="B110" s="162" t="s">
        <v>1754</v>
      </c>
      <c r="C110" s="163" t="s">
        <v>1995</v>
      </c>
      <c r="D110" s="164" t="s">
        <v>1992</v>
      </c>
      <c r="E110" s="165" t="s">
        <v>1996</v>
      </c>
      <c r="F110" s="164"/>
      <c r="G110" s="166">
        <v>3520</v>
      </c>
      <c r="H110" s="167">
        <v>1</v>
      </c>
      <c r="I110" s="168">
        <v>39234</v>
      </c>
      <c r="J110" s="164"/>
    </row>
    <row r="111" spans="1:10" ht="20.25" customHeight="1">
      <c r="A111" s="162" t="s">
        <v>1774</v>
      </c>
      <c r="B111" s="162" t="s">
        <v>1754</v>
      </c>
      <c r="C111" s="163" t="s">
        <v>1371</v>
      </c>
      <c r="D111" s="164" t="s">
        <v>1992</v>
      </c>
      <c r="E111" s="165" t="s">
        <v>1996</v>
      </c>
      <c r="F111" s="164"/>
      <c r="G111" s="166">
        <v>3520</v>
      </c>
      <c r="H111" s="167">
        <v>1</v>
      </c>
      <c r="I111" s="168">
        <v>39234</v>
      </c>
      <c r="J111" s="164"/>
    </row>
    <row r="112" spans="1:10" ht="20.25" customHeight="1">
      <c r="A112" s="162" t="s">
        <v>1796</v>
      </c>
      <c r="B112" s="162" t="s">
        <v>1754</v>
      </c>
      <c r="C112" s="169" t="s">
        <v>1997</v>
      </c>
      <c r="D112" s="170" t="s">
        <v>1992</v>
      </c>
      <c r="E112" s="171" t="s">
        <v>1998</v>
      </c>
      <c r="F112" s="170" t="s">
        <v>1999</v>
      </c>
      <c r="G112" s="173">
        <v>3500</v>
      </c>
      <c r="H112" s="174">
        <v>1</v>
      </c>
      <c r="I112" s="175">
        <v>40787</v>
      </c>
      <c r="J112" s="164"/>
    </row>
    <row r="113" spans="1:10" ht="20.25" customHeight="1">
      <c r="A113" s="162" t="s">
        <v>1796</v>
      </c>
      <c r="B113" s="162" t="s">
        <v>1754</v>
      </c>
      <c r="C113" s="169" t="s">
        <v>2000</v>
      </c>
      <c r="D113" s="170" t="s">
        <v>1992</v>
      </c>
      <c r="E113" s="171" t="s">
        <v>2001</v>
      </c>
      <c r="F113" s="170" t="s">
        <v>1999</v>
      </c>
      <c r="G113" s="173">
        <v>3500</v>
      </c>
      <c r="H113" s="174">
        <v>1</v>
      </c>
      <c r="I113" s="175">
        <v>40787</v>
      </c>
      <c r="J113" s="164"/>
    </row>
    <row r="114" spans="1:10" ht="20.25" customHeight="1">
      <c r="A114" s="162" t="s">
        <v>1753</v>
      </c>
      <c r="B114" s="162" t="s">
        <v>1754</v>
      </c>
      <c r="C114" s="163" t="s">
        <v>2002</v>
      </c>
      <c r="D114" s="164" t="s">
        <v>1992</v>
      </c>
      <c r="E114" s="165" t="s">
        <v>2003</v>
      </c>
      <c r="F114" s="164"/>
      <c r="G114" s="166">
        <v>7280</v>
      </c>
      <c r="H114" s="167">
        <v>2</v>
      </c>
      <c r="I114" s="168">
        <v>41030</v>
      </c>
      <c r="J114" s="164"/>
    </row>
    <row r="115" spans="1:10" ht="20.25" customHeight="1">
      <c r="A115" s="186" t="s">
        <v>1796</v>
      </c>
      <c r="B115" s="162" t="s">
        <v>1754</v>
      </c>
      <c r="C115" s="163" t="s">
        <v>2004</v>
      </c>
      <c r="D115" s="178" t="s">
        <v>2005</v>
      </c>
      <c r="E115" s="165" t="s">
        <v>2006</v>
      </c>
      <c r="F115" s="187" t="s">
        <v>2007</v>
      </c>
      <c r="G115" s="166">
        <v>18500</v>
      </c>
      <c r="H115" s="167">
        <v>1</v>
      </c>
      <c r="I115" s="168">
        <v>41244</v>
      </c>
      <c r="J115" s="164"/>
    </row>
    <row r="116" spans="1:10" ht="20.25" customHeight="1">
      <c r="A116" s="162" t="s">
        <v>1796</v>
      </c>
      <c r="B116" s="162" t="s">
        <v>1754</v>
      </c>
      <c r="C116" s="169" t="s">
        <v>2008</v>
      </c>
      <c r="D116" s="170" t="s">
        <v>2009</v>
      </c>
      <c r="E116" s="171" t="s">
        <v>2010</v>
      </c>
      <c r="F116" s="172" t="s">
        <v>2011</v>
      </c>
      <c r="G116" s="173">
        <v>80000</v>
      </c>
      <c r="H116" s="174">
        <v>1</v>
      </c>
      <c r="I116" s="175">
        <v>40787</v>
      </c>
      <c r="J116" s="164"/>
    </row>
    <row r="117" spans="1:10" ht="20.25" customHeight="1">
      <c r="A117" s="162" t="s">
        <v>1796</v>
      </c>
      <c r="B117" s="162" t="s">
        <v>1754</v>
      </c>
      <c r="C117" s="169" t="s">
        <v>2012</v>
      </c>
      <c r="D117" s="170" t="s">
        <v>2009</v>
      </c>
      <c r="E117" s="171" t="s">
        <v>2010</v>
      </c>
      <c r="F117" s="172" t="s">
        <v>2011</v>
      </c>
      <c r="G117" s="173">
        <v>80000</v>
      </c>
      <c r="H117" s="174">
        <v>1</v>
      </c>
      <c r="I117" s="175">
        <v>40787</v>
      </c>
      <c r="J117" s="164"/>
    </row>
    <row r="118" spans="1:10" ht="20.25" customHeight="1">
      <c r="A118" s="162" t="s">
        <v>1796</v>
      </c>
      <c r="B118" s="162" t="s">
        <v>1754</v>
      </c>
      <c r="C118" s="169" t="s">
        <v>2013</v>
      </c>
      <c r="D118" s="170" t="s">
        <v>2014</v>
      </c>
      <c r="E118" s="171" t="s">
        <v>2015</v>
      </c>
      <c r="F118" s="170" t="s">
        <v>1982</v>
      </c>
      <c r="G118" s="173">
        <v>11500</v>
      </c>
      <c r="H118" s="174">
        <v>1</v>
      </c>
      <c r="I118" s="175">
        <v>40787</v>
      </c>
      <c r="J118" s="164"/>
    </row>
    <row r="119" spans="1:10" ht="20.25" customHeight="1">
      <c r="A119" s="162" t="s">
        <v>1796</v>
      </c>
      <c r="B119" s="162" t="s">
        <v>1754</v>
      </c>
      <c r="C119" s="169" t="s">
        <v>2016</v>
      </c>
      <c r="D119" s="170" t="s">
        <v>2014</v>
      </c>
      <c r="E119" s="171" t="s">
        <v>2015</v>
      </c>
      <c r="F119" s="170" t="s">
        <v>1982</v>
      </c>
      <c r="G119" s="173">
        <v>11500</v>
      </c>
      <c r="H119" s="174">
        <v>1</v>
      </c>
      <c r="I119" s="175">
        <v>40787</v>
      </c>
      <c r="J119" s="164"/>
    </row>
    <row r="120" spans="1:10" ht="20.25" customHeight="1">
      <c r="A120" s="162" t="s">
        <v>1796</v>
      </c>
      <c r="B120" s="162" t="s">
        <v>1754</v>
      </c>
      <c r="C120" s="169" t="s">
        <v>2017</v>
      </c>
      <c r="D120" s="170" t="s">
        <v>2018</v>
      </c>
      <c r="E120" s="171" t="s">
        <v>2019</v>
      </c>
      <c r="F120" s="172" t="s">
        <v>2020</v>
      </c>
      <c r="G120" s="173">
        <v>6000</v>
      </c>
      <c r="H120" s="174">
        <v>1</v>
      </c>
      <c r="I120" s="175">
        <v>40787</v>
      </c>
      <c r="J120" s="164"/>
    </row>
    <row r="121" spans="1:10" ht="20.25" customHeight="1">
      <c r="A121" s="162" t="s">
        <v>1774</v>
      </c>
      <c r="B121" s="162" t="s">
        <v>1754</v>
      </c>
      <c r="C121" s="163" t="s">
        <v>2021</v>
      </c>
      <c r="D121" s="164" t="s">
        <v>2022</v>
      </c>
      <c r="E121" s="165" t="s">
        <v>2023</v>
      </c>
      <c r="F121" s="164"/>
      <c r="G121" s="166">
        <v>12200</v>
      </c>
      <c r="H121" s="167">
        <v>1</v>
      </c>
      <c r="I121" s="168">
        <v>37196</v>
      </c>
      <c r="J121" s="164"/>
    </row>
    <row r="122" spans="1:10" ht="20.25" customHeight="1">
      <c r="A122" s="162" t="s">
        <v>1796</v>
      </c>
      <c r="B122" s="162" t="s">
        <v>1754</v>
      </c>
      <c r="C122" s="169" t="s">
        <v>2024</v>
      </c>
      <c r="D122" s="170" t="s">
        <v>2025</v>
      </c>
      <c r="E122" s="171" t="s">
        <v>2026</v>
      </c>
      <c r="F122" s="170" t="s">
        <v>2027</v>
      </c>
      <c r="G122" s="173">
        <v>65000</v>
      </c>
      <c r="H122" s="174">
        <v>1</v>
      </c>
      <c r="I122" s="175">
        <v>40787</v>
      </c>
      <c r="J122" s="164"/>
    </row>
    <row r="123" spans="1:10" ht="20.25" customHeight="1">
      <c r="A123" s="162" t="s">
        <v>1796</v>
      </c>
      <c r="B123" s="162" t="s">
        <v>1754</v>
      </c>
      <c r="C123" s="163" t="s">
        <v>2028</v>
      </c>
      <c r="D123" s="188" t="s">
        <v>2029</v>
      </c>
      <c r="E123" s="177" t="s">
        <v>2030</v>
      </c>
      <c r="F123" s="164" t="s">
        <v>2031</v>
      </c>
      <c r="G123" s="184">
        <v>280000</v>
      </c>
      <c r="H123" s="167">
        <v>1</v>
      </c>
      <c r="I123" s="180">
        <v>41214</v>
      </c>
      <c r="J123" s="164"/>
    </row>
    <row r="124" spans="1:10" ht="20.25" customHeight="1">
      <c r="A124" s="162" t="s">
        <v>1774</v>
      </c>
      <c r="B124" s="162" t="s">
        <v>1754</v>
      </c>
      <c r="C124" s="163" t="s">
        <v>2032</v>
      </c>
      <c r="D124" s="164" t="s">
        <v>2033</v>
      </c>
      <c r="E124" s="165"/>
      <c r="F124" s="164"/>
      <c r="G124" s="166">
        <v>276891</v>
      </c>
      <c r="H124" s="167">
        <v>1</v>
      </c>
      <c r="I124" s="168">
        <v>38657</v>
      </c>
      <c r="J124" s="164"/>
    </row>
    <row r="125" spans="1:10" ht="20.25" customHeight="1">
      <c r="A125" s="162" t="s">
        <v>1796</v>
      </c>
      <c r="B125" s="162" t="s">
        <v>1754</v>
      </c>
      <c r="C125" s="169" t="s">
        <v>2034</v>
      </c>
      <c r="D125" s="170" t="s">
        <v>2035</v>
      </c>
      <c r="E125" s="171" t="s">
        <v>2036</v>
      </c>
      <c r="F125" s="172" t="s">
        <v>2037</v>
      </c>
      <c r="G125" s="173">
        <v>950</v>
      </c>
      <c r="H125" s="174">
        <v>1</v>
      </c>
      <c r="I125" s="175">
        <v>40787</v>
      </c>
      <c r="J125" s="164"/>
    </row>
    <row r="126" spans="1:10" ht="20.25" customHeight="1">
      <c r="A126" s="162" t="s">
        <v>1796</v>
      </c>
      <c r="B126" s="162" t="s">
        <v>1754</v>
      </c>
      <c r="C126" s="169" t="s">
        <v>2038</v>
      </c>
      <c r="D126" s="170" t="s">
        <v>2039</v>
      </c>
      <c r="E126" s="171"/>
      <c r="F126" s="172" t="s">
        <v>2040</v>
      </c>
      <c r="G126" s="173">
        <v>1150000</v>
      </c>
      <c r="H126" s="174">
        <v>1</v>
      </c>
      <c r="I126" s="175">
        <v>40148</v>
      </c>
      <c r="J126" s="164"/>
    </row>
    <row r="127" spans="1:10" ht="20.25" customHeight="1">
      <c r="A127" s="162" t="s">
        <v>1796</v>
      </c>
      <c r="B127" s="162" t="s">
        <v>1754</v>
      </c>
      <c r="C127" s="169" t="s">
        <v>2041</v>
      </c>
      <c r="D127" s="170" t="s">
        <v>2042</v>
      </c>
      <c r="E127" s="171"/>
      <c r="F127" s="170" t="s">
        <v>2043</v>
      </c>
      <c r="G127" s="173">
        <v>190000</v>
      </c>
      <c r="H127" s="174">
        <v>1</v>
      </c>
      <c r="I127" s="175">
        <v>40848</v>
      </c>
      <c r="J127" s="164"/>
    </row>
    <row r="128" spans="1:10" ht="20.25" customHeight="1">
      <c r="A128" s="162" t="s">
        <v>1796</v>
      </c>
      <c r="B128" s="162" t="s">
        <v>1754</v>
      </c>
      <c r="C128" s="169" t="s">
        <v>2044</v>
      </c>
      <c r="D128" s="170" t="s">
        <v>2045</v>
      </c>
      <c r="E128" s="171"/>
      <c r="F128" s="170" t="s">
        <v>2043</v>
      </c>
      <c r="G128" s="173">
        <v>850000</v>
      </c>
      <c r="H128" s="174">
        <v>1</v>
      </c>
      <c r="I128" s="175">
        <v>40848</v>
      </c>
      <c r="J128" s="164"/>
    </row>
    <row r="129" spans="1:10" ht="20.25" customHeight="1">
      <c r="A129" s="162" t="s">
        <v>1796</v>
      </c>
      <c r="B129" s="162" t="s">
        <v>1754</v>
      </c>
      <c r="C129" s="169" t="s">
        <v>2046</v>
      </c>
      <c r="D129" s="170" t="s">
        <v>2047</v>
      </c>
      <c r="E129" s="171"/>
      <c r="F129" s="170" t="s">
        <v>2043</v>
      </c>
      <c r="G129" s="173">
        <v>200000</v>
      </c>
      <c r="H129" s="174">
        <v>1</v>
      </c>
      <c r="I129" s="175">
        <v>40148</v>
      </c>
      <c r="J129" s="164"/>
    </row>
    <row r="130" spans="1:10" ht="20.25" customHeight="1">
      <c r="A130" s="162" t="s">
        <v>1796</v>
      </c>
      <c r="B130" s="162" t="s">
        <v>1754</v>
      </c>
      <c r="C130" s="163" t="s">
        <v>2048</v>
      </c>
      <c r="D130" s="176" t="s">
        <v>2049</v>
      </c>
      <c r="E130" s="165" t="s">
        <v>2050</v>
      </c>
      <c r="F130" s="178" t="s">
        <v>1856</v>
      </c>
      <c r="G130" s="166">
        <v>30000</v>
      </c>
      <c r="H130" s="167">
        <v>1</v>
      </c>
      <c r="I130" s="180">
        <v>41365</v>
      </c>
      <c r="J130" s="164"/>
    </row>
    <row r="131" spans="1:10" ht="20.25" customHeight="1">
      <c r="A131" s="162" t="s">
        <v>1796</v>
      </c>
      <c r="B131" s="162" t="s">
        <v>1754</v>
      </c>
      <c r="C131" s="163" t="s">
        <v>2051</v>
      </c>
      <c r="D131" s="176" t="s">
        <v>2052</v>
      </c>
      <c r="E131" s="165" t="s">
        <v>2053</v>
      </c>
      <c r="F131" s="178" t="s">
        <v>1856</v>
      </c>
      <c r="G131" s="166">
        <v>55000</v>
      </c>
      <c r="H131" s="167">
        <v>1</v>
      </c>
      <c r="I131" s="180">
        <v>41365</v>
      </c>
      <c r="J131" s="164"/>
    </row>
    <row r="132" spans="1:10" ht="20.25" customHeight="1">
      <c r="A132" s="162" t="s">
        <v>1796</v>
      </c>
      <c r="B132" s="162" t="s">
        <v>1754</v>
      </c>
      <c r="C132" s="163" t="s">
        <v>2054</v>
      </c>
      <c r="D132" s="176" t="s">
        <v>2055</v>
      </c>
      <c r="E132" s="165" t="s">
        <v>2056</v>
      </c>
      <c r="F132" s="178" t="s">
        <v>2057</v>
      </c>
      <c r="G132" s="166">
        <v>55000</v>
      </c>
      <c r="H132" s="167">
        <v>1</v>
      </c>
      <c r="I132" s="180">
        <v>41244</v>
      </c>
      <c r="J132" s="164"/>
    </row>
    <row r="133" spans="1:10" ht="20.25" customHeight="1">
      <c r="A133" s="162" t="s">
        <v>1796</v>
      </c>
      <c r="B133" s="162" t="s">
        <v>1754</v>
      </c>
      <c r="C133" s="163" t="s">
        <v>2058</v>
      </c>
      <c r="D133" s="176" t="s">
        <v>2059</v>
      </c>
      <c r="E133" s="165"/>
      <c r="F133" s="178" t="s">
        <v>2060</v>
      </c>
      <c r="G133" s="166">
        <v>161900</v>
      </c>
      <c r="H133" s="167">
        <v>1</v>
      </c>
      <c r="I133" s="180">
        <v>41365</v>
      </c>
      <c r="J133" s="164"/>
    </row>
    <row r="134" spans="1:10" ht="20.25" customHeight="1">
      <c r="A134" s="162" t="s">
        <v>1796</v>
      </c>
      <c r="B134" s="162" t="s">
        <v>1754</v>
      </c>
      <c r="C134" s="163" t="s">
        <v>2061</v>
      </c>
      <c r="D134" s="176" t="s">
        <v>2062</v>
      </c>
      <c r="E134" s="165" t="s">
        <v>2063</v>
      </c>
      <c r="F134" s="178" t="s">
        <v>2064</v>
      </c>
      <c r="G134" s="166">
        <v>360000</v>
      </c>
      <c r="H134" s="167">
        <v>1</v>
      </c>
      <c r="I134" s="180">
        <v>41579</v>
      </c>
      <c r="J134" s="164"/>
    </row>
    <row r="135" spans="1:10" ht="20.25" customHeight="1">
      <c r="A135" s="162" t="s">
        <v>1796</v>
      </c>
      <c r="B135" s="162" t="s">
        <v>1754</v>
      </c>
      <c r="C135" s="169" t="s">
        <v>2065</v>
      </c>
      <c r="D135" s="170" t="s">
        <v>2066</v>
      </c>
      <c r="E135" s="171"/>
      <c r="F135" s="170" t="s">
        <v>2043</v>
      </c>
      <c r="G135" s="173">
        <v>220000</v>
      </c>
      <c r="H135" s="174">
        <v>1</v>
      </c>
      <c r="I135" s="175">
        <v>40148</v>
      </c>
      <c r="J135" s="164"/>
    </row>
    <row r="136" spans="1:10" ht="20.25" customHeight="1">
      <c r="A136" s="162" t="s">
        <v>1796</v>
      </c>
      <c r="B136" s="162" t="s">
        <v>1754</v>
      </c>
      <c r="C136" s="169" t="s">
        <v>2067</v>
      </c>
      <c r="D136" s="170" t="s">
        <v>2068</v>
      </c>
      <c r="E136" s="171"/>
      <c r="F136" s="170" t="s">
        <v>2043</v>
      </c>
      <c r="G136" s="173">
        <v>610000</v>
      </c>
      <c r="H136" s="174">
        <v>1</v>
      </c>
      <c r="I136" s="175">
        <v>40848</v>
      </c>
      <c r="J136" s="164"/>
    </row>
    <row r="137" spans="1:10" ht="20.25" customHeight="1">
      <c r="A137" s="162" t="s">
        <v>1796</v>
      </c>
      <c r="B137" s="162" t="s">
        <v>1754</v>
      </c>
      <c r="C137" s="169" t="s">
        <v>2069</v>
      </c>
      <c r="D137" s="170" t="s">
        <v>2070</v>
      </c>
      <c r="E137" s="171"/>
      <c r="F137" s="170" t="s">
        <v>2043</v>
      </c>
      <c r="G137" s="173">
        <v>450000</v>
      </c>
      <c r="H137" s="174">
        <v>1</v>
      </c>
      <c r="I137" s="175">
        <v>40848</v>
      </c>
      <c r="J137" s="164"/>
    </row>
    <row r="138" spans="1:10" ht="20.25" customHeight="1">
      <c r="A138" s="162" t="s">
        <v>1796</v>
      </c>
      <c r="B138" s="162" t="s">
        <v>1754</v>
      </c>
      <c r="C138" s="169" t="s">
        <v>2071</v>
      </c>
      <c r="D138" s="170" t="s">
        <v>2072</v>
      </c>
      <c r="E138" s="171" t="s">
        <v>2073</v>
      </c>
      <c r="F138" s="170" t="s">
        <v>2043</v>
      </c>
      <c r="G138" s="173">
        <v>280000</v>
      </c>
      <c r="H138" s="174">
        <v>1</v>
      </c>
      <c r="I138" s="175">
        <v>40148</v>
      </c>
      <c r="J138" s="164"/>
    </row>
    <row r="139" spans="1:10" ht="20.25" customHeight="1">
      <c r="A139" s="162" t="s">
        <v>1796</v>
      </c>
      <c r="B139" s="162" t="s">
        <v>1754</v>
      </c>
      <c r="C139" s="169" t="s">
        <v>2074</v>
      </c>
      <c r="D139" s="170" t="s">
        <v>2075</v>
      </c>
      <c r="E139" s="171"/>
      <c r="F139" s="172" t="s">
        <v>2040</v>
      </c>
      <c r="G139" s="173">
        <v>250000</v>
      </c>
      <c r="H139" s="174">
        <v>1</v>
      </c>
      <c r="I139" s="175">
        <v>40148</v>
      </c>
      <c r="J139" s="164"/>
    </row>
    <row r="140" spans="1:10" ht="20.25" customHeight="1">
      <c r="A140" s="162" t="s">
        <v>1796</v>
      </c>
      <c r="B140" s="162" t="s">
        <v>1754</v>
      </c>
      <c r="C140" s="169" t="s">
        <v>2076</v>
      </c>
      <c r="D140" s="170" t="s">
        <v>2077</v>
      </c>
      <c r="E140" s="171" t="s">
        <v>2078</v>
      </c>
      <c r="F140" s="172" t="s">
        <v>2079</v>
      </c>
      <c r="G140" s="181">
        <v>59000</v>
      </c>
      <c r="H140" s="174">
        <v>1</v>
      </c>
      <c r="I140" s="182">
        <v>40148</v>
      </c>
      <c r="J140" s="164"/>
    </row>
    <row r="141" spans="1:10" ht="20.25" customHeight="1">
      <c r="A141" s="162" t="s">
        <v>1796</v>
      </c>
      <c r="B141" s="162" t="s">
        <v>1754</v>
      </c>
      <c r="C141" s="169" t="s">
        <v>2080</v>
      </c>
      <c r="D141" s="170" t="s">
        <v>2081</v>
      </c>
      <c r="E141" s="171"/>
      <c r="F141" s="170" t="s">
        <v>2043</v>
      </c>
      <c r="G141" s="173">
        <v>150000</v>
      </c>
      <c r="H141" s="174">
        <v>1</v>
      </c>
      <c r="I141" s="175">
        <v>40148</v>
      </c>
      <c r="J141" s="164"/>
    </row>
    <row r="142" spans="1:10" ht="20.25" customHeight="1">
      <c r="A142" s="162" t="s">
        <v>1796</v>
      </c>
      <c r="B142" s="162" t="s">
        <v>1754</v>
      </c>
      <c r="C142" s="169" t="s">
        <v>2082</v>
      </c>
      <c r="D142" s="170" t="s">
        <v>2083</v>
      </c>
      <c r="E142" s="171"/>
      <c r="F142" s="170" t="s">
        <v>2043</v>
      </c>
      <c r="G142" s="173">
        <v>220000</v>
      </c>
      <c r="H142" s="174">
        <v>1</v>
      </c>
      <c r="I142" s="175">
        <v>40848</v>
      </c>
      <c r="J142" s="164"/>
    </row>
    <row r="143" spans="1:10" ht="20.25" customHeight="1">
      <c r="A143" s="162" t="s">
        <v>1796</v>
      </c>
      <c r="B143" s="162" t="s">
        <v>1754</v>
      </c>
      <c r="C143" s="169" t="s">
        <v>2084</v>
      </c>
      <c r="D143" s="170" t="s">
        <v>2085</v>
      </c>
      <c r="E143" s="171" t="s">
        <v>2086</v>
      </c>
      <c r="F143" s="172" t="s">
        <v>2087</v>
      </c>
      <c r="G143" s="173">
        <v>6500</v>
      </c>
      <c r="H143" s="174">
        <v>1</v>
      </c>
      <c r="I143" s="175">
        <v>40787</v>
      </c>
      <c r="J143" s="164"/>
    </row>
    <row r="144" spans="1:10" ht="20.25" customHeight="1">
      <c r="A144" s="162" t="s">
        <v>1796</v>
      </c>
      <c r="B144" s="162" t="s">
        <v>1754</v>
      </c>
      <c r="C144" s="169" t="s">
        <v>2088</v>
      </c>
      <c r="D144" s="170" t="s">
        <v>2085</v>
      </c>
      <c r="E144" s="171" t="s">
        <v>2089</v>
      </c>
      <c r="F144" s="172" t="s">
        <v>2087</v>
      </c>
      <c r="G144" s="173">
        <v>6500</v>
      </c>
      <c r="H144" s="174">
        <v>1</v>
      </c>
      <c r="I144" s="175">
        <v>40787</v>
      </c>
      <c r="J144" s="164"/>
    </row>
    <row r="145" spans="1:10" ht="20.25" customHeight="1">
      <c r="A145" s="162" t="s">
        <v>1796</v>
      </c>
      <c r="B145" s="162" t="s">
        <v>1754</v>
      </c>
      <c r="C145" s="169" t="s">
        <v>2090</v>
      </c>
      <c r="D145" s="170" t="s">
        <v>2091</v>
      </c>
      <c r="E145" s="171" t="s">
        <v>2092</v>
      </c>
      <c r="F145" s="172" t="s">
        <v>1921</v>
      </c>
      <c r="G145" s="173">
        <v>74000</v>
      </c>
      <c r="H145" s="174">
        <v>1</v>
      </c>
      <c r="I145" s="175">
        <v>40787</v>
      </c>
      <c r="J145" s="164"/>
    </row>
    <row r="146" spans="1:10" ht="20.25" customHeight="1">
      <c r="A146" s="162" t="s">
        <v>1796</v>
      </c>
      <c r="B146" s="162" t="s">
        <v>1754</v>
      </c>
      <c r="C146" s="169" t="s">
        <v>2093</v>
      </c>
      <c r="D146" s="189" t="s">
        <v>2091</v>
      </c>
      <c r="E146" s="171"/>
      <c r="F146" s="170"/>
      <c r="G146" s="173">
        <v>55000</v>
      </c>
      <c r="H146" s="174">
        <v>1</v>
      </c>
      <c r="I146" s="175">
        <v>40848</v>
      </c>
      <c r="J146" s="164"/>
    </row>
    <row r="147" spans="1:10" ht="20.25" customHeight="1">
      <c r="A147" s="162" t="s">
        <v>1753</v>
      </c>
      <c r="B147" s="162" t="s">
        <v>1754</v>
      </c>
      <c r="C147" s="163" t="s">
        <v>2094</v>
      </c>
      <c r="D147" s="164" t="s">
        <v>1507</v>
      </c>
      <c r="E147" s="165" t="s">
        <v>1593</v>
      </c>
      <c r="F147" s="164"/>
      <c r="G147" s="166">
        <v>1680</v>
      </c>
      <c r="H147" s="167">
        <v>1</v>
      </c>
      <c r="I147" s="168">
        <v>37987</v>
      </c>
      <c r="J147" s="164"/>
    </row>
    <row r="148" spans="1:10" ht="20.25" customHeight="1">
      <c r="A148" s="162" t="s">
        <v>1753</v>
      </c>
      <c r="B148" s="162" t="s">
        <v>1754</v>
      </c>
      <c r="C148" s="163" t="s">
        <v>1629</v>
      </c>
      <c r="D148" s="164" t="s">
        <v>1507</v>
      </c>
      <c r="E148" s="165" t="s">
        <v>1593</v>
      </c>
      <c r="F148" s="164"/>
      <c r="G148" s="166">
        <v>1670</v>
      </c>
      <c r="H148" s="167">
        <v>1</v>
      </c>
      <c r="I148" s="168">
        <v>38443</v>
      </c>
      <c r="J148" s="164"/>
    </row>
    <row r="149" spans="1:10" ht="20.25" customHeight="1">
      <c r="A149" s="162" t="s">
        <v>1753</v>
      </c>
      <c r="B149" s="162" t="s">
        <v>1754</v>
      </c>
      <c r="C149" s="163" t="s">
        <v>1631</v>
      </c>
      <c r="D149" s="164" t="s">
        <v>1507</v>
      </c>
      <c r="E149" s="165" t="s">
        <v>1593</v>
      </c>
      <c r="F149" s="164"/>
      <c r="G149" s="166">
        <v>1670</v>
      </c>
      <c r="H149" s="167">
        <v>1</v>
      </c>
      <c r="I149" s="168">
        <v>38443</v>
      </c>
      <c r="J149" s="164"/>
    </row>
    <row r="150" spans="1:10" ht="20.25" customHeight="1">
      <c r="A150" s="162" t="s">
        <v>1774</v>
      </c>
      <c r="B150" s="162" t="s">
        <v>1754</v>
      </c>
      <c r="C150" s="163" t="s">
        <v>2095</v>
      </c>
      <c r="D150" s="164" t="s">
        <v>1507</v>
      </c>
      <c r="E150" s="165" t="s">
        <v>1506</v>
      </c>
      <c r="F150" s="164"/>
      <c r="G150" s="166">
        <v>1800</v>
      </c>
      <c r="H150" s="167">
        <v>1</v>
      </c>
      <c r="I150" s="168">
        <v>36526</v>
      </c>
      <c r="J150" s="164"/>
    </row>
    <row r="151" spans="1:10" ht="20.25" customHeight="1">
      <c r="A151" s="162" t="s">
        <v>1774</v>
      </c>
      <c r="B151" s="162" t="s">
        <v>1754</v>
      </c>
      <c r="C151" s="163" t="s">
        <v>2096</v>
      </c>
      <c r="D151" s="164" t="s">
        <v>1507</v>
      </c>
      <c r="E151" s="165" t="s">
        <v>2097</v>
      </c>
      <c r="F151" s="164"/>
      <c r="G151" s="166">
        <v>895</v>
      </c>
      <c r="H151" s="167">
        <v>1</v>
      </c>
      <c r="I151" s="168">
        <v>39234</v>
      </c>
      <c r="J151" s="164"/>
    </row>
    <row r="152" spans="1:10" ht="20.25" customHeight="1">
      <c r="A152" s="162" t="s">
        <v>1774</v>
      </c>
      <c r="B152" s="162" t="s">
        <v>1754</v>
      </c>
      <c r="C152" s="163" t="s">
        <v>2098</v>
      </c>
      <c r="D152" s="164" t="s">
        <v>1507</v>
      </c>
      <c r="E152" s="165" t="s">
        <v>1461</v>
      </c>
      <c r="F152" s="164"/>
      <c r="G152" s="166">
        <v>1600</v>
      </c>
      <c r="H152" s="167">
        <v>1</v>
      </c>
      <c r="I152" s="168">
        <v>38231</v>
      </c>
      <c r="J152" s="164"/>
    </row>
    <row r="153" spans="1:10" ht="20.25" customHeight="1">
      <c r="A153" s="162" t="s">
        <v>1796</v>
      </c>
      <c r="B153" s="162" t="s">
        <v>1754</v>
      </c>
      <c r="C153" s="169" t="s">
        <v>2099</v>
      </c>
      <c r="D153" s="170" t="s">
        <v>1507</v>
      </c>
      <c r="E153" s="171" t="s">
        <v>2100</v>
      </c>
      <c r="F153" s="172" t="s">
        <v>2101</v>
      </c>
      <c r="G153" s="173">
        <v>3960</v>
      </c>
      <c r="H153" s="174">
        <v>1</v>
      </c>
      <c r="I153" s="175">
        <v>40787</v>
      </c>
      <c r="J153" s="164"/>
    </row>
    <row r="154" spans="1:10" ht="20.25" customHeight="1">
      <c r="A154" s="162" t="s">
        <v>1796</v>
      </c>
      <c r="B154" s="162" t="s">
        <v>1754</v>
      </c>
      <c r="C154" s="169" t="s">
        <v>2102</v>
      </c>
      <c r="D154" s="170" t="s">
        <v>1507</v>
      </c>
      <c r="E154" s="171" t="s">
        <v>2100</v>
      </c>
      <c r="F154" s="172" t="s">
        <v>2101</v>
      </c>
      <c r="G154" s="173">
        <v>3960</v>
      </c>
      <c r="H154" s="174">
        <v>1</v>
      </c>
      <c r="I154" s="175">
        <v>40787</v>
      </c>
      <c r="J154" s="164"/>
    </row>
    <row r="155" spans="1:10" ht="20.25" customHeight="1">
      <c r="A155" s="162" t="s">
        <v>1774</v>
      </c>
      <c r="B155" s="162" t="s">
        <v>1754</v>
      </c>
      <c r="C155" s="163" t="s">
        <v>2103</v>
      </c>
      <c r="D155" s="164" t="s">
        <v>1507</v>
      </c>
      <c r="E155" s="165" t="s">
        <v>1593</v>
      </c>
      <c r="F155" s="164"/>
      <c r="G155" s="166">
        <v>2940</v>
      </c>
      <c r="H155" s="167">
        <v>3</v>
      </c>
      <c r="I155" s="168">
        <v>40118</v>
      </c>
      <c r="J155" s="164"/>
    </row>
    <row r="156" spans="1:10" ht="20.25" customHeight="1">
      <c r="A156" s="162" t="s">
        <v>1796</v>
      </c>
      <c r="B156" s="162" t="s">
        <v>1754</v>
      </c>
      <c r="C156" s="169" t="s">
        <v>2104</v>
      </c>
      <c r="D156" s="170" t="s">
        <v>1507</v>
      </c>
      <c r="E156" s="171" t="s">
        <v>2105</v>
      </c>
      <c r="F156" s="172" t="s">
        <v>2101</v>
      </c>
      <c r="G156" s="181">
        <v>1300</v>
      </c>
      <c r="H156" s="174">
        <v>1</v>
      </c>
      <c r="I156" s="182">
        <v>40148</v>
      </c>
      <c r="J156" s="164"/>
    </row>
    <row r="157" spans="1:10" ht="20.25" customHeight="1">
      <c r="A157" s="162" t="s">
        <v>1753</v>
      </c>
      <c r="B157" s="162" t="s">
        <v>1754</v>
      </c>
      <c r="C157" s="163" t="s">
        <v>2106</v>
      </c>
      <c r="D157" s="164" t="s">
        <v>2107</v>
      </c>
      <c r="E157" s="165" t="s">
        <v>2108</v>
      </c>
      <c r="F157" s="164"/>
      <c r="G157" s="166">
        <v>31350</v>
      </c>
      <c r="H157" s="167">
        <v>1</v>
      </c>
      <c r="I157" s="168">
        <v>38777</v>
      </c>
      <c r="J157" s="164"/>
    </row>
    <row r="158" spans="1:10" ht="20.25" customHeight="1">
      <c r="A158" s="162" t="s">
        <v>1796</v>
      </c>
      <c r="B158" s="162" t="s">
        <v>1754</v>
      </c>
      <c r="C158" s="169" t="s">
        <v>693</v>
      </c>
      <c r="D158" s="170" t="s">
        <v>2109</v>
      </c>
      <c r="E158" s="171"/>
      <c r="F158" s="172" t="s">
        <v>2110</v>
      </c>
      <c r="G158" s="173">
        <v>3000</v>
      </c>
      <c r="H158" s="174">
        <v>1</v>
      </c>
      <c r="I158" s="175">
        <v>40787</v>
      </c>
      <c r="J158" s="164"/>
    </row>
    <row r="159" spans="1:10" ht="20.25" customHeight="1">
      <c r="A159" s="162" t="s">
        <v>1796</v>
      </c>
      <c r="B159" s="162" t="s">
        <v>1754</v>
      </c>
      <c r="C159" s="169" t="s">
        <v>193</v>
      </c>
      <c r="D159" s="170" t="s">
        <v>2109</v>
      </c>
      <c r="E159" s="171"/>
      <c r="F159" s="172" t="s">
        <v>2110</v>
      </c>
      <c r="G159" s="173">
        <v>3000</v>
      </c>
      <c r="H159" s="174">
        <v>1</v>
      </c>
      <c r="I159" s="175">
        <v>40787</v>
      </c>
      <c r="J159" s="164"/>
    </row>
    <row r="160" spans="1:10" ht="20.25" customHeight="1">
      <c r="A160" s="162" t="s">
        <v>1796</v>
      </c>
      <c r="B160" s="162" t="s">
        <v>1754</v>
      </c>
      <c r="C160" s="169" t="s">
        <v>2111</v>
      </c>
      <c r="D160" s="170" t="s">
        <v>2112</v>
      </c>
      <c r="E160" s="171" t="s">
        <v>2113</v>
      </c>
      <c r="F160" s="172" t="s">
        <v>2114</v>
      </c>
      <c r="G160" s="173">
        <v>6000</v>
      </c>
      <c r="H160" s="174">
        <v>1</v>
      </c>
      <c r="I160" s="175">
        <v>40148</v>
      </c>
      <c r="J160" s="164"/>
    </row>
    <row r="161" spans="1:10" ht="20.25" customHeight="1">
      <c r="A161" s="162" t="s">
        <v>1796</v>
      </c>
      <c r="B161" s="162" t="s">
        <v>2115</v>
      </c>
      <c r="C161" s="169" t="s">
        <v>2116</v>
      </c>
      <c r="D161" s="170" t="s">
        <v>2117</v>
      </c>
      <c r="E161" s="171" t="s">
        <v>2118</v>
      </c>
      <c r="F161" s="171" t="s">
        <v>2118</v>
      </c>
      <c r="G161" s="181">
        <v>1000</v>
      </c>
      <c r="H161" s="174">
        <v>1</v>
      </c>
      <c r="I161" s="182">
        <v>40360</v>
      </c>
      <c r="J161" s="164" t="s">
        <v>1783</v>
      </c>
    </row>
    <row r="162" spans="1:10" ht="20.25" customHeight="1">
      <c r="A162" s="162" t="s">
        <v>1774</v>
      </c>
      <c r="B162" s="162" t="s">
        <v>2115</v>
      </c>
      <c r="C162" s="163" t="s">
        <v>2119</v>
      </c>
      <c r="D162" s="164" t="s">
        <v>2117</v>
      </c>
      <c r="E162" s="165" t="s">
        <v>2118</v>
      </c>
      <c r="F162" s="164"/>
      <c r="G162" s="166">
        <v>1000</v>
      </c>
      <c r="H162" s="167">
        <v>1</v>
      </c>
      <c r="I162" s="168">
        <v>40360</v>
      </c>
      <c r="J162" s="164"/>
    </row>
    <row r="163" spans="1:10" ht="20.25" customHeight="1">
      <c r="A163" s="162" t="s">
        <v>1774</v>
      </c>
      <c r="B163" s="162" t="s">
        <v>1754</v>
      </c>
      <c r="C163" s="163" t="s">
        <v>2120</v>
      </c>
      <c r="D163" s="164" t="s">
        <v>2121</v>
      </c>
      <c r="E163" s="165" t="s">
        <v>2122</v>
      </c>
      <c r="F163" s="164"/>
      <c r="G163" s="166">
        <v>1600</v>
      </c>
      <c r="H163" s="167">
        <v>1</v>
      </c>
      <c r="I163" s="168">
        <v>38961</v>
      </c>
      <c r="J163" s="164"/>
    </row>
    <row r="164" spans="1:10" ht="20.25" customHeight="1">
      <c r="A164" s="162" t="s">
        <v>1774</v>
      </c>
      <c r="B164" s="162" t="s">
        <v>1758</v>
      </c>
      <c r="C164" s="163" t="s">
        <v>2123</v>
      </c>
      <c r="D164" s="164" t="s">
        <v>1837</v>
      </c>
      <c r="E164" s="165" t="s">
        <v>2124</v>
      </c>
      <c r="F164" s="164"/>
      <c r="G164" s="166">
        <v>16600</v>
      </c>
      <c r="H164" s="167">
        <v>1</v>
      </c>
      <c r="I164" s="168">
        <v>38961</v>
      </c>
      <c r="J164" s="164"/>
    </row>
    <row r="165" spans="1:10" ht="20.25" customHeight="1">
      <c r="A165" s="162" t="s">
        <v>1774</v>
      </c>
      <c r="B165" s="162" t="s">
        <v>1857</v>
      </c>
      <c r="C165" s="163" t="s">
        <v>2125</v>
      </c>
      <c r="D165" s="164" t="s">
        <v>2126</v>
      </c>
      <c r="E165" s="165" t="s">
        <v>2127</v>
      </c>
      <c r="F165" s="164"/>
      <c r="G165" s="166">
        <v>1300</v>
      </c>
      <c r="H165" s="167">
        <v>2</v>
      </c>
      <c r="I165" s="168">
        <v>38991</v>
      </c>
      <c r="J165" s="164"/>
    </row>
    <row r="166" spans="1:10" ht="20.25" customHeight="1">
      <c r="A166" s="162" t="s">
        <v>1753</v>
      </c>
      <c r="B166" s="162" t="s">
        <v>1857</v>
      </c>
      <c r="C166" s="163" t="s">
        <v>2128</v>
      </c>
      <c r="D166" s="164" t="s">
        <v>2126</v>
      </c>
      <c r="E166" s="165" t="s">
        <v>2127</v>
      </c>
      <c r="F166" s="164"/>
      <c r="G166" s="166">
        <v>1300</v>
      </c>
      <c r="H166" s="167">
        <v>2</v>
      </c>
      <c r="I166" s="168">
        <v>38991</v>
      </c>
      <c r="J166" s="164"/>
    </row>
    <row r="167" spans="1:10" ht="20.25" customHeight="1">
      <c r="A167" s="186" t="s">
        <v>1796</v>
      </c>
      <c r="B167" s="162" t="s">
        <v>1824</v>
      </c>
      <c r="C167" s="163" t="s">
        <v>2129</v>
      </c>
      <c r="D167" s="178" t="s">
        <v>2130</v>
      </c>
      <c r="E167" s="165" t="s">
        <v>2131</v>
      </c>
      <c r="F167" s="164" t="s">
        <v>2132</v>
      </c>
      <c r="G167" s="166">
        <v>200000</v>
      </c>
      <c r="H167" s="167">
        <v>1</v>
      </c>
      <c r="I167" s="168">
        <v>41883</v>
      </c>
      <c r="J167" s="164"/>
    </row>
    <row r="168" spans="1:10" ht="20.25" customHeight="1">
      <c r="A168" s="186" t="s">
        <v>1796</v>
      </c>
      <c r="B168" s="162" t="s">
        <v>1824</v>
      </c>
      <c r="C168" s="163" t="s">
        <v>2133</v>
      </c>
      <c r="D168" s="178" t="s">
        <v>2134</v>
      </c>
      <c r="E168" s="165" t="s">
        <v>2135</v>
      </c>
      <c r="F168" s="164" t="s">
        <v>2136</v>
      </c>
      <c r="G168" s="166">
        <v>112000</v>
      </c>
      <c r="H168" s="167">
        <v>1</v>
      </c>
      <c r="I168" s="168">
        <v>41821</v>
      </c>
      <c r="J168" s="164"/>
    </row>
    <row r="169" spans="1:10" ht="20.25" customHeight="1">
      <c r="A169" s="162" t="s">
        <v>1796</v>
      </c>
      <c r="B169" s="162" t="s">
        <v>1824</v>
      </c>
      <c r="C169" s="163" t="s">
        <v>2137</v>
      </c>
      <c r="D169" s="176" t="s">
        <v>2138</v>
      </c>
      <c r="E169" s="165" t="s">
        <v>2139</v>
      </c>
      <c r="F169" s="164" t="s">
        <v>2140</v>
      </c>
      <c r="G169" s="166">
        <v>2800</v>
      </c>
      <c r="H169" s="167">
        <v>1</v>
      </c>
      <c r="I169" s="180">
        <v>41821</v>
      </c>
      <c r="J169" s="164"/>
    </row>
    <row r="170" spans="1:10" ht="20.25" customHeight="1">
      <c r="A170" s="162" t="s">
        <v>1796</v>
      </c>
      <c r="B170" s="162" t="s">
        <v>1824</v>
      </c>
      <c r="C170" s="163" t="s">
        <v>2141</v>
      </c>
      <c r="D170" s="176" t="s">
        <v>2142</v>
      </c>
      <c r="E170" s="165" t="s">
        <v>2143</v>
      </c>
      <c r="F170" s="164"/>
      <c r="G170" s="166">
        <v>285000</v>
      </c>
      <c r="H170" s="167">
        <v>1</v>
      </c>
      <c r="I170" s="180">
        <v>41852</v>
      </c>
      <c r="J170" s="164"/>
    </row>
    <row r="171" spans="1:10" ht="20.25" customHeight="1">
      <c r="A171" s="162" t="s">
        <v>1796</v>
      </c>
      <c r="B171" s="162" t="s">
        <v>1824</v>
      </c>
      <c r="C171" s="163" t="s">
        <v>2144</v>
      </c>
      <c r="D171" s="176" t="s">
        <v>2145</v>
      </c>
      <c r="E171" s="165" t="s">
        <v>2146</v>
      </c>
      <c r="F171" s="178" t="s">
        <v>2147</v>
      </c>
      <c r="G171" s="166">
        <v>1700</v>
      </c>
      <c r="H171" s="167">
        <v>1</v>
      </c>
      <c r="I171" s="180">
        <v>41609</v>
      </c>
      <c r="J171" s="164"/>
    </row>
    <row r="172" spans="1:10" ht="20.25" customHeight="1">
      <c r="A172" s="162" t="s">
        <v>1796</v>
      </c>
      <c r="B172" s="162" t="s">
        <v>1824</v>
      </c>
      <c r="C172" s="163" t="s">
        <v>2148</v>
      </c>
      <c r="D172" s="176" t="s">
        <v>2149</v>
      </c>
      <c r="E172" s="165" t="s">
        <v>2150</v>
      </c>
      <c r="F172" s="164" t="s">
        <v>2151</v>
      </c>
      <c r="G172" s="166">
        <v>2100</v>
      </c>
      <c r="H172" s="167">
        <v>1</v>
      </c>
      <c r="I172" s="180">
        <v>41791</v>
      </c>
      <c r="J172" s="164"/>
    </row>
    <row r="173" spans="1:10" ht="20.25" customHeight="1">
      <c r="A173" s="162" t="s">
        <v>1796</v>
      </c>
      <c r="B173" s="162" t="s">
        <v>1824</v>
      </c>
      <c r="C173" s="163" t="s">
        <v>2152</v>
      </c>
      <c r="D173" s="176" t="s">
        <v>2153</v>
      </c>
      <c r="E173" s="165" t="s">
        <v>2154</v>
      </c>
      <c r="F173" s="164"/>
      <c r="G173" s="166">
        <v>7200</v>
      </c>
      <c r="H173" s="167">
        <v>4</v>
      </c>
      <c r="I173" s="180">
        <v>41821</v>
      </c>
      <c r="J173" s="164"/>
    </row>
    <row r="174" spans="1:10" ht="20.25" customHeight="1">
      <c r="A174" s="162" t="s">
        <v>1796</v>
      </c>
      <c r="B174" s="162" t="s">
        <v>1824</v>
      </c>
      <c r="C174" s="163" t="s">
        <v>2155</v>
      </c>
      <c r="D174" s="176" t="s">
        <v>2156</v>
      </c>
      <c r="E174" s="165" t="s">
        <v>2157</v>
      </c>
      <c r="F174" s="164" t="s">
        <v>2158</v>
      </c>
      <c r="G174" s="166">
        <v>117000</v>
      </c>
      <c r="H174" s="167">
        <v>1</v>
      </c>
      <c r="I174" s="180">
        <v>41760</v>
      </c>
      <c r="J174" s="164"/>
    </row>
    <row r="175" spans="1:10" ht="20.25" customHeight="1">
      <c r="A175" s="162" t="s">
        <v>1796</v>
      </c>
      <c r="B175" s="162" t="s">
        <v>1824</v>
      </c>
      <c r="C175" s="163" t="s">
        <v>2159</v>
      </c>
      <c r="D175" s="176" t="s">
        <v>2052</v>
      </c>
      <c r="E175" s="165" t="s">
        <v>2160</v>
      </c>
      <c r="F175" s="164"/>
      <c r="G175" s="166">
        <v>77688</v>
      </c>
      <c r="H175" s="167">
        <v>1</v>
      </c>
      <c r="I175" s="180">
        <v>41852</v>
      </c>
      <c r="J175" s="164"/>
    </row>
    <row r="176" spans="1:10" ht="20.25" customHeight="1">
      <c r="A176" s="162" t="s">
        <v>1796</v>
      </c>
      <c r="B176" s="162" t="s">
        <v>1824</v>
      </c>
      <c r="C176" s="169" t="s">
        <v>2161</v>
      </c>
      <c r="D176" s="170" t="s">
        <v>2162</v>
      </c>
      <c r="E176" s="171"/>
      <c r="F176" s="170"/>
      <c r="G176" s="173">
        <v>8000</v>
      </c>
      <c r="H176" s="174">
        <v>2</v>
      </c>
      <c r="I176" s="175">
        <v>40787</v>
      </c>
      <c r="J176" s="164"/>
    </row>
    <row r="177" spans="1:10" ht="20.25" customHeight="1">
      <c r="A177" s="162" t="s">
        <v>1774</v>
      </c>
      <c r="B177" s="162" t="s">
        <v>2115</v>
      </c>
      <c r="C177" s="163" t="s">
        <v>2163</v>
      </c>
      <c r="D177" s="164" t="s">
        <v>2164</v>
      </c>
      <c r="E177" s="165" t="s">
        <v>2165</v>
      </c>
      <c r="F177" s="164"/>
      <c r="G177" s="166">
        <v>1300</v>
      </c>
      <c r="H177" s="167">
        <v>2</v>
      </c>
      <c r="I177" s="168">
        <v>37895</v>
      </c>
      <c r="J177" s="164"/>
    </row>
    <row r="178" spans="1:10" ht="20.25" customHeight="1">
      <c r="A178" s="162" t="s">
        <v>1774</v>
      </c>
      <c r="B178" s="162" t="s">
        <v>2115</v>
      </c>
      <c r="C178" s="163" t="s">
        <v>2166</v>
      </c>
      <c r="D178" s="164" t="s">
        <v>2164</v>
      </c>
      <c r="E178" s="165" t="s">
        <v>2167</v>
      </c>
      <c r="F178" s="164"/>
      <c r="G178" s="166">
        <v>580</v>
      </c>
      <c r="H178" s="167">
        <v>1</v>
      </c>
      <c r="I178" s="168">
        <v>38443</v>
      </c>
      <c r="J178" s="164"/>
    </row>
    <row r="179" spans="1:10" ht="20.25" customHeight="1">
      <c r="A179" s="162" t="s">
        <v>1774</v>
      </c>
      <c r="B179" s="162" t="s">
        <v>2115</v>
      </c>
      <c r="C179" s="163" t="s">
        <v>2168</v>
      </c>
      <c r="D179" s="164" t="s">
        <v>2164</v>
      </c>
      <c r="E179" s="165" t="s">
        <v>2169</v>
      </c>
      <c r="F179" s="164"/>
      <c r="G179" s="166">
        <v>3050</v>
      </c>
      <c r="H179" s="167">
        <v>5</v>
      </c>
      <c r="I179" s="168">
        <v>39934</v>
      </c>
      <c r="J179" s="164"/>
    </row>
    <row r="180" spans="1:10" ht="20.25" customHeight="1">
      <c r="A180" s="162" t="s">
        <v>1774</v>
      </c>
      <c r="B180" s="162" t="s">
        <v>2115</v>
      </c>
      <c r="C180" s="163" t="s">
        <v>2170</v>
      </c>
      <c r="D180" s="164" t="s">
        <v>2164</v>
      </c>
      <c r="E180" s="165" t="s">
        <v>2171</v>
      </c>
      <c r="F180" s="164"/>
      <c r="G180" s="166">
        <v>570</v>
      </c>
      <c r="H180" s="167">
        <v>1</v>
      </c>
      <c r="I180" s="168">
        <v>39934</v>
      </c>
      <c r="J180" s="164"/>
    </row>
    <row r="181" spans="1:10" ht="20.25" customHeight="1">
      <c r="A181" s="162" t="s">
        <v>1774</v>
      </c>
      <c r="B181" s="162" t="s">
        <v>2115</v>
      </c>
      <c r="C181" s="163" t="s">
        <v>2172</v>
      </c>
      <c r="D181" s="164" t="s">
        <v>2173</v>
      </c>
      <c r="E181" s="165" t="s">
        <v>2174</v>
      </c>
      <c r="F181" s="164"/>
      <c r="G181" s="166">
        <v>23955.8</v>
      </c>
      <c r="H181" s="167">
        <v>9</v>
      </c>
      <c r="I181" s="168">
        <v>39965</v>
      </c>
      <c r="J181" s="164"/>
    </row>
    <row r="182" spans="1:10" ht="20.25" customHeight="1">
      <c r="A182" s="162" t="s">
        <v>1774</v>
      </c>
      <c r="B182" s="162" t="s">
        <v>2115</v>
      </c>
      <c r="C182" s="163" t="s">
        <v>2175</v>
      </c>
      <c r="D182" s="164" t="s">
        <v>2164</v>
      </c>
      <c r="E182" s="165" t="s">
        <v>2176</v>
      </c>
      <c r="F182" s="164"/>
      <c r="G182" s="166">
        <v>1210</v>
      </c>
      <c r="H182" s="167">
        <v>2</v>
      </c>
      <c r="I182" s="168">
        <v>40026</v>
      </c>
      <c r="J182" s="164"/>
    </row>
    <row r="183" spans="1:10" ht="20.25" customHeight="1">
      <c r="A183" s="162" t="s">
        <v>1774</v>
      </c>
      <c r="B183" s="162" t="s">
        <v>2115</v>
      </c>
      <c r="C183" s="163" t="s">
        <v>2177</v>
      </c>
      <c r="D183" s="164" t="s">
        <v>2164</v>
      </c>
      <c r="E183" s="165" t="s">
        <v>2178</v>
      </c>
      <c r="F183" s="164"/>
      <c r="G183" s="166">
        <v>570</v>
      </c>
      <c r="H183" s="167">
        <v>1</v>
      </c>
      <c r="I183" s="168">
        <v>40026</v>
      </c>
      <c r="J183" s="164"/>
    </row>
    <row r="184" spans="1:10" ht="20.25" customHeight="1">
      <c r="A184" s="162" t="s">
        <v>1774</v>
      </c>
      <c r="B184" s="162" t="s">
        <v>2115</v>
      </c>
      <c r="C184" s="163" t="s">
        <v>2179</v>
      </c>
      <c r="D184" s="164" t="s">
        <v>2180</v>
      </c>
      <c r="E184" s="165"/>
      <c r="F184" s="164"/>
      <c r="G184" s="166">
        <v>4320</v>
      </c>
      <c r="H184" s="167">
        <v>6</v>
      </c>
      <c r="I184" s="168">
        <v>40969</v>
      </c>
      <c r="J184" s="164"/>
    </row>
    <row r="185" spans="1:10" ht="20.25" customHeight="1">
      <c r="A185" s="162" t="s">
        <v>1796</v>
      </c>
      <c r="B185" s="162" t="s">
        <v>2115</v>
      </c>
      <c r="C185" s="169" t="s">
        <v>2181</v>
      </c>
      <c r="D185" s="170" t="s">
        <v>2182</v>
      </c>
      <c r="E185" s="171" t="s">
        <v>2174</v>
      </c>
      <c r="F185" s="171" t="s">
        <v>2174</v>
      </c>
      <c r="G185" s="173">
        <v>26618</v>
      </c>
      <c r="H185" s="174">
        <v>10</v>
      </c>
      <c r="I185" s="175">
        <v>40148</v>
      </c>
      <c r="J185" s="164"/>
    </row>
    <row r="186" spans="1:10" ht="20.25" customHeight="1">
      <c r="A186" s="162" t="s">
        <v>1796</v>
      </c>
      <c r="B186" s="162" t="s">
        <v>2115</v>
      </c>
      <c r="C186" s="169" t="s">
        <v>2183</v>
      </c>
      <c r="D186" s="170" t="s">
        <v>2182</v>
      </c>
      <c r="E186" s="171" t="s">
        <v>2184</v>
      </c>
      <c r="F186" s="171" t="s">
        <v>2184</v>
      </c>
      <c r="G186" s="181">
        <v>2570</v>
      </c>
      <c r="H186" s="174">
        <v>1</v>
      </c>
      <c r="I186" s="182">
        <v>40179</v>
      </c>
      <c r="J186" s="164"/>
    </row>
    <row r="187" spans="1:10" ht="20.25" customHeight="1">
      <c r="A187" s="162" t="s">
        <v>1796</v>
      </c>
      <c r="B187" s="162" t="s">
        <v>2115</v>
      </c>
      <c r="C187" s="169" t="s">
        <v>2185</v>
      </c>
      <c r="D187" s="170" t="s">
        <v>2186</v>
      </c>
      <c r="E187" s="171" t="s">
        <v>2174</v>
      </c>
      <c r="F187" s="171" t="s">
        <v>2174</v>
      </c>
      <c r="G187" s="181">
        <v>17414.8</v>
      </c>
      <c r="H187" s="174">
        <v>1</v>
      </c>
      <c r="I187" s="182">
        <v>40330</v>
      </c>
      <c r="J187" s="164"/>
    </row>
    <row r="188" spans="1:10" ht="20.25" customHeight="1">
      <c r="A188" s="162" t="s">
        <v>1796</v>
      </c>
      <c r="B188" s="162" t="s">
        <v>2115</v>
      </c>
      <c r="C188" s="169" t="s">
        <v>2187</v>
      </c>
      <c r="D188" s="170" t="s">
        <v>2182</v>
      </c>
      <c r="E188" s="171" t="s">
        <v>2174</v>
      </c>
      <c r="F188" s="171" t="s">
        <v>2174</v>
      </c>
      <c r="G188" s="173">
        <v>9440</v>
      </c>
      <c r="H188" s="174">
        <v>4</v>
      </c>
      <c r="I188" s="175">
        <v>40483</v>
      </c>
      <c r="J188" s="164"/>
    </row>
    <row r="189" spans="1:10" ht="20.25" customHeight="1">
      <c r="A189" s="162" t="s">
        <v>1796</v>
      </c>
      <c r="B189" s="162" t="s">
        <v>2115</v>
      </c>
      <c r="C189" s="169" t="s">
        <v>2188</v>
      </c>
      <c r="D189" s="170" t="s">
        <v>2189</v>
      </c>
      <c r="E189" s="171" t="s">
        <v>2190</v>
      </c>
      <c r="F189" s="170"/>
      <c r="G189" s="173">
        <v>3500</v>
      </c>
      <c r="H189" s="174">
        <v>1</v>
      </c>
      <c r="I189" s="175">
        <v>40544</v>
      </c>
      <c r="J189" s="164"/>
    </row>
    <row r="190" spans="1:10" ht="20.25" customHeight="1">
      <c r="A190" s="162" t="s">
        <v>1796</v>
      </c>
      <c r="B190" s="162" t="s">
        <v>2115</v>
      </c>
      <c r="C190" s="169" t="s">
        <v>2191</v>
      </c>
      <c r="D190" s="170" t="s">
        <v>2182</v>
      </c>
      <c r="E190" s="171" t="s">
        <v>2192</v>
      </c>
      <c r="F190" s="172" t="s">
        <v>2193</v>
      </c>
      <c r="G190" s="173">
        <v>3393.2</v>
      </c>
      <c r="H190" s="174">
        <v>1</v>
      </c>
      <c r="I190" s="175">
        <v>40634</v>
      </c>
      <c r="J190" s="164"/>
    </row>
    <row r="191" spans="1:10" ht="20.25" customHeight="1">
      <c r="A191" s="162" t="s">
        <v>1796</v>
      </c>
      <c r="B191" s="162" t="s">
        <v>2115</v>
      </c>
      <c r="C191" s="169" t="s">
        <v>2194</v>
      </c>
      <c r="D191" s="170" t="s">
        <v>2182</v>
      </c>
      <c r="E191" s="171" t="s">
        <v>2174</v>
      </c>
      <c r="F191" s="172" t="s">
        <v>2193</v>
      </c>
      <c r="G191" s="173">
        <v>5746</v>
      </c>
      <c r="H191" s="174">
        <v>2</v>
      </c>
      <c r="I191" s="175">
        <v>40634</v>
      </c>
      <c r="J191" s="164"/>
    </row>
    <row r="192" spans="1:10" ht="20.25" customHeight="1">
      <c r="A192" s="162" t="s">
        <v>1796</v>
      </c>
      <c r="B192" s="162" t="s">
        <v>2115</v>
      </c>
      <c r="C192" s="169" t="s">
        <v>2195</v>
      </c>
      <c r="D192" s="170" t="s">
        <v>2182</v>
      </c>
      <c r="E192" s="171" t="s">
        <v>2196</v>
      </c>
      <c r="F192" s="172" t="s">
        <v>2193</v>
      </c>
      <c r="G192" s="173">
        <v>2672.4</v>
      </c>
      <c r="H192" s="174">
        <v>1</v>
      </c>
      <c r="I192" s="175">
        <v>40725</v>
      </c>
      <c r="J192" s="164"/>
    </row>
    <row r="193" spans="1:10" ht="20.25" customHeight="1">
      <c r="A193" s="162" t="s">
        <v>1796</v>
      </c>
      <c r="B193" s="162" t="s">
        <v>1857</v>
      </c>
      <c r="C193" s="169" t="s">
        <v>2197</v>
      </c>
      <c r="D193" s="170" t="s">
        <v>2198</v>
      </c>
      <c r="E193" s="171"/>
      <c r="F193" s="170"/>
      <c r="G193" s="173">
        <v>6000</v>
      </c>
      <c r="H193" s="174">
        <v>1</v>
      </c>
      <c r="I193" s="175">
        <v>40848</v>
      </c>
      <c r="J193" s="164"/>
    </row>
    <row r="194" spans="1:10" ht="20.25" customHeight="1">
      <c r="A194" s="162" t="s">
        <v>1796</v>
      </c>
      <c r="B194" s="162" t="s">
        <v>2115</v>
      </c>
      <c r="C194" s="163" t="s">
        <v>2199</v>
      </c>
      <c r="D194" s="176" t="s">
        <v>2182</v>
      </c>
      <c r="E194" s="165" t="s">
        <v>2200</v>
      </c>
      <c r="F194" s="178" t="s">
        <v>2193</v>
      </c>
      <c r="G194" s="166">
        <v>2873</v>
      </c>
      <c r="H194" s="167">
        <v>1</v>
      </c>
      <c r="I194" s="180">
        <v>41244</v>
      </c>
      <c r="J194" s="164"/>
    </row>
    <row r="195" spans="1:10" ht="20.25" customHeight="1">
      <c r="A195" s="162" t="s">
        <v>1796</v>
      </c>
      <c r="B195" s="162" t="s">
        <v>2115</v>
      </c>
      <c r="C195" s="163" t="s">
        <v>2201</v>
      </c>
      <c r="D195" s="176" t="s">
        <v>2182</v>
      </c>
      <c r="E195" s="165" t="s">
        <v>2174</v>
      </c>
      <c r="F195" s="165" t="s">
        <v>2174</v>
      </c>
      <c r="G195" s="166">
        <v>8610</v>
      </c>
      <c r="H195" s="167">
        <v>3</v>
      </c>
      <c r="I195" s="180">
        <v>41609</v>
      </c>
      <c r="J195" s="164"/>
    </row>
    <row r="196" spans="1:10" ht="20.25" customHeight="1">
      <c r="A196" s="162" t="s">
        <v>1753</v>
      </c>
      <c r="B196" s="162" t="s">
        <v>2115</v>
      </c>
      <c r="C196" s="163" t="s">
        <v>2202</v>
      </c>
      <c r="D196" s="164" t="s">
        <v>2164</v>
      </c>
      <c r="E196" s="165"/>
      <c r="F196" s="164"/>
      <c r="G196" s="166">
        <v>6000</v>
      </c>
      <c r="H196" s="167">
        <v>6</v>
      </c>
      <c r="I196" s="168">
        <v>38412</v>
      </c>
      <c r="J196" s="164"/>
    </row>
    <row r="197" spans="1:10" ht="20.25" customHeight="1">
      <c r="A197" s="162" t="s">
        <v>1753</v>
      </c>
      <c r="B197" s="162" t="s">
        <v>2115</v>
      </c>
      <c r="C197" s="163" t="s">
        <v>2203</v>
      </c>
      <c r="D197" s="164" t="s">
        <v>2182</v>
      </c>
      <c r="E197" s="165" t="s">
        <v>2204</v>
      </c>
      <c r="F197" s="164"/>
      <c r="G197" s="166">
        <v>3393.2</v>
      </c>
      <c r="H197" s="167">
        <v>1</v>
      </c>
      <c r="I197" s="168">
        <v>40634</v>
      </c>
      <c r="J197" s="164"/>
    </row>
    <row r="198" spans="1:10" ht="20.25" customHeight="1">
      <c r="A198" s="162" t="s">
        <v>1753</v>
      </c>
      <c r="B198" s="162" t="s">
        <v>2115</v>
      </c>
      <c r="C198" s="163" t="s">
        <v>2205</v>
      </c>
      <c r="D198" s="164" t="s">
        <v>2182</v>
      </c>
      <c r="E198" s="165" t="s">
        <v>2206</v>
      </c>
      <c r="F198" s="164"/>
      <c r="G198" s="166">
        <v>48841</v>
      </c>
      <c r="H198" s="167">
        <v>17</v>
      </c>
      <c r="I198" s="168">
        <v>40634</v>
      </c>
      <c r="J198" s="164"/>
    </row>
    <row r="199" spans="1:10" ht="20.25" customHeight="1">
      <c r="A199" s="162" t="s">
        <v>1753</v>
      </c>
      <c r="B199" s="162" t="s">
        <v>2115</v>
      </c>
      <c r="C199" s="163" t="s">
        <v>2207</v>
      </c>
      <c r="D199" s="164" t="s">
        <v>2182</v>
      </c>
      <c r="E199" s="165" t="s">
        <v>2206</v>
      </c>
      <c r="F199" s="164"/>
      <c r="G199" s="166">
        <v>2672.4</v>
      </c>
      <c r="H199" s="167">
        <v>1</v>
      </c>
      <c r="I199" s="168">
        <v>40725</v>
      </c>
      <c r="J199" s="164"/>
    </row>
    <row r="200" spans="1:10" ht="20.25" customHeight="1">
      <c r="A200" s="162" t="s">
        <v>1753</v>
      </c>
      <c r="B200" s="162" t="s">
        <v>2115</v>
      </c>
      <c r="C200" s="163" t="s">
        <v>2208</v>
      </c>
      <c r="D200" s="164" t="s">
        <v>2209</v>
      </c>
      <c r="E200" s="165"/>
      <c r="F200" s="164"/>
      <c r="G200" s="166">
        <v>8500</v>
      </c>
      <c r="H200" s="167">
        <v>5</v>
      </c>
      <c r="I200" s="168">
        <v>40725</v>
      </c>
      <c r="J200" s="164"/>
    </row>
    <row r="201" spans="1:10" ht="20.25" customHeight="1">
      <c r="A201" s="162" t="s">
        <v>1753</v>
      </c>
      <c r="B201" s="162" t="s">
        <v>2115</v>
      </c>
      <c r="C201" s="163" t="s">
        <v>2210</v>
      </c>
      <c r="D201" s="164" t="s">
        <v>2211</v>
      </c>
      <c r="E201" s="165"/>
      <c r="F201" s="164"/>
      <c r="G201" s="166">
        <v>8600</v>
      </c>
      <c r="H201" s="167">
        <v>5</v>
      </c>
      <c r="I201" s="168">
        <v>40725</v>
      </c>
      <c r="J201" s="164"/>
    </row>
    <row r="202" spans="1:10" ht="20.25" customHeight="1">
      <c r="A202" s="162" t="s">
        <v>1753</v>
      </c>
      <c r="B202" s="162" t="s">
        <v>2115</v>
      </c>
      <c r="C202" s="163" t="s">
        <v>2212</v>
      </c>
      <c r="D202" s="164" t="s">
        <v>2213</v>
      </c>
      <c r="E202" s="165"/>
      <c r="F202" s="164"/>
      <c r="G202" s="166">
        <v>3360</v>
      </c>
      <c r="H202" s="167">
        <v>2</v>
      </c>
      <c r="I202" s="168">
        <v>40969</v>
      </c>
      <c r="J202" s="164"/>
    </row>
    <row r="203" spans="1:10" ht="20.25" customHeight="1">
      <c r="A203" s="162" t="s">
        <v>1774</v>
      </c>
      <c r="B203" s="162" t="s">
        <v>2115</v>
      </c>
      <c r="C203" s="163" t="s">
        <v>2214</v>
      </c>
      <c r="D203" s="164" t="s">
        <v>2173</v>
      </c>
      <c r="E203" s="165" t="s">
        <v>2215</v>
      </c>
      <c r="F203" s="164"/>
      <c r="G203" s="166">
        <v>3143.7</v>
      </c>
      <c r="H203" s="167">
        <v>1</v>
      </c>
      <c r="I203" s="168">
        <v>39873</v>
      </c>
      <c r="J203" s="164"/>
    </row>
    <row r="204" spans="1:10" ht="20.25" customHeight="1">
      <c r="A204" s="162" t="s">
        <v>1774</v>
      </c>
      <c r="B204" s="162" t="s">
        <v>2115</v>
      </c>
      <c r="C204" s="163" t="s">
        <v>2216</v>
      </c>
      <c r="D204" s="164" t="s">
        <v>2173</v>
      </c>
      <c r="E204" s="165" t="s">
        <v>2217</v>
      </c>
      <c r="F204" s="164"/>
      <c r="G204" s="166">
        <v>21294</v>
      </c>
      <c r="H204" s="167">
        <v>8</v>
      </c>
      <c r="I204" s="168">
        <v>39873</v>
      </c>
      <c r="J204" s="164"/>
    </row>
    <row r="205" spans="1:10" ht="20.25" customHeight="1">
      <c r="A205" s="162" t="s">
        <v>1774</v>
      </c>
      <c r="B205" s="162" t="s">
        <v>2115</v>
      </c>
      <c r="C205" s="163" t="s">
        <v>2218</v>
      </c>
      <c r="D205" s="164" t="s">
        <v>2164</v>
      </c>
      <c r="E205" s="165" t="s">
        <v>2169</v>
      </c>
      <c r="F205" s="164"/>
      <c r="G205" s="166">
        <v>1252</v>
      </c>
      <c r="H205" s="167">
        <v>2</v>
      </c>
      <c r="I205" s="168">
        <v>39873</v>
      </c>
      <c r="J205" s="164"/>
    </row>
    <row r="206" spans="1:10" ht="20.25" customHeight="1">
      <c r="A206" s="162" t="s">
        <v>1774</v>
      </c>
      <c r="B206" s="162" t="s">
        <v>2115</v>
      </c>
      <c r="C206" s="163" t="s">
        <v>2219</v>
      </c>
      <c r="D206" s="164" t="s">
        <v>2164</v>
      </c>
      <c r="E206" s="165" t="s">
        <v>2171</v>
      </c>
      <c r="F206" s="164"/>
      <c r="G206" s="166">
        <v>3480</v>
      </c>
      <c r="H206" s="167">
        <v>6</v>
      </c>
      <c r="I206" s="168">
        <v>39873</v>
      </c>
      <c r="J206" s="164"/>
    </row>
    <row r="207" spans="1:10" ht="20.25" customHeight="1">
      <c r="A207" s="162" t="s">
        <v>1796</v>
      </c>
      <c r="B207" s="162" t="s">
        <v>2115</v>
      </c>
      <c r="C207" s="169" t="s">
        <v>2220</v>
      </c>
      <c r="D207" s="170" t="s">
        <v>2173</v>
      </c>
      <c r="E207" s="171" t="s">
        <v>2221</v>
      </c>
      <c r="F207" s="170"/>
      <c r="G207" s="173">
        <v>1650</v>
      </c>
      <c r="H207" s="174">
        <v>1</v>
      </c>
      <c r="I207" s="175">
        <v>39783</v>
      </c>
      <c r="J207" s="164"/>
    </row>
    <row r="208" spans="1:10" ht="20.25" customHeight="1">
      <c r="A208" s="162" t="s">
        <v>1774</v>
      </c>
      <c r="B208" s="162" t="s">
        <v>2115</v>
      </c>
      <c r="C208" s="163" t="s">
        <v>2222</v>
      </c>
      <c r="D208" s="164" t="s">
        <v>2223</v>
      </c>
      <c r="E208" s="165" t="s">
        <v>2224</v>
      </c>
      <c r="F208" s="164"/>
      <c r="G208" s="166">
        <v>8998</v>
      </c>
      <c r="H208" s="167">
        <v>1</v>
      </c>
      <c r="I208" s="168">
        <v>37438</v>
      </c>
      <c r="J208" s="164" t="s">
        <v>1783</v>
      </c>
    </row>
    <row r="209" spans="1:10" ht="20.25" customHeight="1">
      <c r="A209" s="162" t="s">
        <v>1774</v>
      </c>
      <c r="B209" s="162" t="s">
        <v>2115</v>
      </c>
      <c r="C209" s="163" t="s">
        <v>2225</v>
      </c>
      <c r="D209" s="164" t="s">
        <v>2226</v>
      </c>
      <c r="E209" s="165" t="s">
        <v>2227</v>
      </c>
      <c r="F209" s="164"/>
      <c r="G209" s="166">
        <v>3500</v>
      </c>
      <c r="H209" s="167">
        <v>1</v>
      </c>
      <c r="I209" s="168">
        <v>37530</v>
      </c>
      <c r="J209" s="164"/>
    </row>
    <row r="210" spans="1:10" ht="20.25" customHeight="1">
      <c r="A210" s="162" t="s">
        <v>1774</v>
      </c>
      <c r="B210" s="162" t="s">
        <v>2115</v>
      </c>
      <c r="C210" s="163" t="s">
        <v>2228</v>
      </c>
      <c r="D210" s="164" t="s">
        <v>2229</v>
      </c>
      <c r="E210" s="165" t="s">
        <v>1456</v>
      </c>
      <c r="F210" s="164"/>
      <c r="G210" s="166">
        <v>26500</v>
      </c>
      <c r="H210" s="167">
        <v>1</v>
      </c>
      <c r="I210" s="168">
        <v>38412</v>
      </c>
      <c r="J210" s="164"/>
    </row>
    <row r="211" spans="1:10" ht="20.25" customHeight="1">
      <c r="A211" s="162" t="s">
        <v>1774</v>
      </c>
      <c r="B211" s="162" t="s">
        <v>2115</v>
      </c>
      <c r="C211" s="163" t="s">
        <v>2230</v>
      </c>
      <c r="D211" s="164" t="s">
        <v>2223</v>
      </c>
      <c r="E211" s="165" t="s">
        <v>2231</v>
      </c>
      <c r="F211" s="164"/>
      <c r="G211" s="166">
        <v>7440</v>
      </c>
      <c r="H211" s="167">
        <v>1</v>
      </c>
      <c r="I211" s="168">
        <v>38443</v>
      </c>
      <c r="J211" s="164"/>
    </row>
    <row r="212" spans="1:10" ht="20.25" customHeight="1">
      <c r="A212" s="162" t="s">
        <v>1774</v>
      </c>
      <c r="B212" s="162" t="s">
        <v>2115</v>
      </c>
      <c r="C212" s="163" t="s">
        <v>2232</v>
      </c>
      <c r="D212" s="164" t="s">
        <v>2233</v>
      </c>
      <c r="E212" s="165" t="s">
        <v>1447</v>
      </c>
      <c r="F212" s="164"/>
      <c r="G212" s="166">
        <v>12100</v>
      </c>
      <c r="H212" s="167">
        <v>1</v>
      </c>
      <c r="I212" s="168">
        <v>38504</v>
      </c>
      <c r="J212" s="164"/>
    </row>
    <row r="213" spans="1:10" ht="20.25" customHeight="1">
      <c r="A213" s="162" t="s">
        <v>1774</v>
      </c>
      <c r="B213" s="162" t="s">
        <v>2115</v>
      </c>
      <c r="C213" s="163" t="s">
        <v>2234</v>
      </c>
      <c r="D213" s="164" t="s">
        <v>2235</v>
      </c>
      <c r="E213" s="165" t="s">
        <v>2236</v>
      </c>
      <c r="F213" s="164"/>
      <c r="G213" s="166">
        <v>949</v>
      </c>
      <c r="H213" s="167">
        <v>1</v>
      </c>
      <c r="I213" s="168">
        <v>38626</v>
      </c>
      <c r="J213" s="164"/>
    </row>
    <row r="214" spans="1:10" ht="20.25" customHeight="1">
      <c r="A214" s="162" t="s">
        <v>1774</v>
      </c>
      <c r="B214" s="162" t="s">
        <v>2115</v>
      </c>
      <c r="C214" s="163" t="s">
        <v>2237</v>
      </c>
      <c r="D214" s="164" t="s">
        <v>2223</v>
      </c>
      <c r="E214" s="165" t="s">
        <v>2238</v>
      </c>
      <c r="F214" s="164"/>
      <c r="G214" s="166">
        <v>7010</v>
      </c>
      <c r="H214" s="167">
        <v>1</v>
      </c>
      <c r="I214" s="168">
        <v>38687</v>
      </c>
      <c r="J214" s="164"/>
    </row>
    <row r="215" spans="1:10" ht="20.25" customHeight="1">
      <c r="A215" s="162" t="s">
        <v>1774</v>
      </c>
      <c r="B215" s="162" t="s">
        <v>2115</v>
      </c>
      <c r="C215" s="163" t="s">
        <v>2239</v>
      </c>
      <c r="D215" s="164" t="s">
        <v>2117</v>
      </c>
      <c r="E215" s="165" t="s">
        <v>1387</v>
      </c>
      <c r="F215" s="164"/>
      <c r="G215" s="166">
        <v>1080</v>
      </c>
      <c r="H215" s="167">
        <v>1</v>
      </c>
      <c r="I215" s="168">
        <v>38991</v>
      </c>
      <c r="J215" s="164"/>
    </row>
    <row r="216" spans="1:10" ht="20.25" customHeight="1">
      <c r="A216" s="162" t="s">
        <v>1774</v>
      </c>
      <c r="B216" s="162" t="s">
        <v>2115</v>
      </c>
      <c r="C216" s="163" t="s">
        <v>2240</v>
      </c>
      <c r="D216" s="164" t="s">
        <v>2223</v>
      </c>
      <c r="E216" s="165" t="s">
        <v>2241</v>
      </c>
      <c r="F216" s="164"/>
      <c r="G216" s="166">
        <v>6735</v>
      </c>
      <c r="H216" s="167">
        <v>1</v>
      </c>
      <c r="I216" s="168">
        <v>38930</v>
      </c>
      <c r="J216" s="164" t="s">
        <v>1783</v>
      </c>
    </row>
    <row r="217" spans="1:10" ht="20.25" customHeight="1">
      <c r="A217" s="162" t="s">
        <v>1774</v>
      </c>
      <c r="B217" s="162" t="s">
        <v>2115</v>
      </c>
      <c r="C217" s="163" t="s">
        <v>2242</v>
      </c>
      <c r="D217" s="164" t="s">
        <v>2235</v>
      </c>
      <c r="E217" s="165" t="s">
        <v>2243</v>
      </c>
      <c r="F217" s="164"/>
      <c r="G217" s="166">
        <v>950</v>
      </c>
      <c r="H217" s="167">
        <v>1</v>
      </c>
      <c r="I217" s="168">
        <v>39448</v>
      </c>
      <c r="J217" s="164"/>
    </row>
    <row r="218" spans="1:10" ht="20.25" customHeight="1">
      <c r="A218" s="162" t="s">
        <v>1753</v>
      </c>
      <c r="B218" s="162" t="s">
        <v>2115</v>
      </c>
      <c r="C218" s="163" t="s">
        <v>2244</v>
      </c>
      <c r="D218" s="164" t="s">
        <v>2233</v>
      </c>
      <c r="E218" s="165" t="s">
        <v>2245</v>
      </c>
      <c r="F218" s="164"/>
      <c r="G218" s="166">
        <v>9238.1299999999992</v>
      </c>
      <c r="H218" s="167">
        <v>1</v>
      </c>
      <c r="I218" s="168">
        <v>38961</v>
      </c>
      <c r="J218" s="164"/>
    </row>
    <row r="219" spans="1:10" ht="20.25" customHeight="1">
      <c r="A219" s="162" t="s">
        <v>1774</v>
      </c>
      <c r="B219" s="162" t="s">
        <v>2115</v>
      </c>
      <c r="C219" s="163" t="s">
        <v>2246</v>
      </c>
      <c r="D219" s="164" t="s">
        <v>2233</v>
      </c>
      <c r="E219" s="165" t="s">
        <v>2245</v>
      </c>
      <c r="F219" s="164"/>
      <c r="G219" s="166">
        <v>9238.1299999999992</v>
      </c>
      <c r="H219" s="167">
        <v>1</v>
      </c>
      <c r="I219" s="168">
        <v>38961</v>
      </c>
      <c r="J219" s="164"/>
    </row>
    <row r="220" spans="1:10" ht="20.25" customHeight="1">
      <c r="A220" s="162" t="s">
        <v>1774</v>
      </c>
      <c r="B220" s="162" t="s">
        <v>2115</v>
      </c>
      <c r="C220" s="163" t="s">
        <v>2247</v>
      </c>
      <c r="D220" s="164" t="s">
        <v>2233</v>
      </c>
      <c r="E220" s="165" t="s">
        <v>2245</v>
      </c>
      <c r="F220" s="164"/>
      <c r="G220" s="166">
        <v>9238.1299999999992</v>
      </c>
      <c r="H220" s="167">
        <v>1</v>
      </c>
      <c r="I220" s="168">
        <v>38961</v>
      </c>
      <c r="J220" s="164"/>
    </row>
    <row r="221" spans="1:10" ht="20.25" customHeight="1">
      <c r="A221" s="162" t="s">
        <v>1774</v>
      </c>
      <c r="B221" s="162" t="s">
        <v>2115</v>
      </c>
      <c r="C221" s="163" t="s">
        <v>2248</v>
      </c>
      <c r="D221" s="164" t="s">
        <v>2226</v>
      </c>
      <c r="E221" s="165" t="s">
        <v>2249</v>
      </c>
      <c r="F221" s="164"/>
      <c r="G221" s="166">
        <v>5400</v>
      </c>
      <c r="H221" s="167">
        <v>1</v>
      </c>
      <c r="I221" s="168">
        <v>39264</v>
      </c>
      <c r="J221" s="164" t="s">
        <v>1783</v>
      </c>
    </row>
    <row r="222" spans="1:10" ht="20.25" customHeight="1">
      <c r="A222" s="162" t="s">
        <v>1796</v>
      </c>
      <c r="B222" s="162" t="s">
        <v>2115</v>
      </c>
      <c r="C222" s="169" t="s">
        <v>2250</v>
      </c>
      <c r="D222" s="170" t="s">
        <v>2233</v>
      </c>
      <c r="E222" s="171" t="s">
        <v>2251</v>
      </c>
      <c r="F222" s="172" t="s">
        <v>2252</v>
      </c>
      <c r="G222" s="173">
        <v>7200</v>
      </c>
      <c r="H222" s="174">
        <v>1</v>
      </c>
      <c r="I222" s="175">
        <v>39661</v>
      </c>
      <c r="J222" s="164"/>
    </row>
    <row r="223" spans="1:10" ht="20.25" customHeight="1">
      <c r="A223" s="162" t="s">
        <v>1774</v>
      </c>
      <c r="B223" s="162" t="s">
        <v>2115</v>
      </c>
      <c r="C223" s="163" t="s">
        <v>2253</v>
      </c>
      <c r="D223" s="164" t="s">
        <v>2233</v>
      </c>
      <c r="E223" s="165" t="s">
        <v>2251</v>
      </c>
      <c r="F223" s="164"/>
      <c r="G223" s="166">
        <v>7200</v>
      </c>
      <c r="H223" s="167">
        <v>1</v>
      </c>
      <c r="I223" s="168">
        <v>39661</v>
      </c>
      <c r="J223" s="164"/>
    </row>
    <row r="224" spans="1:10" ht="20.25" customHeight="1">
      <c r="A224" s="162" t="s">
        <v>1774</v>
      </c>
      <c r="B224" s="162" t="s">
        <v>2115</v>
      </c>
      <c r="C224" s="163" t="s">
        <v>2254</v>
      </c>
      <c r="D224" s="164" t="s">
        <v>2223</v>
      </c>
      <c r="E224" s="165" t="s">
        <v>2251</v>
      </c>
      <c r="F224" s="164"/>
      <c r="G224" s="166">
        <v>6000</v>
      </c>
      <c r="H224" s="167">
        <v>1</v>
      </c>
      <c r="I224" s="168">
        <v>39783</v>
      </c>
      <c r="J224" s="164"/>
    </row>
    <row r="225" spans="1:10" ht="20.25" customHeight="1">
      <c r="A225" s="162" t="s">
        <v>1774</v>
      </c>
      <c r="B225" s="162" t="s">
        <v>2115</v>
      </c>
      <c r="C225" s="163" t="s">
        <v>2255</v>
      </c>
      <c r="D225" s="164" t="s">
        <v>2223</v>
      </c>
      <c r="E225" s="165" t="s">
        <v>2251</v>
      </c>
      <c r="F225" s="164"/>
      <c r="G225" s="166">
        <v>6000</v>
      </c>
      <c r="H225" s="167">
        <v>1</v>
      </c>
      <c r="I225" s="168">
        <v>40026</v>
      </c>
      <c r="J225" s="164"/>
    </row>
    <row r="226" spans="1:10" ht="20.25" customHeight="1">
      <c r="A226" s="162" t="s">
        <v>1774</v>
      </c>
      <c r="B226" s="162" t="s">
        <v>2115</v>
      </c>
      <c r="C226" s="163" t="s">
        <v>2256</v>
      </c>
      <c r="D226" s="164" t="s">
        <v>2226</v>
      </c>
      <c r="E226" s="165" t="s">
        <v>2257</v>
      </c>
      <c r="F226" s="164"/>
      <c r="G226" s="166">
        <v>2430</v>
      </c>
      <c r="H226" s="167">
        <v>1</v>
      </c>
      <c r="I226" s="168">
        <v>40087</v>
      </c>
      <c r="J226" s="164"/>
    </row>
    <row r="227" spans="1:10" ht="20.25" customHeight="1">
      <c r="A227" s="162" t="s">
        <v>1796</v>
      </c>
      <c r="B227" s="162" t="s">
        <v>2115</v>
      </c>
      <c r="C227" s="169" t="s">
        <v>2258</v>
      </c>
      <c r="D227" s="170" t="s">
        <v>2233</v>
      </c>
      <c r="E227" s="171" t="s">
        <v>2259</v>
      </c>
      <c r="F227" s="172" t="s">
        <v>2252</v>
      </c>
      <c r="G227" s="173">
        <v>6750</v>
      </c>
      <c r="H227" s="174">
        <v>1</v>
      </c>
      <c r="I227" s="175">
        <v>39783</v>
      </c>
      <c r="J227" s="164"/>
    </row>
    <row r="228" spans="1:10" ht="20.25" customHeight="1">
      <c r="A228" s="162" t="s">
        <v>1774</v>
      </c>
      <c r="B228" s="162" t="s">
        <v>2115</v>
      </c>
      <c r="C228" s="163" t="s">
        <v>2258</v>
      </c>
      <c r="D228" s="164" t="s">
        <v>2260</v>
      </c>
      <c r="E228" s="165" t="s">
        <v>2261</v>
      </c>
      <c r="F228" s="164"/>
      <c r="G228" s="166">
        <v>9798</v>
      </c>
      <c r="H228" s="167">
        <v>1</v>
      </c>
      <c r="I228" s="168">
        <v>40575</v>
      </c>
      <c r="J228" s="164"/>
    </row>
    <row r="229" spans="1:10" ht="20.25" customHeight="1">
      <c r="A229" s="162" t="s">
        <v>1774</v>
      </c>
      <c r="B229" s="162" t="s">
        <v>2115</v>
      </c>
      <c r="C229" s="163" t="s">
        <v>1292</v>
      </c>
      <c r="D229" s="164" t="s">
        <v>2226</v>
      </c>
      <c r="E229" s="165" t="s">
        <v>2262</v>
      </c>
      <c r="F229" s="164"/>
      <c r="G229" s="166">
        <v>2098</v>
      </c>
      <c r="H229" s="167">
        <v>1</v>
      </c>
      <c r="I229" s="168">
        <v>40756</v>
      </c>
      <c r="J229" s="164"/>
    </row>
    <row r="230" spans="1:10" ht="20.25" customHeight="1">
      <c r="A230" s="162" t="s">
        <v>1774</v>
      </c>
      <c r="B230" s="162" t="s">
        <v>2115</v>
      </c>
      <c r="C230" s="163" t="s">
        <v>2263</v>
      </c>
      <c r="D230" s="164" t="s">
        <v>2223</v>
      </c>
      <c r="E230" s="165" t="s">
        <v>2264</v>
      </c>
      <c r="F230" s="164"/>
      <c r="G230" s="166">
        <v>4750</v>
      </c>
      <c r="H230" s="167">
        <v>1</v>
      </c>
      <c r="I230" s="168">
        <v>40725</v>
      </c>
      <c r="J230" s="164"/>
    </row>
    <row r="231" spans="1:10" ht="20.25" customHeight="1">
      <c r="A231" s="162" t="s">
        <v>1796</v>
      </c>
      <c r="B231" s="162" t="s">
        <v>2115</v>
      </c>
      <c r="C231" s="190" t="s">
        <v>2265</v>
      </c>
      <c r="D231" s="191" t="s">
        <v>2266</v>
      </c>
      <c r="E231" s="183" t="s">
        <v>2267</v>
      </c>
      <c r="F231" s="192" t="s">
        <v>2252</v>
      </c>
      <c r="G231" s="184">
        <v>38100</v>
      </c>
      <c r="H231" s="174">
        <v>1</v>
      </c>
      <c r="I231" s="182">
        <v>40969</v>
      </c>
      <c r="J231" s="164"/>
    </row>
    <row r="232" spans="1:10" ht="20.25" customHeight="1">
      <c r="A232" s="162" t="s">
        <v>1774</v>
      </c>
      <c r="B232" s="162" t="s">
        <v>2115</v>
      </c>
      <c r="C232" s="163" t="s">
        <v>2268</v>
      </c>
      <c r="D232" s="164" t="s">
        <v>2233</v>
      </c>
      <c r="E232" s="165" t="s">
        <v>2269</v>
      </c>
      <c r="F232" s="164"/>
      <c r="G232" s="166">
        <v>9550</v>
      </c>
      <c r="H232" s="167">
        <v>1</v>
      </c>
      <c r="I232" s="168">
        <v>41091</v>
      </c>
      <c r="J232" s="164"/>
    </row>
    <row r="233" spans="1:10" ht="20.25" customHeight="1">
      <c r="A233" s="162" t="s">
        <v>1774</v>
      </c>
      <c r="B233" s="162" t="s">
        <v>2115</v>
      </c>
      <c r="C233" s="163" t="s">
        <v>1279</v>
      </c>
      <c r="D233" s="164" t="s">
        <v>2266</v>
      </c>
      <c r="E233" s="165" t="s">
        <v>2270</v>
      </c>
      <c r="F233" s="164"/>
      <c r="G233" s="166">
        <v>28550</v>
      </c>
      <c r="H233" s="167">
        <v>1</v>
      </c>
      <c r="I233" s="168">
        <v>41122</v>
      </c>
      <c r="J233" s="164"/>
    </row>
    <row r="234" spans="1:10" ht="20.25" customHeight="1">
      <c r="A234" s="162" t="s">
        <v>1774</v>
      </c>
      <c r="B234" s="162" t="s">
        <v>2115</v>
      </c>
      <c r="C234" s="163" t="s">
        <v>1278</v>
      </c>
      <c r="D234" s="164" t="s">
        <v>2266</v>
      </c>
      <c r="E234" s="165" t="s">
        <v>2270</v>
      </c>
      <c r="F234" s="164"/>
      <c r="G234" s="166">
        <v>28550</v>
      </c>
      <c r="H234" s="167">
        <v>1</v>
      </c>
      <c r="I234" s="168">
        <v>41122</v>
      </c>
      <c r="J234" s="164"/>
    </row>
    <row r="235" spans="1:10" ht="20.25" customHeight="1">
      <c r="A235" s="162" t="s">
        <v>1774</v>
      </c>
      <c r="B235" s="162" t="s">
        <v>2115</v>
      </c>
      <c r="C235" s="163" t="s">
        <v>1276</v>
      </c>
      <c r="D235" s="164" t="s">
        <v>2233</v>
      </c>
      <c r="E235" s="165" t="s">
        <v>2271</v>
      </c>
      <c r="F235" s="164"/>
      <c r="G235" s="166">
        <v>9800</v>
      </c>
      <c r="H235" s="167">
        <v>1</v>
      </c>
      <c r="I235" s="168">
        <v>41122</v>
      </c>
      <c r="J235" s="164"/>
    </row>
    <row r="236" spans="1:10" ht="20.25" customHeight="1">
      <c r="A236" s="162" t="s">
        <v>1796</v>
      </c>
      <c r="B236" s="162" t="s">
        <v>2115</v>
      </c>
      <c r="C236" s="169" t="s">
        <v>1035</v>
      </c>
      <c r="D236" s="170" t="s">
        <v>2233</v>
      </c>
      <c r="E236" s="183" t="s">
        <v>2271</v>
      </c>
      <c r="F236" s="172" t="s">
        <v>2272</v>
      </c>
      <c r="G236" s="184">
        <v>9800</v>
      </c>
      <c r="H236" s="174">
        <v>1</v>
      </c>
      <c r="I236" s="182">
        <v>41122</v>
      </c>
      <c r="J236" s="164"/>
    </row>
    <row r="237" spans="1:10" ht="20.25" customHeight="1">
      <c r="A237" s="162" t="s">
        <v>1774</v>
      </c>
      <c r="B237" s="162" t="s">
        <v>2115</v>
      </c>
      <c r="C237" s="163" t="s">
        <v>1274</v>
      </c>
      <c r="D237" s="164" t="s">
        <v>2223</v>
      </c>
      <c r="E237" s="165" t="s">
        <v>2273</v>
      </c>
      <c r="F237" s="164"/>
      <c r="G237" s="166">
        <v>6200</v>
      </c>
      <c r="H237" s="167">
        <v>1</v>
      </c>
      <c r="I237" s="168">
        <v>41122</v>
      </c>
      <c r="J237" s="164"/>
    </row>
    <row r="238" spans="1:10" ht="20.25" customHeight="1">
      <c r="A238" s="162" t="s">
        <v>1774</v>
      </c>
      <c r="B238" s="162" t="s">
        <v>2115</v>
      </c>
      <c r="C238" s="163" t="s">
        <v>1272</v>
      </c>
      <c r="D238" s="164" t="s">
        <v>2223</v>
      </c>
      <c r="E238" s="165" t="s">
        <v>2273</v>
      </c>
      <c r="F238" s="164"/>
      <c r="G238" s="166">
        <v>6200</v>
      </c>
      <c r="H238" s="167">
        <v>1</v>
      </c>
      <c r="I238" s="168">
        <v>41122</v>
      </c>
      <c r="J238" s="164"/>
    </row>
    <row r="239" spans="1:10" ht="20.25" customHeight="1">
      <c r="A239" s="162" t="s">
        <v>1774</v>
      </c>
      <c r="B239" s="162" t="s">
        <v>2115</v>
      </c>
      <c r="C239" s="163" t="s">
        <v>1270</v>
      </c>
      <c r="D239" s="164" t="s">
        <v>2223</v>
      </c>
      <c r="E239" s="165" t="s">
        <v>2273</v>
      </c>
      <c r="F239" s="164"/>
      <c r="G239" s="166">
        <v>6200</v>
      </c>
      <c r="H239" s="167">
        <v>1</v>
      </c>
      <c r="I239" s="168">
        <v>41122</v>
      </c>
      <c r="J239" s="164"/>
    </row>
    <row r="240" spans="1:10" ht="20.25" customHeight="1">
      <c r="A240" s="162" t="s">
        <v>1774</v>
      </c>
      <c r="B240" s="162" t="s">
        <v>2115</v>
      </c>
      <c r="C240" s="163" t="s">
        <v>1267</v>
      </c>
      <c r="D240" s="164" t="s">
        <v>2274</v>
      </c>
      <c r="E240" s="165" t="s">
        <v>2275</v>
      </c>
      <c r="F240" s="164"/>
      <c r="G240" s="166">
        <v>1380</v>
      </c>
      <c r="H240" s="167">
        <v>1</v>
      </c>
      <c r="I240" s="168">
        <v>41122</v>
      </c>
      <c r="J240" s="164"/>
    </row>
    <row r="241" spans="1:10" ht="20.25" customHeight="1">
      <c r="A241" s="162" t="s">
        <v>1774</v>
      </c>
      <c r="B241" s="162" t="s">
        <v>2115</v>
      </c>
      <c r="C241" s="163" t="s">
        <v>1264</v>
      </c>
      <c r="D241" s="164" t="s">
        <v>2274</v>
      </c>
      <c r="E241" s="165" t="s">
        <v>2275</v>
      </c>
      <c r="F241" s="164"/>
      <c r="G241" s="166">
        <v>1380</v>
      </c>
      <c r="H241" s="167">
        <v>1</v>
      </c>
      <c r="I241" s="168">
        <v>41122</v>
      </c>
      <c r="J241" s="164"/>
    </row>
    <row r="242" spans="1:10" ht="20.25" customHeight="1">
      <c r="A242" s="162" t="s">
        <v>1774</v>
      </c>
      <c r="B242" s="162" t="s">
        <v>2115</v>
      </c>
      <c r="C242" s="163" t="s">
        <v>2276</v>
      </c>
      <c r="D242" s="164" t="s">
        <v>2226</v>
      </c>
      <c r="E242" s="165" t="s">
        <v>2277</v>
      </c>
      <c r="F242" s="164"/>
      <c r="G242" s="166">
        <v>3078</v>
      </c>
      <c r="H242" s="167">
        <v>1</v>
      </c>
      <c r="I242" s="168">
        <v>40878</v>
      </c>
      <c r="J242" s="164"/>
    </row>
    <row r="243" spans="1:10" ht="20.25" customHeight="1">
      <c r="A243" s="162" t="s">
        <v>1774</v>
      </c>
      <c r="B243" s="162" t="s">
        <v>2115</v>
      </c>
      <c r="C243" s="163" t="s">
        <v>2278</v>
      </c>
      <c r="D243" s="164" t="s">
        <v>2233</v>
      </c>
      <c r="E243" s="165" t="s">
        <v>2279</v>
      </c>
      <c r="F243" s="164"/>
      <c r="G243" s="166">
        <v>15740</v>
      </c>
      <c r="H243" s="167">
        <v>1</v>
      </c>
      <c r="I243" s="168">
        <v>41275</v>
      </c>
      <c r="J243" s="164"/>
    </row>
    <row r="244" spans="1:10" ht="20.25" customHeight="1">
      <c r="A244" s="162" t="s">
        <v>1774</v>
      </c>
      <c r="B244" s="162" t="s">
        <v>2115</v>
      </c>
      <c r="C244" s="163" t="s">
        <v>2280</v>
      </c>
      <c r="D244" s="164" t="s">
        <v>2281</v>
      </c>
      <c r="E244" s="165" t="s">
        <v>2282</v>
      </c>
      <c r="F244" s="164"/>
      <c r="G244" s="166">
        <v>2980</v>
      </c>
      <c r="H244" s="167">
        <v>1</v>
      </c>
      <c r="I244" s="168">
        <v>41244</v>
      </c>
      <c r="J244" s="164"/>
    </row>
    <row r="245" spans="1:10" ht="20.25" customHeight="1">
      <c r="A245" s="162" t="s">
        <v>1774</v>
      </c>
      <c r="B245" s="162" t="s">
        <v>2115</v>
      </c>
      <c r="C245" s="163" t="s">
        <v>2283</v>
      </c>
      <c r="D245" s="164" t="s">
        <v>2281</v>
      </c>
      <c r="E245" s="165" t="s">
        <v>2284</v>
      </c>
      <c r="F245" s="164"/>
      <c r="G245" s="166">
        <v>1998</v>
      </c>
      <c r="H245" s="167">
        <v>1</v>
      </c>
      <c r="I245" s="168">
        <v>41487</v>
      </c>
      <c r="J245" s="164"/>
    </row>
    <row r="246" spans="1:10" ht="20.25" customHeight="1">
      <c r="A246" s="162" t="s">
        <v>1774</v>
      </c>
      <c r="B246" s="162" t="s">
        <v>2115</v>
      </c>
      <c r="C246" s="163" t="s">
        <v>1247</v>
      </c>
      <c r="D246" s="164" t="s">
        <v>2233</v>
      </c>
      <c r="E246" s="165" t="s">
        <v>2285</v>
      </c>
      <c r="F246" s="164"/>
      <c r="G246" s="166">
        <v>5290</v>
      </c>
      <c r="H246" s="167">
        <v>1</v>
      </c>
      <c r="I246" s="168">
        <v>41487</v>
      </c>
      <c r="J246" s="164"/>
    </row>
    <row r="247" spans="1:10" ht="20.25" customHeight="1">
      <c r="A247" s="162" t="s">
        <v>1774</v>
      </c>
      <c r="B247" s="162" t="s">
        <v>2115</v>
      </c>
      <c r="C247" s="163" t="s">
        <v>1244</v>
      </c>
      <c r="D247" s="164" t="s">
        <v>2223</v>
      </c>
      <c r="E247" s="165" t="s">
        <v>2286</v>
      </c>
      <c r="F247" s="164"/>
      <c r="G247" s="166">
        <v>3340</v>
      </c>
      <c r="H247" s="167">
        <v>1</v>
      </c>
      <c r="I247" s="168">
        <v>41518</v>
      </c>
      <c r="J247" s="164"/>
    </row>
    <row r="248" spans="1:10" ht="20.25" customHeight="1">
      <c r="A248" s="162" t="s">
        <v>1774</v>
      </c>
      <c r="B248" s="162" t="s">
        <v>2115</v>
      </c>
      <c r="C248" s="163" t="s">
        <v>1242</v>
      </c>
      <c r="D248" s="164" t="s">
        <v>2223</v>
      </c>
      <c r="E248" s="165" t="s">
        <v>2286</v>
      </c>
      <c r="F248" s="164"/>
      <c r="G248" s="166">
        <v>3340</v>
      </c>
      <c r="H248" s="167">
        <v>1</v>
      </c>
      <c r="I248" s="168">
        <v>41518</v>
      </c>
      <c r="J248" s="164"/>
    </row>
    <row r="249" spans="1:10" ht="20.25" customHeight="1">
      <c r="A249" s="162" t="s">
        <v>1774</v>
      </c>
      <c r="B249" s="162" t="s">
        <v>2115</v>
      </c>
      <c r="C249" s="163" t="s">
        <v>1241</v>
      </c>
      <c r="D249" s="164" t="s">
        <v>2223</v>
      </c>
      <c r="E249" s="165" t="s">
        <v>2286</v>
      </c>
      <c r="F249" s="164"/>
      <c r="G249" s="166">
        <v>3340</v>
      </c>
      <c r="H249" s="167">
        <v>1</v>
      </c>
      <c r="I249" s="168">
        <v>41518</v>
      </c>
      <c r="J249" s="164"/>
    </row>
    <row r="250" spans="1:10" ht="20.25" customHeight="1">
      <c r="A250" s="162" t="s">
        <v>1774</v>
      </c>
      <c r="B250" s="162" t="s">
        <v>2115</v>
      </c>
      <c r="C250" s="163" t="s">
        <v>1239</v>
      </c>
      <c r="D250" s="164" t="s">
        <v>2223</v>
      </c>
      <c r="E250" s="165" t="s">
        <v>2286</v>
      </c>
      <c r="F250" s="164"/>
      <c r="G250" s="166">
        <v>3340</v>
      </c>
      <c r="H250" s="167">
        <v>1</v>
      </c>
      <c r="I250" s="168">
        <v>41518</v>
      </c>
      <c r="J250" s="164"/>
    </row>
    <row r="251" spans="1:10" ht="20.25" customHeight="1">
      <c r="A251" s="162" t="s">
        <v>1774</v>
      </c>
      <c r="B251" s="162" t="s">
        <v>2115</v>
      </c>
      <c r="C251" s="163" t="s">
        <v>1233</v>
      </c>
      <c r="D251" s="164" t="s">
        <v>2223</v>
      </c>
      <c r="E251" s="165" t="s">
        <v>2287</v>
      </c>
      <c r="F251" s="164"/>
      <c r="G251" s="166">
        <v>7000</v>
      </c>
      <c r="H251" s="167">
        <v>1</v>
      </c>
      <c r="I251" s="168">
        <v>41518</v>
      </c>
      <c r="J251" s="164"/>
    </row>
    <row r="252" spans="1:10" ht="20.25" customHeight="1">
      <c r="A252" s="162" t="s">
        <v>1774</v>
      </c>
      <c r="B252" s="162" t="s">
        <v>2115</v>
      </c>
      <c r="C252" s="163" t="s">
        <v>1231</v>
      </c>
      <c r="D252" s="164" t="s">
        <v>2223</v>
      </c>
      <c r="E252" s="165" t="s">
        <v>2287</v>
      </c>
      <c r="F252" s="164"/>
      <c r="G252" s="166">
        <v>7000</v>
      </c>
      <c r="H252" s="167">
        <v>1</v>
      </c>
      <c r="I252" s="168">
        <v>41518</v>
      </c>
      <c r="J252" s="164"/>
    </row>
    <row r="253" spans="1:10" ht="20.25" customHeight="1">
      <c r="A253" s="162" t="s">
        <v>1774</v>
      </c>
      <c r="B253" s="162" t="s">
        <v>2115</v>
      </c>
      <c r="C253" s="163" t="s">
        <v>1229</v>
      </c>
      <c r="D253" s="164" t="s">
        <v>2223</v>
      </c>
      <c r="E253" s="165" t="s">
        <v>2287</v>
      </c>
      <c r="F253" s="164"/>
      <c r="G253" s="166">
        <v>7000</v>
      </c>
      <c r="H253" s="167">
        <v>1</v>
      </c>
      <c r="I253" s="168">
        <v>41518</v>
      </c>
      <c r="J253" s="164"/>
    </row>
    <row r="254" spans="1:10" ht="20.25" customHeight="1">
      <c r="A254" s="162" t="s">
        <v>1774</v>
      </c>
      <c r="B254" s="162" t="s">
        <v>2115</v>
      </c>
      <c r="C254" s="163" t="s">
        <v>1227</v>
      </c>
      <c r="D254" s="164" t="s">
        <v>2223</v>
      </c>
      <c r="E254" s="165" t="s">
        <v>2287</v>
      </c>
      <c r="F254" s="164"/>
      <c r="G254" s="166">
        <v>7000</v>
      </c>
      <c r="H254" s="167">
        <v>1</v>
      </c>
      <c r="I254" s="168">
        <v>41518</v>
      </c>
      <c r="J254" s="164"/>
    </row>
    <row r="255" spans="1:10" ht="20.25" customHeight="1">
      <c r="A255" s="162" t="s">
        <v>1774</v>
      </c>
      <c r="B255" s="162" t="s">
        <v>2115</v>
      </c>
      <c r="C255" s="163" t="s">
        <v>1225</v>
      </c>
      <c r="D255" s="164" t="s">
        <v>2223</v>
      </c>
      <c r="E255" s="165" t="s">
        <v>2287</v>
      </c>
      <c r="F255" s="164"/>
      <c r="G255" s="166">
        <v>7000</v>
      </c>
      <c r="H255" s="167">
        <v>1</v>
      </c>
      <c r="I255" s="168">
        <v>41518</v>
      </c>
      <c r="J255" s="164"/>
    </row>
    <row r="256" spans="1:10" ht="20.25" customHeight="1">
      <c r="A256" s="162" t="s">
        <v>1774</v>
      </c>
      <c r="B256" s="162" t="s">
        <v>2115</v>
      </c>
      <c r="C256" s="163" t="s">
        <v>1223</v>
      </c>
      <c r="D256" s="164" t="s">
        <v>2223</v>
      </c>
      <c r="E256" s="165" t="s">
        <v>2287</v>
      </c>
      <c r="F256" s="164"/>
      <c r="G256" s="166">
        <v>7000</v>
      </c>
      <c r="H256" s="167">
        <v>1</v>
      </c>
      <c r="I256" s="168">
        <v>41518</v>
      </c>
      <c r="J256" s="164"/>
    </row>
    <row r="257" spans="1:10" ht="20.25" customHeight="1">
      <c r="A257" s="162" t="s">
        <v>1774</v>
      </c>
      <c r="B257" s="162" t="s">
        <v>2115</v>
      </c>
      <c r="C257" s="163" t="s">
        <v>2288</v>
      </c>
      <c r="D257" s="164" t="s">
        <v>2289</v>
      </c>
      <c r="E257" s="165" t="s">
        <v>2290</v>
      </c>
      <c r="F257" s="164"/>
      <c r="G257" s="166">
        <v>17500</v>
      </c>
      <c r="H257" s="167">
        <v>1</v>
      </c>
      <c r="I257" s="168">
        <v>41609</v>
      </c>
      <c r="J257" s="164"/>
    </row>
    <row r="258" spans="1:10" ht="20.25" customHeight="1">
      <c r="A258" s="162" t="s">
        <v>1774</v>
      </c>
      <c r="B258" s="162" t="s">
        <v>2115</v>
      </c>
      <c r="C258" s="163" t="s">
        <v>2291</v>
      </c>
      <c r="D258" s="164" t="s">
        <v>2292</v>
      </c>
      <c r="E258" s="165" t="s">
        <v>2293</v>
      </c>
      <c r="F258" s="164"/>
      <c r="G258" s="166">
        <v>152000</v>
      </c>
      <c r="H258" s="167">
        <v>4</v>
      </c>
      <c r="I258" s="168">
        <v>41518</v>
      </c>
      <c r="J258" s="164"/>
    </row>
    <row r="259" spans="1:10" ht="20.25" customHeight="1">
      <c r="A259" s="162" t="s">
        <v>1774</v>
      </c>
      <c r="B259" s="162" t="s">
        <v>2115</v>
      </c>
      <c r="C259" s="163" t="s">
        <v>1188</v>
      </c>
      <c r="D259" s="164" t="s">
        <v>2266</v>
      </c>
      <c r="E259" s="165" t="s">
        <v>2294</v>
      </c>
      <c r="F259" s="164"/>
      <c r="G259" s="166">
        <v>10800</v>
      </c>
      <c r="H259" s="167">
        <v>1</v>
      </c>
      <c r="I259" s="168">
        <v>41609</v>
      </c>
      <c r="J259" s="164"/>
    </row>
    <row r="260" spans="1:10" ht="20.25" customHeight="1">
      <c r="A260" s="162" t="s">
        <v>1774</v>
      </c>
      <c r="B260" s="162" t="s">
        <v>2115</v>
      </c>
      <c r="C260" s="163" t="s">
        <v>2295</v>
      </c>
      <c r="D260" s="164" t="s">
        <v>2223</v>
      </c>
      <c r="E260" s="165" t="s">
        <v>2296</v>
      </c>
      <c r="F260" s="164"/>
      <c r="G260" s="166">
        <v>4910</v>
      </c>
      <c r="H260" s="167">
        <v>1</v>
      </c>
      <c r="I260" s="168">
        <v>41821</v>
      </c>
      <c r="J260" s="164"/>
    </row>
    <row r="261" spans="1:10" ht="20.25" customHeight="1">
      <c r="A261" s="162" t="s">
        <v>1774</v>
      </c>
      <c r="B261" s="162" t="s">
        <v>2115</v>
      </c>
      <c r="C261" s="163" t="s">
        <v>1178</v>
      </c>
      <c r="D261" s="164" t="s">
        <v>2297</v>
      </c>
      <c r="E261" s="165" t="s">
        <v>2298</v>
      </c>
      <c r="F261" s="164"/>
      <c r="G261" s="166">
        <v>3000</v>
      </c>
      <c r="H261" s="167">
        <v>1</v>
      </c>
      <c r="I261" s="168">
        <v>41852</v>
      </c>
      <c r="J261" s="164"/>
    </row>
    <row r="262" spans="1:10" ht="20.25" customHeight="1">
      <c r="A262" s="162" t="s">
        <v>1774</v>
      </c>
      <c r="B262" s="162" t="s">
        <v>2115</v>
      </c>
      <c r="C262" s="163" t="s">
        <v>1177</v>
      </c>
      <c r="D262" s="164" t="s">
        <v>2297</v>
      </c>
      <c r="E262" s="165" t="s">
        <v>2298</v>
      </c>
      <c r="F262" s="164"/>
      <c r="G262" s="166">
        <v>3000</v>
      </c>
      <c r="H262" s="167">
        <v>1</v>
      </c>
      <c r="I262" s="168">
        <v>41852</v>
      </c>
      <c r="J262" s="164"/>
    </row>
    <row r="263" spans="1:10" ht="20.25" customHeight="1">
      <c r="A263" s="162" t="s">
        <v>1796</v>
      </c>
      <c r="B263" s="162" t="s">
        <v>2115</v>
      </c>
      <c r="C263" s="169" t="s">
        <v>2299</v>
      </c>
      <c r="D263" s="170" t="s">
        <v>2229</v>
      </c>
      <c r="E263" s="193" t="s">
        <v>2300</v>
      </c>
      <c r="F263" s="172" t="s">
        <v>2301</v>
      </c>
      <c r="G263" s="173">
        <v>8700</v>
      </c>
      <c r="H263" s="174">
        <v>1</v>
      </c>
      <c r="I263" s="175">
        <v>40118</v>
      </c>
      <c r="J263" s="164"/>
    </row>
    <row r="264" spans="1:10" ht="20.25" customHeight="1">
      <c r="A264" s="162" t="s">
        <v>1796</v>
      </c>
      <c r="B264" s="162" t="s">
        <v>2115</v>
      </c>
      <c r="C264" s="169" t="s">
        <v>2302</v>
      </c>
      <c r="D264" s="170" t="s">
        <v>2292</v>
      </c>
      <c r="E264" s="171" t="s">
        <v>2303</v>
      </c>
      <c r="F264" s="171" t="s">
        <v>2303</v>
      </c>
      <c r="G264" s="173">
        <v>15000</v>
      </c>
      <c r="H264" s="174">
        <v>1</v>
      </c>
      <c r="I264" s="175">
        <v>40148</v>
      </c>
      <c r="J264" s="164"/>
    </row>
    <row r="265" spans="1:10" ht="20.25" customHeight="1">
      <c r="A265" s="162" t="s">
        <v>1774</v>
      </c>
      <c r="B265" s="162" t="s">
        <v>2115</v>
      </c>
      <c r="C265" s="163" t="s">
        <v>2304</v>
      </c>
      <c r="D265" s="164" t="s">
        <v>2233</v>
      </c>
      <c r="E265" s="165" t="s">
        <v>2303</v>
      </c>
      <c r="F265" s="164"/>
      <c r="G265" s="166">
        <v>10000</v>
      </c>
      <c r="H265" s="167">
        <v>1</v>
      </c>
      <c r="I265" s="168">
        <v>40148</v>
      </c>
      <c r="J265" s="164"/>
    </row>
    <row r="266" spans="1:10" ht="20.25" customHeight="1">
      <c r="A266" s="162" t="s">
        <v>1796</v>
      </c>
      <c r="B266" s="162" t="s">
        <v>2115</v>
      </c>
      <c r="C266" s="169" t="s">
        <v>2305</v>
      </c>
      <c r="D266" s="170" t="s">
        <v>2223</v>
      </c>
      <c r="E266" s="171" t="s">
        <v>2303</v>
      </c>
      <c r="F266" s="171" t="s">
        <v>2303</v>
      </c>
      <c r="G266" s="173">
        <v>6000</v>
      </c>
      <c r="H266" s="174">
        <v>1</v>
      </c>
      <c r="I266" s="175">
        <v>40148</v>
      </c>
      <c r="J266" s="164"/>
    </row>
    <row r="267" spans="1:10" ht="20.25" customHeight="1">
      <c r="A267" s="162" t="s">
        <v>1796</v>
      </c>
      <c r="B267" s="162" t="s">
        <v>2115</v>
      </c>
      <c r="C267" s="169" t="s">
        <v>2306</v>
      </c>
      <c r="D267" s="170" t="s">
        <v>2226</v>
      </c>
      <c r="E267" s="171" t="s">
        <v>2307</v>
      </c>
      <c r="F267" s="172" t="s">
        <v>2272</v>
      </c>
      <c r="G267" s="181">
        <v>3480</v>
      </c>
      <c r="H267" s="174">
        <v>1</v>
      </c>
      <c r="I267" s="182">
        <v>40391</v>
      </c>
      <c r="J267" s="164"/>
    </row>
    <row r="268" spans="1:10" ht="20.25" customHeight="1">
      <c r="A268" s="162" t="s">
        <v>1796</v>
      </c>
      <c r="B268" s="162" t="s">
        <v>2115</v>
      </c>
      <c r="C268" s="169" t="s">
        <v>2308</v>
      </c>
      <c r="D268" s="170" t="s">
        <v>2223</v>
      </c>
      <c r="E268" s="171" t="s">
        <v>2251</v>
      </c>
      <c r="F268" s="172" t="s">
        <v>2252</v>
      </c>
      <c r="G268" s="173">
        <v>6000</v>
      </c>
      <c r="H268" s="174">
        <v>1</v>
      </c>
      <c r="I268" s="175">
        <v>40026</v>
      </c>
      <c r="J268" s="164"/>
    </row>
    <row r="269" spans="1:10" ht="20.25" customHeight="1">
      <c r="A269" s="162" t="s">
        <v>1796</v>
      </c>
      <c r="B269" s="162" t="s">
        <v>2115</v>
      </c>
      <c r="C269" s="169" t="s">
        <v>2309</v>
      </c>
      <c r="D269" s="170" t="s">
        <v>2223</v>
      </c>
      <c r="E269" s="171" t="s">
        <v>2251</v>
      </c>
      <c r="F269" s="172" t="s">
        <v>2252</v>
      </c>
      <c r="G269" s="173">
        <v>6000</v>
      </c>
      <c r="H269" s="174">
        <v>1</v>
      </c>
      <c r="I269" s="175">
        <v>40026</v>
      </c>
      <c r="J269" s="164"/>
    </row>
    <row r="270" spans="1:10" ht="20.25" customHeight="1">
      <c r="A270" s="162" t="s">
        <v>1796</v>
      </c>
      <c r="B270" s="162" t="s">
        <v>2115</v>
      </c>
      <c r="C270" s="169" t="s">
        <v>2310</v>
      </c>
      <c r="D270" s="170" t="s">
        <v>2235</v>
      </c>
      <c r="E270" s="171" t="s">
        <v>2311</v>
      </c>
      <c r="F270" s="172" t="s">
        <v>2312</v>
      </c>
      <c r="G270" s="173">
        <v>780</v>
      </c>
      <c r="H270" s="174">
        <v>1</v>
      </c>
      <c r="I270" s="175">
        <v>40391</v>
      </c>
      <c r="J270" s="164"/>
    </row>
    <row r="271" spans="1:10" ht="20.25" customHeight="1">
      <c r="A271" s="162" t="s">
        <v>1796</v>
      </c>
      <c r="B271" s="162" t="s">
        <v>2115</v>
      </c>
      <c r="C271" s="169" t="s">
        <v>2313</v>
      </c>
      <c r="D271" s="170" t="s">
        <v>2235</v>
      </c>
      <c r="E271" s="171" t="s">
        <v>2314</v>
      </c>
      <c r="F271" s="172" t="s">
        <v>2312</v>
      </c>
      <c r="G271" s="173">
        <v>1130</v>
      </c>
      <c r="H271" s="174">
        <v>1</v>
      </c>
      <c r="I271" s="175">
        <v>40391</v>
      </c>
      <c r="J271" s="164"/>
    </row>
    <row r="272" spans="1:10" ht="20.25" customHeight="1">
      <c r="A272" s="162" t="s">
        <v>1796</v>
      </c>
      <c r="B272" s="162" t="s">
        <v>2115</v>
      </c>
      <c r="C272" s="169" t="s">
        <v>2315</v>
      </c>
      <c r="D272" s="170" t="s">
        <v>2297</v>
      </c>
      <c r="E272" s="171" t="s">
        <v>2316</v>
      </c>
      <c r="F272" s="172" t="s">
        <v>2317</v>
      </c>
      <c r="G272" s="173">
        <v>1550</v>
      </c>
      <c r="H272" s="174">
        <v>1</v>
      </c>
      <c r="I272" s="175">
        <v>40391</v>
      </c>
      <c r="J272" s="164"/>
    </row>
    <row r="273" spans="1:10" ht="20.25" customHeight="1">
      <c r="A273" s="162" t="s">
        <v>1796</v>
      </c>
      <c r="B273" s="162" t="s">
        <v>2115</v>
      </c>
      <c r="C273" s="169" t="s">
        <v>2318</v>
      </c>
      <c r="D273" s="170" t="s">
        <v>2319</v>
      </c>
      <c r="E273" s="171" t="s">
        <v>2320</v>
      </c>
      <c r="F273" s="171" t="s">
        <v>2320</v>
      </c>
      <c r="G273" s="181">
        <v>5090</v>
      </c>
      <c r="H273" s="174">
        <v>1</v>
      </c>
      <c r="I273" s="182">
        <v>40360</v>
      </c>
      <c r="J273" s="164"/>
    </row>
    <row r="274" spans="1:10" ht="20.25" customHeight="1">
      <c r="A274" s="162" t="s">
        <v>1796</v>
      </c>
      <c r="B274" s="162" t="s">
        <v>2115</v>
      </c>
      <c r="C274" s="169" t="s">
        <v>2321</v>
      </c>
      <c r="D274" s="170" t="s">
        <v>2223</v>
      </c>
      <c r="E274" s="171" t="s">
        <v>2251</v>
      </c>
      <c r="F274" s="171" t="s">
        <v>2251</v>
      </c>
      <c r="G274" s="173">
        <v>4890</v>
      </c>
      <c r="H274" s="174">
        <v>1</v>
      </c>
      <c r="I274" s="175">
        <v>40422</v>
      </c>
      <c r="J274" s="164"/>
    </row>
    <row r="275" spans="1:10" ht="20.25" customHeight="1">
      <c r="A275" s="162" t="s">
        <v>1796</v>
      </c>
      <c r="B275" s="162" t="s">
        <v>2115</v>
      </c>
      <c r="C275" s="169" t="s">
        <v>2322</v>
      </c>
      <c r="D275" s="170" t="s">
        <v>2223</v>
      </c>
      <c r="E275" s="171" t="s">
        <v>2251</v>
      </c>
      <c r="F275" s="171" t="s">
        <v>2251</v>
      </c>
      <c r="G275" s="173">
        <v>4890</v>
      </c>
      <c r="H275" s="174">
        <v>1</v>
      </c>
      <c r="I275" s="175">
        <v>40422</v>
      </c>
      <c r="J275" s="164"/>
    </row>
    <row r="276" spans="1:10" ht="20.25" customHeight="1">
      <c r="A276" s="162" t="s">
        <v>1796</v>
      </c>
      <c r="B276" s="162" t="s">
        <v>2115</v>
      </c>
      <c r="C276" s="169" t="s">
        <v>2323</v>
      </c>
      <c r="D276" s="170" t="s">
        <v>2223</v>
      </c>
      <c r="E276" s="171" t="s">
        <v>2251</v>
      </c>
      <c r="F276" s="171" t="s">
        <v>2251</v>
      </c>
      <c r="G276" s="173">
        <v>4840</v>
      </c>
      <c r="H276" s="174">
        <v>1</v>
      </c>
      <c r="I276" s="175">
        <v>40695</v>
      </c>
      <c r="J276" s="164"/>
    </row>
    <row r="277" spans="1:10" ht="20.25" customHeight="1">
      <c r="A277" s="162" t="s">
        <v>1796</v>
      </c>
      <c r="B277" s="162" t="s">
        <v>2115</v>
      </c>
      <c r="C277" s="169" t="s">
        <v>2324</v>
      </c>
      <c r="D277" s="170" t="s">
        <v>2233</v>
      </c>
      <c r="E277" s="171" t="s">
        <v>2251</v>
      </c>
      <c r="F277" s="171" t="s">
        <v>2251</v>
      </c>
      <c r="G277" s="173">
        <v>8450</v>
      </c>
      <c r="H277" s="174">
        <v>1</v>
      </c>
      <c r="I277" s="175">
        <v>40725</v>
      </c>
      <c r="J277" s="164"/>
    </row>
    <row r="278" spans="1:10" ht="20.25" customHeight="1">
      <c r="A278" s="162" t="s">
        <v>1796</v>
      </c>
      <c r="B278" s="162" t="s">
        <v>2115</v>
      </c>
      <c r="C278" s="169" t="s">
        <v>2325</v>
      </c>
      <c r="D278" s="170" t="s">
        <v>2223</v>
      </c>
      <c r="E278" s="171" t="s">
        <v>2326</v>
      </c>
      <c r="F278" s="171" t="s">
        <v>2251</v>
      </c>
      <c r="G278" s="173">
        <v>4750</v>
      </c>
      <c r="H278" s="174">
        <v>1</v>
      </c>
      <c r="I278" s="175">
        <v>40725</v>
      </c>
      <c r="J278" s="164"/>
    </row>
    <row r="279" spans="1:10" ht="20.25" customHeight="1">
      <c r="A279" s="162" t="s">
        <v>1796</v>
      </c>
      <c r="B279" s="162" t="s">
        <v>2115</v>
      </c>
      <c r="C279" s="169" t="s">
        <v>2327</v>
      </c>
      <c r="D279" s="170" t="s">
        <v>2226</v>
      </c>
      <c r="E279" s="183" t="s">
        <v>2328</v>
      </c>
      <c r="F279" s="172" t="s">
        <v>2272</v>
      </c>
      <c r="G279" s="184">
        <v>6538</v>
      </c>
      <c r="H279" s="174">
        <v>1</v>
      </c>
      <c r="I279" s="182">
        <v>40878</v>
      </c>
      <c r="J279" s="164"/>
    </row>
    <row r="280" spans="1:10" ht="20.25" customHeight="1">
      <c r="A280" s="162" t="s">
        <v>1796</v>
      </c>
      <c r="B280" s="162" t="s">
        <v>2115</v>
      </c>
      <c r="C280" s="163" t="s">
        <v>2329</v>
      </c>
      <c r="D280" s="176" t="s">
        <v>2223</v>
      </c>
      <c r="E280" s="165" t="s">
        <v>2286</v>
      </c>
      <c r="F280" s="178" t="s">
        <v>2252</v>
      </c>
      <c r="G280" s="166">
        <v>3370</v>
      </c>
      <c r="H280" s="167">
        <v>1</v>
      </c>
      <c r="I280" s="180">
        <v>41426</v>
      </c>
      <c r="J280" s="164"/>
    </row>
    <row r="281" spans="1:10" ht="20.25" customHeight="1">
      <c r="A281" s="162" t="s">
        <v>1796</v>
      </c>
      <c r="B281" s="162" t="s">
        <v>2115</v>
      </c>
      <c r="C281" s="163" t="s">
        <v>1070</v>
      </c>
      <c r="D281" s="176" t="s">
        <v>2223</v>
      </c>
      <c r="E281" s="165" t="s">
        <v>2286</v>
      </c>
      <c r="F281" s="178" t="s">
        <v>2252</v>
      </c>
      <c r="G281" s="166">
        <v>3370</v>
      </c>
      <c r="H281" s="167">
        <v>1</v>
      </c>
      <c r="I281" s="180">
        <v>41426</v>
      </c>
      <c r="J281" s="164"/>
    </row>
    <row r="282" spans="1:10" ht="20.25" customHeight="1">
      <c r="A282" s="162" t="s">
        <v>1796</v>
      </c>
      <c r="B282" s="162" t="s">
        <v>2115</v>
      </c>
      <c r="C282" s="163" t="s">
        <v>2330</v>
      </c>
      <c r="D282" s="176" t="s">
        <v>2331</v>
      </c>
      <c r="E282" s="165" t="s">
        <v>2332</v>
      </c>
      <c r="F282" s="178" t="s">
        <v>2333</v>
      </c>
      <c r="G282" s="166">
        <v>2500</v>
      </c>
      <c r="H282" s="167">
        <v>1</v>
      </c>
      <c r="I282" s="180">
        <v>41426</v>
      </c>
      <c r="J282" s="164"/>
    </row>
    <row r="283" spans="1:10" ht="20.25" customHeight="1">
      <c r="A283" s="162" t="s">
        <v>1796</v>
      </c>
      <c r="B283" s="162" t="s">
        <v>2115</v>
      </c>
      <c r="C283" s="163" t="s">
        <v>2334</v>
      </c>
      <c r="D283" s="176" t="s">
        <v>2266</v>
      </c>
      <c r="E283" s="165" t="s">
        <v>2335</v>
      </c>
      <c r="F283" s="178" t="s">
        <v>2336</v>
      </c>
      <c r="G283" s="166">
        <v>47900</v>
      </c>
      <c r="H283" s="167">
        <v>1</v>
      </c>
      <c r="I283" s="180">
        <v>41487</v>
      </c>
      <c r="J283" s="164"/>
    </row>
    <row r="284" spans="1:10" ht="20.25" customHeight="1">
      <c r="A284" s="162" t="s">
        <v>1796</v>
      </c>
      <c r="B284" s="162" t="s">
        <v>2115</v>
      </c>
      <c r="C284" s="163" t="s">
        <v>2337</v>
      </c>
      <c r="D284" s="176" t="s">
        <v>2223</v>
      </c>
      <c r="E284" s="165" t="s">
        <v>2338</v>
      </c>
      <c r="F284" s="178" t="s">
        <v>2252</v>
      </c>
      <c r="G284" s="166">
        <v>4935</v>
      </c>
      <c r="H284" s="167">
        <v>1</v>
      </c>
      <c r="I284" s="180">
        <v>41609</v>
      </c>
      <c r="J284" s="164"/>
    </row>
    <row r="285" spans="1:10" ht="20.25" customHeight="1">
      <c r="A285" s="162" t="s">
        <v>1796</v>
      </c>
      <c r="B285" s="162" t="s">
        <v>2115</v>
      </c>
      <c r="C285" s="163" t="s">
        <v>2339</v>
      </c>
      <c r="D285" s="176" t="s">
        <v>2226</v>
      </c>
      <c r="E285" s="165" t="s">
        <v>2340</v>
      </c>
      <c r="F285" s="164" t="s">
        <v>2341</v>
      </c>
      <c r="G285" s="166">
        <v>5095</v>
      </c>
      <c r="H285" s="167">
        <v>1</v>
      </c>
      <c r="I285" s="180">
        <v>41730</v>
      </c>
      <c r="J285" s="164"/>
    </row>
    <row r="286" spans="1:10" ht="20.25" customHeight="1">
      <c r="A286" s="162" t="s">
        <v>1796</v>
      </c>
      <c r="B286" s="162" t="s">
        <v>2115</v>
      </c>
      <c r="C286" s="163" t="s">
        <v>2342</v>
      </c>
      <c r="D286" s="176" t="s">
        <v>2292</v>
      </c>
      <c r="E286" s="165" t="s">
        <v>2343</v>
      </c>
      <c r="F286" s="164"/>
      <c r="G286" s="166">
        <v>30000</v>
      </c>
      <c r="H286" s="167">
        <v>1</v>
      </c>
      <c r="I286" s="180">
        <v>41883</v>
      </c>
      <c r="J286" s="164"/>
    </row>
    <row r="287" spans="1:10" ht="20.25" customHeight="1">
      <c r="A287" s="162" t="s">
        <v>1796</v>
      </c>
      <c r="B287" s="162" t="s">
        <v>1857</v>
      </c>
      <c r="C287" s="163" t="s">
        <v>1141</v>
      </c>
      <c r="D287" s="176" t="s">
        <v>2344</v>
      </c>
      <c r="E287" s="165" t="s">
        <v>2345</v>
      </c>
      <c r="F287" s="164"/>
      <c r="G287" s="166">
        <v>13455</v>
      </c>
      <c r="H287" s="167">
        <v>1</v>
      </c>
      <c r="I287" s="168"/>
      <c r="J287" s="164"/>
    </row>
    <row r="288" spans="1:10" ht="20.25" customHeight="1">
      <c r="A288" s="162" t="s">
        <v>1753</v>
      </c>
      <c r="B288" s="162" t="s">
        <v>2115</v>
      </c>
      <c r="C288" s="163" t="s">
        <v>2346</v>
      </c>
      <c r="D288" s="164" t="s">
        <v>2226</v>
      </c>
      <c r="E288" s="165" t="s">
        <v>1596</v>
      </c>
      <c r="F288" s="164"/>
      <c r="G288" s="166">
        <v>3800</v>
      </c>
      <c r="H288" s="167">
        <v>1</v>
      </c>
      <c r="I288" s="168">
        <v>38292</v>
      </c>
      <c r="J288" s="164"/>
    </row>
    <row r="289" spans="1:10" ht="20.25" customHeight="1">
      <c r="A289" s="162" t="s">
        <v>1753</v>
      </c>
      <c r="B289" s="162" t="s">
        <v>2115</v>
      </c>
      <c r="C289" s="163" t="s">
        <v>2347</v>
      </c>
      <c r="D289" s="164" t="s">
        <v>2348</v>
      </c>
      <c r="E289" s="165" t="s">
        <v>2349</v>
      </c>
      <c r="F289" s="164"/>
      <c r="G289" s="166">
        <v>7440</v>
      </c>
      <c r="H289" s="167">
        <v>1</v>
      </c>
      <c r="I289" s="168">
        <v>38443</v>
      </c>
      <c r="J289" s="164"/>
    </row>
    <row r="290" spans="1:10" ht="20.25" customHeight="1">
      <c r="A290" s="162" t="s">
        <v>1753</v>
      </c>
      <c r="B290" s="162" t="s">
        <v>2115</v>
      </c>
      <c r="C290" s="163" t="s">
        <v>2350</v>
      </c>
      <c r="D290" s="164" t="s">
        <v>2348</v>
      </c>
      <c r="E290" s="165" t="s">
        <v>2351</v>
      </c>
      <c r="F290" s="164"/>
      <c r="G290" s="166">
        <v>7010</v>
      </c>
      <c r="H290" s="167">
        <v>1</v>
      </c>
      <c r="I290" s="168">
        <v>38687</v>
      </c>
      <c r="J290" s="164" t="s">
        <v>1783</v>
      </c>
    </row>
    <row r="291" spans="1:10" ht="20.25" customHeight="1">
      <c r="A291" s="162" t="s">
        <v>1753</v>
      </c>
      <c r="B291" s="162" t="s">
        <v>2115</v>
      </c>
      <c r="C291" s="163" t="s">
        <v>2352</v>
      </c>
      <c r="D291" s="164" t="s">
        <v>2117</v>
      </c>
      <c r="E291" s="165" t="s">
        <v>1387</v>
      </c>
      <c r="F291" s="164"/>
      <c r="G291" s="166">
        <v>1080</v>
      </c>
      <c r="H291" s="167">
        <v>1</v>
      </c>
      <c r="I291" s="168">
        <v>38991</v>
      </c>
      <c r="J291" s="164"/>
    </row>
    <row r="292" spans="1:10" ht="20.25" customHeight="1">
      <c r="A292" s="162" t="s">
        <v>1753</v>
      </c>
      <c r="B292" s="162" t="s">
        <v>2115</v>
      </c>
      <c r="C292" s="163" t="s">
        <v>2353</v>
      </c>
      <c r="D292" s="164" t="s">
        <v>2233</v>
      </c>
      <c r="E292" s="165" t="s">
        <v>2245</v>
      </c>
      <c r="F292" s="164"/>
      <c r="G292" s="166">
        <v>9238.1299999999992</v>
      </c>
      <c r="H292" s="167">
        <v>1</v>
      </c>
      <c r="I292" s="168">
        <v>38961</v>
      </c>
      <c r="J292" s="164"/>
    </row>
    <row r="293" spans="1:10" ht="20.25" customHeight="1">
      <c r="A293" s="162" t="s">
        <v>1753</v>
      </c>
      <c r="B293" s="162" t="s">
        <v>2115</v>
      </c>
      <c r="C293" s="163" t="s">
        <v>2354</v>
      </c>
      <c r="D293" s="164" t="s">
        <v>2235</v>
      </c>
      <c r="E293" s="165" t="s">
        <v>2355</v>
      </c>
      <c r="F293" s="164"/>
      <c r="G293" s="166">
        <v>849</v>
      </c>
      <c r="H293" s="167">
        <v>1</v>
      </c>
      <c r="I293" s="168">
        <v>39234</v>
      </c>
      <c r="J293" s="164"/>
    </row>
    <row r="294" spans="1:10" ht="20.25" customHeight="1">
      <c r="A294" s="162" t="s">
        <v>1753</v>
      </c>
      <c r="B294" s="162" t="s">
        <v>2115</v>
      </c>
      <c r="C294" s="163" t="s">
        <v>2356</v>
      </c>
      <c r="D294" s="164" t="s">
        <v>2233</v>
      </c>
      <c r="E294" s="165" t="s">
        <v>2251</v>
      </c>
      <c r="F294" s="164"/>
      <c r="G294" s="166">
        <v>7200</v>
      </c>
      <c r="H294" s="167">
        <v>1</v>
      </c>
      <c r="I294" s="168">
        <v>39661</v>
      </c>
      <c r="J294" s="164"/>
    </row>
    <row r="295" spans="1:10" ht="20.25" customHeight="1">
      <c r="A295" s="162" t="s">
        <v>1796</v>
      </c>
      <c r="B295" s="162" t="s">
        <v>2115</v>
      </c>
      <c r="C295" s="169" t="s">
        <v>2357</v>
      </c>
      <c r="D295" s="170" t="s">
        <v>2233</v>
      </c>
      <c r="E295" s="171" t="s">
        <v>2251</v>
      </c>
      <c r="F295" s="172" t="s">
        <v>2252</v>
      </c>
      <c r="G295" s="173">
        <v>7200</v>
      </c>
      <c r="H295" s="174">
        <v>1</v>
      </c>
      <c r="I295" s="175">
        <v>39661</v>
      </c>
      <c r="J295" s="164"/>
    </row>
    <row r="296" spans="1:10" ht="20.25" customHeight="1">
      <c r="A296" s="162" t="s">
        <v>1753</v>
      </c>
      <c r="B296" s="162" t="s">
        <v>2115</v>
      </c>
      <c r="C296" s="163" t="s">
        <v>2358</v>
      </c>
      <c r="D296" s="164" t="s">
        <v>2233</v>
      </c>
      <c r="E296" s="165" t="s">
        <v>2251</v>
      </c>
      <c r="F296" s="164"/>
      <c r="G296" s="166">
        <v>7200</v>
      </c>
      <c r="H296" s="167">
        <v>1</v>
      </c>
      <c r="I296" s="168">
        <v>39661</v>
      </c>
      <c r="J296" s="164"/>
    </row>
    <row r="297" spans="1:10" ht="20.25" customHeight="1">
      <c r="A297" s="162" t="s">
        <v>1753</v>
      </c>
      <c r="B297" s="162" t="s">
        <v>2115</v>
      </c>
      <c r="C297" s="163" t="s">
        <v>2359</v>
      </c>
      <c r="D297" s="164" t="s">
        <v>2233</v>
      </c>
      <c r="E297" s="165" t="s">
        <v>2251</v>
      </c>
      <c r="F297" s="164"/>
      <c r="G297" s="166">
        <v>7200</v>
      </c>
      <c r="H297" s="167">
        <v>1</v>
      </c>
      <c r="I297" s="168">
        <v>39661</v>
      </c>
      <c r="J297" s="164"/>
    </row>
    <row r="298" spans="1:10" ht="20.25" customHeight="1">
      <c r="A298" s="162" t="s">
        <v>1753</v>
      </c>
      <c r="B298" s="162" t="s">
        <v>2115</v>
      </c>
      <c r="C298" s="163" t="s">
        <v>2360</v>
      </c>
      <c r="D298" s="164" t="s">
        <v>2233</v>
      </c>
      <c r="E298" s="165" t="s">
        <v>2251</v>
      </c>
      <c r="F298" s="164"/>
      <c r="G298" s="166">
        <v>7200</v>
      </c>
      <c r="H298" s="167">
        <v>1</v>
      </c>
      <c r="I298" s="168">
        <v>39661</v>
      </c>
      <c r="J298" s="164"/>
    </row>
    <row r="299" spans="1:10" ht="20.25" customHeight="1">
      <c r="A299" s="162" t="s">
        <v>1753</v>
      </c>
      <c r="B299" s="162" t="s">
        <v>2115</v>
      </c>
      <c r="C299" s="163" t="s">
        <v>2361</v>
      </c>
      <c r="D299" s="164" t="s">
        <v>2233</v>
      </c>
      <c r="E299" s="165" t="s">
        <v>2251</v>
      </c>
      <c r="F299" s="164"/>
      <c r="G299" s="166">
        <v>7200</v>
      </c>
      <c r="H299" s="167">
        <v>1</v>
      </c>
      <c r="I299" s="168">
        <v>39661</v>
      </c>
      <c r="J299" s="164"/>
    </row>
    <row r="300" spans="1:10" ht="20.25" customHeight="1">
      <c r="A300" s="162" t="s">
        <v>1753</v>
      </c>
      <c r="B300" s="162" t="s">
        <v>2115</v>
      </c>
      <c r="C300" s="163" t="s">
        <v>2362</v>
      </c>
      <c r="D300" s="164" t="s">
        <v>2233</v>
      </c>
      <c r="E300" s="165" t="s">
        <v>2251</v>
      </c>
      <c r="F300" s="164"/>
      <c r="G300" s="166">
        <v>7200</v>
      </c>
      <c r="H300" s="167">
        <v>1</v>
      </c>
      <c r="I300" s="168">
        <v>39661</v>
      </c>
      <c r="J300" s="164"/>
    </row>
    <row r="301" spans="1:10" ht="20.25" customHeight="1">
      <c r="A301" s="162" t="s">
        <v>1753</v>
      </c>
      <c r="B301" s="162" t="s">
        <v>2115</v>
      </c>
      <c r="C301" s="163" t="s">
        <v>2363</v>
      </c>
      <c r="D301" s="164" t="s">
        <v>2233</v>
      </c>
      <c r="E301" s="165" t="s">
        <v>2251</v>
      </c>
      <c r="F301" s="164"/>
      <c r="G301" s="166">
        <v>7200</v>
      </c>
      <c r="H301" s="167">
        <v>1</v>
      </c>
      <c r="I301" s="168">
        <v>39661</v>
      </c>
      <c r="J301" s="164"/>
    </row>
    <row r="302" spans="1:10" ht="20.25" customHeight="1">
      <c r="A302" s="162" t="s">
        <v>1753</v>
      </c>
      <c r="B302" s="162" t="s">
        <v>2115</v>
      </c>
      <c r="C302" s="163" t="s">
        <v>2364</v>
      </c>
      <c r="D302" s="164" t="s">
        <v>2233</v>
      </c>
      <c r="E302" s="165" t="s">
        <v>2251</v>
      </c>
      <c r="F302" s="164"/>
      <c r="G302" s="166">
        <v>7200</v>
      </c>
      <c r="H302" s="167">
        <v>1</v>
      </c>
      <c r="I302" s="168">
        <v>39661</v>
      </c>
      <c r="J302" s="164" t="s">
        <v>2365</v>
      </c>
    </row>
    <row r="303" spans="1:10" ht="20.25" customHeight="1">
      <c r="A303" s="162" t="s">
        <v>1753</v>
      </c>
      <c r="B303" s="162" t="s">
        <v>2115</v>
      </c>
      <c r="C303" s="163" t="s">
        <v>2366</v>
      </c>
      <c r="D303" s="164" t="s">
        <v>2233</v>
      </c>
      <c r="E303" s="165" t="s">
        <v>2251</v>
      </c>
      <c r="F303" s="164"/>
      <c r="G303" s="166">
        <v>7200</v>
      </c>
      <c r="H303" s="167">
        <v>1</v>
      </c>
      <c r="I303" s="168">
        <v>39661</v>
      </c>
      <c r="J303" s="164"/>
    </row>
    <row r="304" spans="1:10" ht="20.25" customHeight="1">
      <c r="A304" s="162" t="s">
        <v>1753</v>
      </c>
      <c r="B304" s="162" t="s">
        <v>2115</v>
      </c>
      <c r="C304" s="163" t="s">
        <v>2367</v>
      </c>
      <c r="D304" s="164" t="s">
        <v>2233</v>
      </c>
      <c r="E304" s="165" t="s">
        <v>2368</v>
      </c>
      <c r="F304" s="164"/>
      <c r="G304" s="166">
        <v>9375</v>
      </c>
      <c r="H304" s="167">
        <v>1</v>
      </c>
      <c r="I304" s="168">
        <v>40026</v>
      </c>
      <c r="J304" s="164" t="s">
        <v>2365</v>
      </c>
    </row>
    <row r="305" spans="1:10" ht="20.25" customHeight="1">
      <c r="A305" s="162" t="s">
        <v>1753</v>
      </c>
      <c r="B305" s="162" t="s">
        <v>2115</v>
      </c>
      <c r="C305" s="163" t="s">
        <v>2369</v>
      </c>
      <c r="D305" s="164" t="s">
        <v>2223</v>
      </c>
      <c r="E305" s="165" t="s">
        <v>2251</v>
      </c>
      <c r="F305" s="164"/>
      <c r="G305" s="166">
        <v>4840</v>
      </c>
      <c r="H305" s="167">
        <v>1</v>
      </c>
      <c r="I305" s="168">
        <v>40695</v>
      </c>
      <c r="J305" s="164"/>
    </row>
    <row r="306" spans="1:10" ht="20.25" customHeight="1">
      <c r="A306" s="162" t="s">
        <v>1753</v>
      </c>
      <c r="B306" s="162" t="s">
        <v>2115</v>
      </c>
      <c r="C306" s="163" t="s">
        <v>2370</v>
      </c>
      <c r="D306" s="164" t="s">
        <v>2233</v>
      </c>
      <c r="E306" s="165" t="s">
        <v>2251</v>
      </c>
      <c r="F306" s="164"/>
      <c r="G306" s="166">
        <v>8450</v>
      </c>
      <c r="H306" s="167">
        <v>1</v>
      </c>
      <c r="I306" s="168">
        <v>40725</v>
      </c>
      <c r="J306" s="164"/>
    </row>
    <row r="307" spans="1:10" ht="20.25" customHeight="1">
      <c r="A307" s="162" t="s">
        <v>1753</v>
      </c>
      <c r="B307" s="162" t="s">
        <v>2115</v>
      </c>
      <c r="C307" s="163" t="s">
        <v>2371</v>
      </c>
      <c r="D307" s="164" t="s">
        <v>2226</v>
      </c>
      <c r="E307" s="165" t="s">
        <v>2372</v>
      </c>
      <c r="F307" s="164"/>
      <c r="G307" s="166">
        <v>3078</v>
      </c>
      <c r="H307" s="167">
        <v>1</v>
      </c>
      <c r="I307" s="168">
        <v>40878</v>
      </c>
      <c r="J307" s="164"/>
    </row>
    <row r="308" spans="1:10" ht="20.25" customHeight="1">
      <c r="A308" s="162" t="s">
        <v>1753</v>
      </c>
      <c r="B308" s="162" t="s">
        <v>2115</v>
      </c>
      <c r="C308" s="163" t="s">
        <v>2373</v>
      </c>
      <c r="D308" s="164" t="s">
        <v>2223</v>
      </c>
      <c r="E308" s="165" t="s">
        <v>2374</v>
      </c>
      <c r="F308" s="164"/>
      <c r="G308" s="166">
        <v>6545</v>
      </c>
      <c r="H308" s="167">
        <v>1</v>
      </c>
      <c r="I308" s="168">
        <v>41214</v>
      </c>
      <c r="J308" s="164"/>
    </row>
    <row r="309" spans="1:10" ht="20.25" customHeight="1">
      <c r="A309" s="162" t="s">
        <v>1753</v>
      </c>
      <c r="B309" s="162" t="s">
        <v>2115</v>
      </c>
      <c r="C309" s="163" t="s">
        <v>1733</v>
      </c>
      <c r="D309" s="164" t="s">
        <v>2223</v>
      </c>
      <c r="E309" s="165" t="s">
        <v>2374</v>
      </c>
      <c r="F309" s="164"/>
      <c r="G309" s="166">
        <v>6545</v>
      </c>
      <c r="H309" s="167">
        <v>1</v>
      </c>
      <c r="I309" s="168">
        <v>41214</v>
      </c>
      <c r="J309" s="164"/>
    </row>
    <row r="310" spans="1:10" ht="20.25" customHeight="1">
      <c r="A310" s="162" t="s">
        <v>1753</v>
      </c>
      <c r="B310" s="162" t="s">
        <v>2115</v>
      </c>
      <c r="C310" s="163" t="s">
        <v>1735</v>
      </c>
      <c r="D310" s="164" t="s">
        <v>2223</v>
      </c>
      <c r="E310" s="165" t="s">
        <v>2374</v>
      </c>
      <c r="F310" s="164"/>
      <c r="G310" s="166">
        <v>6545</v>
      </c>
      <c r="H310" s="167">
        <v>1</v>
      </c>
      <c r="I310" s="168">
        <v>41214</v>
      </c>
      <c r="J310" s="164"/>
    </row>
    <row r="311" spans="1:10" ht="20.25" customHeight="1">
      <c r="A311" s="162" t="s">
        <v>1753</v>
      </c>
      <c r="B311" s="162" t="s">
        <v>2115</v>
      </c>
      <c r="C311" s="163" t="s">
        <v>1738</v>
      </c>
      <c r="D311" s="164" t="s">
        <v>2235</v>
      </c>
      <c r="E311" s="165" t="s">
        <v>2375</v>
      </c>
      <c r="F311" s="164"/>
      <c r="G311" s="166">
        <v>1595</v>
      </c>
      <c r="H311" s="167">
        <v>1</v>
      </c>
      <c r="I311" s="168">
        <v>41365</v>
      </c>
      <c r="J311" s="164"/>
    </row>
    <row r="312" spans="1:10" ht="20.25" customHeight="1">
      <c r="A312" s="162" t="s">
        <v>1753</v>
      </c>
      <c r="B312" s="162" t="s">
        <v>2115</v>
      </c>
      <c r="C312" s="163" t="s">
        <v>1740</v>
      </c>
      <c r="D312" s="164" t="s">
        <v>2223</v>
      </c>
      <c r="E312" s="165" t="s">
        <v>2286</v>
      </c>
      <c r="F312" s="164"/>
      <c r="G312" s="166">
        <v>6040</v>
      </c>
      <c r="H312" s="167">
        <v>1</v>
      </c>
      <c r="I312" s="168">
        <v>41518</v>
      </c>
      <c r="J312" s="164"/>
    </row>
    <row r="313" spans="1:10" ht="20.25" customHeight="1">
      <c r="A313" s="162" t="s">
        <v>1753</v>
      </c>
      <c r="B313" s="162" t="s">
        <v>2115</v>
      </c>
      <c r="C313" s="163" t="s">
        <v>1741</v>
      </c>
      <c r="D313" s="164" t="s">
        <v>2223</v>
      </c>
      <c r="E313" s="165" t="s">
        <v>2286</v>
      </c>
      <c r="F313" s="164"/>
      <c r="G313" s="166">
        <v>6040</v>
      </c>
      <c r="H313" s="167">
        <v>1</v>
      </c>
      <c r="I313" s="168">
        <v>41518</v>
      </c>
      <c r="J313" s="164"/>
    </row>
    <row r="314" spans="1:10" ht="20.25" customHeight="1">
      <c r="A314" s="162" t="s">
        <v>1753</v>
      </c>
      <c r="B314" s="162" t="s">
        <v>2115</v>
      </c>
      <c r="C314" s="163" t="s">
        <v>1742</v>
      </c>
      <c r="D314" s="164" t="s">
        <v>2223</v>
      </c>
      <c r="E314" s="165" t="s">
        <v>2286</v>
      </c>
      <c r="F314" s="164"/>
      <c r="G314" s="166">
        <v>6040</v>
      </c>
      <c r="H314" s="167">
        <v>1</v>
      </c>
      <c r="I314" s="168">
        <v>41518</v>
      </c>
      <c r="J314" s="164"/>
    </row>
    <row r="315" spans="1:10" ht="20.25" customHeight="1">
      <c r="A315" s="162" t="s">
        <v>1753</v>
      </c>
      <c r="B315" s="162" t="s">
        <v>1758</v>
      </c>
      <c r="C315" s="163" t="s">
        <v>2376</v>
      </c>
      <c r="D315" s="164" t="s">
        <v>2377</v>
      </c>
      <c r="E315" s="165" t="s">
        <v>2378</v>
      </c>
      <c r="F315" s="164"/>
      <c r="G315" s="166">
        <v>6600</v>
      </c>
      <c r="H315" s="167">
        <v>1</v>
      </c>
      <c r="I315" s="168">
        <v>37226</v>
      </c>
      <c r="J315" s="164"/>
    </row>
    <row r="316" spans="1:10" ht="20.25" customHeight="1">
      <c r="A316" s="162" t="s">
        <v>1796</v>
      </c>
      <c r="B316" s="162" t="s">
        <v>2115</v>
      </c>
      <c r="C316" s="169" t="s">
        <v>2379</v>
      </c>
      <c r="D316" s="170" t="s">
        <v>2235</v>
      </c>
      <c r="E316" s="171" t="s">
        <v>2380</v>
      </c>
      <c r="F316" s="170"/>
      <c r="G316" s="173">
        <v>1080</v>
      </c>
      <c r="H316" s="174">
        <v>1</v>
      </c>
      <c r="I316" s="175">
        <v>38139</v>
      </c>
      <c r="J316" s="164"/>
    </row>
    <row r="317" spans="1:10" ht="20.25" customHeight="1">
      <c r="A317" s="162" t="s">
        <v>1796</v>
      </c>
      <c r="B317" s="162" t="s">
        <v>2115</v>
      </c>
      <c r="C317" s="169" t="s">
        <v>2381</v>
      </c>
      <c r="D317" s="170" t="s">
        <v>2226</v>
      </c>
      <c r="E317" s="171" t="s">
        <v>2382</v>
      </c>
      <c r="F317" s="172" t="s">
        <v>2272</v>
      </c>
      <c r="G317" s="173">
        <v>1730</v>
      </c>
      <c r="H317" s="174">
        <v>1</v>
      </c>
      <c r="I317" s="175">
        <v>39661</v>
      </c>
      <c r="J317" s="164"/>
    </row>
    <row r="318" spans="1:10" ht="20.25" customHeight="1">
      <c r="A318" s="162" t="s">
        <v>1796</v>
      </c>
      <c r="B318" s="162" t="s">
        <v>2383</v>
      </c>
      <c r="C318" s="169" t="s">
        <v>2384</v>
      </c>
      <c r="D318" s="170" t="s">
        <v>2385</v>
      </c>
      <c r="E318" s="171"/>
      <c r="F318" s="170"/>
      <c r="G318" s="181">
        <v>850000</v>
      </c>
      <c r="H318" s="174">
        <v>2</v>
      </c>
      <c r="I318" s="182">
        <v>40148</v>
      </c>
      <c r="J318" s="164"/>
    </row>
    <row r="319" spans="1:10" ht="20.25" customHeight="1">
      <c r="A319" s="162" t="s">
        <v>1774</v>
      </c>
      <c r="B319" s="162" t="s">
        <v>2115</v>
      </c>
      <c r="C319" s="163" t="s">
        <v>2386</v>
      </c>
      <c r="D319" s="164" t="s">
        <v>1543</v>
      </c>
      <c r="E319" s="165" t="s">
        <v>2387</v>
      </c>
      <c r="F319" s="164"/>
      <c r="G319" s="166">
        <v>1450</v>
      </c>
      <c r="H319" s="167">
        <v>1</v>
      </c>
      <c r="I319" s="168">
        <v>37895</v>
      </c>
      <c r="J319" s="164"/>
    </row>
    <row r="320" spans="1:10" ht="20.25" customHeight="1">
      <c r="A320" s="162" t="s">
        <v>1774</v>
      </c>
      <c r="B320" s="162" t="s">
        <v>1758</v>
      </c>
      <c r="C320" s="163" t="s">
        <v>2388</v>
      </c>
      <c r="D320" s="164" t="s">
        <v>2389</v>
      </c>
      <c r="E320" s="165" t="s">
        <v>2390</v>
      </c>
      <c r="F320" s="164"/>
      <c r="G320" s="166">
        <v>14500</v>
      </c>
      <c r="H320" s="167">
        <v>1</v>
      </c>
      <c r="I320" s="168">
        <v>38687</v>
      </c>
      <c r="J320" s="164"/>
    </row>
    <row r="321" spans="1:10" ht="20.25" customHeight="1">
      <c r="A321" s="162" t="s">
        <v>1774</v>
      </c>
      <c r="B321" s="162" t="s">
        <v>2115</v>
      </c>
      <c r="C321" s="163" t="s">
        <v>2391</v>
      </c>
      <c r="D321" s="164" t="s">
        <v>2392</v>
      </c>
      <c r="E321" s="165" t="s">
        <v>2320</v>
      </c>
      <c r="F321" s="164"/>
      <c r="G321" s="166">
        <v>1998</v>
      </c>
      <c r="H321" s="167">
        <v>1</v>
      </c>
      <c r="I321" s="168">
        <v>39630</v>
      </c>
      <c r="J321" s="164"/>
    </row>
    <row r="322" spans="1:10" ht="20.25" customHeight="1">
      <c r="A322" s="162" t="s">
        <v>1774</v>
      </c>
      <c r="B322" s="162" t="s">
        <v>1857</v>
      </c>
      <c r="C322" s="163" t="s">
        <v>2393</v>
      </c>
      <c r="D322" s="164" t="s">
        <v>2394</v>
      </c>
      <c r="E322" s="165" t="s">
        <v>2395</v>
      </c>
      <c r="F322" s="164"/>
      <c r="G322" s="166">
        <v>3016</v>
      </c>
      <c r="H322" s="167">
        <v>1</v>
      </c>
      <c r="I322" s="168">
        <v>41244</v>
      </c>
      <c r="J322" s="164"/>
    </row>
    <row r="323" spans="1:10" ht="20.25" customHeight="1">
      <c r="A323" s="162" t="s">
        <v>1774</v>
      </c>
      <c r="B323" s="162" t="s">
        <v>1857</v>
      </c>
      <c r="C323" s="163" t="s">
        <v>1256</v>
      </c>
      <c r="D323" s="164" t="s">
        <v>2394</v>
      </c>
      <c r="E323" s="165" t="s">
        <v>2395</v>
      </c>
      <c r="F323" s="164"/>
      <c r="G323" s="166">
        <v>3016</v>
      </c>
      <c r="H323" s="167">
        <v>1</v>
      </c>
      <c r="I323" s="168">
        <v>41244</v>
      </c>
      <c r="J323" s="164"/>
    </row>
    <row r="324" spans="1:10" ht="20.25" customHeight="1">
      <c r="A324" s="162" t="s">
        <v>1774</v>
      </c>
      <c r="B324" s="162" t="s">
        <v>1758</v>
      </c>
      <c r="C324" s="163" t="s">
        <v>2396</v>
      </c>
      <c r="D324" s="164" t="s">
        <v>2397</v>
      </c>
      <c r="E324" s="165"/>
      <c r="F324" s="164"/>
      <c r="G324" s="166">
        <v>261739.37</v>
      </c>
      <c r="H324" s="167">
        <v>1</v>
      </c>
      <c r="I324" s="168">
        <v>41671</v>
      </c>
      <c r="J324" s="164"/>
    </row>
    <row r="325" spans="1:10" ht="20.25" customHeight="1">
      <c r="A325" s="162" t="s">
        <v>1796</v>
      </c>
      <c r="B325" s="162" t="s">
        <v>2115</v>
      </c>
      <c r="C325" s="169" t="s">
        <v>2398</v>
      </c>
      <c r="D325" s="170" t="s">
        <v>2399</v>
      </c>
      <c r="E325" s="171" t="s">
        <v>2400</v>
      </c>
      <c r="F325" s="172" t="s">
        <v>2401</v>
      </c>
      <c r="G325" s="173">
        <v>9100</v>
      </c>
      <c r="H325" s="174">
        <v>1</v>
      </c>
      <c r="I325" s="175">
        <v>40087</v>
      </c>
      <c r="J325" s="164"/>
    </row>
    <row r="326" spans="1:10" ht="20.25" customHeight="1">
      <c r="A326" s="162" t="s">
        <v>1796</v>
      </c>
      <c r="B326" s="162" t="s">
        <v>2115</v>
      </c>
      <c r="C326" s="169" t="s">
        <v>2402</v>
      </c>
      <c r="D326" s="170" t="s">
        <v>2399</v>
      </c>
      <c r="E326" s="171" t="s">
        <v>2400</v>
      </c>
      <c r="F326" s="172" t="s">
        <v>2401</v>
      </c>
      <c r="G326" s="173">
        <v>9100</v>
      </c>
      <c r="H326" s="174">
        <v>1</v>
      </c>
      <c r="I326" s="175">
        <v>40087</v>
      </c>
      <c r="J326" s="164"/>
    </row>
    <row r="327" spans="1:10" ht="20.25" customHeight="1">
      <c r="A327" s="162" t="s">
        <v>1796</v>
      </c>
      <c r="B327" s="162" t="s">
        <v>2115</v>
      </c>
      <c r="C327" s="169" t="s">
        <v>2403</v>
      </c>
      <c r="D327" s="170" t="s">
        <v>2399</v>
      </c>
      <c r="E327" s="171" t="s">
        <v>2400</v>
      </c>
      <c r="F327" s="172" t="s">
        <v>2401</v>
      </c>
      <c r="G327" s="173">
        <v>9100</v>
      </c>
      <c r="H327" s="174">
        <v>1</v>
      </c>
      <c r="I327" s="175">
        <v>40087</v>
      </c>
      <c r="J327" s="164"/>
    </row>
    <row r="328" spans="1:10" ht="20.25" customHeight="1">
      <c r="A328" s="162" t="s">
        <v>1796</v>
      </c>
      <c r="B328" s="162" t="s">
        <v>2115</v>
      </c>
      <c r="C328" s="169" t="s">
        <v>2404</v>
      </c>
      <c r="D328" s="170" t="s">
        <v>2399</v>
      </c>
      <c r="E328" s="171" t="s">
        <v>2400</v>
      </c>
      <c r="F328" s="172" t="s">
        <v>2401</v>
      </c>
      <c r="G328" s="173">
        <v>9100</v>
      </c>
      <c r="H328" s="174">
        <v>1</v>
      </c>
      <c r="I328" s="175">
        <v>40087</v>
      </c>
      <c r="J328" s="164"/>
    </row>
    <row r="329" spans="1:10" ht="20.25" customHeight="1">
      <c r="A329" s="162" t="s">
        <v>1796</v>
      </c>
      <c r="B329" s="162" t="s">
        <v>2115</v>
      </c>
      <c r="C329" s="169" t="s">
        <v>2405</v>
      </c>
      <c r="D329" s="170" t="s">
        <v>2399</v>
      </c>
      <c r="E329" s="171" t="s">
        <v>2400</v>
      </c>
      <c r="F329" s="172" t="s">
        <v>2401</v>
      </c>
      <c r="G329" s="173">
        <v>9100</v>
      </c>
      <c r="H329" s="174">
        <v>1</v>
      </c>
      <c r="I329" s="175">
        <v>40087</v>
      </c>
      <c r="J329" s="164"/>
    </row>
    <row r="330" spans="1:10" ht="20.25" customHeight="1">
      <c r="A330" s="162" t="s">
        <v>1796</v>
      </c>
      <c r="B330" s="162" t="s">
        <v>2115</v>
      </c>
      <c r="C330" s="169" t="s">
        <v>2406</v>
      </c>
      <c r="D330" s="170" t="s">
        <v>2399</v>
      </c>
      <c r="E330" s="171" t="s">
        <v>2407</v>
      </c>
      <c r="F330" s="172" t="s">
        <v>2401</v>
      </c>
      <c r="G330" s="173">
        <v>2598</v>
      </c>
      <c r="H330" s="174">
        <v>1</v>
      </c>
      <c r="I330" s="175">
        <v>40087</v>
      </c>
      <c r="J330" s="164"/>
    </row>
    <row r="331" spans="1:10" ht="20.25" customHeight="1">
      <c r="A331" s="162" t="s">
        <v>1796</v>
      </c>
      <c r="B331" s="162" t="s">
        <v>2115</v>
      </c>
      <c r="C331" s="169" t="s">
        <v>2408</v>
      </c>
      <c r="D331" s="170" t="s">
        <v>2399</v>
      </c>
      <c r="E331" s="171" t="s">
        <v>2407</v>
      </c>
      <c r="F331" s="172" t="s">
        <v>2401</v>
      </c>
      <c r="G331" s="173">
        <v>2598</v>
      </c>
      <c r="H331" s="174">
        <v>1</v>
      </c>
      <c r="I331" s="175">
        <v>40087</v>
      </c>
      <c r="J331" s="164"/>
    </row>
    <row r="332" spans="1:10" ht="20.25" customHeight="1">
      <c r="A332" s="162" t="s">
        <v>1796</v>
      </c>
      <c r="B332" s="162" t="s">
        <v>2115</v>
      </c>
      <c r="C332" s="169" t="s">
        <v>2409</v>
      </c>
      <c r="D332" s="170" t="s">
        <v>2399</v>
      </c>
      <c r="E332" s="171" t="s">
        <v>2407</v>
      </c>
      <c r="F332" s="172" t="s">
        <v>2401</v>
      </c>
      <c r="G332" s="173">
        <v>2598</v>
      </c>
      <c r="H332" s="174">
        <v>1</v>
      </c>
      <c r="I332" s="175">
        <v>40087</v>
      </c>
      <c r="J332" s="164"/>
    </row>
    <row r="333" spans="1:10" ht="20.25" customHeight="1">
      <c r="A333" s="162" t="s">
        <v>1796</v>
      </c>
      <c r="B333" s="162" t="s">
        <v>2115</v>
      </c>
      <c r="C333" s="169" t="s">
        <v>2410</v>
      </c>
      <c r="D333" s="170" t="s">
        <v>2399</v>
      </c>
      <c r="E333" s="171" t="s">
        <v>2407</v>
      </c>
      <c r="F333" s="172" t="s">
        <v>2401</v>
      </c>
      <c r="G333" s="173">
        <v>2598</v>
      </c>
      <c r="H333" s="174">
        <v>1</v>
      </c>
      <c r="I333" s="175">
        <v>40087</v>
      </c>
      <c r="J333" s="164"/>
    </row>
    <row r="334" spans="1:10" ht="20.25" customHeight="1">
      <c r="A334" s="162" t="s">
        <v>1796</v>
      </c>
      <c r="B334" s="162" t="s">
        <v>2115</v>
      </c>
      <c r="C334" s="169" t="s">
        <v>2411</v>
      </c>
      <c r="D334" s="170" t="s">
        <v>2399</v>
      </c>
      <c r="E334" s="171" t="s">
        <v>2407</v>
      </c>
      <c r="F334" s="172" t="s">
        <v>2401</v>
      </c>
      <c r="G334" s="173">
        <v>2598</v>
      </c>
      <c r="H334" s="174">
        <v>1</v>
      </c>
      <c r="I334" s="175">
        <v>40087</v>
      </c>
      <c r="J334" s="164"/>
    </row>
    <row r="335" spans="1:10" ht="20.25" customHeight="1">
      <c r="A335" s="162" t="s">
        <v>1796</v>
      </c>
      <c r="B335" s="162" t="s">
        <v>2115</v>
      </c>
      <c r="C335" s="169" t="s">
        <v>2412</v>
      </c>
      <c r="D335" s="170" t="s">
        <v>2399</v>
      </c>
      <c r="E335" s="171" t="s">
        <v>2407</v>
      </c>
      <c r="F335" s="172" t="s">
        <v>2401</v>
      </c>
      <c r="G335" s="173">
        <v>2598</v>
      </c>
      <c r="H335" s="174">
        <v>1</v>
      </c>
      <c r="I335" s="175">
        <v>40087</v>
      </c>
      <c r="J335" s="164"/>
    </row>
    <row r="336" spans="1:10" ht="20.25" customHeight="1">
      <c r="A336" s="162" t="s">
        <v>1796</v>
      </c>
      <c r="B336" s="162" t="s">
        <v>2115</v>
      </c>
      <c r="C336" s="169" t="s">
        <v>2413</v>
      </c>
      <c r="D336" s="170" t="s">
        <v>2399</v>
      </c>
      <c r="E336" s="171" t="s">
        <v>2407</v>
      </c>
      <c r="F336" s="172" t="s">
        <v>2401</v>
      </c>
      <c r="G336" s="173">
        <v>2598</v>
      </c>
      <c r="H336" s="174">
        <v>1</v>
      </c>
      <c r="I336" s="175">
        <v>40087</v>
      </c>
      <c r="J336" s="164"/>
    </row>
    <row r="337" spans="1:10" ht="20.25" customHeight="1">
      <c r="A337" s="162" t="s">
        <v>1796</v>
      </c>
      <c r="B337" s="162" t="s">
        <v>2115</v>
      </c>
      <c r="C337" s="169" t="s">
        <v>2414</v>
      </c>
      <c r="D337" s="170" t="s">
        <v>2399</v>
      </c>
      <c r="E337" s="171" t="s">
        <v>2407</v>
      </c>
      <c r="F337" s="172" t="s">
        <v>2401</v>
      </c>
      <c r="G337" s="173">
        <v>2598</v>
      </c>
      <c r="H337" s="174">
        <v>1</v>
      </c>
      <c r="I337" s="175">
        <v>40087</v>
      </c>
      <c r="J337" s="164"/>
    </row>
    <row r="338" spans="1:10" ht="20.25" customHeight="1">
      <c r="A338" s="162" t="s">
        <v>1796</v>
      </c>
      <c r="B338" s="162" t="s">
        <v>2115</v>
      </c>
      <c r="C338" s="169" t="s">
        <v>2415</v>
      </c>
      <c r="D338" s="170" t="s">
        <v>2399</v>
      </c>
      <c r="E338" s="171" t="s">
        <v>2407</v>
      </c>
      <c r="F338" s="172" t="s">
        <v>2401</v>
      </c>
      <c r="G338" s="173">
        <v>2598</v>
      </c>
      <c r="H338" s="174">
        <v>1</v>
      </c>
      <c r="I338" s="175">
        <v>40087</v>
      </c>
      <c r="J338" s="164"/>
    </row>
    <row r="339" spans="1:10" ht="20.25" customHeight="1">
      <c r="A339" s="162" t="s">
        <v>1796</v>
      </c>
      <c r="B339" s="162" t="s">
        <v>1857</v>
      </c>
      <c r="C339" s="169" t="s">
        <v>2416</v>
      </c>
      <c r="D339" s="170" t="s">
        <v>2417</v>
      </c>
      <c r="E339" s="171" t="s">
        <v>2418</v>
      </c>
      <c r="F339" s="170"/>
      <c r="G339" s="181">
        <v>1490</v>
      </c>
      <c r="H339" s="174">
        <v>1</v>
      </c>
      <c r="I339" s="182">
        <v>40148</v>
      </c>
      <c r="J339" s="164"/>
    </row>
    <row r="340" spans="1:10" ht="20.25" customHeight="1">
      <c r="A340" s="162" t="s">
        <v>1796</v>
      </c>
      <c r="B340" s="162" t="s">
        <v>1857</v>
      </c>
      <c r="C340" s="169" t="s">
        <v>2419</v>
      </c>
      <c r="D340" s="170" t="s">
        <v>2420</v>
      </c>
      <c r="E340" s="171" t="s">
        <v>2421</v>
      </c>
      <c r="F340" s="170"/>
      <c r="G340" s="181">
        <v>1060</v>
      </c>
      <c r="H340" s="174">
        <v>1</v>
      </c>
      <c r="I340" s="182">
        <v>40148</v>
      </c>
      <c r="J340" s="164"/>
    </row>
    <row r="341" spans="1:10" ht="20.25" customHeight="1">
      <c r="A341" s="162" t="s">
        <v>1796</v>
      </c>
      <c r="B341" s="162" t="s">
        <v>1758</v>
      </c>
      <c r="C341" s="169" t="s">
        <v>2422</v>
      </c>
      <c r="D341" s="170" t="s">
        <v>2423</v>
      </c>
      <c r="E341" s="171" t="s">
        <v>2424</v>
      </c>
      <c r="F341" s="172" t="s">
        <v>2425</v>
      </c>
      <c r="G341" s="181">
        <v>1500</v>
      </c>
      <c r="H341" s="174">
        <v>1</v>
      </c>
      <c r="I341" s="182">
        <v>40148</v>
      </c>
      <c r="J341" s="164"/>
    </row>
    <row r="342" spans="1:10" ht="20.25" customHeight="1">
      <c r="A342" s="162" t="s">
        <v>1796</v>
      </c>
      <c r="B342" s="162" t="s">
        <v>2115</v>
      </c>
      <c r="C342" s="169" t="s">
        <v>2426</v>
      </c>
      <c r="D342" s="170" t="s">
        <v>2427</v>
      </c>
      <c r="E342" s="171" t="s">
        <v>2428</v>
      </c>
      <c r="F342" s="172" t="s">
        <v>2429</v>
      </c>
      <c r="G342" s="173">
        <v>2100</v>
      </c>
      <c r="H342" s="174">
        <v>1</v>
      </c>
      <c r="I342" s="175">
        <v>40391</v>
      </c>
      <c r="J342" s="164"/>
    </row>
    <row r="343" spans="1:10" ht="20.25" customHeight="1">
      <c r="A343" s="162" t="s">
        <v>1796</v>
      </c>
      <c r="B343" s="162" t="s">
        <v>2115</v>
      </c>
      <c r="C343" s="169" t="s">
        <v>2430</v>
      </c>
      <c r="D343" s="170" t="s">
        <v>2431</v>
      </c>
      <c r="E343" s="171" t="s">
        <v>2432</v>
      </c>
      <c r="F343" s="172" t="s">
        <v>2433</v>
      </c>
      <c r="G343" s="173">
        <v>2999</v>
      </c>
      <c r="H343" s="174">
        <v>1</v>
      </c>
      <c r="I343" s="175">
        <v>40391</v>
      </c>
      <c r="J343" s="164"/>
    </row>
    <row r="344" spans="1:10" ht="20.25" customHeight="1">
      <c r="A344" s="162" t="s">
        <v>1796</v>
      </c>
      <c r="B344" s="162" t="s">
        <v>2115</v>
      </c>
      <c r="C344" s="169" t="s">
        <v>2434</v>
      </c>
      <c r="D344" s="170" t="s">
        <v>2392</v>
      </c>
      <c r="E344" s="171" t="s">
        <v>2435</v>
      </c>
      <c r="F344" s="172" t="s">
        <v>2312</v>
      </c>
      <c r="G344" s="173">
        <v>2000</v>
      </c>
      <c r="H344" s="174">
        <v>1</v>
      </c>
      <c r="I344" s="175">
        <v>40391</v>
      </c>
      <c r="J344" s="164"/>
    </row>
    <row r="345" spans="1:10" ht="20.25" customHeight="1">
      <c r="A345" s="162" t="s">
        <v>1796</v>
      </c>
      <c r="B345" s="162" t="s">
        <v>2115</v>
      </c>
      <c r="C345" s="169" t="s">
        <v>2436</v>
      </c>
      <c r="D345" s="170" t="s">
        <v>2437</v>
      </c>
      <c r="E345" s="171" t="s">
        <v>2438</v>
      </c>
      <c r="F345" s="172" t="s">
        <v>2439</v>
      </c>
      <c r="G345" s="173">
        <v>500</v>
      </c>
      <c r="H345" s="174">
        <v>1</v>
      </c>
      <c r="I345" s="175">
        <v>40391</v>
      </c>
      <c r="J345" s="164"/>
    </row>
    <row r="346" spans="1:10" ht="20.25" customHeight="1">
      <c r="A346" s="162" t="s">
        <v>1796</v>
      </c>
      <c r="B346" s="162" t="s">
        <v>1857</v>
      </c>
      <c r="C346" s="169" t="s">
        <v>2440</v>
      </c>
      <c r="D346" s="170" t="s">
        <v>2441</v>
      </c>
      <c r="E346" s="171"/>
      <c r="F346" s="170"/>
      <c r="G346" s="173">
        <v>5400</v>
      </c>
      <c r="H346" s="174">
        <v>3</v>
      </c>
      <c r="I346" s="175">
        <v>40483</v>
      </c>
      <c r="J346" s="164"/>
    </row>
    <row r="347" spans="1:10" ht="20.25" customHeight="1">
      <c r="A347" s="162" t="s">
        <v>1796</v>
      </c>
      <c r="B347" s="162" t="s">
        <v>1857</v>
      </c>
      <c r="C347" s="169" t="s">
        <v>2442</v>
      </c>
      <c r="D347" s="170" t="s">
        <v>2443</v>
      </c>
      <c r="E347" s="171"/>
      <c r="F347" s="170"/>
      <c r="G347" s="173">
        <v>4560</v>
      </c>
      <c r="H347" s="174">
        <v>1</v>
      </c>
      <c r="I347" s="175">
        <v>40544</v>
      </c>
      <c r="J347" s="164"/>
    </row>
    <row r="348" spans="1:10" ht="20.25" customHeight="1">
      <c r="A348" s="162" t="s">
        <v>1796</v>
      </c>
      <c r="B348" s="162" t="s">
        <v>1857</v>
      </c>
      <c r="C348" s="169" t="s">
        <v>2444</v>
      </c>
      <c r="D348" s="170" t="s">
        <v>2445</v>
      </c>
      <c r="E348" s="171"/>
      <c r="F348" s="172" t="s">
        <v>2446</v>
      </c>
      <c r="G348" s="173">
        <v>29050</v>
      </c>
      <c r="H348" s="174">
        <v>1</v>
      </c>
      <c r="I348" s="175">
        <v>40695</v>
      </c>
      <c r="J348" s="164"/>
    </row>
    <row r="349" spans="1:10" ht="20.25" customHeight="1">
      <c r="A349" s="162" t="s">
        <v>1796</v>
      </c>
      <c r="B349" s="162" t="s">
        <v>1857</v>
      </c>
      <c r="C349" s="169" t="s">
        <v>2447</v>
      </c>
      <c r="D349" s="170" t="s">
        <v>2448</v>
      </c>
      <c r="E349" s="171"/>
      <c r="F349" s="172" t="s">
        <v>2446</v>
      </c>
      <c r="G349" s="173">
        <v>17200</v>
      </c>
      <c r="H349" s="174">
        <v>1</v>
      </c>
      <c r="I349" s="175">
        <v>40695</v>
      </c>
      <c r="J349" s="164"/>
    </row>
    <row r="350" spans="1:10" ht="20.25" customHeight="1">
      <c r="A350" s="162" t="s">
        <v>1796</v>
      </c>
      <c r="B350" s="162" t="s">
        <v>1857</v>
      </c>
      <c r="C350" s="169" t="s">
        <v>2449</v>
      </c>
      <c r="D350" s="170" t="s">
        <v>2448</v>
      </c>
      <c r="E350" s="171"/>
      <c r="F350" s="172" t="s">
        <v>2446</v>
      </c>
      <c r="G350" s="173">
        <v>2480</v>
      </c>
      <c r="H350" s="174">
        <v>1</v>
      </c>
      <c r="I350" s="175">
        <v>40695</v>
      </c>
      <c r="J350" s="164"/>
    </row>
    <row r="351" spans="1:10" ht="20.25" customHeight="1">
      <c r="A351" s="162" t="s">
        <v>1796</v>
      </c>
      <c r="B351" s="162" t="s">
        <v>1857</v>
      </c>
      <c r="C351" s="169" t="s">
        <v>2450</v>
      </c>
      <c r="D351" s="189" t="s">
        <v>2451</v>
      </c>
      <c r="E351" s="171" t="s">
        <v>2452</v>
      </c>
      <c r="F351" s="170"/>
      <c r="G351" s="173">
        <v>5386</v>
      </c>
      <c r="H351" s="174">
        <v>1</v>
      </c>
      <c r="I351" s="175">
        <v>40817</v>
      </c>
      <c r="J351" s="164"/>
    </row>
    <row r="352" spans="1:10" ht="20.25" customHeight="1">
      <c r="A352" s="162" t="s">
        <v>1796</v>
      </c>
      <c r="B352" s="162" t="s">
        <v>1758</v>
      </c>
      <c r="C352" s="169" t="s">
        <v>2453</v>
      </c>
      <c r="D352" s="170" t="s">
        <v>2454</v>
      </c>
      <c r="E352" s="171"/>
      <c r="F352" s="170" t="s">
        <v>2043</v>
      </c>
      <c r="G352" s="173">
        <v>130000</v>
      </c>
      <c r="H352" s="174">
        <v>1</v>
      </c>
      <c r="I352" s="175">
        <v>40848</v>
      </c>
      <c r="J352" s="164"/>
    </row>
    <row r="353" spans="1:10" ht="20.25" customHeight="1">
      <c r="A353" s="162" t="s">
        <v>1796</v>
      </c>
      <c r="B353" s="162" t="s">
        <v>1857</v>
      </c>
      <c r="C353" s="163" t="s">
        <v>2455</v>
      </c>
      <c r="D353" s="176" t="s">
        <v>2456</v>
      </c>
      <c r="E353" s="165" t="s">
        <v>2457</v>
      </c>
      <c r="F353" s="178" t="s">
        <v>2458</v>
      </c>
      <c r="G353" s="166">
        <v>51800</v>
      </c>
      <c r="H353" s="167">
        <v>1</v>
      </c>
      <c r="I353" s="180">
        <v>41487</v>
      </c>
      <c r="J353" s="164"/>
    </row>
    <row r="354" spans="1:10" ht="20.25" customHeight="1">
      <c r="A354" s="162" t="s">
        <v>1796</v>
      </c>
      <c r="B354" s="162" t="s">
        <v>1857</v>
      </c>
      <c r="C354" s="163" t="s">
        <v>2459</v>
      </c>
      <c r="D354" s="176" t="s">
        <v>2460</v>
      </c>
      <c r="E354" s="165"/>
      <c r="F354" s="164"/>
      <c r="G354" s="166">
        <v>18700</v>
      </c>
      <c r="H354" s="167">
        <v>1</v>
      </c>
      <c r="I354" s="180">
        <v>41699</v>
      </c>
      <c r="J354" s="164"/>
    </row>
    <row r="355" spans="1:10" ht="20.25" customHeight="1">
      <c r="A355" s="162" t="s">
        <v>1796</v>
      </c>
      <c r="B355" s="162" t="s">
        <v>1857</v>
      </c>
      <c r="C355" s="163" t="s">
        <v>1104</v>
      </c>
      <c r="D355" s="176" t="s">
        <v>2461</v>
      </c>
      <c r="E355" s="165"/>
      <c r="F355" s="164"/>
      <c r="G355" s="166">
        <v>16380</v>
      </c>
      <c r="H355" s="167">
        <v>1</v>
      </c>
      <c r="I355" s="180">
        <v>41699</v>
      </c>
      <c r="J355" s="164"/>
    </row>
    <row r="356" spans="1:10" ht="20.25" customHeight="1">
      <c r="A356" s="162" t="s">
        <v>1796</v>
      </c>
      <c r="B356" s="162" t="s">
        <v>1857</v>
      </c>
      <c r="C356" s="163" t="s">
        <v>2462</v>
      </c>
      <c r="D356" s="176" t="s">
        <v>2463</v>
      </c>
      <c r="E356" s="165" t="s">
        <v>2464</v>
      </c>
      <c r="F356" s="164"/>
      <c r="G356" s="166">
        <v>34000</v>
      </c>
      <c r="H356" s="167">
        <v>4</v>
      </c>
      <c r="I356" s="180">
        <v>41821</v>
      </c>
      <c r="J356" s="164"/>
    </row>
    <row r="357" spans="1:10" ht="20.25" customHeight="1">
      <c r="A357" s="162" t="s">
        <v>1796</v>
      </c>
      <c r="B357" s="162" t="s">
        <v>1857</v>
      </c>
      <c r="C357" s="163" t="s">
        <v>2465</v>
      </c>
      <c r="D357" s="176" t="s">
        <v>2126</v>
      </c>
      <c r="E357" s="165" t="s">
        <v>2466</v>
      </c>
      <c r="F357" s="164"/>
      <c r="G357" s="166">
        <v>9200</v>
      </c>
      <c r="H357" s="167">
        <v>4</v>
      </c>
      <c r="I357" s="180">
        <v>41821</v>
      </c>
      <c r="J357" s="164"/>
    </row>
    <row r="358" spans="1:10" ht="20.25" customHeight="1">
      <c r="A358" s="162" t="s">
        <v>1796</v>
      </c>
      <c r="B358" s="162" t="s">
        <v>1857</v>
      </c>
      <c r="C358" s="163" t="s">
        <v>2467</v>
      </c>
      <c r="D358" s="176" t="s">
        <v>2468</v>
      </c>
      <c r="E358" s="165">
        <v>4961</v>
      </c>
      <c r="F358" s="164"/>
      <c r="G358" s="166">
        <v>219100</v>
      </c>
      <c r="H358" s="167">
        <v>7</v>
      </c>
      <c r="I358" s="180">
        <v>41821</v>
      </c>
      <c r="J358" s="164"/>
    </row>
    <row r="359" spans="1:10" ht="20.25" customHeight="1">
      <c r="A359" s="162" t="s">
        <v>1796</v>
      </c>
      <c r="B359" s="162" t="s">
        <v>1857</v>
      </c>
      <c r="C359" s="163" t="s">
        <v>2469</v>
      </c>
      <c r="D359" s="176" t="s">
        <v>506</v>
      </c>
      <c r="E359" s="165" t="s">
        <v>2470</v>
      </c>
      <c r="F359" s="164"/>
      <c r="G359" s="166">
        <v>13500</v>
      </c>
      <c r="H359" s="167">
        <v>1</v>
      </c>
      <c r="I359" s="180">
        <v>41821</v>
      </c>
      <c r="J359" s="164"/>
    </row>
    <row r="360" spans="1:10" ht="20.25" customHeight="1">
      <c r="A360" s="162" t="s">
        <v>1753</v>
      </c>
      <c r="B360" s="162" t="s">
        <v>2115</v>
      </c>
      <c r="C360" s="163" t="s">
        <v>2471</v>
      </c>
      <c r="D360" s="164" t="s">
        <v>1543</v>
      </c>
      <c r="E360" s="165"/>
      <c r="F360" s="164"/>
      <c r="G360" s="166">
        <v>1200</v>
      </c>
      <c r="H360" s="167">
        <v>1</v>
      </c>
      <c r="I360" s="168">
        <v>37257</v>
      </c>
      <c r="J360" s="164"/>
    </row>
    <row r="361" spans="1:10" ht="20.25" customHeight="1">
      <c r="A361" s="162" t="s">
        <v>1753</v>
      </c>
      <c r="B361" s="162" t="s">
        <v>1857</v>
      </c>
      <c r="C361" s="163" t="s">
        <v>2472</v>
      </c>
      <c r="D361" s="164" t="s">
        <v>2473</v>
      </c>
      <c r="E361" s="165" t="s">
        <v>2474</v>
      </c>
      <c r="F361" s="164"/>
      <c r="G361" s="166">
        <v>50700</v>
      </c>
      <c r="H361" s="167">
        <v>1</v>
      </c>
      <c r="I361" s="168">
        <v>41122</v>
      </c>
      <c r="J361" s="164"/>
    </row>
    <row r="362" spans="1:10" ht="20.25" customHeight="1">
      <c r="A362" s="162" t="s">
        <v>1774</v>
      </c>
      <c r="B362" s="162" t="s">
        <v>2475</v>
      </c>
      <c r="C362" s="163" t="s">
        <v>2476</v>
      </c>
      <c r="D362" s="164" t="s">
        <v>2477</v>
      </c>
      <c r="E362" s="165" t="s">
        <v>2478</v>
      </c>
      <c r="F362" s="164"/>
      <c r="G362" s="166">
        <v>134500</v>
      </c>
      <c r="H362" s="167">
        <v>1</v>
      </c>
      <c r="I362" s="168">
        <v>39904</v>
      </c>
      <c r="J362" s="164"/>
    </row>
    <row r="363" spans="1:10" ht="20.25" customHeight="1">
      <c r="A363" s="162" t="s">
        <v>1774</v>
      </c>
      <c r="B363" s="162" t="s">
        <v>2475</v>
      </c>
      <c r="C363" s="163" t="s">
        <v>2479</v>
      </c>
      <c r="D363" s="164" t="s">
        <v>2480</v>
      </c>
      <c r="E363" s="165"/>
      <c r="F363" s="164"/>
      <c r="G363" s="166">
        <v>163410</v>
      </c>
      <c r="H363" s="167">
        <v>1</v>
      </c>
      <c r="I363" s="168">
        <v>41214</v>
      </c>
      <c r="J363" s="164"/>
    </row>
    <row r="364" spans="1:10" ht="20.25" customHeight="1">
      <c r="A364" s="162" t="s">
        <v>1796</v>
      </c>
      <c r="B364" s="162" t="s">
        <v>1758</v>
      </c>
      <c r="C364" s="163" t="s">
        <v>2481</v>
      </c>
      <c r="D364" s="176" t="s">
        <v>2482</v>
      </c>
      <c r="E364" s="165"/>
      <c r="F364" s="178" t="s">
        <v>2483</v>
      </c>
      <c r="G364" s="166">
        <v>9000</v>
      </c>
      <c r="H364" s="167"/>
      <c r="I364" s="180">
        <v>41244</v>
      </c>
      <c r="J364" s="164"/>
    </row>
    <row r="365" spans="1:10" ht="20.25" customHeight="1">
      <c r="A365" s="162" t="s">
        <v>1796</v>
      </c>
      <c r="B365" s="162" t="s">
        <v>1758</v>
      </c>
      <c r="C365" s="163" t="s">
        <v>2484</v>
      </c>
      <c r="D365" s="176" t="s">
        <v>2485</v>
      </c>
      <c r="E365" s="165"/>
      <c r="F365" s="178" t="s">
        <v>1806</v>
      </c>
      <c r="G365" s="166">
        <v>29491</v>
      </c>
      <c r="H365" s="167">
        <v>1</v>
      </c>
      <c r="I365" s="180">
        <v>41244</v>
      </c>
      <c r="J365" s="164"/>
    </row>
    <row r="366" spans="1:10" ht="20.25" customHeight="1">
      <c r="A366" s="162" t="s">
        <v>1796</v>
      </c>
      <c r="B366" s="162" t="s">
        <v>1758</v>
      </c>
      <c r="C366" s="163" t="s">
        <v>2484</v>
      </c>
      <c r="D366" s="176" t="s">
        <v>2486</v>
      </c>
      <c r="E366" s="165"/>
      <c r="F366" s="178" t="s">
        <v>1806</v>
      </c>
      <c r="G366" s="166">
        <v>32600</v>
      </c>
      <c r="H366" s="167">
        <v>1</v>
      </c>
      <c r="I366" s="180">
        <v>41244</v>
      </c>
      <c r="J366" s="164"/>
    </row>
    <row r="367" spans="1:10" ht="20.25" customHeight="1">
      <c r="A367" s="162" t="s">
        <v>1796</v>
      </c>
      <c r="B367" s="162" t="s">
        <v>1758</v>
      </c>
      <c r="C367" s="163" t="s">
        <v>2484</v>
      </c>
      <c r="D367" s="176" t="s">
        <v>2487</v>
      </c>
      <c r="E367" s="165"/>
      <c r="F367" s="178" t="s">
        <v>1806</v>
      </c>
      <c r="G367" s="166">
        <v>43155</v>
      </c>
      <c r="H367" s="167">
        <v>1</v>
      </c>
      <c r="I367" s="180">
        <v>41244</v>
      </c>
      <c r="J367" s="164"/>
    </row>
    <row r="368" spans="1:10" ht="20.25" customHeight="1">
      <c r="A368" s="162" t="s">
        <v>1774</v>
      </c>
      <c r="B368" s="162" t="s">
        <v>2383</v>
      </c>
      <c r="C368" s="163" t="s">
        <v>2488</v>
      </c>
      <c r="D368" s="164" t="s">
        <v>2489</v>
      </c>
      <c r="E368" s="165" t="s">
        <v>2490</v>
      </c>
      <c r="F368" s="164"/>
      <c r="G368" s="166">
        <v>299970</v>
      </c>
      <c r="H368" s="167">
        <v>1</v>
      </c>
      <c r="I368" s="168">
        <v>41579</v>
      </c>
      <c r="J368" s="164"/>
    </row>
    <row r="369" spans="1:10" ht="20.25" customHeight="1">
      <c r="A369" s="162" t="s">
        <v>1774</v>
      </c>
      <c r="B369" s="162" t="s">
        <v>2383</v>
      </c>
      <c r="C369" s="163" t="s">
        <v>2488</v>
      </c>
      <c r="D369" s="164" t="s">
        <v>2491</v>
      </c>
      <c r="E369" s="165" t="s">
        <v>2492</v>
      </c>
      <c r="F369" s="164"/>
      <c r="G369" s="166">
        <v>310070</v>
      </c>
      <c r="H369" s="167">
        <v>1</v>
      </c>
      <c r="I369" s="168">
        <v>41579</v>
      </c>
      <c r="J369" s="164"/>
    </row>
    <row r="370" spans="1:10" ht="20.25" customHeight="1">
      <c r="A370" s="162" t="s">
        <v>1774</v>
      </c>
      <c r="B370" s="162" t="s">
        <v>2383</v>
      </c>
      <c r="C370" s="163" t="s">
        <v>2488</v>
      </c>
      <c r="D370" s="164" t="s">
        <v>2493</v>
      </c>
      <c r="E370" s="165" t="s">
        <v>2494</v>
      </c>
      <c r="F370" s="164"/>
      <c r="G370" s="166">
        <v>99970</v>
      </c>
      <c r="H370" s="167">
        <v>1</v>
      </c>
      <c r="I370" s="168">
        <v>41579</v>
      </c>
      <c r="J370" s="164"/>
    </row>
    <row r="371" spans="1:10" ht="20.25" customHeight="1">
      <c r="A371" s="162" t="s">
        <v>1774</v>
      </c>
      <c r="B371" s="162" t="s">
        <v>2383</v>
      </c>
      <c r="C371" s="163" t="s">
        <v>2488</v>
      </c>
      <c r="D371" s="164" t="s">
        <v>2495</v>
      </c>
      <c r="E371" s="165" t="s">
        <v>2496</v>
      </c>
      <c r="F371" s="164"/>
      <c r="G371" s="166">
        <v>460090</v>
      </c>
      <c r="H371" s="167">
        <v>1</v>
      </c>
      <c r="I371" s="168">
        <v>41579</v>
      </c>
      <c r="J371" s="164"/>
    </row>
    <row r="372" spans="1:10" ht="20.25" customHeight="1">
      <c r="A372" s="162" t="s">
        <v>1774</v>
      </c>
      <c r="B372" s="162" t="s">
        <v>2383</v>
      </c>
      <c r="C372" s="163" t="s">
        <v>2488</v>
      </c>
      <c r="D372" s="164" t="s">
        <v>2497</v>
      </c>
      <c r="E372" s="165" t="s">
        <v>2498</v>
      </c>
      <c r="F372" s="164"/>
      <c r="G372" s="166">
        <v>299970</v>
      </c>
      <c r="H372" s="167">
        <v>1</v>
      </c>
      <c r="I372" s="168">
        <v>41579</v>
      </c>
      <c r="J372" s="164"/>
    </row>
    <row r="373" spans="1:10" ht="20.25" customHeight="1">
      <c r="A373" s="162" t="s">
        <v>1774</v>
      </c>
      <c r="B373" s="162" t="s">
        <v>2383</v>
      </c>
      <c r="C373" s="163" t="s">
        <v>2488</v>
      </c>
      <c r="D373" s="164" t="s">
        <v>2499</v>
      </c>
      <c r="E373" s="165" t="s">
        <v>2500</v>
      </c>
      <c r="F373" s="164"/>
      <c r="G373" s="166">
        <v>299980</v>
      </c>
      <c r="H373" s="167">
        <v>1</v>
      </c>
      <c r="I373" s="168">
        <v>41579</v>
      </c>
      <c r="J373" s="164"/>
    </row>
    <row r="374" spans="1:10" ht="20.25" customHeight="1">
      <c r="A374" s="162" t="s">
        <v>1774</v>
      </c>
      <c r="B374" s="162" t="s">
        <v>2383</v>
      </c>
      <c r="C374" s="163" t="s">
        <v>2488</v>
      </c>
      <c r="D374" s="164" t="s">
        <v>2501</v>
      </c>
      <c r="E374" s="165" t="s">
        <v>2502</v>
      </c>
      <c r="F374" s="164"/>
      <c r="G374" s="166">
        <v>140080</v>
      </c>
      <c r="H374" s="167">
        <v>1</v>
      </c>
      <c r="I374" s="168">
        <v>41579</v>
      </c>
      <c r="J374" s="164"/>
    </row>
    <row r="375" spans="1:10" ht="20.25" customHeight="1">
      <c r="A375" s="162" t="s">
        <v>1774</v>
      </c>
      <c r="B375" s="162" t="s">
        <v>2383</v>
      </c>
      <c r="C375" s="163" t="s">
        <v>2488</v>
      </c>
      <c r="D375" s="164" t="s">
        <v>2503</v>
      </c>
      <c r="E375" s="165" t="s">
        <v>2504</v>
      </c>
      <c r="F375" s="164"/>
      <c r="G375" s="166">
        <v>130900</v>
      </c>
      <c r="H375" s="167">
        <v>1</v>
      </c>
      <c r="I375" s="168">
        <v>41579</v>
      </c>
      <c r="J375" s="164"/>
    </row>
    <row r="376" spans="1:10" ht="20.25" customHeight="1">
      <c r="A376" s="162" t="s">
        <v>1774</v>
      </c>
      <c r="B376" s="162" t="s">
        <v>2383</v>
      </c>
      <c r="C376" s="163" t="s">
        <v>2488</v>
      </c>
      <c r="D376" s="164" t="s">
        <v>2505</v>
      </c>
      <c r="E376" s="165" t="s">
        <v>2506</v>
      </c>
      <c r="F376" s="164"/>
      <c r="G376" s="166">
        <v>321000</v>
      </c>
      <c r="H376" s="167">
        <v>1</v>
      </c>
      <c r="I376" s="168">
        <v>41579</v>
      </c>
      <c r="J376" s="164"/>
    </row>
    <row r="377" spans="1:10" ht="20.25" customHeight="1">
      <c r="A377" s="162" t="s">
        <v>1774</v>
      </c>
      <c r="B377" s="162" t="s">
        <v>2383</v>
      </c>
      <c r="C377" s="163" t="s">
        <v>2488</v>
      </c>
      <c r="D377" s="164" t="s">
        <v>2507</v>
      </c>
      <c r="E377" s="165" t="s">
        <v>2508</v>
      </c>
      <c r="F377" s="164"/>
      <c r="G377" s="166">
        <v>347000</v>
      </c>
      <c r="H377" s="167">
        <v>1</v>
      </c>
      <c r="I377" s="168">
        <v>41579</v>
      </c>
      <c r="J377" s="164"/>
    </row>
    <row r="378" spans="1:10" ht="20.25" customHeight="1">
      <c r="A378" s="162" t="s">
        <v>1796</v>
      </c>
      <c r="B378" s="162" t="s">
        <v>1758</v>
      </c>
      <c r="C378" s="163" t="s">
        <v>2509</v>
      </c>
      <c r="D378" s="176" t="s">
        <v>2510</v>
      </c>
      <c r="E378" s="165"/>
      <c r="F378" s="164" t="s">
        <v>2511</v>
      </c>
      <c r="G378" s="166">
        <v>620000</v>
      </c>
      <c r="H378" s="167">
        <v>1</v>
      </c>
      <c r="I378" s="180">
        <v>41609</v>
      </c>
      <c r="J378" s="164" t="s">
        <v>2512</v>
      </c>
    </row>
    <row r="379" spans="1:10" ht="20.25" customHeight="1">
      <c r="A379" s="162" t="s">
        <v>1796</v>
      </c>
      <c r="B379" s="162" t="s">
        <v>1754</v>
      </c>
      <c r="C379" s="169"/>
      <c r="D379" s="170" t="s">
        <v>2513</v>
      </c>
      <c r="E379" s="171" t="s">
        <v>2514</v>
      </c>
      <c r="F379" s="170" t="s">
        <v>2043</v>
      </c>
      <c r="G379" s="173">
        <v>100000</v>
      </c>
      <c r="H379" s="174">
        <v>1</v>
      </c>
      <c r="I379" s="175">
        <v>40148</v>
      </c>
      <c r="J379" s="164"/>
    </row>
    <row r="380" spans="1:10" ht="20.25" customHeight="1">
      <c r="A380" s="162" t="s">
        <v>1796</v>
      </c>
      <c r="B380" s="162" t="s">
        <v>1754</v>
      </c>
      <c r="C380" s="169"/>
      <c r="D380" s="189" t="s">
        <v>1919</v>
      </c>
      <c r="E380" s="171" t="s">
        <v>2515</v>
      </c>
      <c r="F380" s="170"/>
      <c r="G380" s="173">
        <v>1555</v>
      </c>
      <c r="H380" s="174">
        <v>1</v>
      </c>
      <c r="I380" s="175">
        <v>40787</v>
      </c>
      <c r="J380" s="164" t="s">
        <v>2516</v>
      </c>
    </row>
    <row r="381" spans="1:10" ht="20.25" customHeight="1">
      <c r="A381" s="162" t="s">
        <v>1796</v>
      </c>
      <c r="B381" s="162" t="s">
        <v>2383</v>
      </c>
      <c r="C381" s="163"/>
      <c r="D381" s="176" t="s">
        <v>2488</v>
      </c>
      <c r="E381" s="165" t="s">
        <v>2517</v>
      </c>
      <c r="F381" s="165" t="s">
        <v>2517</v>
      </c>
      <c r="G381" s="166">
        <v>990000</v>
      </c>
      <c r="H381" s="167">
        <v>1</v>
      </c>
      <c r="I381" s="180">
        <v>41487</v>
      </c>
      <c r="J381" s="164"/>
    </row>
    <row r="382" spans="1:10" ht="20.25" customHeight="1">
      <c r="A382" s="162" t="s">
        <v>1796</v>
      </c>
      <c r="B382" s="162" t="s">
        <v>2488</v>
      </c>
      <c r="C382" s="163"/>
      <c r="D382" s="178" t="s">
        <v>2383</v>
      </c>
      <c r="E382" s="165" t="s">
        <v>2518</v>
      </c>
      <c r="F382" s="164"/>
      <c r="G382" s="166">
        <v>15000</v>
      </c>
      <c r="H382" s="167">
        <v>1</v>
      </c>
      <c r="I382" s="168"/>
      <c r="J382" s="164"/>
    </row>
    <row r="383" spans="1:10" ht="20.25" customHeight="1">
      <c r="A383" s="162" t="s">
        <v>1796</v>
      </c>
      <c r="B383" s="162" t="s">
        <v>2488</v>
      </c>
      <c r="C383" s="163"/>
      <c r="D383" s="176" t="s">
        <v>2488</v>
      </c>
      <c r="E383" s="165" t="s">
        <v>2519</v>
      </c>
      <c r="F383" s="164"/>
      <c r="G383" s="166">
        <v>10000</v>
      </c>
      <c r="H383" s="167">
        <v>1</v>
      </c>
      <c r="I383" s="168"/>
      <c r="J383" s="164"/>
    </row>
    <row r="384" spans="1:10" ht="20.25" customHeight="1">
      <c r="A384" s="162" t="s">
        <v>1796</v>
      </c>
      <c r="B384" s="162" t="s">
        <v>2488</v>
      </c>
      <c r="C384" s="163"/>
      <c r="D384" s="176" t="s">
        <v>2488</v>
      </c>
      <c r="E384" s="165" t="s">
        <v>2520</v>
      </c>
      <c r="F384" s="164"/>
      <c r="G384" s="166">
        <v>5000</v>
      </c>
      <c r="H384" s="167">
        <v>1</v>
      </c>
      <c r="I384" s="168"/>
      <c r="J384" s="164"/>
    </row>
    <row r="385" spans="1:10" ht="20.25" customHeight="1">
      <c r="A385" s="162" t="s">
        <v>1774</v>
      </c>
      <c r="B385" s="162" t="s">
        <v>1758</v>
      </c>
      <c r="C385" s="163"/>
      <c r="D385" s="164" t="s">
        <v>2521</v>
      </c>
      <c r="E385" s="165"/>
      <c r="F385" s="164"/>
      <c r="G385" s="166">
        <v>99500</v>
      </c>
      <c r="H385" s="167">
        <v>1</v>
      </c>
      <c r="I385" s="168">
        <v>38292</v>
      </c>
      <c r="J385" s="164"/>
    </row>
    <row r="386" spans="1:10" ht="20.25" customHeight="1">
      <c r="A386" s="162" t="s">
        <v>1774</v>
      </c>
      <c r="B386" s="162" t="s">
        <v>1758</v>
      </c>
      <c r="C386" s="163"/>
      <c r="D386" s="164" t="s">
        <v>2522</v>
      </c>
      <c r="E386" s="165"/>
      <c r="F386" s="164"/>
      <c r="G386" s="166">
        <v>20563</v>
      </c>
      <c r="H386" s="167">
        <v>5</v>
      </c>
      <c r="I386" s="168">
        <v>38596</v>
      </c>
      <c r="J386" s="164"/>
    </row>
    <row r="387" spans="1:10" ht="20.25" customHeight="1">
      <c r="A387" s="162" t="s">
        <v>1774</v>
      </c>
      <c r="B387" s="162" t="s">
        <v>1754</v>
      </c>
      <c r="C387" s="163"/>
      <c r="D387" s="164" t="s">
        <v>2523</v>
      </c>
      <c r="E387" s="165" t="s">
        <v>1411</v>
      </c>
      <c r="F387" s="164"/>
      <c r="G387" s="166">
        <v>1520</v>
      </c>
      <c r="H387" s="167">
        <v>1</v>
      </c>
      <c r="I387" s="168">
        <v>38838</v>
      </c>
      <c r="J387" s="164"/>
    </row>
    <row r="388" spans="1:10" ht="20.25" customHeight="1">
      <c r="A388" s="162" t="s">
        <v>1774</v>
      </c>
      <c r="B388" s="162" t="s">
        <v>1758</v>
      </c>
      <c r="C388" s="163"/>
      <c r="D388" s="164" t="s">
        <v>2524</v>
      </c>
      <c r="E388" s="165"/>
      <c r="F388" s="164"/>
      <c r="G388" s="166">
        <v>11486</v>
      </c>
      <c r="H388" s="167">
        <v>1</v>
      </c>
      <c r="I388" s="168">
        <v>38961</v>
      </c>
      <c r="J388" s="164"/>
    </row>
    <row r="389" spans="1:10" ht="20.25" customHeight="1">
      <c r="A389" s="162" t="s">
        <v>1774</v>
      </c>
      <c r="B389" s="162" t="s">
        <v>1758</v>
      </c>
      <c r="C389" s="163"/>
      <c r="D389" s="164" t="s">
        <v>2525</v>
      </c>
      <c r="E389" s="165"/>
      <c r="F389" s="164"/>
      <c r="G389" s="166">
        <v>1370</v>
      </c>
      <c r="H389" s="167">
        <v>1</v>
      </c>
      <c r="I389" s="168">
        <v>39083</v>
      </c>
      <c r="J389" s="164"/>
    </row>
    <row r="390" spans="1:10" ht="20.25" customHeight="1">
      <c r="A390" s="162" t="s">
        <v>1774</v>
      </c>
      <c r="B390" s="162" t="s">
        <v>1754</v>
      </c>
      <c r="C390" s="163"/>
      <c r="D390" s="164" t="s">
        <v>2525</v>
      </c>
      <c r="E390" s="165"/>
      <c r="F390" s="164"/>
      <c r="G390" s="166">
        <v>1320</v>
      </c>
      <c r="H390" s="167">
        <v>1</v>
      </c>
      <c r="I390" s="168">
        <v>39083</v>
      </c>
      <c r="J390" s="164"/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tabSelected="1" workbookViewId="0">
      <selection activeCell="B176" sqref="B176"/>
    </sheetView>
  </sheetViews>
  <sheetFormatPr defaultRowHeight="14.25"/>
  <cols>
    <col min="1" max="1" width="42.75" customWidth="1"/>
    <col min="2" max="2" width="13.875" customWidth="1"/>
    <col min="3" max="3" width="18.625" bestFit="1" customWidth="1"/>
  </cols>
  <sheetData>
    <row r="1" spans="1:2">
      <c r="A1" s="262" t="s">
        <v>2695</v>
      </c>
      <c r="B1" t="s">
        <v>2694</v>
      </c>
    </row>
    <row r="2" spans="1:2">
      <c r="A2" s="262" t="s">
        <v>2697</v>
      </c>
      <c r="B2" t="s">
        <v>2696</v>
      </c>
    </row>
    <row r="4" spans="1:2">
      <c r="A4" s="262" t="s">
        <v>2689</v>
      </c>
      <c r="B4" t="s">
        <v>2693</v>
      </c>
    </row>
    <row r="5" spans="1:2">
      <c r="A5" s="263" t="s">
        <v>2173</v>
      </c>
      <c r="B5" s="264">
        <v>1650</v>
      </c>
    </row>
    <row r="6" spans="1:2">
      <c r="A6" s="263" t="s">
        <v>2182</v>
      </c>
      <c r="B6" s="264">
        <v>61922.600000000006</v>
      </c>
    </row>
    <row r="7" spans="1:2">
      <c r="A7" s="263" t="s">
        <v>2463</v>
      </c>
      <c r="B7" s="264">
        <v>34000</v>
      </c>
    </row>
    <row r="8" spans="1:2">
      <c r="A8" s="263" t="s">
        <v>2233</v>
      </c>
      <c r="B8" s="264">
        <v>39400</v>
      </c>
    </row>
    <row r="9" spans="1:2">
      <c r="A9" s="263" t="s">
        <v>2014</v>
      </c>
      <c r="B9" s="264">
        <v>23000</v>
      </c>
    </row>
    <row r="10" spans="1:2">
      <c r="A10" s="263" t="s">
        <v>2025</v>
      </c>
      <c r="B10" s="264">
        <v>65000</v>
      </c>
    </row>
    <row r="11" spans="1:2">
      <c r="A11" s="263" t="s">
        <v>2156</v>
      </c>
      <c r="B11" s="264">
        <v>117000</v>
      </c>
    </row>
    <row r="12" spans="1:2">
      <c r="A12" s="263" t="s">
        <v>1992</v>
      </c>
      <c r="B12" s="264">
        <v>7000</v>
      </c>
    </row>
    <row r="13" spans="1:2">
      <c r="A13" s="263" t="s">
        <v>1980</v>
      </c>
      <c r="B13" s="264">
        <v>4900</v>
      </c>
    </row>
    <row r="14" spans="1:2">
      <c r="A14" s="263" t="s">
        <v>2690</v>
      </c>
      <c r="B14" s="264">
        <v>112000</v>
      </c>
    </row>
    <row r="15" spans="1:2">
      <c r="A15" s="263" t="s">
        <v>1886</v>
      </c>
      <c r="B15" s="264">
        <v>53000</v>
      </c>
    </row>
    <row r="16" spans="1:2">
      <c r="A16" s="263" t="s">
        <v>1862</v>
      </c>
      <c r="B16" s="264">
        <v>240000</v>
      </c>
    </row>
    <row r="17" spans="1:2">
      <c r="A17" s="263" t="s">
        <v>2468</v>
      </c>
      <c r="B17" s="264">
        <v>219100</v>
      </c>
    </row>
    <row r="18" spans="1:2">
      <c r="A18" s="263" t="s">
        <v>2235</v>
      </c>
      <c r="B18" s="264">
        <v>2990</v>
      </c>
    </row>
    <row r="19" spans="1:2">
      <c r="A19" s="263" t="s">
        <v>2691</v>
      </c>
      <c r="B19" s="264">
        <v>18500</v>
      </c>
    </row>
    <row r="20" spans="1:2">
      <c r="A20" s="263" t="s">
        <v>2226</v>
      </c>
      <c r="B20" s="264">
        <v>16843</v>
      </c>
    </row>
    <row r="21" spans="1:2">
      <c r="A21" s="263" t="s">
        <v>1870</v>
      </c>
      <c r="B21" s="264">
        <v>70000</v>
      </c>
    </row>
    <row r="22" spans="1:2">
      <c r="A22" s="263" t="s">
        <v>1883</v>
      </c>
      <c r="B22" s="264">
        <v>45000</v>
      </c>
    </row>
    <row r="23" spans="1:2">
      <c r="A23" s="263" t="s">
        <v>2427</v>
      </c>
      <c r="B23" s="264">
        <v>2100</v>
      </c>
    </row>
    <row r="24" spans="1:2">
      <c r="A24" s="263" t="s">
        <v>506</v>
      </c>
      <c r="B24" s="264">
        <v>13500</v>
      </c>
    </row>
    <row r="25" spans="1:2">
      <c r="A25" s="263" t="s">
        <v>2075</v>
      </c>
      <c r="B25" s="264">
        <v>250000</v>
      </c>
    </row>
    <row r="26" spans="1:2">
      <c r="A26" s="263" t="s">
        <v>2189</v>
      </c>
      <c r="B26" s="264">
        <v>3500</v>
      </c>
    </row>
    <row r="27" spans="1:2">
      <c r="A27" s="263" t="s">
        <v>1850</v>
      </c>
      <c r="B27" s="264">
        <v>16000</v>
      </c>
    </row>
    <row r="28" spans="1:2">
      <c r="A28" s="263" t="s">
        <v>2431</v>
      </c>
      <c r="B28" s="264">
        <v>2999</v>
      </c>
    </row>
    <row r="29" spans="1:2">
      <c r="A29" s="263" t="s">
        <v>2109</v>
      </c>
      <c r="B29" s="264">
        <v>6000</v>
      </c>
    </row>
    <row r="30" spans="1:2">
      <c r="A30" s="263" t="s">
        <v>2149</v>
      </c>
      <c r="B30" s="264">
        <v>2100</v>
      </c>
    </row>
    <row r="31" spans="1:2">
      <c r="A31" s="263" t="s">
        <v>1781</v>
      </c>
      <c r="B31" s="264">
        <v>350000</v>
      </c>
    </row>
    <row r="32" spans="1:2">
      <c r="A32" s="263" t="s">
        <v>2126</v>
      </c>
      <c r="B32" s="264">
        <v>9200</v>
      </c>
    </row>
    <row r="33" spans="1:2">
      <c r="A33" s="263" t="s">
        <v>2162</v>
      </c>
      <c r="B33" s="264">
        <v>8000</v>
      </c>
    </row>
    <row r="34" spans="1:2">
      <c r="A34" s="263" t="s">
        <v>2045</v>
      </c>
      <c r="B34" s="264">
        <v>850000</v>
      </c>
    </row>
    <row r="35" spans="1:2">
      <c r="A35" s="263" t="s">
        <v>1826</v>
      </c>
      <c r="B35" s="264">
        <v>1100</v>
      </c>
    </row>
    <row r="36" spans="1:2">
      <c r="A36" s="263" t="s">
        <v>2292</v>
      </c>
      <c r="B36" s="264">
        <v>45000</v>
      </c>
    </row>
    <row r="37" spans="1:2">
      <c r="A37" s="263" t="s">
        <v>2153</v>
      </c>
      <c r="B37" s="264">
        <v>7200</v>
      </c>
    </row>
    <row r="38" spans="1:2">
      <c r="A38" s="263" t="s">
        <v>2229</v>
      </c>
      <c r="B38" s="264">
        <v>8700</v>
      </c>
    </row>
    <row r="39" spans="1:2">
      <c r="A39" s="263" t="s">
        <v>2266</v>
      </c>
      <c r="B39" s="264">
        <v>86000</v>
      </c>
    </row>
    <row r="40" spans="1:2">
      <c r="A40" s="263" t="s">
        <v>2029</v>
      </c>
      <c r="B40" s="264">
        <v>280000</v>
      </c>
    </row>
    <row r="41" spans="1:2">
      <c r="A41" s="263" t="s">
        <v>2062</v>
      </c>
      <c r="B41" s="264">
        <v>360000</v>
      </c>
    </row>
    <row r="42" spans="1:2">
      <c r="A42" s="263" t="s">
        <v>1894</v>
      </c>
      <c r="B42" s="264">
        <v>22500</v>
      </c>
    </row>
    <row r="43" spans="1:2">
      <c r="A43" s="263" t="s">
        <v>1900</v>
      </c>
      <c r="B43" s="264">
        <v>110000</v>
      </c>
    </row>
    <row r="44" spans="1:2">
      <c r="A44" s="263" t="s">
        <v>2451</v>
      </c>
      <c r="B44" s="264">
        <v>5386</v>
      </c>
    </row>
    <row r="45" spans="1:2">
      <c r="A45" s="263" t="s">
        <v>2186</v>
      </c>
      <c r="B45" s="264">
        <v>17414.8</v>
      </c>
    </row>
    <row r="46" spans="1:2">
      <c r="A46" s="263" t="s">
        <v>2441</v>
      </c>
      <c r="B46" s="264">
        <v>5400</v>
      </c>
    </row>
    <row r="47" spans="1:2">
      <c r="A47" s="263" t="s">
        <v>2385</v>
      </c>
      <c r="B47" s="264">
        <v>850000</v>
      </c>
    </row>
    <row r="48" spans="1:2">
      <c r="A48" s="263" t="s">
        <v>2486</v>
      </c>
      <c r="B48" s="264">
        <v>32600</v>
      </c>
    </row>
    <row r="49" spans="1:2">
      <c r="A49" s="263" t="s">
        <v>2112</v>
      </c>
      <c r="B49" s="264">
        <v>6000</v>
      </c>
    </row>
    <row r="50" spans="1:2">
      <c r="A50" s="263" t="s">
        <v>2072</v>
      </c>
      <c r="B50" s="264">
        <v>280000</v>
      </c>
    </row>
    <row r="51" spans="1:2">
      <c r="A51" s="263" t="s">
        <v>1948</v>
      </c>
      <c r="B51" s="264">
        <v>0</v>
      </c>
    </row>
    <row r="52" spans="1:2">
      <c r="A52" s="263" t="s">
        <v>1785</v>
      </c>
      <c r="B52" s="264">
        <v>18500</v>
      </c>
    </row>
    <row r="53" spans="1:2">
      <c r="A53" s="263" t="s">
        <v>2047</v>
      </c>
      <c r="B53" s="264">
        <v>200000</v>
      </c>
    </row>
    <row r="54" spans="1:2">
      <c r="A54" s="263" t="s">
        <v>2081</v>
      </c>
      <c r="B54" s="264">
        <v>150000</v>
      </c>
    </row>
    <row r="55" spans="1:2">
      <c r="A55" s="263" t="s">
        <v>1935</v>
      </c>
      <c r="B55" s="264">
        <v>3100</v>
      </c>
    </row>
    <row r="56" spans="1:2">
      <c r="A56" s="263" t="s">
        <v>1879</v>
      </c>
      <c r="B56" s="264">
        <v>45000</v>
      </c>
    </row>
    <row r="57" spans="1:2">
      <c r="A57" s="263" t="s">
        <v>2399</v>
      </c>
      <c r="B57" s="264">
        <v>68882</v>
      </c>
    </row>
    <row r="58" spans="1:2">
      <c r="A58" s="263" t="s">
        <v>2448</v>
      </c>
      <c r="B58" s="264">
        <v>19680</v>
      </c>
    </row>
    <row r="59" spans="1:2">
      <c r="A59" s="263" t="s">
        <v>2417</v>
      </c>
      <c r="B59" s="264">
        <v>1490</v>
      </c>
    </row>
    <row r="60" spans="1:2">
      <c r="A60" s="263" t="s">
        <v>2009</v>
      </c>
      <c r="B60" s="264">
        <v>160000</v>
      </c>
    </row>
    <row r="61" spans="1:2">
      <c r="A61" s="263" t="s">
        <v>1854</v>
      </c>
      <c r="B61" s="264">
        <v>136000</v>
      </c>
    </row>
    <row r="62" spans="1:2">
      <c r="A62" s="263" t="s">
        <v>2344</v>
      </c>
      <c r="B62" s="264">
        <v>13455</v>
      </c>
    </row>
    <row r="63" spans="1:2">
      <c r="A63" s="263" t="s">
        <v>1939</v>
      </c>
      <c r="B63" s="264">
        <v>3980</v>
      </c>
    </row>
    <row r="64" spans="1:2">
      <c r="A64" s="263" t="s">
        <v>2445</v>
      </c>
      <c r="B64" s="264">
        <v>29050</v>
      </c>
    </row>
    <row r="65" spans="1:2">
      <c r="A65" s="263" t="s">
        <v>2085</v>
      </c>
      <c r="B65" s="264">
        <v>13000</v>
      </c>
    </row>
    <row r="66" spans="1:2">
      <c r="A66" s="263" t="s">
        <v>2066</v>
      </c>
      <c r="B66" s="264">
        <v>220000</v>
      </c>
    </row>
    <row r="67" spans="1:2">
      <c r="A67" s="263" t="s">
        <v>2018</v>
      </c>
      <c r="B67" s="264">
        <v>6000</v>
      </c>
    </row>
    <row r="68" spans="1:2">
      <c r="A68" s="263" t="s">
        <v>2142</v>
      </c>
      <c r="B68" s="264">
        <v>285000</v>
      </c>
    </row>
    <row r="69" spans="1:2">
      <c r="A69" s="263" t="s">
        <v>2198</v>
      </c>
      <c r="B69" s="264">
        <v>6000</v>
      </c>
    </row>
    <row r="70" spans="1:2">
      <c r="A70" s="263" t="s">
        <v>1977</v>
      </c>
      <c r="B70" s="264">
        <v>2850</v>
      </c>
    </row>
    <row r="71" spans="1:2">
      <c r="A71" s="263" t="s">
        <v>1789</v>
      </c>
      <c r="B71" s="264">
        <v>256000</v>
      </c>
    </row>
    <row r="72" spans="1:2">
      <c r="A72" s="263" t="s">
        <v>2488</v>
      </c>
      <c r="B72" s="264">
        <v>1020000</v>
      </c>
    </row>
    <row r="73" spans="1:2">
      <c r="A73" s="263" t="s">
        <v>1919</v>
      </c>
      <c r="B73" s="264">
        <v>2555</v>
      </c>
    </row>
    <row r="74" spans="1:2">
      <c r="A74" s="263" t="s">
        <v>2331</v>
      </c>
      <c r="B74" s="264">
        <v>2500</v>
      </c>
    </row>
    <row r="75" spans="1:2">
      <c r="A75" s="263" t="s">
        <v>2052</v>
      </c>
      <c r="B75" s="264">
        <v>132688</v>
      </c>
    </row>
    <row r="76" spans="1:2">
      <c r="A76" s="263" t="s">
        <v>2145</v>
      </c>
      <c r="B76" s="264">
        <v>1700</v>
      </c>
    </row>
    <row r="77" spans="1:2">
      <c r="A77" s="263" t="s">
        <v>1507</v>
      </c>
      <c r="B77" s="264">
        <v>9220</v>
      </c>
    </row>
    <row r="78" spans="1:2">
      <c r="A78" s="263" t="s">
        <v>1837</v>
      </c>
      <c r="B78" s="264">
        <v>4580</v>
      </c>
    </row>
    <row r="79" spans="1:2">
      <c r="A79" s="263" t="s">
        <v>2049</v>
      </c>
      <c r="B79" s="264">
        <v>30000</v>
      </c>
    </row>
    <row r="80" spans="1:2">
      <c r="A80" s="263" t="s">
        <v>2456</v>
      </c>
      <c r="B80" s="264">
        <v>51800</v>
      </c>
    </row>
    <row r="81" spans="1:2">
      <c r="A81" s="263" t="s">
        <v>1844</v>
      </c>
      <c r="B81" s="264">
        <v>8500</v>
      </c>
    </row>
    <row r="82" spans="1:2">
      <c r="A82" s="263" t="s">
        <v>1970</v>
      </c>
      <c r="B82" s="264">
        <v>1500</v>
      </c>
    </row>
    <row r="83" spans="1:2">
      <c r="A83" s="263" t="s">
        <v>1907</v>
      </c>
      <c r="B83" s="264">
        <v>900</v>
      </c>
    </row>
    <row r="84" spans="1:2">
      <c r="A84" s="263" t="s">
        <v>2223</v>
      </c>
      <c r="B84" s="264">
        <v>49045</v>
      </c>
    </row>
    <row r="85" spans="1:2">
      <c r="A85" s="263" t="s">
        <v>2319</v>
      </c>
      <c r="B85" s="264">
        <v>5090</v>
      </c>
    </row>
    <row r="86" spans="1:2">
      <c r="A86" s="263" t="s">
        <v>1985</v>
      </c>
      <c r="B86" s="264">
        <v>23000</v>
      </c>
    </row>
    <row r="87" spans="1:2">
      <c r="A87" s="263" t="s">
        <v>2042</v>
      </c>
      <c r="B87" s="264">
        <v>190000</v>
      </c>
    </row>
    <row r="88" spans="1:2">
      <c r="A88" s="263" t="s">
        <v>2482</v>
      </c>
      <c r="B88" s="264">
        <v>9000</v>
      </c>
    </row>
    <row r="89" spans="1:2">
      <c r="A89" s="263" t="s">
        <v>2035</v>
      </c>
      <c r="B89" s="264">
        <v>950</v>
      </c>
    </row>
    <row r="90" spans="1:2">
      <c r="A90" s="263" t="s">
        <v>1171</v>
      </c>
      <c r="B90" s="264">
        <v>282000</v>
      </c>
    </row>
    <row r="91" spans="1:2">
      <c r="A91" s="263" t="s">
        <v>1563</v>
      </c>
      <c r="B91" s="264">
        <v>4100</v>
      </c>
    </row>
    <row r="92" spans="1:2">
      <c r="A92" s="263" t="s">
        <v>2420</v>
      </c>
      <c r="B92" s="264">
        <v>1060</v>
      </c>
    </row>
    <row r="93" spans="1:2">
      <c r="A93" s="263" t="s">
        <v>2437</v>
      </c>
      <c r="B93" s="264">
        <v>500</v>
      </c>
    </row>
    <row r="94" spans="1:2">
      <c r="A94" s="263" t="s">
        <v>2692</v>
      </c>
      <c r="B94" s="264">
        <v>200000</v>
      </c>
    </row>
    <row r="95" spans="1:2">
      <c r="A95" s="263" t="s">
        <v>2485</v>
      </c>
      <c r="B95" s="264">
        <v>29491</v>
      </c>
    </row>
    <row r="96" spans="1:2">
      <c r="A96" s="263" t="s">
        <v>1808</v>
      </c>
      <c r="B96" s="264">
        <v>42000</v>
      </c>
    </row>
    <row r="97" spans="1:2">
      <c r="A97" s="263" t="s">
        <v>2392</v>
      </c>
      <c r="B97" s="264">
        <v>2000</v>
      </c>
    </row>
    <row r="98" spans="1:2">
      <c r="A98" s="263" t="s">
        <v>2454</v>
      </c>
      <c r="B98" s="264">
        <v>130000</v>
      </c>
    </row>
    <row r="99" spans="1:2">
      <c r="A99" s="263" t="s">
        <v>2117</v>
      </c>
      <c r="B99" s="264">
        <v>1000</v>
      </c>
    </row>
    <row r="100" spans="1:2">
      <c r="A100" s="263" t="s">
        <v>2138</v>
      </c>
      <c r="B100" s="264">
        <v>2800</v>
      </c>
    </row>
    <row r="101" spans="1:2">
      <c r="A101" s="263" t="s">
        <v>2059</v>
      </c>
      <c r="B101" s="264">
        <v>161900</v>
      </c>
    </row>
    <row r="102" spans="1:2">
      <c r="A102" s="263" t="s">
        <v>2077</v>
      </c>
      <c r="B102" s="264">
        <v>59000</v>
      </c>
    </row>
    <row r="103" spans="1:2">
      <c r="A103" s="263" t="s">
        <v>2443</v>
      </c>
      <c r="B103" s="264">
        <v>4560</v>
      </c>
    </row>
    <row r="104" spans="1:2">
      <c r="A104" s="263" t="s">
        <v>2487</v>
      </c>
      <c r="B104" s="264">
        <v>43155</v>
      </c>
    </row>
    <row r="105" spans="1:2">
      <c r="A105" s="263" t="s">
        <v>1859</v>
      </c>
      <c r="B105" s="264">
        <v>13000</v>
      </c>
    </row>
    <row r="106" spans="1:2">
      <c r="A106" s="263" t="s">
        <v>2297</v>
      </c>
      <c r="B106" s="264">
        <v>1550</v>
      </c>
    </row>
    <row r="107" spans="1:2">
      <c r="A107" s="263" t="s">
        <v>1874</v>
      </c>
      <c r="B107" s="264">
        <v>140000</v>
      </c>
    </row>
    <row r="108" spans="1:2">
      <c r="A108" s="263" t="s">
        <v>1958</v>
      </c>
      <c r="B108" s="264">
        <v>3200</v>
      </c>
    </row>
    <row r="109" spans="1:2">
      <c r="A109" s="263" t="s">
        <v>2423</v>
      </c>
      <c r="B109" s="264">
        <v>1500</v>
      </c>
    </row>
    <row r="110" spans="1:2">
      <c r="A110" s="263" t="s">
        <v>2510</v>
      </c>
      <c r="B110" s="264">
        <v>620000</v>
      </c>
    </row>
    <row r="111" spans="1:2">
      <c r="A111" s="263" t="s">
        <v>2039</v>
      </c>
      <c r="B111" s="264">
        <v>1150000</v>
      </c>
    </row>
    <row r="112" spans="1:2">
      <c r="A112" s="263" t="s">
        <v>2461</v>
      </c>
      <c r="B112" s="264">
        <v>16380</v>
      </c>
    </row>
    <row r="113" spans="1:2">
      <c r="A113" s="263" t="s">
        <v>2460</v>
      </c>
      <c r="B113" s="264">
        <v>18700</v>
      </c>
    </row>
    <row r="114" spans="1:2">
      <c r="A114" s="263" t="s">
        <v>2068</v>
      </c>
      <c r="B114" s="264">
        <v>610000</v>
      </c>
    </row>
    <row r="115" spans="1:2">
      <c r="A115" s="263" t="s">
        <v>2070</v>
      </c>
      <c r="B115" s="264">
        <v>450000</v>
      </c>
    </row>
    <row r="116" spans="1:2">
      <c r="A116" s="263" t="s">
        <v>2513</v>
      </c>
      <c r="B116" s="264">
        <v>100000</v>
      </c>
    </row>
    <row r="117" spans="1:2">
      <c r="A117" s="263" t="s">
        <v>2083</v>
      </c>
      <c r="B117" s="264">
        <v>220000</v>
      </c>
    </row>
    <row r="118" spans="1:2">
      <c r="A118" s="263" t="s">
        <v>2055</v>
      </c>
      <c r="B118" s="264">
        <v>55000</v>
      </c>
    </row>
    <row r="119" spans="1:2">
      <c r="A119" s="263" t="s">
        <v>2091</v>
      </c>
      <c r="B119" s="264">
        <v>129000</v>
      </c>
    </row>
    <row r="120" spans="1:2">
      <c r="A120" s="263" t="s">
        <v>2526</v>
      </c>
      <c r="B120" s="264">
        <v>12434916.4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91"/>
  <sheetViews>
    <sheetView workbookViewId="0">
      <pane ySplit="1" topLeftCell="A300" activePane="bottomLeft" state="frozen"/>
      <selection activeCell="B1" sqref="B1"/>
      <selection pane="bottomLeft" activeCell="J5" sqref="J5"/>
    </sheetView>
  </sheetViews>
  <sheetFormatPr defaultRowHeight="20.25" customHeight="1"/>
  <cols>
    <col min="1" max="1" width="9.625" style="161" customWidth="1"/>
    <col min="2" max="2" width="9" style="161"/>
    <col min="3" max="3" width="9" style="161" customWidth="1"/>
    <col min="4" max="4" width="29.875" style="161" customWidth="1"/>
    <col min="5" max="5" width="21.875" style="195" customWidth="1"/>
    <col min="6" max="6" width="18.375" style="161" customWidth="1"/>
    <col min="7" max="7" width="12.375" style="161" bestFit="1" customWidth="1"/>
    <col min="8" max="8" width="9" style="196"/>
    <col min="9" max="9" width="10.5" style="161" bestFit="1" customWidth="1"/>
    <col min="10" max="16384" width="9" style="161"/>
  </cols>
  <sheetData>
    <row r="1" spans="1:10" ht="20.25" customHeight="1">
      <c r="A1" s="154" t="s">
        <v>1743</v>
      </c>
      <c r="B1" s="155" t="s">
        <v>1744</v>
      </c>
      <c r="C1" s="156" t="s">
        <v>1745</v>
      </c>
      <c r="D1" s="156" t="s">
        <v>1746</v>
      </c>
      <c r="E1" s="157" t="s">
        <v>1747</v>
      </c>
      <c r="F1" s="156" t="s">
        <v>1748</v>
      </c>
      <c r="G1" s="158" t="s">
        <v>1749</v>
      </c>
      <c r="H1" s="154" t="s">
        <v>1750</v>
      </c>
      <c r="I1" s="159" t="s">
        <v>1751</v>
      </c>
      <c r="J1" s="160" t="s">
        <v>1752</v>
      </c>
    </row>
    <row r="2" spans="1:10" ht="20.25" customHeight="1">
      <c r="A2" s="162" t="s">
        <v>1753</v>
      </c>
      <c r="B2" s="162" t="s">
        <v>1754</v>
      </c>
      <c r="C2" s="163" t="s">
        <v>1755</v>
      </c>
      <c r="D2" s="164" t="s">
        <v>1535</v>
      </c>
      <c r="E2" s="165" t="s">
        <v>1756</v>
      </c>
      <c r="F2" s="164"/>
      <c r="G2" s="166">
        <v>4800</v>
      </c>
      <c r="H2" s="167">
        <v>1</v>
      </c>
      <c r="I2" s="168">
        <v>37377</v>
      </c>
      <c r="J2" s="164"/>
    </row>
    <row r="3" spans="1:10" ht="20.25" customHeight="1">
      <c r="A3" s="162" t="s">
        <v>1753</v>
      </c>
      <c r="B3" s="162" t="s">
        <v>1754</v>
      </c>
      <c r="C3" s="163" t="s">
        <v>1759</v>
      </c>
      <c r="D3" s="164" t="s">
        <v>1535</v>
      </c>
      <c r="E3" s="165" t="s">
        <v>1760</v>
      </c>
      <c r="F3" s="164"/>
      <c r="G3" s="166">
        <v>8600</v>
      </c>
      <c r="H3" s="167">
        <v>1</v>
      </c>
      <c r="I3" s="168">
        <v>37377</v>
      </c>
      <c r="J3" s="164"/>
    </row>
    <row r="4" spans="1:10" ht="20.25" customHeight="1">
      <c r="A4" s="162" t="s">
        <v>1753</v>
      </c>
      <c r="B4" s="162" t="s">
        <v>1754</v>
      </c>
      <c r="C4" s="163" t="s">
        <v>1762</v>
      </c>
      <c r="D4" s="164" t="s">
        <v>1535</v>
      </c>
      <c r="E4" s="165" t="s">
        <v>1763</v>
      </c>
      <c r="F4" s="164"/>
      <c r="G4" s="166">
        <v>3992</v>
      </c>
      <c r="H4" s="167">
        <v>1</v>
      </c>
      <c r="I4" s="168">
        <v>37377</v>
      </c>
      <c r="J4" s="164"/>
    </row>
    <row r="5" spans="1:10" ht="20.25" customHeight="1">
      <c r="A5" s="162" t="s">
        <v>1753</v>
      </c>
      <c r="B5" s="162" t="s">
        <v>1754</v>
      </c>
      <c r="C5" s="163" t="s">
        <v>1764</v>
      </c>
      <c r="D5" s="164" t="s">
        <v>1535</v>
      </c>
      <c r="E5" s="165" t="s">
        <v>1765</v>
      </c>
      <c r="F5" s="164"/>
      <c r="G5" s="166">
        <v>1600</v>
      </c>
      <c r="H5" s="167">
        <v>1</v>
      </c>
      <c r="I5" s="168">
        <v>37288</v>
      </c>
      <c r="J5" s="164"/>
    </row>
    <row r="6" spans="1:10" ht="20.25" customHeight="1">
      <c r="A6" s="162" t="s">
        <v>1753</v>
      </c>
      <c r="B6" s="162" t="s">
        <v>1754</v>
      </c>
      <c r="C6" s="163" t="s">
        <v>1766</v>
      </c>
      <c r="D6" s="164" t="s">
        <v>1535</v>
      </c>
      <c r="E6" s="165" t="s">
        <v>1767</v>
      </c>
      <c r="F6" s="164"/>
      <c r="G6" s="166">
        <v>1250</v>
      </c>
      <c r="H6" s="167">
        <v>1</v>
      </c>
      <c r="I6" s="168">
        <v>37288</v>
      </c>
      <c r="J6" s="164"/>
    </row>
    <row r="7" spans="1:10" ht="20.25" customHeight="1">
      <c r="A7" s="162" t="s">
        <v>1753</v>
      </c>
      <c r="B7" s="162" t="s">
        <v>1754</v>
      </c>
      <c r="C7" s="163" t="s">
        <v>1769</v>
      </c>
      <c r="D7" s="164" t="s">
        <v>1535</v>
      </c>
      <c r="E7" s="165" t="s">
        <v>1770</v>
      </c>
      <c r="F7" s="164"/>
      <c r="G7" s="166">
        <v>1300</v>
      </c>
      <c r="H7" s="167">
        <v>1</v>
      </c>
      <c r="I7" s="168">
        <v>37288</v>
      </c>
      <c r="J7" s="164"/>
    </row>
    <row r="8" spans="1:10" ht="20.25" hidden="1" customHeight="1">
      <c r="A8" s="162" t="s">
        <v>1771</v>
      </c>
      <c r="B8" s="162" t="s">
        <v>1754</v>
      </c>
      <c r="C8" s="163" t="s">
        <v>1772</v>
      </c>
      <c r="D8" s="164" t="s">
        <v>1535</v>
      </c>
      <c r="E8" s="165" t="s">
        <v>1773</v>
      </c>
      <c r="F8" s="164"/>
      <c r="G8" s="166">
        <v>1800</v>
      </c>
      <c r="H8" s="167">
        <v>1</v>
      </c>
      <c r="I8" s="168">
        <v>40026</v>
      </c>
      <c r="J8" s="164"/>
    </row>
    <row r="9" spans="1:10" ht="20.25" hidden="1" customHeight="1">
      <c r="A9" s="162" t="s">
        <v>1771</v>
      </c>
      <c r="B9" s="162" t="s">
        <v>1754</v>
      </c>
      <c r="C9" s="163" t="s">
        <v>1775</v>
      </c>
      <c r="D9" s="164" t="s">
        <v>1535</v>
      </c>
      <c r="E9" s="165" t="s">
        <v>1773</v>
      </c>
      <c r="F9" s="164"/>
      <c r="G9" s="166">
        <v>1800</v>
      </c>
      <c r="H9" s="167">
        <v>1</v>
      </c>
      <c r="I9" s="168">
        <v>40026</v>
      </c>
      <c r="J9" s="164"/>
    </row>
    <row r="10" spans="1:10" ht="20.25" hidden="1" customHeight="1">
      <c r="A10" s="162" t="s">
        <v>1771</v>
      </c>
      <c r="B10" s="162" t="s">
        <v>1754</v>
      </c>
      <c r="C10" s="163" t="s">
        <v>1776</v>
      </c>
      <c r="D10" s="164" t="s">
        <v>1535</v>
      </c>
      <c r="E10" s="165" t="s">
        <v>1536</v>
      </c>
      <c r="F10" s="164"/>
      <c r="G10" s="166">
        <v>7880</v>
      </c>
      <c r="H10" s="167">
        <v>1</v>
      </c>
      <c r="I10" s="168">
        <v>40026</v>
      </c>
      <c r="J10" s="164"/>
    </row>
    <row r="11" spans="1:10" ht="20.25" hidden="1" customHeight="1">
      <c r="A11" s="162" t="s">
        <v>1771</v>
      </c>
      <c r="B11" s="162" t="s">
        <v>1754</v>
      </c>
      <c r="C11" s="163" t="s">
        <v>1778</v>
      </c>
      <c r="D11" s="164" t="s">
        <v>1535</v>
      </c>
      <c r="E11" s="165" t="s">
        <v>1536</v>
      </c>
      <c r="F11" s="164"/>
      <c r="G11" s="166">
        <v>7880</v>
      </c>
      <c r="H11" s="167">
        <v>1</v>
      </c>
      <c r="I11" s="168">
        <v>40026</v>
      </c>
      <c r="J11" s="164"/>
    </row>
    <row r="12" spans="1:10" ht="20.25" customHeight="1">
      <c r="A12" s="162" t="s">
        <v>1753</v>
      </c>
      <c r="B12" s="162" t="s">
        <v>1754</v>
      </c>
      <c r="C12" s="163" t="s">
        <v>1779</v>
      </c>
      <c r="D12" s="164" t="s">
        <v>1535</v>
      </c>
      <c r="E12" s="165" t="s">
        <v>1536</v>
      </c>
      <c r="F12" s="164"/>
      <c r="G12" s="166">
        <v>8570</v>
      </c>
      <c r="H12" s="167">
        <v>1</v>
      </c>
      <c r="I12" s="168">
        <v>36557</v>
      </c>
      <c r="J12" s="164"/>
    </row>
    <row r="13" spans="1:10" ht="20.25" customHeight="1">
      <c r="A13" s="162" t="s">
        <v>1753</v>
      </c>
      <c r="B13" s="162" t="s">
        <v>1754</v>
      </c>
      <c r="C13" s="163" t="s">
        <v>1780</v>
      </c>
      <c r="D13" s="164" t="s">
        <v>1781</v>
      </c>
      <c r="E13" s="165" t="s">
        <v>1782</v>
      </c>
      <c r="F13" s="164"/>
      <c r="G13" s="166">
        <v>39600</v>
      </c>
      <c r="H13" s="167">
        <v>1</v>
      </c>
      <c r="I13" s="168">
        <v>37773</v>
      </c>
      <c r="J13" s="164" t="s">
        <v>1783</v>
      </c>
    </row>
    <row r="14" spans="1:10" ht="20.25" customHeight="1">
      <c r="A14" s="162" t="s">
        <v>1753</v>
      </c>
      <c r="B14" s="162" t="s">
        <v>1754</v>
      </c>
      <c r="C14" s="163" t="s">
        <v>1784</v>
      </c>
      <c r="D14" s="164" t="s">
        <v>1785</v>
      </c>
      <c r="E14" s="165" t="s">
        <v>1786</v>
      </c>
      <c r="F14" s="164"/>
      <c r="G14" s="166">
        <v>22400</v>
      </c>
      <c r="H14" s="167">
        <v>1</v>
      </c>
      <c r="I14" s="168">
        <v>39965</v>
      </c>
      <c r="J14" s="164"/>
    </row>
    <row r="15" spans="1:10" ht="20.25" hidden="1" customHeight="1">
      <c r="A15" s="162" t="s">
        <v>1771</v>
      </c>
      <c r="B15" s="162" t="s">
        <v>1754</v>
      </c>
      <c r="C15" s="163" t="s">
        <v>1788</v>
      </c>
      <c r="D15" s="164" t="s">
        <v>1789</v>
      </c>
      <c r="E15" s="165" t="s">
        <v>1790</v>
      </c>
      <c r="F15" s="164"/>
      <c r="G15" s="166">
        <v>180000</v>
      </c>
      <c r="H15" s="167">
        <v>1</v>
      </c>
      <c r="I15" s="168">
        <v>37773</v>
      </c>
      <c r="J15" s="164"/>
    </row>
    <row r="16" spans="1:10" ht="20.25" customHeight="1">
      <c r="A16" s="162" t="s">
        <v>1753</v>
      </c>
      <c r="B16" s="162" t="s">
        <v>1754</v>
      </c>
      <c r="C16" s="163" t="s">
        <v>1791</v>
      </c>
      <c r="D16" s="164" t="s">
        <v>1789</v>
      </c>
      <c r="E16" s="165" t="s">
        <v>1792</v>
      </c>
      <c r="F16" s="164"/>
      <c r="G16" s="166">
        <v>170000</v>
      </c>
      <c r="H16" s="167">
        <v>1</v>
      </c>
      <c r="I16" s="168">
        <v>38687</v>
      </c>
      <c r="J16" s="164"/>
    </row>
    <row r="17" spans="1:10" ht="20.25" hidden="1" customHeight="1">
      <c r="A17" s="162" t="s">
        <v>1771</v>
      </c>
      <c r="B17" s="162" t="s">
        <v>1754</v>
      </c>
      <c r="C17" s="163" t="s">
        <v>1793</v>
      </c>
      <c r="D17" s="164" t="s">
        <v>1794</v>
      </c>
      <c r="E17" s="165" t="s">
        <v>1795</v>
      </c>
      <c r="F17" s="164"/>
      <c r="G17" s="166">
        <v>9200</v>
      </c>
      <c r="H17" s="167">
        <v>1</v>
      </c>
      <c r="I17" s="168">
        <v>40026</v>
      </c>
      <c r="J17" s="164"/>
    </row>
    <row r="18" spans="1:10" ht="20.25" hidden="1" customHeight="1">
      <c r="A18" s="162" t="s">
        <v>1796</v>
      </c>
      <c r="B18" s="162" t="s">
        <v>1754</v>
      </c>
      <c r="C18" s="169" t="s">
        <v>1797</v>
      </c>
      <c r="D18" s="170" t="s">
        <v>1789</v>
      </c>
      <c r="E18" s="171" t="s">
        <v>1798</v>
      </c>
      <c r="F18" s="172" t="s">
        <v>1799</v>
      </c>
      <c r="G18" s="173">
        <v>256000</v>
      </c>
      <c r="H18" s="174">
        <v>1</v>
      </c>
      <c r="I18" s="175">
        <v>40603</v>
      </c>
      <c r="J18" s="164"/>
    </row>
    <row r="19" spans="1:10" ht="20.25" hidden="1" customHeight="1">
      <c r="A19" s="162" t="s">
        <v>1796</v>
      </c>
      <c r="B19" s="162" t="s">
        <v>1754</v>
      </c>
      <c r="C19" s="169" t="s">
        <v>1800</v>
      </c>
      <c r="D19" s="170" t="s">
        <v>1785</v>
      </c>
      <c r="E19" s="171" t="s">
        <v>1801</v>
      </c>
      <c r="F19" s="172" t="s">
        <v>1802</v>
      </c>
      <c r="G19" s="173">
        <v>18500</v>
      </c>
      <c r="H19" s="174">
        <v>1</v>
      </c>
      <c r="I19" s="175">
        <v>40695</v>
      </c>
      <c r="J19" s="164"/>
    </row>
    <row r="20" spans="1:10" ht="20.25" hidden="1" customHeight="1">
      <c r="A20" s="162" t="s">
        <v>1796</v>
      </c>
      <c r="B20" s="162" t="s">
        <v>1754</v>
      </c>
      <c r="C20" s="163" t="s">
        <v>1804</v>
      </c>
      <c r="D20" s="176" t="s">
        <v>1781</v>
      </c>
      <c r="E20" s="177" t="s">
        <v>1805</v>
      </c>
      <c r="F20" s="178" t="s">
        <v>1806</v>
      </c>
      <c r="G20" s="179">
        <v>350000</v>
      </c>
      <c r="H20" s="167">
        <v>1</v>
      </c>
      <c r="I20" s="180">
        <v>41214</v>
      </c>
      <c r="J20" s="164"/>
    </row>
    <row r="21" spans="1:10" ht="20.25" hidden="1" customHeight="1">
      <c r="A21" s="162" t="s">
        <v>1796</v>
      </c>
      <c r="B21" s="162" t="s">
        <v>1754</v>
      </c>
      <c r="C21" s="163" t="s">
        <v>1807</v>
      </c>
      <c r="D21" s="176" t="s">
        <v>1808</v>
      </c>
      <c r="E21" s="165" t="s">
        <v>1809</v>
      </c>
      <c r="F21" s="178" t="s">
        <v>1810</v>
      </c>
      <c r="G21" s="166">
        <v>42000</v>
      </c>
      <c r="H21" s="167">
        <v>1</v>
      </c>
      <c r="I21" s="180">
        <v>41244</v>
      </c>
      <c r="J21" s="164"/>
    </row>
    <row r="22" spans="1:10" ht="20.25" hidden="1" customHeight="1">
      <c r="A22" s="162" t="s">
        <v>1771</v>
      </c>
      <c r="B22" s="162" t="s">
        <v>1754</v>
      </c>
      <c r="C22" s="163" t="s">
        <v>1811</v>
      </c>
      <c r="D22" s="164" t="s">
        <v>1808</v>
      </c>
      <c r="E22" s="165" t="s">
        <v>1812</v>
      </c>
      <c r="F22" s="164"/>
      <c r="G22" s="166">
        <v>240000</v>
      </c>
      <c r="H22" s="167">
        <v>1</v>
      </c>
      <c r="I22" s="168">
        <v>41548</v>
      </c>
      <c r="J22" s="164"/>
    </row>
    <row r="23" spans="1:10" ht="20.25" customHeight="1">
      <c r="A23" s="162" t="s">
        <v>1753</v>
      </c>
      <c r="B23" s="162" t="s">
        <v>1754</v>
      </c>
      <c r="C23" s="163" t="s">
        <v>1814</v>
      </c>
      <c r="D23" s="164" t="s">
        <v>1815</v>
      </c>
      <c r="E23" s="165" t="s">
        <v>1816</v>
      </c>
      <c r="F23" s="164"/>
      <c r="G23" s="166">
        <v>10180</v>
      </c>
      <c r="H23" s="167">
        <v>1</v>
      </c>
      <c r="I23" s="168">
        <v>37377</v>
      </c>
      <c r="J23" s="164"/>
    </row>
    <row r="24" spans="1:10" ht="20.25" customHeight="1">
      <c r="A24" s="162" t="s">
        <v>1753</v>
      </c>
      <c r="B24" s="162" t="s">
        <v>1754</v>
      </c>
      <c r="C24" s="163" t="s">
        <v>1817</v>
      </c>
      <c r="D24" s="164" t="s">
        <v>1818</v>
      </c>
      <c r="E24" s="165" t="s">
        <v>1819</v>
      </c>
      <c r="F24" s="164"/>
      <c r="G24" s="166">
        <v>12400</v>
      </c>
      <c r="H24" s="167">
        <v>1</v>
      </c>
      <c r="I24" s="168">
        <v>37773</v>
      </c>
      <c r="J24" s="164" t="s">
        <v>1783</v>
      </c>
    </row>
    <row r="25" spans="1:10" ht="20.25" hidden="1" customHeight="1">
      <c r="A25" s="162" t="s">
        <v>1771</v>
      </c>
      <c r="B25" s="162" t="s">
        <v>1754</v>
      </c>
      <c r="C25" s="163" t="s">
        <v>1820</v>
      </c>
      <c r="D25" s="164" t="s">
        <v>1482</v>
      </c>
      <c r="E25" s="165" t="s">
        <v>1481</v>
      </c>
      <c r="F25" s="164"/>
      <c r="G25" s="166">
        <v>750</v>
      </c>
      <c r="H25" s="167">
        <v>1</v>
      </c>
      <c r="I25" s="168">
        <v>37712</v>
      </c>
      <c r="J25" s="164" t="s">
        <v>1783</v>
      </c>
    </row>
    <row r="26" spans="1:10" ht="20.25" hidden="1" customHeight="1">
      <c r="A26" s="162" t="s">
        <v>1771</v>
      </c>
      <c r="B26" s="162" t="s">
        <v>1754</v>
      </c>
      <c r="C26" s="163" t="s">
        <v>1821</v>
      </c>
      <c r="D26" s="164" t="s">
        <v>1482</v>
      </c>
      <c r="E26" s="165" t="s">
        <v>1822</v>
      </c>
      <c r="F26" s="164"/>
      <c r="G26" s="166">
        <v>1950</v>
      </c>
      <c r="H26" s="167">
        <v>1</v>
      </c>
      <c r="I26" s="168">
        <v>38869</v>
      </c>
      <c r="J26" s="164"/>
    </row>
    <row r="27" spans="1:10" ht="20.25" customHeight="1">
      <c r="A27" s="162" t="s">
        <v>1753</v>
      </c>
      <c r="B27" s="162" t="s">
        <v>1754</v>
      </c>
      <c r="C27" s="163" t="s">
        <v>1823</v>
      </c>
      <c r="D27" s="164" t="s">
        <v>1818</v>
      </c>
      <c r="E27" s="165" t="s">
        <v>1819</v>
      </c>
      <c r="F27" s="164"/>
      <c r="G27" s="166">
        <v>12400</v>
      </c>
      <c r="H27" s="167">
        <v>1</v>
      </c>
      <c r="I27" s="168">
        <v>37773</v>
      </c>
      <c r="J27" s="164" t="s">
        <v>1783</v>
      </c>
    </row>
    <row r="28" spans="1:10" ht="20.25" hidden="1" customHeight="1">
      <c r="A28" s="162" t="s">
        <v>1796</v>
      </c>
      <c r="B28" s="162" t="s">
        <v>1824</v>
      </c>
      <c r="C28" s="169" t="s">
        <v>1825</v>
      </c>
      <c r="D28" s="170" t="s">
        <v>1826</v>
      </c>
      <c r="E28" s="171" t="s">
        <v>1827</v>
      </c>
      <c r="F28" s="172" t="s">
        <v>1828</v>
      </c>
      <c r="G28" s="181">
        <v>1100</v>
      </c>
      <c r="H28" s="174">
        <v>1</v>
      </c>
      <c r="I28" s="182">
        <v>40148</v>
      </c>
      <c r="J28" s="164"/>
    </row>
    <row r="29" spans="1:10" ht="20.25" customHeight="1">
      <c r="A29" s="162" t="s">
        <v>1753</v>
      </c>
      <c r="B29" s="162" t="s">
        <v>1754</v>
      </c>
      <c r="C29" s="163" t="s">
        <v>1829</v>
      </c>
      <c r="D29" s="164" t="s">
        <v>1830</v>
      </c>
      <c r="E29" s="165" t="s">
        <v>1831</v>
      </c>
      <c r="F29" s="164"/>
      <c r="G29" s="166">
        <v>26800</v>
      </c>
      <c r="H29" s="167">
        <v>1</v>
      </c>
      <c r="I29" s="168">
        <v>37773</v>
      </c>
      <c r="J29" s="164" t="s">
        <v>1783</v>
      </c>
    </row>
    <row r="30" spans="1:10" ht="20.25" customHeight="1">
      <c r="A30" s="162" t="s">
        <v>1753</v>
      </c>
      <c r="B30" s="162" t="s">
        <v>1754</v>
      </c>
      <c r="C30" s="163" t="s">
        <v>1833</v>
      </c>
      <c r="D30" s="164" t="s">
        <v>1834</v>
      </c>
      <c r="E30" s="165" t="s">
        <v>1835</v>
      </c>
      <c r="F30" s="164"/>
      <c r="G30" s="166">
        <v>39600</v>
      </c>
      <c r="H30" s="167">
        <v>1</v>
      </c>
      <c r="I30" s="168">
        <v>37773</v>
      </c>
      <c r="J30" s="164" t="s">
        <v>1783</v>
      </c>
    </row>
    <row r="31" spans="1:10" ht="20.25" hidden="1" customHeight="1">
      <c r="A31" s="162" t="s">
        <v>1796</v>
      </c>
      <c r="B31" s="162" t="s">
        <v>1754</v>
      </c>
      <c r="C31" s="169" t="s">
        <v>1836</v>
      </c>
      <c r="D31" s="170" t="s">
        <v>1837</v>
      </c>
      <c r="E31" s="171" t="s">
        <v>1838</v>
      </c>
      <c r="F31" s="172" t="s">
        <v>1839</v>
      </c>
      <c r="G31" s="173">
        <v>4580</v>
      </c>
      <c r="H31" s="174">
        <v>1</v>
      </c>
      <c r="I31" s="175">
        <v>40787</v>
      </c>
      <c r="J31" s="164"/>
    </row>
    <row r="32" spans="1:10" ht="20.25" customHeight="1">
      <c r="A32" s="162" t="s">
        <v>1753</v>
      </c>
      <c r="B32" s="162" t="s">
        <v>1754</v>
      </c>
      <c r="C32" s="163" t="s">
        <v>1840</v>
      </c>
      <c r="D32" s="164" t="s">
        <v>1841</v>
      </c>
      <c r="E32" s="165" t="s">
        <v>1842</v>
      </c>
      <c r="F32" s="164"/>
      <c r="G32" s="166">
        <v>5000</v>
      </c>
      <c r="H32" s="167">
        <v>1</v>
      </c>
      <c r="I32" s="168">
        <v>37773</v>
      </c>
      <c r="J32" s="164" t="s">
        <v>1783</v>
      </c>
    </row>
    <row r="33" spans="1:10" ht="20.25" hidden="1" customHeight="1">
      <c r="A33" s="162" t="s">
        <v>1796</v>
      </c>
      <c r="B33" s="162" t="s">
        <v>1754</v>
      </c>
      <c r="C33" s="169" t="s">
        <v>1843</v>
      </c>
      <c r="D33" s="170" t="s">
        <v>1844</v>
      </c>
      <c r="E33" s="171" t="s">
        <v>1845</v>
      </c>
      <c r="F33" s="172" t="s">
        <v>1846</v>
      </c>
      <c r="G33" s="173">
        <v>2900</v>
      </c>
      <c r="H33" s="174">
        <v>1</v>
      </c>
      <c r="I33" s="175">
        <v>40787</v>
      </c>
      <c r="J33" s="164"/>
    </row>
    <row r="34" spans="1:10" ht="20.25" hidden="1" customHeight="1">
      <c r="A34" s="162" t="s">
        <v>1796</v>
      </c>
      <c r="B34" s="162" t="s">
        <v>1824</v>
      </c>
      <c r="C34" s="169" t="s">
        <v>1847</v>
      </c>
      <c r="D34" s="170" t="s">
        <v>1844</v>
      </c>
      <c r="E34" s="171" t="s">
        <v>1848</v>
      </c>
      <c r="F34" s="172" t="s">
        <v>1846</v>
      </c>
      <c r="G34" s="181">
        <v>5600</v>
      </c>
      <c r="H34" s="174">
        <v>1</v>
      </c>
      <c r="I34" s="182">
        <v>40148</v>
      </c>
      <c r="J34" s="164"/>
    </row>
    <row r="35" spans="1:10" ht="20.25" hidden="1" customHeight="1">
      <c r="A35" s="162" t="s">
        <v>1796</v>
      </c>
      <c r="B35" s="162" t="s">
        <v>1754</v>
      </c>
      <c r="C35" s="169" t="s">
        <v>1849</v>
      </c>
      <c r="D35" s="170" t="s">
        <v>1850</v>
      </c>
      <c r="E35" s="171" t="s">
        <v>1851</v>
      </c>
      <c r="F35" s="172" t="s">
        <v>1852</v>
      </c>
      <c r="G35" s="173">
        <v>16000</v>
      </c>
      <c r="H35" s="174">
        <v>1</v>
      </c>
      <c r="I35" s="175">
        <v>40787</v>
      </c>
      <c r="J35" s="164"/>
    </row>
    <row r="36" spans="1:10" ht="20.25" hidden="1" customHeight="1">
      <c r="A36" s="162" t="s">
        <v>1796</v>
      </c>
      <c r="B36" s="162" t="s">
        <v>1754</v>
      </c>
      <c r="C36" s="169" t="s">
        <v>1853</v>
      </c>
      <c r="D36" s="170" t="s">
        <v>1854</v>
      </c>
      <c r="E36" s="171" t="s">
        <v>1855</v>
      </c>
      <c r="F36" s="172" t="s">
        <v>1856</v>
      </c>
      <c r="G36" s="173">
        <v>136000</v>
      </c>
      <c r="H36" s="174">
        <v>1</v>
      </c>
      <c r="I36" s="175">
        <v>40787</v>
      </c>
      <c r="J36" s="164"/>
    </row>
    <row r="37" spans="1:10" ht="20.25" hidden="1" customHeight="1">
      <c r="A37" s="162" t="s">
        <v>1796</v>
      </c>
      <c r="B37" s="162" t="s">
        <v>1857</v>
      </c>
      <c r="C37" s="169" t="s">
        <v>1858</v>
      </c>
      <c r="D37" s="170" t="s">
        <v>1859</v>
      </c>
      <c r="E37" s="171"/>
      <c r="F37" s="170"/>
      <c r="G37" s="173">
        <v>13000</v>
      </c>
      <c r="H37" s="174">
        <v>1</v>
      </c>
      <c r="I37" s="175">
        <v>40787</v>
      </c>
      <c r="J37" s="164"/>
    </row>
    <row r="38" spans="1:10" ht="20.25" hidden="1" customHeight="1">
      <c r="A38" s="162" t="s">
        <v>1796</v>
      </c>
      <c r="B38" s="162" t="s">
        <v>1754</v>
      </c>
      <c r="C38" s="169" t="s">
        <v>1861</v>
      </c>
      <c r="D38" s="170" t="s">
        <v>1862</v>
      </c>
      <c r="E38" s="171" t="s">
        <v>1863</v>
      </c>
      <c r="F38" s="172" t="s">
        <v>1864</v>
      </c>
      <c r="G38" s="173">
        <v>240000</v>
      </c>
      <c r="H38" s="174">
        <v>1</v>
      </c>
      <c r="I38" s="175">
        <v>40787</v>
      </c>
      <c r="J38" s="164"/>
    </row>
    <row r="39" spans="1:10" ht="20.25" hidden="1" customHeight="1">
      <c r="A39" s="162" t="s">
        <v>1796</v>
      </c>
      <c r="B39" s="162" t="s">
        <v>1754</v>
      </c>
      <c r="C39" s="169" t="s">
        <v>1865</v>
      </c>
      <c r="D39" s="170" t="s">
        <v>1171</v>
      </c>
      <c r="E39" s="171" t="s">
        <v>1866</v>
      </c>
      <c r="F39" s="172" t="s">
        <v>1867</v>
      </c>
      <c r="G39" s="173">
        <v>282000</v>
      </c>
      <c r="H39" s="174">
        <v>1</v>
      </c>
      <c r="I39" s="175">
        <v>40787</v>
      </c>
      <c r="J39" s="164"/>
    </row>
    <row r="40" spans="1:10" ht="20.25" hidden="1" customHeight="1">
      <c r="A40" s="162" t="s">
        <v>1796</v>
      </c>
      <c r="B40" s="162" t="s">
        <v>1754</v>
      </c>
      <c r="C40" s="169" t="s">
        <v>1869</v>
      </c>
      <c r="D40" s="170" t="s">
        <v>1870</v>
      </c>
      <c r="E40" s="171" t="s">
        <v>1871</v>
      </c>
      <c r="F40" s="172" t="s">
        <v>1872</v>
      </c>
      <c r="G40" s="173">
        <v>70000</v>
      </c>
      <c r="H40" s="174">
        <v>1</v>
      </c>
      <c r="I40" s="175">
        <v>40787</v>
      </c>
      <c r="J40" s="164"/>
    </row>
    <row r="41" spans="1:10" ht="20.25" hidden="1" customHeight="1">
      <c r="A41" s="162" t="s">
        <v>1796</v>
      </c>
      <c r="B41" s="162" t="s">
        <v>1754</v>
      </c>
      <c r="C41" s="169" t="s">
        <v>1873</v>
      </c>
      <c r="D41" s="170" t="s">
        <v>1874</v>
      </c>
      <c r="E41" s="183" t="s">
        <v>1875</v>
      </c>
      <c r="F41" s="172" t="s">
        <v>1876</v>
      </c>
      <c r="G41" s="184">
        <v>140000</v>
      </c>
      <c r="H41" s="174">
        <v>1</v>
      </c>
      <c r="I41" s="182">
        <v>41214</v>
      </c>
      <c r="J41" s="164"/>
    </row>
    <row r="42" spans="1:10" ht="20.25" hidden="1" customHeight="1">
      <c r="A42" s="162" t="s">
        <v>1796</v>
      </c>
      <c r="B42" s="162" t="s">
        <v>1754</v>
      </c>
      <c r="C42" s="169" t="s">
        <v>1878</v>
      </c>
      <c r="D42" s="170" t="s">
        <v>1879</v>
      </c>
      <c r="E42" s="171" t="s">
        <v>1880</v>
      </c>
      <c r="F42" s="172" t="s">
        <v>1881</v>
      </c>
      <c r="G42" s="173">
        <v>45000</v>
      </c>
      <c r="H42" s="174">
        <v>1</v>
      </c>
      <c r="I42" s="175">
        <v>40787</v>
      </c>
      <c r="J42" s="164"/>
    </row>
    <row r="43" spans="1:10" ht="20.25" hidden="1" customHeight="1">
      <c r="A43" s="162" t="s">
        <v>1796</v>
      </c>
      <c r="B43" s="162" t="s">
        <v>1754</v>
      </c>
      <c r="C43" s="169" t="s">
        <v>1882</v>
      </c>
      <c r="D43" s="170" t="s">
        <v>1883</v>
      </c>
      <c r="E43" s="171" t="s">
        <v>1884</v>
      </c>
      <c r="F43" s="172" t="s">
        <v>1885</v>
      </c>
      <c r="G43" s="173">
        <v>45000</v>
      </c>
      <c r="H43" s="174">
        <v>1</v>
      </c>
      <c r="I43" s="175">
        <v>40787</v>
      </c>
      <c r="J43" s="164"/>
    </row>
    <row r="44" spans="1:10" ht="20.25" hidden="1" customHeight="1">
      <c r="A44" s="162" t="s">
        <v>1796</v>
      </c>
      <c r="B44" s="162" t="s">
        <v>1754</v>
      </c>
      <c r="C44" s="169" t="s">
        <v>640</v>
      </c>
      <c r="D44" s="170" t="s">
        <v>1886</v>
      </c>
      <c r="E44" s="171" t="s">
        <v>1887</v>
      </c>
      <c r="F44" s="170" t="s">
        <v>1888</v>
      </c>
      <c r="G44" s="173">
        <v>53000</v>
      </c>
      <c r="H44" s="174">
        <v>1</v>
      </c>
      <c r="I44" s="175">
        <v>40787</v>
      </c>
      <c r="J44" s="164"/>
    </row>
    <row r="45" spans="1:10" ht="20.25" hidden="1" customHeight="1">
      <c r="A45" s="162" t="s">
        <v>1771</v>
      </c>
      <c r="B45" s="162" t="s">
        <v>1754</v>
      </c>
      <c r="C45" s="163" t="s">
        <v>1489</v>
      </c>
      <c r="D45" s="164" t="s">
        <v>1889</v>
      </c>
      <c r="E45" s="165" t="s">
        <v>1487</v>
      </c>
      <c r="F45" s="164"/>
      <c r="G45" s="166">
        <v>580</v>
      </c>
      <c r="H45" s="167">
        <v>1</v>
      </c>
      <c r="I45" s="168">
        <v>37530</v>
      </c>
      <c r="J45" s="164"/>
    </row>
    <row r="46" spans="1:10" ht="20.25" customHeight="1">
      <c r="A46" s="162" t="s">
        <v>1753</v>
      </c>
      <c r="B46" s="162" t="s">
        <v>1754</v>
      </c>
      <c r="C46" s="163" t="s">
        <v>1590</v>
      </c>
      <c r="D46" s="164" t="s">
        <v>1889</v>
      </c>
      <c r="E46" s="165" t="s">
        <v>1487</v>
      </c>
      <c r="F46" s="164"/>
      <c r="G46" s="166">
        <v>550</v>
      </c>
      <c r="H46" s="167">
        <v>1</v>
      </c>
      <c r="I46" s="168">
        <v>37956</v>
      </c>
      <c r="J46" s="164"/>
    </row>
    <row r="47" spans="1:10" ht="20.25" customHeight="1">
      <c r="A47" s="162" t="s">
        <v>1753</v>
      </c>
      <c r="B47" s="162" t="s">
        <v>1754</v>
      </c>
      <c r="C47" s="163" t="s">
        <v>1890</v>
      </c>
      <c r="D47" s="164" t="s">
        <v>1891</v>
      </c>
      <c r="E47" s="165" t="s">
        <v>1892</v>
      </c>
      <c r="F47" s="164"/>
      <c r="G47" s="166">
        <v>1200</v>
      </c>
      <c r="H47" s="167">
        <v>1</v>
      </c>
      <c r="I47" s="168">
        <v>39052</v>
      </c>
      <c r="J47" s="164"/>
    </row>
    <row r="48" spans="1:10" ht="20.25" hidden="1" customHeight="1">
      <c r="A48" s="162" t="s">
        <v>1796</v>
      </c>
      <c r="B48" s="162" t="s">
        <v>1754</v>
      </c>
      <c r="C48" s="169" t="s">
        <v>1893</v>
      </c>
      <c r="D48" s="170" t="s">
        <v>1894</v>
      </c>
      <c r="E48" s="171" t="s">
        <v>1895</v>
      </c>
      <c r="F48" s="172" t="s">
        <v>1896</v>
      </c>
      <c r="G48" s="173">
        <v>7000</v>
      </c>
      <c r="H48" s="174">
        <v>1</v>
      </c>
      <c r="I48" s="175">
        <v>40787</v>
      </c>
      <c r="J48" s="164"/>
    </row>
    <row r="49" spans="1:10" ht="20.25" hidden="1" customHeight="1">
      <c r="A49" s="162" t="s">
        <v>1796</v>
      </c>
      <c r="B49" s="162" t="s">
        <v>1754</v>
      </c>
      <c r="C49" s="169" t="s">
        <v>1897</v>
      </c>
      <c r="D49" s="170" t="s">
        <v>1894</v>
      </c>
      <c r="E49" s="171" t="s">
        <v>1895</v>
      </c>
      <c r="F49" s="172" t="s">
        <v>1896</v>
      </c>
      <c r="G49" s="173">
        <v>7000</v>
      </c>
      <c r="H49" s="174">
        <v>1</v>
      </c>
      <c r="I49" s="175">
        <v>40787</v>
      </c>
      <c r="J49" s="164"/>
    </row>
    <row r="50" spans="1:10" ht="20.25" hidden="1" customHeight="1">
      <c r="A50" s="162" t="s">
        <v>1796</v>
      </c>
      <c r="B50" s="162" t="s">
        <v>1754</v>
      </c>
      <c r="C50" s="169" t="s">
        <v>1898</v>
      </c>
      <c r="D50" s="170" t="s">
        <v>1894</v>
      </c>
      <c r="E50" s="171" t="s">
        <v>1895</v>
      </c>
      <c r="F50" s="172" t="s">
        <v>1896</v>
      </c>
      <c r="G50" s="173">
        <v>7000</v>
      </c>
      <c r="H50" s="174">
        <v>1</v>
      </c>
      <c r="I50" s="175">
        <v>40787</v>
      </c>
      <c r="J50" s="164"/>
    </row>
    <row r="51" spans="1:10" ht="20.25" hidden="1" customHeight="1">
      <c r="A51" s="162" t="s">
        <v>1796</v>
      </c>
      <c r="B51" s="162" t="s">
        <v>1754</v>
      </c>
      <c r="C51" s="169" t="s">
        <v>1899</v>
      </c>
      <c r="D51" s="170" t="s">
        <v>1900</v>
      </c>
      <c r="E51" s="171" t="s">
        <v>1901</v>
      </c>
      <c r="F51" s="170" t="s">
        <v>1902</v>
      </c>
      <c r="G51" s="173">
        <v>110000</v>
      </c>
      <c r="H51" s="174">
        <v>1</v>
      </c>
      <c r="I51" s="175">
        <v>40787</v>
      </c>
      <c r="J51" s="164"/>
    </row>
    <row r="52" spans="1:10" ht="20.25" hidden="1" customHeight="1">
      <c r="A52" s="162" t="s">
        <v>1796</v>
      </c>
      <c r="B52" s="162" t="s">
        <v>1824</v>
      </c>
      <c r="C52" s="169" t="s">
        <v>1903</v>
      </c>
      <c r="D52" s="170" t="s">
        <v>1894</v>
      </c>
      <c r="E52" s="171" t="s">
        <v>1904</v>
      </c>
      <c r="F52" s="172" t="s">
        <v>1905</v>
      </c>
      <c r="G52" s="181">
        <v>1500</v>
      </c>
      <c r="H52" s="174">
        <v>1</v>
      </c>
      <c r="I52" s="182">
        <v>40148</v>
      </c>
      <c r="J52" s="164"/>
    </row>
    <row r="53" spans="1:10" ht="20.25" hidden="1" customHeight="1">
      <c r="A53" s="162" t="s">
        <v>1796</v>
      </c>
      <c r="B53" s="162" t="s">
        <v>1824</v>
      </c>
      <c r="C53" s="169" t="s">
        <v>1906</v>
      </c>
      <c r="D53" s="170" t="s">
        <v>1907</v>
      </c>
      <c r="E53" s="171" t="s">
        <v>1908</v>
      </c>
      <c r="F53" s="172" t="s">
        <v>1909</v>
      </c>
      <c r="G53" s="173">
        <v>900</v>
      </c>
      <c r="H53" s="174">
        <v>1</v>
      </c>
      <c r="I53" s="175">
        <v>40148</v>
      </c>
      <c r="J53" s="164"/>
    </row>
    <row r="54" spans="1:10" ht="20.25" hidden="1" customHeight="1">
      <c r="A54" s="162" t="s">
        <v>1771</v>
      </c>
      <c r="B54" s="162" t="s">
        <v>1754</v>
      </c>
      <c r="C54" s="163" t="s">
        <v>1910</v>
      </c>
      <c r="D54" s="164" t="s">
        <v>1911</v>
      </c>
      <c r="E54" s="165" t="s">
        <v>1912</v>
      </c>
      <c r="F54" s="164"/>
      <c r="G54" s="166">
        <v>677645.85</v>
      </c>
      <c r="H54" s="167">
        <v>1</v>
      </c>
      <c r="I54" s="168">
        <v>38018</v>
      </c>
      <c r="J54" s="164"/>
    </row>
    <row r="55" spans="1:10" ht="20.25" hidden="1" customHeight="1">
      <c r="A55" s="162" t="s">
        <v>1771</v>
      </c>
      <c r="B55" s="162" t="s">
        <v>1754</v>
      </c>
      <c r="C55" s="163" t="s">
        <v>1913</v>
      </c>
      <c r="D55" s="164" t="s">
        <v>1914</v>
      </c>
      <c r="E55" s="165" t="s">
        <v>1912</v>
      </c>
      <c r="F55" s="164"/>
      <c r="G55" s="166">
        <v>63980</v>
      </c>
      <c r="H55" s="167">
        <v>1</v>
      </c>
      <c r="I55" s="168">
        <v>39114</v>
      </c>
      <c r="J55" s="164"/>
    </row>
    <row r="56" spans="1:10" ht="20.25" customHeight="1">
      <c r="A56" s="162" t="s">
        <v>1753</v>
      </c>
      <c r="B56" s="162" t="s">
        <v>1754</v>
      </c>
      <c r="C56" s="163" t="s">
        <v>1633</v>
      </c>
      <c r="D56" s="164" t="s">
        <v>1915</v>
      </c>
      <c r="E56" s="165" t="s">
        <v>1634</v>
      </c>
      <c r="F56" s="164"/>
      <c r="G56" s="166">
        <v>1050</v>
      </c>
      <c r="H56" s="167">
        <v>1</v>
      </c>
      <c r="I56" s="168">
        <v>38443</v>
      </c>
      <c r="J56" s="164"/>
    </row>
    <row r="57" spans="1:10" ht="20.25" customHeight="1">
      <c r="A57" s="162" t="s">
        <v>1753</v>
      </c>
      <c r="B57" s="162" t="s">
        <v>1754</v>
      </c>
      <c r="C57" s="163" t="s">
        <v>1636</v>
      </c>
      <c r="D57" s="164" t="s">
        <v>1915</v>
      </c>
      <c r="E57" s="165" t="s">
        <v>1634</v>
      </c>
      <c r="F57" s="164"/>
      <c r="G57" s="166">
        <v>1050</v>
      </c>
      <c r="H57" s="167">
        <v>1</v>
      </c>
      <c r="I57" s="168">
        <v>38443</v>
      </c>
      <c r="J57" s="164"/>
    </row>
    <row r="58" spans="1:10" ht="20.25" customHeight="1">
      <c r="A58" s="162" t="s">
        <v>1753</v>
      </c>
      <c r="B58" s="162" t="s">
        <v>1754</v>
      </c>
      <c r="C58" s="163" t="s">
        <v>1638</v>
      </c>
      <c r="D58" s="164" t="s">
        <v>1915</v>
      </c>
      <c r="E58" s="165" t="s">
        <v>1634</v>
      </c>
      <c r="F58" s="164"/>
      <c r="G58" s="166">
        <v>1050</v>
      </c>
      <c r="H58" s="167">
        <v>1</v>
      </c>
      <c r="I58" s="168">
        <v>38443</v>
      </c>
      <c r="J58" s="164"/>
    </row>
    <row r="59" spans="1:10" ht="20.25" customHeight="1">
      <c r="A59" s="162" t="s">
        <v>1753</v>
      </c>
      <c r="B59" s="162" t="s">
        <v>1754</v>
      </c>
      <c r="C59" s="163" t="s">
        <v>1640</v>
      </c>
      <c r="D59" s="164" t="s">
        <v>1915</v>
      </c>
      <c r="E59" s="165" t="s">
        <v>1634</v>
      </c>
      <c r="F59" s="164"/>
      <c r="G59" s="166">
        <v>1050</v>
      </c>
      <c r="H59" s="167">
        <v>1</v>
      </c>
      <c r="I59" s="168">
        <v>38443</v>
      </c>
      <c r="J59" s="164"/>
    </row>
    <row r="60" spans="1:10" ht="20.25" customHeight="1">
      <c r="A60" s="162" t="s">
        <v>1753</v>
      </c>
      <c r="B60" s="162" t="s">
        <v>1754</v>
      </c>
      <c r="C60" s="163" t="s">
        <v>1642</v>
      </c>
      <c r="D60" s="164" t="s">
        <v>1915</v>
      </c>
      <c r="E60" s="165" t="s">
        <v>1634</v>
      </c>
      <c r="F60" s="164"/>
      <c r="G60" s="166">
        <v>1050</v>
      </c>
      <c r="H60" s="167">
        <v>1</v>
      </c>
      <c r="I60" s="168">
        <v>38443</v>
      </c>
      <c r="J60" s="164"/>
    </row>
    <row r="61" spans="1:10" ht="20.25" customHeight="1">
      <c r="A61" s="162" t="s">
        <v>1753</v>
      </c>
      <c r="B61" s="162" t="s">
        <v>1754</v>
      </c>
      <c r="C61" s="163" t="s">
        <v>1644</v>
      </c>
      <c r="D61" s="164" t="s">
        <v>1915</v>
      </c>
      <c r="E61" s="165" t="s">
        <v>1634</v>
      </c>
      <c r="F61" s="164"/>
      <c r="G61" s="166">
        <v>1050</v>
      </c>
      <c r="H61" s="167">
        <v>1</v>
      </c>
      <c r="I61" s="168">
        <v>38443</v>
      </c>
      <c r="J61" s="164"/>
    </row>
    <row r="62" spans="1:10" ht="20.25" hidden="1" customHeight="1">
      <c r="A62" s="162" t="s">
        <v>1771</v>
      </c>
      <c r="B62" s="162" t="s">
        <v>1754</v>
      </c>
      <c r="C62" s="163" t="s">
        <v>1916</v>
      </c>
      <c r="D62" s="164" t="s">
        <v>1915</v>
      </c>
      <c r="E62" s="165" t="s">
        <v>1917</v>
      </c>
      <c r="F62" s="164"/>
      <c r="G62" s="166">
        <v>1100</v>
      </c>
      <c r="H62" s="167">
        <v>1</v>
      </c>
      <c r="I62" s="168">
        <v>38869</v>
      </c>
      <c r="J62" s="164"/>
    </row>
    <row r="63" spans="1:10" ht="20.25" hidden="1" customHeight="1">
      <c r="A63" s="162" t="s">
        <v>1796</v>
      </c>
      <c r="B63" s="162" t="s">
        <v>1754</v>
      </c>
      <c r="C63" s="169" t="s">
        <v>1918</v>
      </c>
      <c r="D63" s="170" t="s">
        <v>1919</v>
      </c>
      <c r="E63" s="171" t="s">
        <v>1920</v>
      </c>
      <c r="F63" s="172" t="s">
        <v>1921</v>
      </c>
      <c r="G63" s="173">
        <v>1000</v>
      </c>
      <c r="H63" s="174">
        <v>1</v>
      </c>
      <c r="I63" s="175">
        <v>40848</v>
      </c>
      <c r="J63" s="164"/>
    </row>
    <row r="64" spans="1:10" ht="20.25" hidden="1" customHeight="1">
      <c r="A64" s="162" t="s">
        <v>1771</v>
      </c>
      <c r="B64" s="162" t="s">
        <v>1754</v>
      </c>
      <c r="C64" s="163" t="s">
        <v>1922</v>
      </c>
      <c r="D64" s="164" t="s">
        <v>1923</v>
      </c>
      <c r="E64" s="165" t="s">
        <v>1924</v>
      </c>
      <c r="F64" s="164"/>
      <c r="G64" s="166">
        <v>1500</v>
      </c>
      <c r="H64" s="167">
        <v>1</v>
      </c>
      <c r="I64" s="168">
        <v>37196</v>
      </c>
      <c r="J64" s="164"/>
    </row>
    <row r="65" spans="1:10" ht="20.25" hidden="1" customHeight="1">
      <c r="A65" s="162" t="s">
        <v>1771</v>
      </c>
      <c r="B65" s="162" t="s">
        <v>1754</v>
      </c>
      <c r="C65" s="163" t="s">
        <v>1503</v>
      </c>
      <c r="D65" s="164" t="s">
        <v>1923</v>
      </c>
      <c r="E65" s="165">
        <v>3453</v>
      </c>
      <c r="F65" s="164"/>
      <c r="G65" s="166">
        <v>2600</v>
      </c>
      <c r="H65" s="167">
        <v>1</v>
      </c>
      <c r="I65" s="168">
        <v>37196</v>
      </c>
      <c r="J65" s="164"/>
    </row>
    <row r="66" spans="1:10" ht="20.25" customHeight="1">
      <c r="A66" s="162" t="s">
        <v>1753</v>
      </c>
      <c r="B66" s="162" t="s">
        <v>1754</v>
      </c>
      <c r="C66" s="163" t="s">
        <v>1552</v>
      </c>
      <c r="D66" s="164" t="s">
        <v>1923</v>
      </c>
      <c r="E66" s="165">
        <v>3453</v>
      </c>
      <c r="F66" s="164"/>
      <c r="G66" s="166">
        <v>2600</v>
      </c>
      <c r="H66" s="167">
        <v>1</v>
      </c>
      <c r="I66" s="168">
        <v>37347</v>
      </c>
      <c r="J66" s="164"/>
    </row>
    <row r="67" spans="1:10" ht="20.25" hidden="1" customHeight="1">
      <c r="A67" s="162" t="s">
        <v>1771</v>
      </c>
      <c r="B67" s="162" t="s">
        <v>1754</v>
      </c>
      <c r="C67" s="163" t="s">
        <v>1925</v>
      </c>
      <c r="D67" s="164" t="s">
        <v>1923</v>
      </c>
      <c r="E67" s="165" t="s">
        <v>1441</v>
      </c>
      <c r="F67" s="164"/>
      <c r="G67" s="166">
        <v>2300</v>
      </c>
      <c r="H67" s="167">
        <v>1</v>
      </c>
      <c r="I67" s="168">
        <v>38534</v>
      </c>
      <c r="J67" s="164"/>
    </row>
    <row r="68" spans="1:10" ht="20.25" hidden="1" customHeight="1">
      <c r="A68" s="162" t="s">
        <v>1771</v>
      </c>
      <c r="B68" s="162" t="s">
        <v>1754</v>
      </c>
      <c r="C68" s="163" t="s">
        <v>1926</v>
      </c>
      <c r="D68" s="164" t="s">
        <v>1923</v>
      </c>
      <c r="E68" s="165" t="s">
        <v>1441</v>
      </c>
      <c r="F68" s="164"/>
      <c r="G68" s="166">
        <v>2300</v>
      </c>
      <c r="H68" s="167">
        <v>1</v>
      </c>
      <c r="I68" s="168">
        <v>38534</v>
      </c>
      <c r="J68" s="164"/>
    </row>
    <row r="69" spans="1:10" ht="20.25" customHeight="1">
      <c r="A69" s="162" t="s">
        <v>1753</v>
      </c>
      <c r="B69" s="162" t="s">
        <v>1754</v>
      </c>
      <c r="C69" s="163" t="s">
        <v>1927</v>
      </c>
      <c r="D69" s="164" t="s">
        <v>1928</v>
      </c>
      <c r="E69" s="165" t="s">
        <v>1929</v>
      </c>
      <c r="F69" s="164"/>
      <c r="G69" s="166">
        <v>2180</v>
      </c>
      <c r="H69" s="167">
        <v>1</v>
      </c>
      <c r="I69" s="168">
        <v>37773</v>
      </c>
      <c r="J69" s="164"/>
    </row>
    <row r="70" spans="1:10" ht="20.25" hidden="1" customHeight="1">
      <c r="A70" s="162" t="s">
        <v>1771</v>
      </c>
      <c r="B70" s="162" t="s">
        <v>1754</v>
      </c>
      <c r="C70" s="163" t="s">
        <v>1472</v>
      </c>
      <c r="D70" s="164" t="s">
        <v>1930</v>
      </c>
      <c r="E70" s="165" t="s">
        <v>1931</v>
      </c>
      <c r="F70" s="164"/>
      <c r="G70" s="166">
        <v>400</v>
      </c>
      <c r="H70" s="167">
        <v>1</v>
      </c>
      <c r="I70" s="168">
        <v>37987</v>
      </c>
      <c r="J70" s="164" t="s">
        <v>1783</v>
      </c>
    </row>
    <row r="71" spans="1:10" ht="20.25" customHeight="1">
      <c r="A71" s="162" t="s">
        <v>1753</v>
      </c>
      <c r="B71" s="162" t="s">
        <v>1754</v>
      </c>
      <c r="C71" s="163" t="s">
        <v>1932</v>
      </c>
      <c r="D71" s="164" t="s">
        <v>1923</v>
      </c>
      <c r="E71" s="165" t="s">
        <v>1929</v>
      </c>
      <c r="F71" s="164"/>
      <c r="G71" s="166">
        <v>2300</v>
      </c>
      <c r="H71" s="167">
        <v>1</v>
      </c>
      <c r="I71" s="168">
        <v>37773</v>
      </c>
      <c r="J71" s="164"/>
    </row>
    <row r="72" spans="1:10" ht="20.25" customHeight="1">
      <c r="A72" s="162" t="s">
        <v>1753</v>
      </c>
      <c r="B72" s="162" t="s">
        <v>1754</v>
      </c>
      <c r="C72" s="163" t="s">
        <v>1933</v>
      </c>
      <c r="D72" s="164" t="s">
        <v>1923</v>
      </c>
      <c r="E72" s="165" t="s">
        <v>1441</v>
      </c>
      <c r="F72" s="164"/>
      <c r="G72" s="166">
        <v>2300</v>
      </c>
      <c r="H72" s="167">
        <v>1</v>
      </c>
      <c r="I72" s="168">
        <v>38443</v>
      </c>
      <c r="J72" s="164"/>
    </row>
    <row r="73" spans="1:10" ht="20.25" customHeight="1">
      <c r="A73" s="162" t="s">
        <v>1753</v>
      </c>
      <c r="B73" s="162" t="s">
        <v>1754</v>
      </c>
      <c r="C73" s="163" t="s">
        <v>1601</v>
      </c>
      <c r="D73" s="164" t="s">
        <v>1923</v>
      </c>
      <c r="E73" s="165" t="s">
        <v>1441</v>
      </c>
      <c r="F73" s="164"/>
      <c r="G73" s="166">
        <v>2300</v>
      </c>
      <c r="H73" s="167">
        <v>1</v>
      </c>
      <c r="I73" s="168">
        <v>38443</v>
      </c>
      <c r="J73" s="164"/>
    </row>
    <row r="74" spans="1:10" ht="20.25" customHeight="1">
      <c r="A74" s="162" t="s">
        <v>1753</v>
      </c>
      <c r="B74" s="162" t="s">
        <v>1754</v>
      </c>
      <c r="C74" s="163" t="s">
        <v>1604</v>
      </c>
      <c r="D74" s="164" t="s">
        <v>1923</v>
      </c>
      <c r="E74" s="165" t="s">
        <v>1441</v>
      </c>
      <c r="F74" s="164"/>
      <c r="G74" s="166">
        <v>2300</v>
      </c>
      <c r="H74" s="167">
        <v>1</v>
      </c>
      <c r="I74" s="168">
        <v>38443</v>
      </c>
      <c r="J74" s="164"/>
    </row>
    <row r="75" spans="1:10" ht="20.25" customHeight="1">
      <c r="A75" s="162" t="s">
        <v>1753</v>
      </c>
      <c r="B75" s="162" t="s">
        <v>1754</v>
      </c>
      <c r="C75" s="163" t="s">
        <v>1606</v>
      </c>
      <c r="D75" s="164" t="s">
        <v>1923</v>
      </c>
      <c r="E75" s="165" t="s">
        <v>1441</v>
      </c>
      <c r="F75" s="164"/>
      <c r="G75" s="166">
        <v>2300</v>
      </c>
      <c r="H75" s="167">
        <v>1</v>
      </c>
      <c r="I75" s="168">
        <v>38443</v>
      </c>
      <c r="J75" s="164"/>
    </row>
    <row r="76" spans="1:10" ht="20.25" customHeight="1">
      <c r="A76" s="162" t="s">
        <v>1753</v>
      </c>
      <c r="B76" s="162" t="s">
        <v>1754</v>
      </c>
      <c r="C76" s="163" t="s">
        <v>1608</v>
      </c>
      <c r="D76" s="164" t="s">
        <v>1923</v>
      </c>
      <c r="E76" s="165" t="s">
        <v>1441</v>
      </c>
      <c r="F76" s="164"/>
      <c r="G76" s="166">
        <v>2300</v>
      </c>
      <c r="H76" s="167">
        <v>1</v>
      </c>
      <c r="I76" s="168">
        <v>38443</v>
      </c>
      <c r="J76" s="164"/>
    </row>
    <row r="77" spans="1:10" ht="20.25" hidden="1" customHeight="1">
      <c r="A77" s="162" t="s">
        <v>1796</v>
      </c>
      <c r="B77" s="162" t="s">
        <v>1824</v>
      </c>
      <c r="C77" s="169" t="s">
        <v>1934</v>
      </c>
      <c r="D77" s="170" t="s">
        <v>1935</v>
      </c>
      <c r="E77" s="171" t="s">
        <v>1936</v>
      </c>
      <c r="F77" s="172" t="s">
        <v>1937</v>
      </c>
      <c r="G77" s="173">
        <v>3100</v>
      </c>
      <c r="H77" s="174">
        <v>1</v>
      </c>
      <c r="I77" s="175">
        <v>40148</v>
      </c>
      <c r="J77" s="164"/>
    </row>
    <row r="78" spans="1:10" ht="20.25" hidden="1" customHeight="1">
      <c r="A78" s="162" t="s">
        <v>1796</v>
      </c>
      <c r="B78" s="162" t="s">
        <v>1754</v>
      </c>
      <c r="C78" s="169" t="s">
        <v>1938</v>
      </c>
      <c r="D78" s="170" t="s">
        <v>1939</v>
      </c>
      <c r="E78" s="171" t="s">
        <v>1940</v>
      </c>
      <c r="F78" s="172" t="s">
        <v>1941</v>
      </c>
      <c r="G78" s="181">
        <v>0</v>
      </c>
      <c r="H78" s="174">
        <v>1</v>
      </c>
      <c r="I78" s="182">
        <v>40148</v>
      </c>
      <c r="J78" s="164"/>
    </row>
    <row r="79" spans="1:10" ht="20.25" hidden="1" customHeight="1">
      <c r="A79" s="162" t="s">
        <v>1796</v>
      </c>
      <c r="B79" s="162" t="s">
        <v>1754</v>
      </c>
      <c r="C79" s="169" t="s">
        <v>1942</v>
      </c>
      <c r="D79" s="170" t="s">
        <v>1939</v>
      </c>
      <c r="E79" s="171" t="s">
        <v>1943</v>
      </c>
      <c r="F79" s="172" t="s">
        <v>1944</v>
      </c>
      <c r="G79" s="173">
        <v>3980</v>
      </c>
      <c r="H79" s="174">
        <v>1</v>
      </c>
      <c r="I79" s="175">
        <v>40787</v>
      </c>
      <c r="J79" s="164"/>
    </row>
    <row r="80" spans="1:10" ht="20.25" hidden="1" customHeight="1">
      <c r="A80" s="162" t="s">
        <v>1771</v>
      </c>
      <c r="B80" s="162" t="s">
        <v>1754</v>
      </c>
      <c r="C80" s="163" t="s">
        <v>1945</v>
      </c>
      <c r="D80" s="164" t="s">
        <v>1501</v>
      </c>
      <c r="E80" s="165" t="s">
        <v>1611</v>
      </c>
      <c r="F80" s="164"/>
      <c r="G80" s="166">
        <v>9680</v>
      </c>
      <c r="H80" s="167">
        <v>1</v>
      </c>
      <c r="I80" s="168">
        <v>37196</v>
      </c>
      <c r="J80" s="164"/>
    </row>
    <row r="81" spans="1:10" ht="20.25" customHeight="1">
      <c r="A81" s="162" t="s">
        <v>1753</v>
      </c>
      <c r="B81" s="162" t="s">
        <v>1754</v>
      </c>
      <c r="C81" s="163" t="s">
        <v>1946</v>
      </c>
      <c r="D81" s="164" t="s">
        <v>1501</v>
      </c>
      <c r="E81" s="165" t="s">
        <v>1947</v>
      </c>
      <c r="F81" s="164"/>
      <c r="G81" s="166">
        <v>8300</v>
      </c>
      <c r="H81" s="167">
        <v>1</v>
      </c>
      <c r="I81" s="168">
        <v>37773</v>
      </c>
      <c r="J81" s="164"/>
    </row>
    <row r="82" spans="1:10" ht="20.25" customHeight="1">
      <c r="A82" s="162" t="s">
        <v>1753</v>
      </c>
      <c r="B82" s="162" t="s">
        <v>1754</v>
      </c>
      <c r="C82" s="163" t="s">
        <v>1610</v>
      </c>
      <c r="D82" s="164" t="s">
        <v>1948</v>
      </c>
      <c r="E82" s="165" t="s">
        <v>1611</v>
      </c>
      <c r="F82" s="164"/>
      <c r="G82" s="166">
        <v>9500</v>
      </c>
      <c r="H82" s="167">
        <v>1</v>
      </c>
      <c r="I82" s="168">
        <v>38443</v>
      </c>
      <c r="J82" s="164"/>
    </row>
    <row r="83" spans="1:10" ht="20.25" customHeight="1">
      <c r="A83" s="162" t="s">
        <v>1753</v>
      </c>
      <c r="B83" s="162" t="s">
        <v>1754</v>
      </c>
      <c r="C83" s="163" t="s">
        <v>1613</v>
      </c>
      <c r="D83" s="164" t="s">
        <v>1948</v>
      </c>
      <c r="E83" s="165" t="s">
        <v>1611</v>
      </c>
      <c r="F83" s="164"/>
      <c r="G83" s="166">
        <v>9500</v>
      </c>
      <c r="H83" s="167">
        <v>1</v>
      </c>
      <c r="I83" s="168">
        <v>38443</v>
      </c>
      <c r="J83" s="164"/>
    </row>
    <row r="84" spans="1:10" ht="20.25" customHeight="1">
      <c r="A84" s="162" t="s">
        <v>1753</v>
      </c>
      <c r="B84" s="162" t="s">
        <v>1754</v>
      </c>
      <c r="C84" s="163" t="s">
        <v>1615</v>
      </c>
      <c r="D84" s="164" t="s">
        <v>1948</v>
      </c>
      <c r="E84" s="165" t="s">
        <v>1611</v>
      </c>
      <c r="F84" s="164"/>
      <c r="G84" s="166">
        <v>9500</v>
      </c>
      <c r="H84" s="167">
        <v>1</v>
      </c>
      <c r="I84" s="168">
        <v>38443</v>
      </c>
      <c r="J84" s="164"/>
    </row>
    <row r="85" spans="1:10" ht="20.25" customHeight="1">
      <c r="A85" s="162" t="s">
        <v>1753</v>
      </c>
      <c r="B85" s="162" t="s">
        <v>1754</v>
      </c>
      <c r="C85" s="163" t="s">
        <v>1617</v>
      </c>
      <c r="D85" s="164" t="s">
        <v>1948</v>
      </c>
      <c r="E85" s="165" t="s">
        <v>1611</v>
      </c>
      <c r="F85" s="164"/>
      <c r="G85" s="166">
        <v>9500</v>
      </c>
      <c r="H85" s="167">
        <v>1</v>
      </c>
      <c r="I85" s="168">
        <v>38443</v>
      </c>
      <c r="J85" s="164"/>
    </row>
    <row r="86" spans="1:10" ht="20.25" hidden="1" customHeight="1">
      <c r="A86" s="162" t="s">
        <v>1771</v>
      </c>
      <c r="B86" s="162" t="s">
        <v>1754</v>
      </c>
      <c r="C86" s="163" t="s">
        <v>1949</v>
      </c>
      <c r="D86" s="164" t="s">
        <v>1948</v>
      </c>
      <c r="E86" s="165"/>
      <c r="F86" s="164"/>
      <c r="G86" s="166">
        <v>9500</v>
      </c>
      <c r="H86" s="167">
        <v>1</v>
      </c>
      <c r="I86" s="168">
        <v>38534</v>
      </c>
      <c r="J86" s="164"/>
    </row>
    <row r="87" spans="1:10" ht="20.25" hidden="1" customHeight="1">
      <c r="A87" s="162" t="s">
        <v>1771</v>
      </c>
      <c r="B87" s="162" t="s">
        <v>1754</v>
      </c>
      <c r="C87" s="163" t="s">
        <v>1950</v>
      </c>
      <c r="D87" s="164" t="s">
        <v>1948</v>
      </c>
      <c r="E87" s="165"/>
      <c r="F87" s="164"/>
      <c r="G87" s="166">
        <v>9500</v>
      </c>
      <c r="H87" s="167">
        <v>1</v>
      </c>
      <c r="I87" s="168">
        <v>38534</v>
      </c>
      <c r="J87" s="164"/>
    </row>
    <row r="88" spans="1:10" ht="20.25" hidden="1" customHeight="1">
      <c r="A88" s="162" t="s">
        <v>1771</v>
      </c>
      <c r="B88" s="162" t="s">
        <v>1754</v>
      </c>
      <c r="C88" s="163" t="s">
        <v>1951</v>
      </c>
      <c r="D88" s="164" t="s">
        <v>1948</v>
      </c>
      <c r="E88" s="165" t="s">
        <v>1952</v>
      </c>
      <c r="F88" s="164"/>
      <c r="G88" s="166">
        <v>8800</v>
      </c>
      <c r="H88" s="167">
        <v>1</v>
      </c>
      <c r="I88" s="168">
        <v>37438</v>
      </c>
      <c r="J88" s="164" t="s">
        <v>1953</v>
      </c>
    </row>
    <row r="89" spans="1:10" ht="20.25" hidden="1" customHeight="1">
      <c r="A89" s="162" t="s">
        <v>1771</v>
      </c>
      <c r="B89" s="162" t="s">
        <v>1754</v>
      </c>
      <c r="C89" s="163" t="s">
        <v>1954</v>
      </c>
      <c r="D89" s="164" t="s">
        <v>1948</v>
      </c>
      <c r="E89" s="165" t="s">
        <v>1955</v>
      </c>
      <c r="F89" s="164"/>
      <c r="G89" s="166">
        <v>1705</v>
      </c>
      <c r="H89" s="167">
        <v>1</v>
      </c>
      <c r="I89" s="168">
        <v>39234</v>
      </c>
      <c r="J89" s="164"/>
    </row>
    <row r="90" spans="1:10" ht="20.25" hidden="1" customHeight="1">
      <c r="A90" s="162" t="s">
        <v>1771</v>
      </c>
      <c r="B90" s="162" t="s">
        <v>1754</v>
      </c>
      <c r="C90" s="163" t="s">
        <v>1956</v>
      </c>
      <c r="D90" s="164" t="s">
        <v>1501</v>
      </c>
      <c r="E90" s="165" t="s">
        <v>1611</v>
      </c>
      <c r="F90" s="164"/>
      <c r="G90" s="166">
        <v>8600</v>
      </c>
      <c r="H90" s="167">
        <v>1</v>
      </c>
      <c r="I90" s="168">
        <v>40026</v>
      </c>
      <c r="J90" s="164"/>
    </row>
    <row r="91" spans="1:10" ht="20.25" hidden="1" customHeight="1">
      <c r="A91" s="162" t="s">
        <v>1796</v>
      </c>
      <c r="B91" s="162" t="s">
        <v>1824</v>
      </c>
      <c r="C91" s="169" t="s">
        <v>1957</v>
      </c>
      <c r="D91" s="170" t="s">
        <v>1958</v>
      </c>
      <c r="E91" s="171" t="s">
        <v>1959</v>
      </c>
      <c r="F91" s="185" t="s">
        <v>1960</v>
      </c>
      <c r="G91" s="173">
        <v>3200</v>
      </c>
      <c r="H91" s="174">
        <v>1</v>
      </c>
      <c r="I91" s="175">
        <v>40148</v>
      </c>
      <c r="J91" s="164"/>
    </row>
    <row r="92" spans="1:10" ht="20.25" hidden="1" customHeight="1">
      <c r="A92" s="162" t="s">
        <v>1796</v>
      </c>
      <c r="B92" s="162" t="s">
        <v>1754</v>
      </c>
      <c r="C92" s="169" t="s">
        <v>1961</v>
      </c>
      <c r="D92" s="170" t="s">
        <v>1948</v>
      </c>
      <c r="E92" s="171" t="s">
        <v>1962</v>
      </c>
      <c r="F92" s="172" t="s">
        <v>1937</v>
      </c>
      <c r="G92" s="181">
        <v>0</v>
      </c>
      <c r="H92" s="174">
        <v>1</v>
      </c>
      <c r="I92" s="182">
        <v>40148</v>
      </c>
      <c r="J92" s="164"/>
    </row>
    <row r="93" spans="1:10" ht="20.25" hidden="1" customHeight="1">
      <c r="A93" s="162" t="s">
        <v>1771</v>
      </c>
      <c r="B93" s="162" t="s">
        <v>1754</v>
      </c>
      <c r="C93" s="163" t="s">
        <v>1963</v>
      </c>
      <c r="D93" s="164" t="s">
        <v>1948</v>
      </c>
      <c r="E93" s="165" t="s">
        <v>1611</v>
      </c>
      <c r="F93" s="164"/>
      <c r="G93" s="166">
        <v>8200</v>
      </c>
      <c r="H93" s="167">
        <v>1</v>
      </c>
      <c r="I93" s="168">
        <v>41518</v>
      </c>
      <c r="J93" s="164"/>
    </row>
    <row r="94" spans="1:10" ht="20.25" customHeight="1">
      <c r="A94" s="162" t="s">
        <v>1753</v>
      </c>
      <c r="B94" s="162" t="s">
        <v>1754</v>
      </c>
      <c r="C94" s="163" t="s">
        <v>1964</v>
      </c>
      <c r="D94" s="164" t="s">
        <v>1563</v>
      </c>
      <c r="E94" s="165" t="s">
        <v>1965</v>
      </c>
      <c r="F94" s="164"/>
      <c r="G94" s="166">
        <v>360</v>
      </c>
      <c r="H94" s="167">
        <v>1</v>
      </c>
      <c r="I94" s="168">
        <v>37377</v>
      </c>
      <c r="J94" s="164"/>
    </row>
    <row r="95" spans="1:10" ht="20.25" hidden="1" customHeight="1">
      <c r="A95" s="162" t="s">
        <v>1796</v>
      </c>
      <c r="B95" s="162" t="s">
        <v>1824</v>
      </c>
      <c r="C95" s="169" t="s">
        <v>1966</v>
      </c>
      <c r="D95" s="170" t="s">
        <v>1563</v>
      </c>
      <c r="E95" s="171" t="s">
        <v>1967</v>
      </c>
      <c r="F95" s="172" t="s">
        <v>1968</v>
      </c>
      <c r="G95" s="173">
        <v>4100</v>
      </c>
      <c r="H95" s="174">
        <v>1</v>
      </c>
      <c r="I95" s="175">
        <v>40148</v>
      </c>
      <c r="J95" s="164"/>
    </row>
    <row r="96" spans="1:10" ht="20.25" hidden="1" customHeight="1">
      <c r="A96" s="162" t="s">
        <v>1796</v>
      </c>
      <c r="B96" s="162" t="s">
        <v>1824</v>
      </c>
      <c r="C96" s="169" t="s">
        <v>1969</v>
      </c>
      <c r="D96" s="170" t="s">
        <v>1970</v>
      </c>
      <c r="E96" s="171" t="s">
        <v>1971</v>
      </c>
      <c r="F96" s="172" t="s">
        <v>1972</v>
      </c>
      <c r="G96" s="173">
        <v>1500</v>
      </c>
      <c r="H96" s="174">
        <v>1</v>
      </c>
      <c r="I96" s="175">
        <v>40148</v>
      </c>
      <c r="J96" s="164"/>
    </row>
    <row r="97" spans="1:10" ht="20.25" hidden="1" customHeight="1">
      <c r="A97" s="162" t="s">
        <v>1771</v>
      </c>
      <c r="B97" s="162" t="s">
        <v>1754</v>
      </c>
      <c r="C97" s="163" t="s">
        <v>1973</v>
      </c>
      <c r="D97" s="164" t="s">
        <v>1974</v>
      </c>
      <c r="E97" s="165" t="s">
        <v>1975</v>
      </c>
      <c r="F97" s="164"/>
      <c r="G97" s="166">
        <v>4500</v>
      </c>
      <c r="H97" s="167">
        <v>1</v>
      </c>
      <c r="I97" s="168">
        <v>38657</v>
      </c>
      <c r="J97" s="164"/>
    </row>
    <row r="98" spans="1:10" ht="20.25" hidden="1" customHeight="1">
      <c r="A98" s="162" t="s">
        <v>1796</v>
      </c>
      <c r="B98" s="162" t="s">
        <v>1824</v>
      </c>
      <c r="C98" s="169" t="s">
        <v>1976</v>
      </c>
      <c r="D98" s="170" t="s">
        <v>1977</v>
      </c>
      <c r="E98" s="171" t="s">
        <v>1978</v>
      </c>
      <c r="F98" s="172" t="s">
        <v>1937</v>
      </c>
      <c r="G98" s="181">
        <v>2850</v>
      </c>
      <c r="H98" s="174">
        <v>1</v>
      </c>
      <c r="I98" s="182">
        <v>40148</v>
      </c>
      <c r="J98" s="164"/>
    </row>
    <row r="99" spans="1:10" ht="20.25" hidden="1" customHeight="1">
      <c r="A99" s="162" t="s">
        <v>1796</v>
      </c>
      <c r="B99" s="162" t="s">
        <v>1824</v>
      </c>
      <c r="C99" s="169" t="s">
        <v>1979</v>
      </c>
      <c r="D99" s="170" t="s">
        <v>1980</v>
      </c>
      <c r="E99" s="171" t="s">
        <v>1981</v>
      </c>
      <c r="F99" s="170" t="s">
        <v>1982</v>
      </c>
      <c r="G99" s="173">
        <v>4900</v>
      </c>
      <c r="H99" s="174">
        <v>1</v>
      </c>
      <c r="I99" s="175">
        <v>40148</v>
      </c>
      <c r="J99" s="164"/>
    </row>
    <row r="100" spans="1:10" ht="20.25" hidden="1" customHeight="1">
      <c r="A100" s="162" t="s">
        <v>1771</v>
      </c>
      <c r="B100" s="162" t="s">
        <v>1754</v>
      </c>
      <c r="C100" s="163" t="s">
        <v>1983</v>
      </c>
      <c r="D100" s="164" t="s">
        <v>1465</v>
      </c>
      <c r="E100" s="165" t="s">
        <v>1984</v>
      </c>
      <c r="F100" s="164"/>
      <c r="G100" s="166">
        <v>3200</v>
      </c>
      <c r="H100" s="167">
        <v>1</v>
      </c>
      <c r="I100" s="168">
        <v>38078</v>
      </c>
      <c r="J100" s="164"/>
    </row>
    <row r="101" spans="1:10" ht="20.25" hidden="1" customHeight="1">
      <c r="A101" s="162" t="s">
        <v>1796</v>
      </c>
      <c r="B101" s="162" t="s">
        <v>1754</v>
      </c>
      <c r="C101" s="169" t="s">
        <v>658</v>
      </c>
      <c r="D101" s="170" t="s">
        <v>1985</v>
      </c>
      <c r="E101" s="171" t="s">
        <v>1986</v>
      </c>
      <c r="F101" s="170" t="s">
        <v>1987</v>
      </c>
      <c r="G101" s="173">
        <v>23000</v>
      </c>
      <c r="H101" s="174">
        <v>1</v>
      </c>
      <c r="I101" s="175">
        <v>40787</v>
      </c>
      <c r="J101" s="164"/>
    </row>
    <row r="102" spans="1:10" ht="20.25" customHeight="1">
      <c r="A102" s="162" t="s">
        <v>1753</v>
      </c>
      <c r="B102" s="162" t="s">
        <v>1754</v>
      </c>
      <c r="C102" s="163" t="s">
        <v>1988</v>
      </c>
      <c r="D102" s="164" t="s">
        <v>1465</v>
      </c>
      <c r="E102" s="165" t="s">
        <v>1984</v>
      </c>
      <c r="F102" s="164"/>
      <c r="G102" s="166">
        <v>2380</v>
      </c>
      <c r="H102" s="167">
        <v>1</v>
      </c>
      <c r="I102" s="168">
        <v>40360</v>
      </c>
      <c r="J102" s="164"/>
    </row>
    <row r="103" spans="1:10" ht="20.25" customHeight="1">
      <c r="A103" s="162" t="s">
        <v>1753</v>
      </c>
      <c r="B103" s="162" t="s">
        <v>1754</v>
      </c>
      <c r="C103" s="163" t="s">
        <v>1705</v>
      </c>
      <c r="D103" s="164" t="s">
        <v>1465</v>
      </c>
      <c r="E103" s="165" t="s">
        <v>1984</v>
      </c>
      <c r="F103" s="164"/>
      <c r="G103" s="166">
        <v>2380</v>
      </c>
      <c r="H103" s="167">
        <v>1</v>
      </c>
      <c r="I103" s="168">
        <v>40360</v>
      </c>
      <c r="J103" s="164"/>
    </row>
    <row r="104" spans="1:10" ht="20.25" customHeight="1">
      <c r="A104" s="162" t="s">
        <v>1753</v>
      </c>
      <c r="B104" s="162" t="s">
        <v>1754</v>
      </c>
      <c r="C104" s="163" t="s">
        <v>1706</v>
      </c>
      <c r="D104" s="164" t="s">
        <v>1465</v>
      </c>
      <c r="E104" s="165" t="s">
        <v>1984</v>
      </c>
      <c r="F104" s="164"/>
      <c r="G104" s="166">
        <v>2380</v>
      </c>
      <c r="H104" s="167">
        <v>1</v>
      </c>
      <c r="I104" s="168">
        <v>40360</v>
      </c>
      <c r="J104" s="164"/>
    </row>
    <row r="105" spans="1:10" ht="20.25" customHeight="1">
      <c r="A105" s="162" t="s">
        <v>1753</v>
      </c>
      <c r="B105" s="162" t="s">
        <v>1754</v>
      </c>
      <c r="C105" s="163" t="s">
        <v>1989</v>
      </c>
      <c r="D105" s="164" t="s">
        <v>1465</v>
      </c>
      <c r="E105" s="165" t="s">
        <v>1990</v>
      </c>
      <c r="F105" s="164"/>
      <c r="G105" s="166">
        <v>3800</v>
      </c>
      <c r="H105" s="167">
        <v>1</v>
      </c>
      <c r="I105" s="168">
        <v>37773</v>
      </c>
      <c r="J105" s="164"/>
    </row>
    <row r="106" spans="1:10" ht="20.25" customHeight="1">
      <c r="A106" s="162" t="s">
        <v>1753</v>
      </c>
      <c r="B106" s="162" t="s">
        <v>1754</v>
      </c>
      <c r="C106" s="163" t="s">
        <v>1991</v>
      </c>
      <c r="D106" s="164" t="s">
        <v>1992</v>
      </c>
      <c r="E106" s="165" t="s">
        <v>1430</v>
      </c>
      <c r="F106" s="164"/>
      <c r="G106" s="166">
        <v>4500</v>
      </c>
      <c r="H106" s="167">
        <v>1</v>
      </c>
      <c r="I106" s="168">
        <v>38443</v>
      </c>
      <c r="J106" s="164"/>
    </row>
    <row r="107" spans="1:10" ht="20.25" customHeight="1">
      <c r="A107" s="162" t="s">
        <v>1753</v>
      </c>
      <c r="B107" s="162" t="s">
        <v>1754</v>
      </c>
      <c r="C107" s="163" t="s">
        <v>1993</v>
      </c>
      <c r="D107" s="164" t="s">
        <v>1992</v>
      </c>
      <c r="E107" s="165" t="s">
        <v>1430</v>
      </c>
      <c r="F107" s="164"/>
      <c r="G107" s="166">
        <v>4500</v>
      </c>
      <c r="H107" s="167">
        <v>1</v>
      </c>
      <c r="I107" s="168">
        <v>38443</v>
      </c>
      <c r="J107" s="164"/>
    </row>
    <row r="108" spans="1:10" ht="20.25" customHeight="1">
      <c r="A108" s="162" t="s">
        <v>1753</v>
      </c>
      <c r="B108" s="162" t="s">
        <v>1754</v>
      </c>
      <c r="C108" s="163" t="s">
        <v>1623</v>
      </c>
      <c r="D108" s="164" t="s">
        <v>1992</v>
      </c>
      <c r="E108" s="165" t="s">
        <v>1430</v>
      </c>
      <c r="F108" s="164"/>
      <c r="G108" s="166">
        <v>4500</v>
      </c>
      <c r="H108" s="167">
        <v>1</v>
      </c>
      <c r="I108" s="168">
        <v>38443</v>
      </c>
      <c r="J108" s="164"/>
    </row>
    <row r="109" spans="1:10" ht="20.25" hidden="1" customHeight="1">
      <c r="A109" s="162" t="s">
        <v>1771</v>
      </c>
      <c r="B109" s="162" t="s">
        <v>1754</v>
      </c>
      <c r="C109" s="163" t="s">
        <v>1994</v>
      </c>
      <c r="D109" s="164" t="s">
        <v>1992</v>
      </c>
      <c r="E109" s="165" t="s">
        <v>1430</v>
      </c>
      <c r="F109" s="164"/>
      <c r="G109" s="166">
        <v>4200</v>
      </c>
      <c r="H109" s="167">
        <v>1</v>
      </c>
      <c r="I109" s="168">
        <v>38626</v>
      </c>
      <c r="J109" s="164"/>
    </row>
    <row r="110" spans="1:10" ht="20.25" hidden="1" customHeight="1">
      <c r="A110" s="162" t="s">
        <v>1771</v>
      </c>
      <c r="B110" s="162" t="s">
        <v>1754</v>
      </c>
      <c r="C110" s="163" t="s">
        <v>1995</v>
      </c>
      <c r="D110" s="164" t="s">
        <v>1992</v>
      </c>
      <c r="E110" s="165" t="s">
        <v>1996</v>
      </c>
      <c r="F110" s="164"/>
      <c r="G110" s="166">
        <v>3520</v>
      </c>
      <c r="H110" s="167">
        <v>1</v>
      </c>
      <c r="I110" s="168">
        <v>39234</v>
      </c>
      <c r="J110" s="164"/>
    </row>
    <row r="111" spans="1:10" ht="20.25" hidden="1" customHeight="1">
      <c r="A111" s="162" t="s">
        <v>1771</v>
      </c>
      <c r="B111" s="162" t="s">
        <v>1754</v>
      </c>
      <c r="C111" s="163" t="s">
        <v>1371</v>
      </c>
      <c r="D111" s="164" t="s">
        <v>1992</v>
      </c>
      <c r="E111" s="165" t="s">
        <v>1996</v>
      </c>
      <c r="F111" s="164"/>
      <c r="G111" s="166">
        <v>3520</v>
      </c>
      <c r="H111" s="167">
        <v>1</v>
      </c>
      <c r="I111" s="168">
        <v>39234</v>
      </c>
      <c r="J111" s="164"/>
    </row>
    <row r="112" spans="1:10" ht="20.25" hidden="1" customHeight="1">
      <c r="A112" s="162" t="s">
        <v>1796</v>
      </c>
      <c r="B112" s="162" t="s">
        <v>1754</v>
      </c>
      <c r="C112" s="169" t="s">
        <v>1997</v>
      </c>
      <c r="D112" s="170" t="s">
        <v>1992</v>
      </c>
      <c r="E112" s="171" t="s">
        <v>1998</v>
      </c>
      <c r="F112" s="170" t="s">
        <v>1999</v>
      </c>
      <c r="G112" s="173">
        <v>3500</v>
      </c>
      <c r="H112" s="174">
        <v>1</v>
      </c>
      <c r="I112" s="175">
        <v>40787</v>
      </c>
      <c r="J112" s="164"/>
    </row>
    <row r="113" spans="1:10" ht="20.25" hidden="1" customHeight="1">
      <c r="A113" s="162" t="s">
        <v>1796</v>
      </c>
      <c r="B113" s="162" t="s">
        <v>1754</v>
      </c>
      <c r="C113" s="169" t="s">
        <v>2000</v>
      </c>
      <c r="D113" s="170" t="s">
        <v>1992</v>
      </c>
      <c r="E113" s="171" t="s">
        <v>2001</v>
      </c>
      <c r="F113" s="170" t="s">
        <v>1999</v>
      </c>
      <c r="G113" s="173">
        <v>3500</v>
      </c>
      <c r="H113" s="174">
        <v>1</v>
      </c>
      <c r="I113" s="175">
        <v>40787</v>
      </c>
      <c r="J113" s="164"/>
    </row>
    <row r="114" spans="1:10" ht="20.25" customHeight="1">
      <c r="A114" s="162" t="s">
        <v>1753</v>
      </c>
      <c r="B114" s="162" t="s">
        <v>1754</v>
      </c>
      <c r="C114" s="163" t="s">
        <v>2002</v>
      </c>
      <c r="D114" s="164" t="s">
        <v>1992</v>
      </c>
      <c r="E114" s="165" t="s">
        <v>2003</v>
      </c>
      <c r="F114" s="164"/>
      <c r="G114" s="166">
        <v>7280</v>
      </c>
      <c r="H114" s="167">
        <v>2</v>
      </c>
      <c r="I114" s="168">
        <v>41030</v>
      </c>
      <c r="J114" s="164"/>
    </row>
    <row r="115" spans="1:10" ht="20.25" hidden="1" customHeight="1">
      <c r="A115" s="186" t="s">
        <v>1796</v>
      </c>
      <c r="B115" s="162" t="s">
        <v>1824</v>
      </c>
      <c r="C115" s="163" t="s">
        <v>2004</v>
      </c>
      <c r="D115" s="178" t="s">
        <v>2005</v>
      </c>
      <c r="E115" s="165" t="s">
        <v>2006</v>
      </c>
      <c r="F115" s="187" t="s">
        <v>2007</v>
      </c>
      <c r="G115" s="166">
        <v>18500</v>
      </c>
      <c r="H115" s="167">
        <v>1</v>
      </c>
      <c r="I115" s="168">
        <v>41244</v>
      </c>
      <c r="J115" s="164"/>
    </row>
    <row r="116" spans="1:10" ht="20.25" hidden="1" customHeight="1">
      <c r="A116" s="162" t="s">
        <v>1796</v>
      </c>
      <c r="B116" s="162" t="s">
        <v>1754</v>
      </c>
      <c r="C116" s="169" t="s">
        <v>2008</v>
      </c>
      <c r="D116" s="170" t="s">
        <v>2009</v>
      </c>
      <c r="E116" s="171" t="s">
        <v>2010</v>
      </c>
      <c r="F116" s="172" t="s">
        <v>2011</v>
      </c>
      <c r="G116" s="173">
        <v>80000</v>
      </c>
      <c r="H116" s="174">
        <v>1</v>
      </c>
      <c r="I116" s="175">
        <v>40787</v>
      </c>
      <c r="J116" s="164"/>
    </row>
    <row r="117" spans="1:10" ht="20.25" hidden="1" customHeight="1">
      <c r="A117" s="162" t="s">
        <v>1796</v>
      </c>
      <c r="B117" s="162" t="s">
        <v>1754</v>
      </c>
      <c r="C117" s="169" t="s">
        <v>2012</v>
      </c>
      <c r="D117" s="170" t="s">
        <v>2009</v>
      </c>
      <c r="E117" s="171" t="s">
        <v>2010</v>
      </c>
      <c r="F117" s="172" t="s">
        <v>2011</v>
      </c>
      <c r="G117" s="173">
        <v>80000</v>
      </c>
      <c r="H117" s="174">
        <v>1</v>
      </c>
      <c r="I117" s="175">
        <v>40787</v>
      </c>
      <c r="J117" s="164"/>
    </row>
    <row r="118" spans="1:10" ht="20.25" hidden="1" customHeight="1">
      <c r="A118" s="162" t="s">
        <v>1796</v>
      </c>
      <c r="B118" s="162" t="s">
        <v>1754</v>
      </c>
      <c r="C118" s="169" t="s">
        <v>2013</v>
      </c>
      <c r="D118" s="170" t="s">
        <v>2014</v>
      </c>
      <c r="E118" s="171" t="s">
        <v>2015</v>
      </c>
      <c r="F118" s="170" t="s">
        <v>1982</v>
      </c>
      <c r="G118" s="173">
        <v>11500</v>
      </c>
      <c r="H118" s="174">
        <v>1</v>
      </c>
      <c r="I118" s="175">
        <v>40787</v>
      </c>
      <c r="J118" s="164"/>
    </row>
    <row r="119" spans="1:10" ht="20.25" hidden="1" customHeight="1">
      <c r="A119" s="162" t="s">
        <v>1796</v>
      </c>
      <c r="B119" s="162" t="s">
        <v>1754</v>
      </c>
      <c r="C119" s="169" t="s">
        <v>2016</v>
      </c>
      <c r="D119" s="170" t="s">
        <v>2014</v>
      </c>
      <c r="E119" s="171" t="s">
        <v>2015</v>
      </c>
      <c r="F119" s="170" t="s">
        <v>1982</v>
      </c>
      <c r="G119" s="173">
        <v>11500</v>
      </c>
      <c r="H119" s="174">
        <v>1</v>
      </c>
      <c r="I119" s="175">
        <v>40787</v>
      </c>
      <c r="J119" s="164"/>
    </row>
    <row r="120" spans="1:10" ht="20.25" hidden="1" customHeight="1">
      <c r="A120" s="162" t="s">
        <v>1796</v>
      </c>
      <c r="B120" s="162" t="s">
        <v>1754</v>
      </c>
      <c r="C120" s="169" t="s">
        <v>2017</v>
      </c>
      <c r="D120" s="170" t="s">
        <v>2018</v>
      </c>
      <c r="E120" s="171" t="s">
        <v>2019</v>
      </c>
      <c r="F120" s="172" t="s">
        <v>2020</v>
      </c>
      <c r="G120" s="173">
        <v>6000</v>
      </c>
      <c r="H120" s="174">
        <v>1</v>
      </c>
      <c r="I120" s="175">
        <v>40787</v>
      </c>
      <c r="J120" s="164"/>
    </row>
    <row r="121" spans="1:10" ht="20.25" hidden="1" customHeight="1">
      <c r="A121" s="162" t="s">
        <v>1771</v>
      </c>
      <c r="B121" s="162" t="s">
        <v>1754</v>
      </c>
      <c r="C121" s="163" t="s">
        <v>2021</v>
      </c>
      <c r="D121" s="164" t="s">
        <v>2022</v>
      </c>
      <c r="E121" s="165" t="s">
        <v>2023</v>
      </c>
      <c r="F121" s="164"/>
      <c r="G121" s="166">
        <v>12200</v>
      </c>
      <c r="H121" s="167">
        <v>1</v>
      </c>
      <c r="I121" s="168">
        <v>37196</v>
      </c>
      <c r="J121" s="164"/>
    </row>
    <row r="122" spans="1:10" ht="20.25" hidden="1" customHeight="1">
      <c r="A122" s="162" t="s">
        <v>1796</v>
      </c>
      <c r="B122" s="162" t="s">
        <v>1754</v>
      </c>
      <c r="C122" s="169" t="s">
        <v>2024</v>
      </c>
      <c r="D122" s="170" t="s">
        <v>2025</v>
      </c>
      <c r="E122" s="171" t="s">
        <v>2026</v>
      </c>
      <c r="F122" s="170" t="s">
        <v>2027</v>
      </c>
      <c r="G122" s="173">
        <v>65000</v>
      </c>
      <c r="H122" s="174">
        <v>1</v>
      </c>
      <c r="I122" s="175">
        <v>40787</v>
      </c>
      <c r="J122" s="164"/>
    </row>
    <row r="123" spans="1:10" ht="20.25" hidden="1" customHeight="1">
      <c r="A123" s="162" t="s">
        <v>1796</v>
      </c>
      <c r="B123" s="162" t="s">
        <v>1754</v>
      </c>
      <c r="C123" s="163" t="s">
        <v>2028</v>
      </c>
      <c r="D123" s="188" t="s">
        <v>2029</v>
      </c>
      <c r="E123" s="177" t="s">
        <v>2030</v>
      </c>
      <c r="F123" s="164" t="s">
        <v>2031</v>
      </c>
      <c r="G123" s="184">
        <v>280000</v>
      </c>
      <c r="H123" s="167">
        <v>1</v>
      </c>
      <c r="I123" s="180">
        <v>41214</v>
      </c>
      <c r="J123" s="164"/>
    </row>
    <row r="124" spans="1:10" ht="20.25" hidden="1" customHeight="1">
      <c r="A124" s="162" t="s">
        <v>1771</v>
      </c>
      <c r="B124" s="162" t="s">
        <v>1754</v>
      </c>
      <c r="C124" s="163" t="s">
        <v>2032</v>
      </c>
      <c r="D124" s="164" t="s">
        <v>2033</v>
      </c>
      <c r="E124" s="165"/>
      <c r="F124" s="164"/>
      <c r="G124" s="166">
        <v>276891</v>
      </c>
      <c r="H124" s="167">
        <v>1</v>
      </c>
      <c r="I124" s="168">
        <v>38657</v>
      </c>
      <c r="J124" s="164"/>
    </row>
    <row r="125" spans="1:10" ht="20.25" hidden="1" customHeight="1">
      <c r="A125" s="162" t="s">
        <v>1796</v>
      </c>
      <c r="B125" s="162" t="s">
        <v>1754</v>
      </c>
      <c r="C125" s="169" t="s">
        <v>2034</v>
      </c>
      <c r="D125" s="170" t="s">
        <v>2035</v>
      </c>
      <c r="E125" s="171" t="s">
        <v>2036</v>
      </c>
      <c r="F125" s="172" t="s">
        <v>2037</v>
      </c>
      <c r="G125" s="173">
        <v>950</v>
      </c>
      <c r="H125" s="174">
        <v>1</v>
      </c>
      <c r="I125" s="175">
        <v>40787</v>
      </c>
      <c r="J125" s="164"/>
    </row>
    <row r="126" spans="1:10" ht="20.25" hidden="1" customHeight="1">
      <c r="A126" s="162" t="s">
        <v>1796</v>
      </c>
      <c r="B126" s="162" t="s">
        <v>1824</v>
      </c>
      <c r="C126" s="169" t="s">
        <v>2038</v>
      </c>
      <c r="D126" s="170" t="s">
        <v>2039</v>
      </c>
      <c r="E126" s="171"/>
      <c r="F126" s="172" t="s">
        <v>2040</v>
      </c>
      <c r="G126" s="173">
        <v>1150000</v>
      </c>
      <c r="H126" s="174">
        <v>1</v>
      </c>
      <c r="I126" s="175">
        <v>40148</v>
      </c>
      <c r="J126" s="164"/>
    </row>
    <row r="127" spans="1:10" ht="20.25" hidden="1" customHeight="1">
      <c r="A127" s="162" t="s">
        <v>1796</v>
      </c>
      <c r="B127" s="162" t="s">
        <v>1754</v>
      </c>
      <c r="C127" s="169" t="s">
        <v>2041</v>
      </c>
      <c r="D127" s="170" t="s">
        <v>2042</v>
      </c>
      <c r="E127" s="171"/>
      <c r="F127" s="170" t="s">
        <v>2043</v>
      </c>
      <c r="G127" s="173">
        <v>190000</v>
      </c>
      <c r="H127" s="174">
        <v>1</v>
      </c>
      <c r="I127" s="175">
        <v>40848</v>
      </c>
      <c r="J127" s="164"/>
    </row>
    <row r="128" spans="1:10" ht="20.25" hidden="1" customHeight="1">
      <c r="A128" s="162" t="s">
        <v>1796</v>
      </c>
      <c r="B128" s="162" t="s">
        <v>1754</v>
      </c>
      <c r="C128" s="169" t="s">
        <v>2044</v>
      </c>
      <c r="D128" s="170" t="s">
        <v>2045</v>
      </c>
      <c r="E128" s="171"/>
      <c r="F128" s="170" t="s">
        <v>2043</v>
      </c>
      <c r="G128" s="173">
        <v>850000</v>
      </c>
      <c r="H128" s="174">
        <v>1</v>
      </c>
      <c r="I128" s="175">
        <v>40848</v>
      </c>
      <c r="J128" s="164"/>
    </row>
    <row r="129" spans="1:10" ht="20.25" hidden="1" customHeight="1">
      <c r="A129" s="162" t="s">
        <v>1796</v>
      </c>
      <c r="B129" s="162" t="s">
        <v>1824</v>
      </c>
      <c r="C129" s="169" t="s">
        <v>2046</v>
      </c>
      <c r="D129" s="170" t="s">
        <v>2047</v>
      </c>
      <c r="E129" s="171"/>
      <c r="F129" s="170" t="s">
        <v>2043</v>
      </c>
      <c r="G129" s="173">
        <v>200000</v>
      </c>
      <c r="H129" s="174">
        <v>1</v>
      </c>
      <c r="I129" s="175">
        <v>40148</v>
      </c>
      <c r="J129" s="164"/>
    </row>
    <row r="130" spans="1:10" ht="20.25" hidden="1" customHeight="1">
      <c r="A130" s="162" t="s">
        <v>1796</v>
      </c>
      <c r="B130" s="162" t="s">
        <v>1754</v>
      </c>
      <c r="C130" s="163" t="s">
        <v>2048</v>
      </c>
      <c r="D130" s="176" t="s">
        <v>2049</v>
      </c>
      <c r="E130" s="165" t="s">
        <v>2050</v>
      </c>
      <c r="F130" s="178" t="s">
        <v>1856</v>
      </c>
      <c r="G130" s="166">
        <v>30000</v>
      </c>
      <c r="H130" s="167">
        <v>1</v>
      </c>
      <c r="I130" s="180">
        <v>41365</v>
      </c>
      <c r="J130" s="164"/>
    </row>
    <row r="131" spans="1:10" ht="20.25" hidden="1" customHeight="1">
      <c r="A131" s="162" t="s">
        <v>1796</v>
      </c>
      <c r="B131" s="162" t="s">
        <v>1754</v>
      </c>
      <c r="C131" s="163" t="s">
        <v>2051</v>
      </c>
      <c r="D131" s="176" t="s">
        <v>2052</v>
      </c>
      <c r="E131" s="165" t="s">
        <v>2053</v>
      </c>
      <c r="F131" s="178" t="s">
        <v>1856</v>
      </c>
      <c r="G131" s="166">
        <v>55000</v>
      </c>
      <c r="H131" s="167">
        <v>1</v>
      </c>
      <c r="I131" s="180">
        <v>41365</v>
      </c>
      <c r="J131" s="164"/>
    </row>
    <row r="132" spans="1:10" ht="20.25" hidden="1" customHeight="1">
      <c r="A132" s="162" t="s">
        <v>1796</v>
      </c>
      <c r="B132" s="162" t="s">
        <v>1754</v>
      </c>
      <c r="C132" s="163" t="s">
        <v>2054</v>
      </c>
      <c r="D132" s="176" t="s">
        <v>2055</v>
      </c>
      <c r="E132" s="165" t="s">
        <v>2056</v>
      </c>
      <c r="F132" s="178" t="s">
        <v>2057</v>
      </c>
      <c r="G132" s="166">
        <v>55000</v>
      </c>
      <c r="H132" s="167">
        <v>1</v>
      </c>
      <c r="I132" s="180">
        <v>41244</v>
      </c>
      <c r="J132" s="164"/>
    </row>
    <row r="133" spans="1:10" ht="20.25" hidden="1" customHeight="1">
      <c r="A133" s="162" t="s">
        <v>1796</v>
      </c>
      <c r="B133" s="162" t="s">
        <v>1754</v>
      </c>
      <c r="C133" s="163" t="s">
        <v>2058</v>
      </c>
      <c r="D133" s="176" t="s">
        <v>2059</v>
      </c>
      <c r="E133" s="165"/>
      <c r="F133" s="178" t="s">
        <v>2060</v>
      </c>
      <c r="G133" s="166">
        <v>161900</v>
      </c>
      <c r="H133" s="167">
        <v>1</v>
      </c>
      <c r="I133" s="180">
        <v>41365</v>
      </c>
      <c r="J133" s="164"/>
    </row>
    <row r="134" spans="1:10" ht="20.25" hidden="1" customHeight="1">
      <c r="A134" s="162" t="s">
        <v>1796</v>
      </c>
      <c r="B134" s="162" t="s">
        <v>1754</v>
      </c>
      <c r="C134" s="163" t="s">
        <v>2061</v>
      </c>
      <c r="D134" s="176" t="s">
        <v>2062</v>
      </c>
      <c r="E134" s="165" t="s">
        <v>2063</v>
      </c>
      <c r="F134" s="178" t="s">
        <v>2064</v>
      </c>
      <c r="G134" s="166">
        <v>360000</v>
      </c>
      <c r="H134" s="167">
        <v>1</v>
      </c>
      <c r="I134" s="180">
        <v>41579</v>
      </c>
      <c r="J134" s="164"/>
    </row>
    <row r="135" spans="1:10" ht="20.25" hidden="1" customHeight="1">
      <c r="A135" s="162" t="s">
        <v>1796</v>
      </c>
      <c r="B135" s="162" t="s">
        <v>1824</v>
      </c>
      <c r="C135" s="169" t="s">
        <v>2065</v>
      </c>
      <c r="D135" s="170" t="s">
        <v>2066</v>
      </c>
      <c r="E135" s="171"/>
      <c r="F135" s="170" t="s">
        <v>2043</v>
      </c>
      <c r="G135" s="173">
        <v>220000</v>
      </c>
      <c r="H135" s="174">
        <v>1</v>
      </c>
      <c r="I135" s="175">
        <v>40148</v>
      </c>
      <c r="J135" s="164"/>
    </row>
    <row r="136" spans="1:10" ht="20.25" hidden="1" customHeight="1">
      <c r="A136" s="162" t="s">
        <v>1796</v>
      </c>
      <c r="B136" s="162" t="s">
        <v>1754</v>
      </c>
      <c r="C136" s="169" t="s">
        <v>2067</v>
      </c>
      <c r="D136" s="170" t="s">
        <v>2068</v>
      </c>
      <c r="E136" s="171"/>
      <c r="F136" s="170" t="s">
        <v>2043</v>
      </c>
      <c r="G136" s="173">
        <v>610000</v>
      </c>
      <c r="H136" s="174">
        <v>1</v>
      </c>
      <c r="I136" s="175">
        <v>40848</v>
      </c>
      <c r="J136" s="164"/>
    </row>
    <row r="137" spans="1:10" ht="20.25" hidden="1" customHeight="1">
      <c r="A137" s="162" t="s">
        <v>1796</v>
      </c>
      <c r="B137" s="162" t="s">
        <v>1754</v>
      </c>
      <c r="C137" s="169" t="s">
        <v>2069</v>
      </c>
      <c r="D137" s="170" t="s">
        <v>2070</v>
      </c>
      <c r="E137" s="171"/>
      <c r="F137" s="170" t="s">
        <v>2043</v>
      </c>
      <c r="G137" s="173">
        <v>450000</v>
      </c>
      <c r="H137" s="174">
        <v>1</v>
      </c>
      <c r="I137" s="175">
        <v>40848</v>
      </c>
      <c r="J137" s="164"/>
    </row>
    <row r="138" spans="1:10" ht="20.25" hidden="1" customHeight="1">
      <c r="A138" s="162" t="s">
        <v>1796</v>
      </c>
      <c r="B138" s="162" t="s">
        <v>1824</v>
      </c>
      <c r="C138" s="169" t="s">
        <v>2071</v>
      </c>
      <c r="D138" s="170" t="s">
        <v>2072</v>
      </c>
      <c r="E138" s="171" t="s">
        <v>2073</v>
      </c>
      <c r="F138" s="170" t="s">
        <v>2043</v>
      </c>
      <c r="G138" s="173">
        <v>280000</v>
      </c>
      <c r="H138" s="174">
        <v>1</v>
      </c>
      <c r="I138" s="175">
        <v>40148</v>
      </c>
      <c r="J138" s="164"/>
    </row>
    <row r="139" spans="1:10" ht="20.25" hidden="1" customHeight="1">
      <c r="A139" s="162" t="s">
        <v>1796</v>
      </c>
      <c r="B139" s="162" t="s">
        <v>1824</v>
      </c>
      <c r="C139" s="169" t="s">
        <v>2074</v>
      </c>
      <c r="D139" s="170" t="s">
        <v>2075</v>
      </c>
      <c r="E139" s="171"/>
      <c r="F139" s="172" t="s">
        <v>2040</v>
      </c>
      <c r="G139" s="173">
        <v>250000</v>
      </c>
      <c r="H139" s="174">
        <v>1</v>
      </c>
      <c r="I139" s="175">
        <v>40148</v>
      </c>
      <c r="J139" s="164"/>
    </row>
    <row r="140" spans="1:10" ht="20.25" hidden="1" customHeight="1">
      <c r="A140" s="162" t="s">
        <v>1796</v>
      </c>
      <c r="B140" s="162" t="s">
        <v>1824</v>
      </c>
      <c r="C140" s="169" t="s">
        <v>2076</v>
      </c>
      <c r="D140" s="170" t="s">
        <v>2077</v>
      </c>
      <c r="E140" s="171" t="s">
        <v>2078</v>
      </c>
      <c r="F140" s="172" t="s">
        <v>2079</v>
      </c>
      <c r="G140" s="181">
        <v>59000</v>
      </c>
      <c r="H140" s="174">
        <v>1</v>
      </c>
      <c r="I140" s="182">
        <v>40148</v>
      </c>
      <c r="J140" s="164"/>
    </row>
    <row r="141" spans="1:10" ht="20.25" hidden="1" customHeight="1">
      <c r="A141" s="162" t="s">
        <v>1796</v>
      </c>
      <c r="B141" s="162" t="s">
        <v>1824</v>
      </c>
      <c r="C141" s="169" t="s">
        <v>2080</v>
      </c>
      <c r="D141" s="170" t="s">
        <v>2081</v>
      </c>
      <c r="E141" s="171"/>
      <c r="F141" s="170" t="s">
        <v>2043</v>
      </c>
      <c r="G141" s="173">
        <v>150000</v>
      </c>
      <c r="H141" s="174">
        <v>1</v>
      </c>
      <c r="I141" s="175">
        <v>40148</v>
      </c>
      <c r="J141" s="164"/>
    </row>
    <row r="142" spans="1:10" ht="20.25" hidden="1" customHeight="1">
      <c r="A142" s="162" t="s">
        <v>1796</v>
      </c>
      <c r="B142" s="162" t="s">
        <v>1754</v>
      </c>
      <c r="C142" s="169" t="s">
        <v>2082</v>
      </c>
      <c r="D142" s="170" t="s">
        <v>2083</v>
      </c>
      <c r="E142" s="171"/>
      <c r="F142" s="170" t="s">
        <v>2043</v>
      </c>
      <c r="G142" s="173">
        <v>220000</v>
      </c>
      <c r="H142" s="174">
        <v>1</v>
      </c>
      <c r="I142" s="175">
        <v>40848</v>
      </c>
      <c r="J142" s="164"/>
    </row>
    <row r="143" spans="1:10" ht="20.25" hidden="1" customHeight="1">
      <c r="A143" s="162" t="s">
        <v>1796</v>
      </c>
      <c r="B143" s="162" t="s">
        <v>1754</v>
      </c>
      <c r="C143" s="169" t="s">
        <v>2084</v>
      </c>
      <c r="D143" s="170" t="s">
        <v>2085</v>
      </c>
      <c r="E143" s="171" t="s">
        <v>2086</v>
      </c>
      <c r="F143" s="172" t="s">
        <v>2087</v>
      </c>
      <c r="G143" s="173">
        <v>6500</v>
      </c>
      <c r="H143" s="174">
        <v>1</v>
      </c>
      <c r="I143" s="175">
        <v>40787</v>
      </c>
      <c r="J143" s="164"/>
    </row>
    <row r="144" spans="1:10" ht="20.25" hidden="1" customHeight="1">
      <c r="A144" s="162" t="s">
        <v>1796</v>
      </c>
      <c r="B144" s="162" t="s">
        <v>1754</v>
      </c>
      <c r="C144" s="169" t="s">
        <v>2088</v>
      </c>
      <c r="D144" s="170" t="s">
        <v>2085</v>
      </c>
      <c r="E144" s="171" t="s">
        <v>2089</v>
      </c>
      <c r="F144" s="172" t="s">
        <v>2087</v>
      </c>
      <c r="G144" s="173">
        <v>6500</v>
      </c>
      <c r="H144" s="174">
        <v>1</v>
      </c>
      <c r="I144" s="175">
        <v>40787</v>
      </c>
      <c r="J144" s="164"/>
    </row>
    <row r="145" spans="1:10" ht="20.25" hidden="1" customHeight="1">
      <c r="A145" s="162" t="s">
        <v>1796</v>
      </c>
      <c r="B145" s="162" t="s">
        <v>1754</v>
      </c>
      <c r="C145" s="169" t="s">
        <v>2090</v>
      </c>
      <c r="D145" s="170" t="s">
        <v>2091</v>
      </c>
      <c r="E145" s="171" t="s">
        <v>2092</v>
      </c>
      <c r="F145" s="172" t="s">
        <v>1921</v>
      </c>
      <c r="G145" s="173">
        <v>74000</v>
      </c>
      <c r="H145" s="174">
        <v>1</v>
      </c>
      <c r="I145" s="175">
        <v>40787</v>
      </c>
      <c r="J145" s="164"/>
    </row>
    <row r="146" spans="1:10" ht="20.25" hidden="1" customHeight="1">
      <c r="A146" s="162" t="s">
        <v>1796</v>
      </c>
      <c r="B146" s="162" t="s">
        <v>1754</v>
      </c>
      <c r="C146" s="169" t="s">
        <v>2093</v>
      </c>
      <c r="D146" s="189" t="s">
        <v>2091</v>
      </c>
      <c r="E146" s="171"/>
      <c r="F146" s="170"/>
      <c r="G146" s="173">
        <v>55000</v>
      </c>
      <c r="H146" s="174">
        <v>1</v>
      </c>
      <c r="I146" s="175">
        <v>40848</v>
      </c>
      <c r="J146" s="164"/>
    </row>
    <row r="147" spans="1:10" ht="20.25" customHeight="1">
      <c r="A147" s="162" t="s">
        <v>1753</v>
      </c>
      <c r="B147" s="162" t="s">
        <v>1754</v>
      </c>
      <c r="C147" s="163" t="s">
        <v>2094</v>
      </c>
      <c r="D147" s="164" t="s">
        <v>1507</v>
      </c>
      <c r="E147" s="165" t="s">
        <v>1593</v>
      </c>
      <c r="F147" s="164"/>
      <c r="G147" s="166">
        <v>1680</v>
      </c>
      <c r="H147" s="167">
        <v>1</v>
      </c>
      <c r="I147" s="168">
        <v>37987</v>
      </c>
      <c r="J147" s="164"/>
    </row>
    <row r="148" spans="1:10" ht="20.25" customHeight="1">
      <c r="A148" s="162" t="s">
        <v>1753</v>
      </c>
      <c r="B148" s="162" t="s">
        <v>1754</v>
      </c>
      <c r="C148" s="163" t="s">
        <v>1629</v>
      </c>
      <c r="D148" s="164" t="s">
        <v>1507</v>
      </c>
      <c r="E148" s="165" t="s">
        <v>1593</v>
      </c>
      <c r="F148" s="164"/>
      <c r="G148" s="166">
        <v>1670</v>
      </c>
      <c r="H148" s="167">
        <v>1</v>
      </c>
      <c r="I148" s="168">
        <v>38443</v>
      </c>
      <c r="J148" s="164"/>
    </row>
    <row r="149" spans="1:10" ht="20.25" customHeight="1">
      <c r="A149" s="162" t="s">
        <v>1753</v>
      </c>
      <c r="B149" s="162" t="s">
        <v>1754</v>
      </c>
      <c r="C149" s="163" t="s">
        <v>1631</v>
      </c>
      <c r="D149" s="164" t="s">
        <v>1507</v>
      </c>
      <c r="E149" s="165" t="s">
        <v>1593</v>
      </c>
      <c r="F149" s="164"/>
      <c r="G149" s="166">
        <v>1670</v>
      </c>
      <c r="H149" s="167">
        <v>1</v>
      </c>
      <c r="I149" s="168">
        <v>38443</v>
      </c>
      <c r="J149" s="164"/>
    </row>
    <row r="150" spans="1:10" ht="20.25" hidden="1" customHeight="1">
      <c r="A150" s="162" t="s">
        <v>1771</v>
      </c>
      <c r="B150" s="162" t="s">
        <v>1754</v>
      </c>
      <c r="C150" s="163" t="s">
        <v>2095</v>
      </c>
      <c r="D150" s="164" t="s">
        <v>1507</v>
      </c>
      <c r="E150" s="165" t="s">
        <v>1506</v>
      </c>
      <c r="F150" s="164"/>
      <c r="G150" s="166">
        <v>1800</v>
      </c>
      <c r="H150" s="167">
        <v>1</v>
      </c>
      <c r="I150" s="168">
        <v>36526</v>
      </c>
      <c r="J150" s="164"/>
    </row>
    <row r="151" spans="1:10" ht="20.25" hidden="1" customHeight="1">
      <c r="A151" s="162" t="s">
        <v>1771</v>
      </c>
      <c r="B151" s="162" t="s">
        <v>1754</v>
      </c>
      <c r="C151" s="163" t="s">
        <v>2096</v>
      </c>
      <c r="D151" s="164" t="s">
        <v>1507</v>
      </c>
      <c r="E151" s="165" t="s">
        <v>2097</v>
      </c>
      <c r="F151" s="164"/>
      <c r="G151" s="166">
        <v>895</v>
      </c>
      <c r="H151" s="167">
        <v>1</v>
      </c>
      <c r="I151" s="168">
        <v>39234</v>
      </c>
      <c r="J151" s="164"/>
    </row>
    <row r="152" spans="1:10" ht="20.25" hidden="1" customHeight="1">
      <c r="A152" s="162" t="s">
        <v>1771</v>
      </c>
      <c r="B152" s="162" t="s">
        <v>1754</v>
      </c>
      <c r="C152" s="163" t="s">
        <v>2098</v>
      </c>
      <c r="D152" s="164" t="s">
        <v>1507</v>
      </c>
      <c r="E152" s="165" t="s">
        <v>1461</v>
      </c>
      <c r="F152" s="164"/>
      <c r="G152" s="166">
        <v>1600</v>
      </c>
      <c r="H152" s="167">
        <v>1</v>
      </c>
      <c r="I152" s="168">
        <v>38231</v>
      </c>
      <c r="J152" s="164"/>
    </row>
    <row r="153" spans="1:10" ht="20.25" hidden="1" customHeight="1">
      <c r="A153" s="162" t="s">
        <v>1796</v>
      </c>
      <c r="B153" s="162" t="s">
        <v>1754</v>
      </c>
      <c r="C153" s="169" t="s">
        <v>2099</v>
      </c>
      <c r="D153" s="170" t="s">
        <v>1507</v>
      </c>
      <c r="E153" s="171" t="s">
        <v>2100</v>
      </c>
      <c r="F153" s="172" t="s">
        <v>2101</v>
      </c>
      <c r="G153" s="173">
        <v>3960</v>
      </c>
      <c r="H153" s="174">
        <v>1</v>
      </c>
      <c r="I153" s="175">
        <v>40787</v>
      </c>
      <c r="J153" s="164"/>
    </row>
    <row r="154" spans="1:10" ht="20.25" hidden="1" customHeight="1">
      <c r="A154" s="162" t="s">
        <v>1796</v>
      </c>
      <c r="B154" s="162" t="s">
        <v>1754</v>
      </c>
      <c r="C154" s="169" t="s">
        <v>2102</v>
      </c>
      <c r="D154" s="170" t="s">
        <v>1507</v>
      </c>
      <c r="E154" s="171" t="s">
        <v>2100</v>
      </c>
      <c r="F154" s="172" t="s">
        <v>2101</v>
      </c>
      <c r="G154" s="173">
        <v>3960</v>
      </c>
      <c r="H154" s="174">
        <v>1</v>
      </c>
      <c r="I154" s="175">
        <v>40787</v>
      </c>
      <c r="J154" s="164"/>
    </row>
    <row r="155" spans="1:10" ht="20.25" hidden="1" customHeight="1">
      <c r="A155" s="162" t="s">
        <v>1771</v>
      </c>
      <c r="B155" s="162" t="s">
        <v>1754</v>
      </c>
      <c r="C155" s="163" t="s">
        <v>2103</v>
      </c>
      <c r="D155" s="164" t="s">
        <v>1507</v>
      </c>
      <c r="E155" s="165" t="s">
        <v>1593</v>
      </c>
      <c r="F155" s="164"/>
      <c r="G155" s="166">
        <v>2940</v>
      </c>
      <c r="H155" s="167">
        <v>3</v>
      </c>
      <c r="I155" s="168">
        <v>40118</v>
      </c>
      <c r="J155" s="164"/>
    </row>
    <row r="156" spans="1:10" ht="20.25" hidden="1" customHeight="1">
      <c r="A156" s="162" t="s">
        <v>1796</v>
      </c>
      <c r="B156" s="162" t="s">
        <v>1824</v>
      </c>
      <c r="C156" s="169" t="s">
        <v>2104</v>
      </c>
      <c r="D156" s="170" t="s">
        <v>1507</v>
      </c>
      <c r="E156" s="171" t="s">
        <v>2105</v>
      </c>
      <c r="F156" s="172" t="s">
        <v>2101</v>
      </c>
      <c r="G156" s="181">
        <v>1300</v>
      </c>
      <c r="H156" s="174">
        <v>1</v>
      </c>
      <c r="I156" s="182">
        <v>40148</v>
      </c>
      <c r="J156" s="164"/>
    </row>
    <row r="157" spans="1:10" ht="20.25" customHeight="1">
      <c r="A157" s="162" t="s">
        <v>1753</v>
      </c>
      <c r="B157" s="162" t="s">
        <v>1754</v>
      </c>
      <c r="C157" s="163" t="s">
        <v>2106</v>
      </c>
      <c r="D157" s="164" t="s">
        <v>2107</v>
      </c>
      <c r="E157" s="165" t="s">
        <v>2108</v>
      </c>
      <c r="F157" s="164"/>
      <c r="G157" s="166">
        <v>31350</v>
      </c>
      <c r="H157" s="167">
        <v>1</v>
      </c>
      <c r="I157" s="168">
        <v>38777</v>
      </c>
      <c r="J157" s="164"/>
    </row>
    <row r="158" spans="1:10" ht="20.25" hidden="1" customHeight="1">
      <c r="A158" s="162" t="s">
        <v>1796</v>
      </c>
      <c r="B158" s="162" t="s">
        <v>1754</v>
      </c>
      <c r="C158" s="169" t="s">
        <v>693</v>
      </c>
      <c r="D158" s="170" t="s">
        <v>2109</v>
      </c>
      <c r="E158" s="171"/>
      <c r="F158" s="172" t="s">
        <v>2110</v>
      </c>
      <c r="G158" s="173">
        <v>3000</v>
      </c>
      <c r="H158" s="174">
        <v>1</v>
      </c>
      <c r="I158" s="175">
        <v>40787</v>
      </c>
      <c r="J158" s="164"/>
    </row>
    <row r="159" spans="1:10" ht="20.25" hidden="1" customHeight="1">
      <c r="A159" s="162" t="s">
        <v>1796</v>
      </c>
      <c r="B159" s="162" t="s">
        <v>1754</v>
      </c>
      <c r="C159" s="169" t="s">
        <v>193</v>
      </c>
      <c r="D159" s="170" t="s">
        <v>2109</v>
      </c>
      <c r="E159" s="171"/>
      <c r="F159" s="172" t="s">
        <v>2110</v>
      </c>
      <c r="G159" s="173">
        <v>3000</v>
      </c>
      <c r="H159" s="174">
        <v>1</v>
      </c>
      <c r="I159" s="175">
        <v>40787</v>
      </c>
      <c r="J159" s="164"/>
    </row>
    <row r="160" spans="1:10" ht="20.25" hidden="1" customHeight="1">
      <c r="A160" s="162" t="s">
        <v>1796</v>
      </c>
      <c r="B160" s="162" t="s">
        <v>1824</v>
      </c>
      <c r="C160" s="169" t="s">
        <v>2111</v>
      </c>
      <c r="D160" s="170" t="s">
        <v>2112</v>
      </c>
      <c r="E160" s="171" t="s">
        <v>2113</v>
      </c>
      <c r="F160" s="172" t="s">
        <v>2114</v>
      </c>
      <c r="G160" s="173">
        <v>6000</v>
      </c>
      <c r="H160" s="174">
        <v>1</v>
      </c>
      <c r="I160" s="175">
        <v>40148</v>
      </c>
      <c r="J160" s="164"/>
    </row>
    <row r="161" spans="1:10" ht="20.25" hidden="1" customHeight="1">
      <c r="A161" s="162" t="s">
        <v>1796</v>
      </c>
      <c r="B161" s="162" t="s">
        <v>2115</v>
      </c>
      <c r="C161" s="169" t="s">
        <v>2116</v>
      </c>
      <c r="D161" s="170" t="s">
        <v>2117</v>
      </c>
      <c r="E161" s="171" t="s">
        <v>2118</v>
      </c>
      <c r="F161" s="171" t="s">
        <v>2118</v>
      </c>
      <c r="G161" s="181">
        <v>1000</v>
      </c>
      <c r="H161" s="174">
        <v>1</v>
      </c>
      <c r="I161" s="182">
        <v>40360</v>
      </c>
      <c r="J161" s="164" t="s">
        <v>1783</v>
      </c>
    </row>
    <row r="162" spans="1:10" ht="20.25" hidden="1" customHeight="1">
      <c r="A162" s="162" t="s">
        <v>1771</v>
      </c>
      <c r="B162" s="162" t="s">
        <v>2115</v>
      </c>
      <c r="C162" s="163" t="s">
        <v>2119</v>
      </c>
      <c r="D162" s="164" t="s">
        <v>2117</v>
      </c>
      <c r="E162" s="165" t="s">
        <v>2118</v>
      </c>
      <c r="F162" s="164"/>
      <c r="G162" s="166">
        <v>1000</v>
      </c>
      <c r="H162" s="167">
        <v>1</v>
      </c>
      <c r="I162" s="168">
        <v>40360</v>
      </c>
      <c r="J162" s="164"/>
    </row>
    <row r="163" spans="1:10" ht="20.25" hidden="1" customHeight="1">
      <c r="A163" s="162" t="s">
        <v>1771</v>
      </c>
      <c r="B163" s="162" t="s">
        <v>1754</v>
      </c>
      <c r="C163" s="163" t="s">
        <v>2120</v>
      </c>
      <c r="D163" s="164" t="s">
        <v>2121</v>
      </c>
      <c r="E163" s="165" t="s">
        <v>2122</v>
      </c>
      <c r="F163" s="164"/>
      <c r="G163" s="166">
        <v>1600</v>
      </c>
      <c r="H163" s="167">
        <v>1</v>
      </c>
      <c r="I163" s="168">
        <v>38961</v>
      </c>
      <c r="J163" s="164"/>
    </row>
    <row r="164" spans="1:10" ht="20.25" hidden="1" customHeight="1">
      <c r="A164" s="162" t="s">
        <v>1771</v>
      </c>
      <c r="B164" s="162" t="s">
        <v>1754</v>
      </c>
      <c r="C164" s="163" t="s">
        <v>2123</v>
      </c>
      <c r="D164" s="164" t="s">
        <v>1837</v>
      </c>
      <c r="E164" s="165" t="s">
        <v>2124</v>
      </c>
      <c r="F164" s="164"/>
      <c r="G164" s="166">
        <v>16600</v>
      </c>
      <c r="H164" s="167">
        <v>1</v>
      </c>
      <c r="I164" s="168">
        <v>38961</v>
      </c>
      <c r="J164" s="164"/>
    </row>
    <row r="165" spans="1:10" ht="20.25" hidden="1" customHeight="1">
      <c r="A165" s="162" t="s">
        <v>1771</v>
      </c>
      <c r="B165" s="162" t="s">
        <v>1857</v>
      </c>
      <c r="C165" s="163" t="s">
        <v>2125</v>
      </c>
      <c r="D165" s="164" t="s">
        <v>2126</v>
      </c>
      <c r="E165" s="165" t="s">
        <v>2127</v>
      </c>
      <c r="F165" s="164"/>
      <c r="G165" s="166">
        <v>1300</v>
      </c>
      <c r="H165" s="167">
        <v>2</v>
      </c>
      <c r="I165" s="168">
        <v>38991</v>
      </c>
      <c r="J165" s="164"/>
    </row>
    <row r="166" spans="1:10" ht="20.25" customHeight="1">
      <c r="A166" s="162" t="s">
        <v>1753</v>
      </c>
      <c r="B166" s="162" t="s">
        <v>1857</v>
      </c>
      <c r="C166" s="163" t="s">
        <v>2128</v>
      </c>
      <c r="D166" s="164" t="s">
        <v>2126</v>
      </c>
      <c r="E166" s="165" t="s">
        <v>2127</v>
      </c>
      <c r="F166" s="164"/>
      <c r="G166" s="166">
        <v>1300</v>
      </c>
      <c r="H166" s="167">
        <v>2</v>
      </c>
      <c r="I166" s="168">
        <v>38991</v>
      </c>
      <c r="J166" s="164"/>
    </row>
    <row r="167" spans="1:10" ht="20.25" hidden="1" customHeight="1">
      <c r="A167" s="186" t="s">
        <v>1796</v>
      </c>
      <c r="B167" s="162" t="s">
        <v>1824</v>
      </c>
      <c r="C167" s="163" t="s">
        <v>2129</v>
      </c>
      <c r="D167" s="178" t="s">
        <v>2130</v>
      </c>
      <c r="E167" s="165" t="s">
        <v>2131</v>
      </c>
      <c r="F167" s="164" t="s">
        <v>2132</v>
      </c>
      <c r="G167" s="166">
        <v>200000</v>
      </c>
      <c r="H167" s="167">
        <v>1</v>
      </c>
      <c r="I167" s="168">
        <v>41883</v>
      </c>
      <c r="J167" s="164"/>
    </row>
    <row r="168" spans="1:10" ht="20.25" hidden="1" customHeight="1">
      <c r="A168" s="186" t="s">
        <v>1796</v>
      </c>
      <c r="B168" s="162" t="s">
        <v>1824</v>
      </c>
      <c r="C168" s="163" t="s">
        <v>2133</v>
      </c>
      <c r="D168" s="178" t="s">
        <v>2134</v>
      </c>
      <c r="E168" s="165" t="s">
        <v>2135</v>
      </c>
      <c r="F168" s="164" t="s">
        <v>2136</v>
      </c>
      <c r="G168" s="166">
        <v>112000</v>
      </c>
      <c r="H168" s="167">
        <v>1</v>
      </c>
      <c r="I168" s="168">
        <v>41821</v>
      </c>
      <c r="J168" s="164"/>
    </row>
    <row r="169" spans="1:10" ht="20.25" hidden="1" customHeight="1">
      <c r="A169" s="162" t="s">
        <v>1796</v>
      </c>
      <c r="B169" s="162" t="s">
        <v>1754</v>
      </c>
      <c r="C169" s="163" t="s">
        <v>2137</v>
      </c>
      <c r="D169" s="176" t="s">
        <v>2138</v>
      </c>
      <c r="E169" s="165" t="s">
        <v>2139</v>
      </c>
      <c r="F169" s="164" t="s">
        <v>2140</v>
      </c>
      <c r="G169" s="166">
        <v>2800</v>
      </c>
      <c r="H169" s="167">
        <v>1</v>
      </c>
      <c r="I169" s="180">
        <v>41821</v>
      </c>
      <c r="J169" s="164"/>
    </row>
    <row r="170" spans="1:10" ht="20.25" hidden="1" customHeight="1">
      <c r="A170" s="162" t="s">
        <v>1796</v>
      </c>
      <c r="B170" s="162" t="s">
        <v>1754</v>
      </c>
      <c r="C170" s="163" t="s">
        <v>2141</v>
      </c>
      <c r="D170" s="176" t="s">
        <v>2142</v>
      </c>
      <c r="E170" s="165" t="s">
        <v>2143</v>
      </c>
      <c r="F170" s="164"/>
      <c r="G170" s="166">
        <v>285000</v>
      </c>
      <c r="H170" s="167">
        <v>1</v>
      </c>
      <c r="I170" s="180">
        <v>41852</v>
      </c>
      <c r="J170" s="164"/>
    </row>
    <row r="171" spans="1:10" ht="20.25" hidden="1" customHeight="1">
      <c r="A171" s="162" t="s">
        <v>1796</v>
      </c>
      <c r="B171" s="162" t="s">
        <v>1754</v>
      </c>
      <c r="C171" s="163" t="s">
        <v>2144</v>
      </c>
      <c r="D171" s="176" t="s">
        <v>2145</v>
      </c>
      <c r="E171" s="165" t="s">
        <v>2146</v>
      </c>
      <c r="F171" s="178" t="s">
        <v>2147</v>
      </c>
      <c r="G171" s="166">
        <v>1700</v>
      </c>
      <c r="H171" s="167">
        <v>1</v>
      </c>
      <c r="I171" s="180">
        <v>41609</v>
      </c>
      <c r="J171" s="164"/>
    </row>
    <row r="172" spans="1:10" ht="20.25" hidden="1" customHeight="1">
      <c r="A172" s="162" t="s">
        <v>1796</v>
      </c>
      <c r="B172" s="162" t="s">
        <v>1754</v>
      </c>
      <c r="C172" s="163" t="s">
        <v>2148</v>
      </c>
      <c r="D172" s="176" t="s">
        <v>2149</v>
      </c>
      <c r="E172" s="165" t="s">
        <v>2150</v>
      </c>
      <c r="F172" s="164" t="s">
        <v>2151</v>
      </c>
      <c r="G172" s="166">
        <v>2100</v>
      </c>
      <c r="H172" s="167">
        <v>1</v>
      </c>
      <c r="I172" s="180">
        <v>41791</v>
      </c>
      <c r="J172" s="164"/>
    </row>
    <row r="173" spans="1:10" ht="20.25" hidden="1" customHeight="1">
      <c r="A173" s="162" t="s">
        <v>1796</v>
      </c>
      <c r="B173" s="162" t="s">
        <v>1754</v>
      </c>
      <c r="C173" s="163" t="s">
        <v>2152</v>
      </c>
      <c r="D173" s="176" t="s">
        <v>2153</v>
      </c>
      <c r="E173" s="165" t="s">
        <v>2154</v>
      </c>
      <c r="F173" s="164"/>
      <c r="G173" s="166">
        <v>7200</v>
      </c>
      <c r="H173" s="167">
        <v>4</v>
      </c>
      <c r="I173" s="180">
        <v>41821</v>
      </c>
      <c r="J173" s="164"/>
    </row>
    <row r="174" spans="1:10" ht="20.25" hidden="1" customHeight="1">
      <c r="A174" s="162" t="s">
        <v>1796</v>
      </c>
      <c r="B174" s="162" t="s">
        <v>1754</v>
      </c>
      <c r="C174" s="163" t="s">
        <v>2155</v>
      </c>
      <c r="D174" s="176" t="s">
        <v>2156</v>
      </c>
      <c r="E174" s="165" t="s">
        <v>2157</v>
      </c>
      <c r="F174" s="164" t="s">
        <v>2158</v>
      </c>
      <c r="G174" s="166">
        <v>117000</v>
      </c>
      <c r="H174" s="167">
        <v>1</v>
      </c>
      <c r="I174" s="180">
        <v>41760</v>
      </c>
      <c r="J174" s="164"/>
    </row>
    <row r="175" spans="1:10" ht="20.25" hidden="1" customHeight="1">
      <c r="A175" s="162" t="s">
        <v>1796</v>
      </c>
      <c r="B175" s="162" t="s">
        <v>1754</v>
      </c>
      <c r="C175" s="163" t="s">
        <v>2159</v>
      </c>
      <c r="D175" s="176" t="s">
        <v>2052</v>
      </c>
      <c r="E175" s="165" t="s">
        <v>2160</v>
      </c>
      <c r="F175" s="164"/>
      <c r="G175" s="166">
        <v>77688</v>
      </c>
      <c r="H175" s="167">
        <v>1</v>
      </c>
      <c r="I175" s="180">
        <v>41852</v>
      </c>
      <c r="J175" s="164"/>
    </row>
    <row r="176" spans="1:10" ht="20.25" hidden="1" customHeight="1">
      <c r="A176" s="162" t="s">
        <v>1796</v>
      </c>
      <c r="B176" s="162" t="s">
        <v>1754</v>
      </c>
      <c r="C176" s="169" t="s">
        <v>2161</v>
      </c>
      <c r="D176" s="170" t="s">
        <v>2162</v>
      </c>
      <c r="E176" s="171"/>
      <c r="F176" s="170"/>
      <c r="G176" s="173">
        <v>8000</v>
      </c>
      <c r="H176" s="174">
        <v>2</v>
      </c>
      <c r="I176" s="175">
        <v>40787</v>
      </c>
      <c r="J176" s="164"/>
    </row>
    <row r="177" spans="1:10" ht="20.25" hidden="1" customHeight="1">
      <c r="A177" s="162" t="s">
        <v>1771</v>
      </c>
      <c r="B177" s="162" t="s">
        <v>2115</v>
      </c>
      <c r="C177" s="163" t="s">
        <v>2163</v>
      </c>
      <c r="D177" s="164" t="s">
        <v>2164</v>
      </c>
      <c r="E177" s="165" t="s">
        <v>2165</v>
      </c>
      <c r="F177" s="164"/>
      <c r="G177" s="166">
        <v>1300</v>
      </c>
      <c r="H177" s="167">
        <v>2</v>
      </c>
      <c r="I177" s="168">
        <v>37895</v>
      </c>
      <c r="J177" s="164"/>
    </row>
    <row r="178" spans="1:10" ht="20.25" hidden="1" customHeight="1">
      <c r="A178" s="162" t="s">
        <v>1771</v>
      </c>
      <c r="B178" s="162" t="s">
        <v>2115</v>
      </c>
      <c r="C178" s="163" t="s">
        <v>2166</v>
      </c>
      <c r="D178" s="164" t="s">
        <v>2164</v>
      </c>
      <c r="E178" s="165" t="s">
        <v>2167</v>
      </c>
      <c r="F178" s="164"/>
      <c r="G178" s="166">
        <v>580</v>
      </c>
      <c r="H178" s="167">
        <v>1</v>
      </c>
      <c r="I178" s="168">
        <v>38443</v>
      </c>
      <c r="J178" s="164"/>
    </row>
    <row r="179" spans="1:10" ht="20.25" hidden="1" customHeight="1">
      <c r="A179" s="162" t="s">
        <v>1771</v>
      </c>
      <c r="B179" s="162" t="s">
        <v>2115</v>
      </c>
      <c r="C179" s="163" t="s">
        <v>2168</v>
      </c>
      <c r="D179" s="164" t="s">
        <v>2164</v>
      </c>
      <c r="E179" s="165" t="s">
        <v>2169</v>
      </c>
      <c r="F179" s="164"/>
      <c r="G179" s="166">
        <v>3050</v>
      </c>
      <c r="H179" s="167">
        <v>5</v>
      </c>
      <c r="I179" s="168">
        <v>39934</v>
      </c>
      <c r="J179" s="164"/>
    </row>
    <row r="180" spans="1:10" ht="20.25" hidden="1" customHeight="1">
      <c r="A180" s="162" t="s">
        <v>1771</v>
      </c>
      <c r="B180" s="162" t="s">
        <v>2115</v>
      </c>
      <c r="C180" s="163" t="s">
        <v>2170</v>
      </c>
      <c r="D180" s="164" t="s">
        <v>2164</v>
      </c>
      <c r="E180" s="165" t="s">
        <v>2171</v>
      </c>
      <c r="F180" s="164"/>
      <c r="G180" s="166">
        <v>570</v>
      </c>
      <c r="H180" s="167">
        <v>1</v>
      </c>
      <c r="I180" s="168">
        <v>39934</v>
      </c>
      <c r="J180" s="164"/>
    </row>
    <row r="181" spans="1:10" ht="20.25" hidden="1" customHeight="1">
      <c r="A181" s="162" t="s">
        <v>1771</v>
      </c>
      <c r="B181" s="162" t="s">
        <v>2115</v>
      </c>
      <c r="C181" s="163" t="s">
        <v>2172</v>
      </c>
      <c r="D181" s="164" t="s">
        <v>2173</v>
      </c>
      <c r="E181" s="165" t="s">
        <v>2174</v>
      </c>
      <c r="F181" s="164"/>
      <c r="G181" s="166">
        <v>23955.8</v>
      </c>
      <c r="H181" s="167">
        <v>9</v>
      </c>
      <c r="I181" s="168">
        <v>39965</v>
      </c>
      <c r="J181" s="164"/>
    </row>
    <row r="182" spans="1:10" ht="20.25" hidden="1" customHeight="1">
      <c r="A182" s="162" t="s">
        <v>1771</v>
      </c>
      <c r="B182" s="162" t="s">
        <v>2115</v>
      </c>
      <c r="C182" s="163" t="s">
        <v>2175</v>
      </c>
      <c r="D182" s="164" t="s">
        <v>2164</v>
      </c>
      <c r="E182" s="165" t="s">
        <v>2176</v>
      </c>
      <c r="F182" s="164"/>
      <c r="G182" s="166">
        <v>1210</v>
      </c>
      <c r="H182" s="167">
        <v>2</v>
      </c>
      <c r="I182" s="168">
        <v>40026</v>
      </c>
      <c r="J182" s="164"/>
    </row>
    <row r="183" spans="1:10" ht="20.25" hidden="1" customHeight="1">
      <c r="A183" s="162" t="s">
        <v>1771</v>
      </c>
      <c r="B183" s="162" t="s">
        <v>2115</v>
      </c>
      <c r="C183" s="163" t="s">
        <v>2177</v>
      </c>
      <c r="D183" s="164" t="s">
        <v>2164</v>
      </c>
      <c r="E183" s="165" t="s">
        <v>2178</v>
      </c>
      <c r="F183" s="164"/>
      <c r="G183" s="166">
        <v>570</v>
      </c>
      <c r="H183" s="167">
        <v>1</v>
      </c>
      <c r="I183" s="168">
        <v>40026</v>
      </c>
      <c r="J183" s="164"/>
    </row>
    <row r="184" spans="1:10" ht="20.25" hidden="1" customHeight="1">
      <c r="A184" s="162" t="s">
        <v>1771</v>
      </c>
      <c r="B184" s="162" t="s">
        <v>2115</v>
      </c>
      <c r="C184" s="163" t="s">
        <v>2179</v>
      </c>
      <c r="D184" s="164" t="s">
        <v>2180</v>
      </c>
      <c r="E184" s="165"/>
      <c r="F184" s="164"/>
      <c r="G184" s="166">
        <v>4320</v>
      </c>
      <c r="H184" s="167">
        <v>6</v>
      </c>
      <c r="I184" s="168">
        <v>40969</v>
      </c>
      <c r="J184" s="164"/>
    </row>
    <row r="185" spans="1:10" ht="20.25" hidden="1" customHeight="1">
      <c r="A185" s="162" t="s">
        <v>1796</v>
      </c>
      <c r="B185" s="162" t="s">
        <v>2115</v>
      </c>
      <c r="C185" s="169" t="s">
        <v>2181</v>
      </c>
      <c r="D185" s="170" t="s">
        <v>2182</v>
      </c>
      <c r="E185" s="171" t="s">
        <v>2174</v>
      </c>
      <c r="F185" s="171" t="s">
        <v>2174</v>
      </c>
      <c r="G185" s="173">
        <v>26618</v>
      </c>
      <c r="H185" s="174">
        <v>10</v>
      </c>
      <c r="I185" s="175">
        <v>40148</v>
      </c>
      <c r="J185" s="164"/>
    </row>
    <row r="186" spans="1:10" ht="20.25" hidden="1" customHeight="1">
      <c r="A186" s="162" t="s">
        <v>1796</v>
      </c>
      <c r="B186" s="162" t="s">
        <v>2115</v>
      </c>
      <c r="C186" s="169" t="s">
        <v>2183</v>
      </c>
      <c r="D186" s="170" t="s">
        <v>2182</v>
      </c>
      <c r="E186" s="171" t="s">
        <v>2184</v>
      </c>
      <c r="F186" s="171" t="s">
        <v>2184</v>
      </c>
      <c r="G186" s="181">
        <v>2570</v>
      </c>
      <c r="H186" s="174">
        <v>1</v>
      </c>
      <c r="I186" s="182">
        <v>40179</v>
      </c>
      <c r="J186" s="164"/>
    </row>
    <row r="187" spans="1:10" ht="20.25" hidden="1" customHeight="1">
      <c r="A187" s="162" t="s">
        <v>1796</v>
      </c>
      <c r="B187" s="162" t="s">
        <v>2115</v>
      </c>
      <c r="C187" s="169" t="s">
        <v>2185</v>
      </c>
      <c r="D187" s="170" t="s">
        <v>2186</v>
      </c>
      <c r="E187" s="171" t="s">
        <v>2174</v>
      </c>
      <c r="F187" s="171" t="s">
        <v>2174</v>
      </c>
      <c r="G187" s="181">
        <v>17414.8</v>
      </c>
      <c r="H187" s="174">
        <v>1</v>
      </c>
      <c r="I187" s="182">
        <v>40330</v>
      </c>
      <c r="J187" s="164"/>
    </row>
    <row r="188" spans="1:10" ht="20.25" hidden="1" customHeight="1">
      <c r="A188" s="162" t="s">
        <v>1796</v>
      </c>
      <c r="B188" s="162" t="s">
        <v>2115</v>
      </c>
      <c r="C188" s="169" t="s">
        <v>2187</v>
      </c>
      <c r="D188" s="170" t="s">
        <v>2182</v>
      </c>
      <c r="E188" s="171" t="s">
        <v>2174</v>
      </c>
      <c r="F188" s="171" t="s">
        <v>2174</v>
      </c>
      <c r="G188" s="173">
        <v>9440</v>
      </c>
      <c r="H188" s="174">
        <v>4</v>
      </c>
      <c r="I188" s="175">
        <v>40483</v>
      </c>
      <c r="J188" s="164"/>
    </row>
    <row r="189" spans="1:10" ht="20.25" hidden="1" customHeight="1">
      <c r="A189" s="162" t="s">
        <v>1796</v>
      </c>
      <c r="B189" s="162" t="s">
        <v>2115</v>
      </c>
      <c r="C189" s="169" t="s">
        <v>2188</v>
      </c>
      <c r="D189" s="170" t="s">
        <v>2189</v>
      </c>
      <c r="E189" s="171" t="s">
        <v>2190</v>
      </c>
      <c r="F189" s="170"/>
      <c r="G189" s="173">
        <v>3500</v>
      </c>
      <c r="H189" s="174">
        <v>1</v>
      </c>
      <c r="I189" s="175">
        <v>40544</v>
      </c>
      <c r="J189" s="164"/>
    </row>
    <row r="190" spans="1:10" ht="20.25" hidden="1" customHeight="1">
      <c r="A190" s="162" t="s">
        <v>1796</v>
      </c>
      <c r="B190" s="162" t="s">
        <v>2115</v>
      </c>
      <c r="C190" s="169" t="s">
        <v>2191</v>
      </c>
      <c r="D190" s="170" t="s">
        <v>2182</v>
      </c>
      <c r="E190" s="171" t="s">
        <v>2192</v>
      </c>
      <c r="F190" s="172" t="s">
        <v>2193</v>
      </c>
      <c r="G190" s="173">
        <v>3393.2</v>
      </c>
      <c r="H190" s="174">
        <v>1</v>
      </c>
      <c r="I190" s="175">
        <v>40634</v>
      </c>
      <c r="J190" s="164"/>
    </row>
    <row r="191" spans="1:10" ht="20.25" hidden="1" customHeight="1">
      <c r="A191" s="162" t="s">
        <v>1796</v>
      </c>
      <c r="B191" s="162" t="s">
        <v>2115</v>
      </c>
      <c r="C191" s="169" t="s">
        <v>2194</v>
      </c>
      <c r="D191" s="170" t="s">
        <v>2182</v>
      </c>
      <c r="E191" s="171" t="s">
        <v>2174</v>
      </c>
      <c r="F191" s="172" t="s">
        <v>2193</v>
      </c>
      <c r="G191" s="173">
        <v>5746</v>
      </c>
      <c r="H191" s="174">
        <v>2</v>
      </c>
      <c r="I191" s="175">
        <v>40634</v>
      </c>
      <c r="J191" s="164"/>
    </row>
    <row r="192" spans="1:10" ht="20.25" hidden="1" customHeight="1">
      <c r="A192" s="162" t="s">
        <v>1796</v>
      </c>
      <c r="B192" s="162" t="s">
        <v>2115</v>
      </c>
      <c r="C192" s="169" t="s">
        <v>2195</v>
      </c>
      <c r="D192" s="170" t="s">
        <v>2182</v>
      </c>
      <c r="E192" s="171" t="s">
        <v>2196</v>
      </c>
      <c r="F192" s="172" t="s">
        <v>2193</v>
      </c>
      <c r="G192" s="173">
        <v>2672.4</v>
      </c>
      <c r="H192" s="174">
        <v>1</v>
      </c>
      <c r="I192" s="175">
        <v>40725</v>
      </c>
      <c r="J192" s="164"/>
    </row>
    <row r="193" spans="1:10" ht="20.25" hidden="1" customHeight="1">
      <c r="A193" s="162" t="s">
        <v>1796</v>
      </c>
      <c r="B193" s="162" t="s">
        <v>1857</v>
      </c>
      <c r="C193" s="169" t="s">
        <v>2197</v>
      </c>
      <c r="D193" s="170" t="s">
        <v>2198</v>
      </c>
      <c r="E193" s="171"/>
      <c r="F193" s="170"/>
      <c r="G193" s="173">
        <v>6000</v>
      </c>
      <c r="H193" s="174">
        <v>1</v>
      </c>
      <c r="I193" s="175">
        <v>40848</v>
      </c>
      <c r="J193" s="164"/>
    </row>
    <row r="194" spans="1:10" ht="20.25" hidden="1" customHeight="1">
      <c r="A194" s="162" t="s">
        <v>1796</v>
      </c>
      <c r="B194" s="162" t="s">
        <v>2115</v>
      </c>
      <c r="C194" s="163" t="s">
        <v>2199</v>
      </c>
      <c r="D194" s="176" t="s">
        <v>2182</v>
      </c>
      <c r="E194" s="165" t="s">
        <v>2200</v>
      </c>
      <c r="F194" s="178" t="s">
        <v>2193</v>
      </c>
      <c r="G194" s="166">
        <v>2873</v>
      </c>
      <c r="H194" s="167">
        <v>1</v>
      </c>
      <c r="I194" s="180">
        <v>41244</v>
      </c>
      <c r="J194" s="164"/>
    </row>
    <row r="195" spans="1:10" ht="20.25" hidden="1" customHeight="1">
      <c r="A195" s="162" t="s">
        <v>1796</v>
      </c>
      <c r="B195" s="162" t="s">
        <v>2115</v>
      </c>
      <c r="C195" s="163" t="s">
        <v>2201</v>
      </c>
      <c r="D195" s="176" t="s">
        <v>2182</v>
      </c>
      <c r="E195" s="165" t="s">
        <v>2174</v>
      </c>
      <c r="F195" s="165" t="s">
        <v>2174</v>
      </c>
      <c r="G195" s="166">
        <v>8610</v>
      </c>
      <c r="H195" s="167">
        <v>3</v>
      </c>
      <c r="I195" s="180">
        <v>41609</v>
      </c>
      <c r="J195" s="164"/>
    </row>
    <row r="196" spans="1:10" ht="20.25" customHeight="1">
      <c r="A196" s="162" t="s">
        <v>1753</v>
      </c>
      <c r="B196" s="162" t="s">
        <v>2115</v>
      </c>
      <c r="C196" s="163" t="s">
        <v>2202</v>
      </c>
      <c r="D196" s="164" t="s">
        <v>2164</v>
      </c>
      <c r="E196" s="165"/>
      <c r="F196" s="164"/>
      <c r="G196" s="166">
        <v>6000</v>
      </c>
      <c r="H196" s="167">
        <v>6</v>
      </c>
      <c r="I196" s="168">
        <v>38412</v>
      </c>
      <c r="J196" s="164"/>
    </row>
    <row r="197" spans="1:10" ht="20.25" customHeight="1">
      <c r="A197" s="162" t="s">
        <v>1753</v>
      </c>
      <c r="B197" s="162" t="s">
        <v>2115</v>
      </c>
      <c r="C197" s="163" t="s">
        <v>2203</v>
      </c>
      <c r="D197" s="164" t="s">
        <v>2182</v>
      </c>
      <c r="E197" s="165" t="s">
        <v>2204</v>
      </c>
      <c r="F197" s="164"/>
      <c r="G197" s="166">
        <v>3393.2</v>
      </c>
      <c r="H197" s="167">
        <v>1</v>
      </c>
      <c r="I197" s="168">
        <v>40634</v>
      </c>
      <c r="J197" s="164"/>
    </row>
    <row r="198" spans="1:10" ht="20.25" customHeight="1">
      <c r="A198" s="162" t="s">
        <v>1753</v>
      </c>
      <c r="B198" s="162" t="s">
        <v>2115</v>
      </c>
      <c r="C198" s="163" t="s">
        <v>2205</v>
      </c>
      <c r="D198" s="164" t="s">
        <v>2182</v>
      </c>
      <c r="E198" s="165" t="s">
        <v>2206</v>
      </c>
      <c r="F198" s="164"/>
      <c r="G198" s="166">
        <v>48841</v>
      </c>
      <c r="H198" s="167">
        <v>17</v>
      </c>
      <c r="I198" s="168">
        <v>40634</v>
      </c>
      <c r="J198" s="164"/>
    </row>
    <row r="199" spans="1:10" ht="20.25" customHeight="1">
      <c r="A199" s="162" t="s">
        <v>1753</v>
      </c>
      <c r="B199" s="162" t="s">
        <v>2115</v>
      </c>
      <c r="C199" s="163" t="s">
        <v>2207</v>
      </c>
      <c r="D199" s="164" t="s">
        <v>2182</v>
      </c>
      <c r="E199" s="165" t="s">
        <v>2206</v>
      </c>
      <c r="F199" s="164"/>
      <c r="G199" s="166">
        <v>2672.4</v>
      </c>
      <c r="H199" s="167">
        <v>1</v>
      </c>
      <c r="I199" s="168">
        <v>40725</v>
      </c>
      <c r="J199" s="164"/>
    </row>
    <row r="200" spans="1:10" ht="20.25" customHeight="1">
      <c r="A200" s="162" t="s">
        <v>1753</v>
      </c>
      <c r="B200" s="162" t="s">
        <v>2115</v>
      </c>
      <c r="C200" s="163" t="s">
        <v>2208</v>
      </c>
      <c r="D200" s="164" t="s">
        <v>2209</v>
      </c>
      <c r="E200" s="165"/>
      <c r="F200" s="164"/>
      <c r="G200" s="166">
        <v>8500</v>
      </c>
      <c r="H200" s="167">
        <v>5</v>
      </c>
      <c r="I200" s="168">
        <v>40725</v>
      </c>
      <c r="J200" s="164"/>
    </row>
    <row r="201" spans="1:10" ht="20.25" customHeight="1">
      <c r="A201" s="162" t="s">
        <v>1753</v>
      </c>
      <c r="B201" s="162" t="s">
        <v>2115</v>
      </c>
      <c r="C201" s="163" t="s">
        <v>2210</v>
      </c>
      <c r="D201" s="164" t="s">
        <v>2211</v>
      </c>
      <c r="E201" s="165"/>
      <c r="F201" s="164"/>
      <c r="G201" s="166">
        <v>8600</v>
      </c>
      <c r="H201" s="167">
        <v>5</v>
      </c>
      <c r="I201" s="168">
        <v>40725</v>
      </c>
      <c r="J201" s="164"/>
    </row>
    <row r="202" spans="1:10" ht="20.25" customHeight="1">
      <c r="A202" s="162" t="s">
        <v>1753</v>
      </c>
      <c r="B202" s="162" t="s">
        <v>2115</v>
      </c>
      <c r="C202" s="163" t="s">
        <v>2212</v>
      </c>
      <c r="D202" s="164" t="s">
        <v>2213</v>
      </c>
      <c r="E202" s="165"/>
      <c r="F202" s="164"/>
      <c r="G202" s="166">
        <v>3360</v>
      </c>
      <c r="H202" s="167">
        <v>2</v>
      </c>
      <c r="I202" s="168">
        <v>40969</v>
      </c>
      <c r="J202" s="164"/>
    </row>
    <row r="203" spans="1:10" ht="20.25" hidden="1" customHeight="1">
      <c r="A203" s="162" t="s">
        <v>1771</v>
      </c>
      <c r="B203" s="162" t="s">
        <v>2115</v>
      </c>
      <c r="C203" s="163" t="s">
        <v>2214</v>
      </c>
      <c r="D203" s="164" t="s">
        <v>2173</v>
      </c>
      <c r="E203" s="165" t="s">
        <v>2215</v>
      </c>
      <c r="F203" s="164"/>
      <c r="G203" s="166">
        <v>3143.7</v>
      </c>
      <c r="H203" s="167">
        <v>1</v>
      </c>
      <c r="I203" s="168">
        <v>39873</v>
      </c>
      <c r="J203" s="164"/>
    </row>
    <row r="204" spans="1:10" ht="20.25" hidden="1" customHeight="1">
      <c r="A204" s="162" t="s">
        <v>1771</v>
      </c>
      <c r="B204" s="162" t="s">
        <v>2115</v>
      </c>
      <c r="C204" s="163" t="s">
        <v>2216</v>
      </c>
      <c r="D204" s="164" t="s">
        <v>2173</v>
      </c>
      <c r="E204" s="165" t="s">
        <v>2217</v>
      </c>
      <c r="F204" s="164"/>
      <c r="G204" s="166">
        <v>21294</v>
      </c>
      <c r="H204" s="167">
        <v>8</v>
      </c>
      <c r="I204" s="168">
        <v>39873</v>
      </c>
      <c r="J204" s="164"/>
    </row>
    <row r="205" spans="1:10" ht="20.25" hidden="1" customHeight="1">
      <c r="A205" s="162" t="s">
        <v>1771</v>
      </c>
      <c r="B205" s="162" t="s">
        <v>2115</v>
      </c>
      <c r="C205" s="163" t="s">
        <v>2218</v>
      </c>
      <c r="D205" s="164" t="s">
        <v>2164</v>
      </c>
      <c r="E205" s="165" t="s">
        <v>2169</v>
      </c>
      <c r="F205" s="164"/>
      <c r="G205" s="166">
        <v>1252</v>
      </c>
      <c r="H205" s="167">
        <v>2</v>
      </c>
      <c r="I205" s="168">
        <v>39873</v>
      </c>
      <c r="J205" s="164"/>
    </row>
    <row r="206" spans="1:10" ht="20.25" hidden="1" customHeight="1">
      <c r="A206" s="162" t="s">
        <v>1771</v>
      </c>
      <c r="B206" s="162" t="s">
        <v>2115</v>
      </c>
      <c r="C206" s="163" t="s">
        <v>2219</v>
      </c>
      <c r="D206" s="164" t="s">
        <v>2164</v>
      </c>
      <c r="E206" s="165" t="s">
        <v>2171</v>
      </c>
      <c r="F206" s="164"/>
      <c r="G206" s="166">
        <v>3480</v>
      </c>
      <c r="H206" s="167">
        <v>6</v>
      </c>
      <c r="I206" s="168">
        <v>39873</v>
      </c>
      <c r="J206" s="164"/>
    </row>
    <row r="207" spans="1:10" ht="20.25" hidden="1" customHeight="1">
      <c r="A207" s="162" t="s">
        <v>1796</v>
      </c>
      <c r="B207" s="162" t="s">
        <v>2115</v>
      </c>
      <c r="C207" s="169" t="s">
        <v>2220</v>
      </c>
      <c r="D207" s="170" t="s">
        <v>2173</v>
      </c>
      <c r="E207" s="171" t="s">
        <v>2221</v>
      </c>
      <c r="F207" s="170"/>
      <c r="G207" s="173">
        <v>1650</v>
      </c>
      <c r="H207" s="174">
        <v>1</v>
      </c>
      <c r="I207" s="175">
        <v>39783</v>
      </c>
      <c r="J207" s="164"/>
    </row>
    <row r="208" spans="1:10" ht="20.25" hidden="1" customHeight="1">
      <c r="A208" s="162" t="s">
        <v>1771</v>
      </c>
      <c r="B208" s="162" t="s">
        <v>2115</v>
      </c>
      <c r="C208" s="163" t="s">
        <v>2222</v>
      </c>
      <c r="D208" s="164" t="s">
        <v>2223</v>
      </c>
      <c r="E208" s="165" t="s">
        <v>2224</v>
      </c>
      <c r="F208" s="164"/>
      <c r="G208" s="166">
        <v>8998</v>
      </c>
      <c r="H208" s="167">
        <v>1</v>
      </c>
      <c r="I208" s="168">
        <v>37438</v>
      </c>
      <c r="J208" s="164" t="s">
        <v>1783</v>
      </c>
    </row>
    <row r="209" spans="1:10" ht="20.25" hidden="1" customHeight="1">
      <c r="A209" s="162" t="s">
        <v>1771</v>
      </c>
      <c r="B209" s="162" t="s">
        <v>2115</v>
      </c>
      <c r="C209" s="163" t="s">
        <v>2225</v>
      </c>
      <c r="D209" s="164" t="s">
        <v>2226</v>
      </c>
      <c r="E209" s="165" t="s">
        <v>2227</v>
      </c>
      <c r="F209" s="164"/>
      <c r="G209" s="166">
        <v>3500</v>
      </c>
      <c r="H209" s="167">
        <v>1</v>
      </c>
      <c r="I209" s="168">
        <v>37530</v>
      </c>
      <c r="J209" s="164"/>
    </row>
    <row r="210" spans="1:10" ht="20.25" hidden="1" customHeight="1">
      <c r="A210" s="162" t="s">
        <v>1771</v>
      </c>
      <c r="B210" s="162" t="s">
        <v>2115</v>
      </c>
      <c r="C210" s="163" t="s">
        <v>2228</v>
      </c>
      <c r="D210" s="164" t="s">
        <v>2229</v>
      </c>
      <c r="E210" s="165" t="s">
        <v>1456</v>
      </c>
      <c r="F210" s="164"/>
      <c r="G210" s="166">
        <v>26500</v>
      </c>
      <c r="H210" s="167">
        <v>1</v>
      </c>
      <c r="I210" s="168">
        <v>38412</v>
      </c>
      <c r="J210" s="164"/>
    </row>
    <row r="211" spans="1:10" ht="20.25" hidden="1" customHeight="1">
      <c r="A211" s="162" t="s">
        <v>1771</v>
      </c>
      <c r="B211" s="162" t="s">
        <v>2115</v>
      </c>
      <c r="C211" s="163" t="s">
        <v>2230</v>
      </c>
      <c r="D211" s="164" t="s">
        <v>2223</v>
      </c>
      <c r="E211" s="165" t="s">
        <v>2231</v>
      </c>
      <c r="F211" s="164"/>
      <c r="G211" s="166">
        <v>7440</v>
      </c>
      <c r="H211" s="167">
        <v>1</v>
      </c>
      <c r="I211" s="168">
        <v>38443</v>
      </c>
      <c r="J211" s="164"/>
    </row>
    <row r="212" spans="1:10" ht="20.25" hidden="1" customHeight="1">
      <c r="A212" s="162" t="s">
        <v>1771</v>
      </c>
      <c r="B212" s="162" t="s">
        <v>2115</v>
      </c>
      <c r="C212" s="163" t="s">
        <v>2232</v>
      </c>
      <c r="D212" s="164" t="s">
        <v>2233</v>
      </c>
      <c r="E212" s="165" t="s">
        <v>1447</v>
      </c>
      <c r="F212" s="164"/>
      <c r="G212" s="166">
        <v>12100</v>
      </c>
      <c r="H212" s="167">
        <v>1</v>
      </c>
      <c r="I212" s="168">
        <v>38504</v>
      </c>
      <c r="J212" s="164"/>
    </row>
    <row r="213" spans="1:10" ht="20.25" hidden="1" customHeight="1">
      <c r="A213" s="162" t="s">
        <v>1771</v>
      </c>
      <c r="B213" s="162" t="s">
        <v>2115</v>
      </c>
      <c r="C213" s="163" t="s">
        <v>2234</v>
      </c>
      <c r="D213" s="164" t="s">
        <v>2235</v>
      </c>
      <c r="E213" s="165" t="s">
        <v>2236</v>
      </c>
      <c r="F213" s="164"/>
      <c r="G213" s="166">
        <v>949</v>
      </c>
      <c r="H213" s="167">
        <v>1</v>
      </c>
      <c r="I213" s="168">
        <v>38626</v>
      </c>
      <c r="J213" s="164"/>
    </row>
    <row r="214" spans="1:10" ht="20.25" hidden="1" customHeight="1">
      <c r="A214" s="162" t="s">
        <v>1771</v>
      </c>
      <c r="B214" s="162" t="s">
        <v>2115</v>
      </c>
      <c r="C214" s="163" t="s">
        <v>2237</v>
      </c>
      <c r="D214" s="164" t="s">
        <v>2223</v>
      </c>
      <c r="E214" s="165" t="s">
        <v>2238</v>
      </c>
      <c r="F214" s="164"/>
      <c r="G214" s="166">
        <v>7010</v>
      </c>
      <c r="H214" s="167">
        <v>1</v>
      </c>
      <c r="I214" s="168">
        <v>38687</v>
      </c>
      <c r="J214" s="164"/>
    </row>
    <row r="215" spans="1:10" ht="20.25" hidden="1" customHeight="1">
      <c r="A215" s="162" t="s">
        <v>1771</v>
      </c>
      <c r="B215" s="162" t="s">
        <v>2115</v>
      </c>
      <c r="C215" s="163" t="s">
        <v>2239</v>
      </c>
      <c r="D215" s="164" t="s">
        <v>2117</v>
      </c>
      <c r="E215" s="165" t="s">
        <v>1387</v>
      </c>
      <c r="F215" s="164"/>
      <c r="G215" s="166">
        <v>1080</v>
      </c>
      <c r="H215" s="167">
        <v>1</v>
      </c>
      <c r="I215" s="168">
        <v>38991</v>
      </c>
      <c r="J215" s="164"/>
    </row>
    <row r="216" spans="1:10" ht="20.25" hidden="1" customHeight="1">
      <c r="A216" s="162" t="s">
        <v>1771</v>
      </c>
      <c r="B216" s="162" t="s">
        <v>2115</v>
      </c>
      <c r="C216" s="163" t="s">
        <v>2240</v>
      </c>
      <c r="D216" s="164" t="s">
        <v>2223</v>
      </c>
      <c r="E216" s="165" t="s">
        <v>2241</v>
      </c>
      <c r="F216" s="164"/>
      <c r="G216" s="166">
        <v>6735</v>
      </c>
      <c r="H216" s="167">
        <v>1</v>
      </c>
      <c r="I216" s="168">
        <v>38930</v>
      </c>
      <c r="J216" s="164" t="s">
        <v>1783</v>
      </c>
    </row>
    <row r="217" spans="1:10" ht="20.25" hidden="1" customHeight="1">
      <c r="A217" s="162" t="s">
        <v>1771</v>
      </c>
      <c r="B217" s="162" t="s">
        <v>2115</v>
      </c>
      <c r="C217" s="163" t="s">
        <v>2242</v>
      </c>
      <c r="D217" s="164" t="s">
        <v>2235</v>
      </c>
      <c r="E217" s="165" t="s">
        <v>2243</v>
      </c>
      <c r="F217" s="164"/>
      <c r="G217" s="166">
        <v>950</v>
      </c>
      <c r="H217" s="167">
        <v>1</v>
      </c>
      <c r="I217" s="168">
        <v>39448</v>
      </c>
      <c r="J217" s="164"/>
    </row>
    <row r="218" spans="1:10" ht="20.25" customHeight="1">
      <c r="A218" s="162" t="s">
        <v>1753</v>
      </c>
      <c r="B218" s="162" t="s">
        <v>2115</v>
      </c>
      <c r="C218" s="163" t="s">
        <v>2244</v>
      </c>
      <c r="D218" s="164" t="s">
        <v>2233</v>
      </c>
      <c r="E218" s="165" t="s">
        <v>2245</v>
      </c>
      <c r="F218" s="164"/>
      <c r="G218" s="166">
        <v>9238.1299999999992</v>
      </c>
      <c r="H218" s="167">
        <v>1</v>
      </c>
      <c r="I218" s="168">
        <v>38961</v>
      </c>
      <c r="J218" s="164"/>
    </row>
    <row r="219" spans="1:10" ht="20.25" hidden="1" customHeight="1">
      <c r="A219" s="162" t="s">
        <v>1771</v>
      </c>
      <c r="B219" s="162" t="s">
        <v>2115</v>
      </c>
      <c r="C219" s="163" t="s">
        <v>2246</v>
      </c>
      <c r="D219" s="164" t="s">
        <v>2233</v>
      </c>
      <c r="E219" s="165" t="s">
        <v>2245</v>
      </c>
      <c r="F219" s="164"/>
      <c r="G219" s="166">
        <v>9238.1299999999992</v>
      </c>
      <c r="H219" s="167">
        <v>1</v>
      </c>
      <c r="I219" s="168">
        <v>38961</v>
      </c>
      <c r="J219" s="164"/>
    </row>
    <row r="220" spans="1:10" ht="20.25" hidden="1" customHeight="1">
      <c r="A220" s="162" t="s">
        <v>1771</v>
      </c>
      <c r="B220" s="162" t="s">
        <v>2115</v>
      </c>
      <c r="C220" s="163" t="s">
        <v>2247</v>
      </c>
      <c r="D220" s="164" t="s">
        <v>2233</v>
      </c>
      <c r="E220" s="165" t="s">
        <v>2245</v>
      </c>
      <c r="F220" s="164"/>
      <c r="G220" s="166">
        <v>9238.1299999999992</v>
      </c>
      <c r="H220" s="167">
        <v>1</v>
      </c>
      <c r="I220" s="168">
        <v>38961</v>
      </c>
      <c r="J220" s="164"/>
    </row>
    <row r="221" spans="1:10" ht="20.25" hidden="1" customHeight="1">
      <c r="A221" s="162" t="s">
        <v>1771</v>
      </c>
      <c r="B221" s="162" t="s">
        <v>2115</v>
      </c>
      <c r="C221" s="163" t="s">
        <v>2248</v>
      </c>
      <c r="D221" s="164" t="s">
        <v>2226</v>
      </c>
      <c r="E221" s="165" t="s">
        <v>2249</v>
      </c>
      <c r="F221" s="164"/>
      <c r="G221" s="166">
        <v>5400</v>
      </c>
      <c r="H221" s="167">
        <v>1</v>
      </c>
      <c r="I221" s="168">
        <v>39264</v>
      </c>
      <c r="J221" s="164" t="s">
        <v>1783</v>
      </c>
    </row>
    <row r="222" spans="1:10" ht="20.25" hidden="1" customHeight="1">
      <c r="A222" s="162" t="s">
        <v>1796</v>
      </c>
      <c r="B222" s="162" t="s">
        <v>2115</v>
      </c>
      <c r="C222" s="169" t="s">
        <v>2250</v>
      </c>
      <c r="D222" s="170" t="s">
        <v>2233</v>
      </c>
      <c r="E222" s="171" t="s">
        <v>2251</v>
      </c>
      <c r="F222" s="172" t="s">
        <v>2252</v>
      </c>
      <c r="G222" s="173">
        <v>7200</v>
      </c>
      <c r="H222" s="174">
        <v>1</v>
      </c>
      <c r="I222" s="175">
        <v>39661</v>
      </c>
      <c r="J222" s="164"/>
    </row>
    <row r="223" spans="1:10" ht="20.25" hidden="1" customHeight="1">
      <c r="A223" s="162" t="s">
        <v>1771</v>
      </c>
      <c r="B223" s="162" t="s">
        <v>2115</v>
      </c>
      <c r="C223" s="163" t="s">
        <v>2253</v>
      </c>
      <c r="D223" s="164" t="s">
        <v>2233</v>
      </c>
      <c r="E223" s="165" t="s">
        <v>2251</v>
      </c>
      <c r="F223" s="164"/>
      <c r="G223" s="166">
        <v>7200</v>
      </c>
      <c r="H223" s="167">
        <v>1</v>
      </c>
      <c r="I223" s="168">
        <v>39661</v>
      </c>
      <c r="J223" s="164"/>
    </row>
    <row r="224" spans="1:10" ht="20.25" hidden="1" customHeight="1">
      <c r="A224" s="162" t="s">
        <v>1771</v>
      </c>
      <c r="B224" s="162" t="s">
        <v>2115</v>
      </c>
      <c r="C224" s="163" t="s">
        <v>2254</v>
      </c>
      <c r="D224" s="164" t="s">
        <v>2223</v>
      </c>
      <c r="E224" s="165" t="s">
        <v>2251</v>
      </c>
      <c r="F224" s="164"/>
      <c r="G224" s="166">
        <v>6000</v>
      </c>
      <c r="H224" s="167">
        <v>1</v>
      </c>
      <c r="I224" s="168">
        <v>39783</v>
      </c>
      <c r="J224" s="164"/>
    </row>
    <row r="225" spans="1:10" ht="20.25" hidden="1" customHeight="1">
      <c r="A225" s="162" t="s">
        <v>1771</v>
      </c>
      <c r="B225" s="162" t="s">
        <v>2115</v>
      </c>
      <c r="C225" s="163" t="s">
        <v>2255</v>
      </c>
      <c r="D225" s="164" t="s">
        <v>2223</v>
      </c>
      <c r="E225" s="165" t="s">
        <v>2251</v>
      </c>
      <c r="F225" s="164"/>
      <c r="G225" s="166">
        <v>6000</v>
      </c>
      <c r="H225" s="167">
        <v>1</v>
      </c>
      <c r="I225" s="168">
        <v>40026</v>
      </c>
      <c r="J225" s="164"/>
    </row>
    <row r="226" spans="1:10" ht="20.25" hidden="1" customHeight="1">
      <c r="A226" s="162" t="s">
        <v>1771</v>
      </c>
      <c r="B226" s="162" t="s">
        <v>2115</v>
      </c>
      <c r="C226" s="163" t="s">
        <v>2256</v>
      </c>
      <c r="D226" s="164" t="s">
        <v>2226</v>
      </c>
      <c r="E226" s="165" t="s">
        <v>2257</v>
      </c>
      <c r="F226" s="164"/>
      <c r="G226" s="166">
        <v>2430</v>
      </c>
      <c r="H226" s="167">
        <v>1</v>
      </c>
      <c r="I226" s="168">
        <v>40087</v>
      </c>
      <c r="J226" s="164"/>
    </row>
    <row r="227" spans="1:10" ht="20.25" hidden="1" customHeight="1">
      <c r="A227" s="162" t="s">
        <v>1796</v>
      </c>
      <c r="B227" s="162" t="s">
        <v>2115</v>
      </c>
      <c r="C227" s="169" t="s">
        <v>2258</v>
      </c>
      <c r="D227" s="170" t="s">
        <v>2233</v>
      </c>
      <c r="E227" s="171" t="s">
        <v>2259</v>
      </c>
      <c r="F227" s="172" t="s">
        <v>2252</v>
      </c>
      <c r="G227" s="173">
        <v>6750</v>
      </c>
      <c r="H227" s="174">
        <v>1</v>
      </c>
      <c r="I227" s="175">
        <v>39783</v>
      </c>
      <c r="J227" s="164"/>
    </row>
    <row r="228" spans="1:10" ht="20.25" hidden="1" customHeight="1">
      <c r="A228" s="162" t="s">
        <v>1771</v>
      </c>
      <c r="B228" s="162" t="s">
        <v>2115</v>
      </c>
      <c r="C228" s="163" t="s">
        <v>2258</v>
      </c>
      <c r="D228" s="164" t="s">
        <v>2260</v>
      </c>
      <c r="E228" s="165" t="s">
        <v>2261</v>
      </c>
      <c r="F228" s="164"/>
      <c r="G228" s="166">
        <v>9798</v>
      </c>
      <c r="H228" s="167">
        <v>1</v>
      </c>
      <c r="I228" s="168">
        <v>40575</v>
      </c>
      <c r="J228" s="164"/>
    </row>
    <row r="229" spans="1:10" ht="20.25" hidden="1" customHeight="1">
      <c r="A229" s="162" t="s">
        <v>1771</v>
      </c>
      <c r="B229" s="162" t="s">
        <v>2115</v>
      </c>
      <c r="C229" s="163" t="s">
        <v>1292</v>
      </c>
      <c r="D229" s="164" t="s">
        <v>2226</v>
      </c>
      <c r="E229" s="165" t="s">
        <v>2262</v>
      </c>
      <c r="F229" s="164"/>
      <c r="G229" s="166">
        <v>2098</v>
      </c>
      <c r="H229" s="167">
        <v>1</v>
      </c>
      <c r="I229" s="168">
        <v>40756</v>
      </c>
      <c r="J229" s="164"/>
    </row>
    <row r="230" spans="1:10" ht="20.25" hidden="1" customHeight="1">
      <c r="A230" s="162" t="s">
        <v>1771</v>
      </c>
      <c r="B230" s="162" t="s">
        <v>2115</v>
      </c>
      <c r="C230" s="163" t="s">
        <v>2263</v>
      </c>
      <c r="D230" s="164" t="s">
        <v>2223</v>
      </c>
      <c r="E230" s="165" t="s">
        <v>2264</v>
      </c>
      <c r="F230" s="164"/>
      <c r="G230" s="166">
        <v>4750</v>
      </c>
      <c r="H230" s="167">
        <v>1</v>
      </c>
      <c r="I230" s="168">
        <v>40725</v>
      </c>
      <c r="J230" s="164"/>
    </row>
    <row r="231" spans="1:10" ht="20.25" hidden="1" customHeight="1">
      <c r="A231" s="162" t="s">
        <v>1796</v>
      </c>
      <c r="B231" s="162" t="s">
        <v>2115</v>
      </c>
      <c r="C231" s="190" t="s">
        <v>2265</v>
      </c>
      <c r="D231" s="191" t="s">
        <v>2266</v>
      </c>
      <c r="E231" s="183" t="s">
        <v>2267</v>
      </c>
      <c r="F231" s="192" t="s">
        <v>2252</v>
      </c>
      <c r="G231" s="184">
        <v>38100</v>
      </c>
      <c r="H231" s="174">
        <v>1</v>
      </c>
      <c r="I231" s="182">
        <v>40969</v>
      </c>
      <c r="J231" s="164"/>
    </row>
    <row r="232" spans="1:10" ht="20.25" hidden="1" customHeight="1">
      <c r="A232" s="162" t="s">
        <v>1771</v>
      </c>
      <c r="B232" s="162" t="s">
        <v>2115</v>
      </c>
      <c r="C232" s="163" t="s">
        <v>2268</v>
      </c>
      <c r="D232" s="164" t="s">
        <v>2233</v>
      </c>
      <c r="E232" s="165" t="s">
        <v>2269</v>
      </c>
      <c r="F232" s="164"/>
      <c r="G232" s="166">
        <v>9550</v>
      </c>
      <c r="H232" s="167">
        <v>1</v>
      </c>
      <c r="I232" s="168">
        <v>41091</v>
      </c>
      <c r="J232" s="164"/>
    </row>
    <row r="233" spans="1:10" ht="20.25" hidden="1" customHeight="1">
      <c r="A233" s="162" t="s">
        <v>1771</v>
      </c>
      <c r="B233" s="162" t="s">
        <v>2115</v>
      </c>
      <c r="C233" s="163" t="s">
        <v>1279</v>
      </c>
      <c r="D233" s="164" t="s">
        <v>2266</v>
      </c>
      <c r="E233" s="165" t="s">
        <v>2270</v>
      </c>
      <c r="F233" s="164"/>
      <c r="G233" s="166">
        <v>28550</v>
      </c>
      <c r="H233" s="167">
        <v>1</v>
      </c>
      <c r="I233" s="168">
        <v>41122</v>
      </c>
      <c r="J233" s="164"/>
    </row>
    <row r="234" spans="1:10" ht="20.25" hidden="1" customHeight="1">
      <c r="A234" s="162" t="s">
        <v>1771</v>
      </c>
      <c r="B234" s="162" t="s">
        <v>2115</v>
      </c>
      <c r="C234" s="163" t="s">
        <v>1278</v>
      </c>
      <c r="D234" s="164" t="s">
        <v>2266</v>
      </c>
      <c r="E234" s="165" t="s">
        <v>2270</v>
      </c>
      <c r="F234" s="164"/>
      <c r="G234" s="166">
        <v>28550</v>
      </c>
      <c r="H234" s="167">
        <v>1</v>
      </c>
      <c r="I234" s="168">
        <v>41122</v>
      </c>
      <c r="J234" s="164"/>
    </row>
    <row r="235" spans="1:10" ht="20.25" hidden="1" customHeight="1">
      <c r="A235" s="162" t="s">
        <v>1771</v>
      </c>
      <c r="B235" s="162" t="s">
        <v>2115</v>
      </c>
      <c r="C235" s="163" t="s">
        <v>1276</v>
      </c>
      <c r="D235" s="164" t="s">
        <v>2233</v>
      </c>
      <c r="E235" s="165" t="s">
        <v>2271</v>
      </c>
      <c r="F235" s="164"/>
      <c r="G235" s="166">
        <v>9800</v>
      </c>
      <c r="H235" s="167">
        <v>1</v>
      </c>
      <c r="I235" s="168">
        <v>41122</v>
      </c>
      <c r="J235" s="164"/>
    </row>
    <row r="236" spans="1:10" ht="20.25" hidden="1" customHeight="1">
      <c r="A236" s="162" t="s">
        <v>1796</v>
      </c>
      <c r="B236" s="162" t="s">
        <v>2115</v>
      </c>
      <c r="C236" s="169" t="s">
        <v>1035</v>
      </c>
      <c r="D236" s="170" t="s">
        <v>2233</v>
      </c>
      <c r="E236" s="183" t="s">
        <v>2271</v>
      </c>
      <c r="F236" s="172" t="s">
        <v>2272</v>
      </c>
      <c r="G236" s="184">
        <v>9800</v>
      </c>
      <c r="H236" s="174">
        <v>1</v>
      </c>
      <c r="I236" s="182">
        <v>41122</v>
      </c>
      <c r="J236" s="164"/>
    </row>
    <row r="237" spans="1:10" ht="20.25" hidden="1" customHeight="1">
      <c r="A237" s="162" t="s">
        <v>1771</v>
      </c>
      <c r="B237" s="162" t="s">
        <v>2115</v>
      </c>
      <c r="C237" s="163" t="s">
        <v>1274</v>
      </c>
      <c r="D237" s="164" t="s">
        <v>2223</v>
      </c>
      <c r="E237" s="165" t="s">
        <v>2273</v>
      </c>
      <c r="F237" s="164"/>
      <c r="G237" s="166">
        <v>6200</v>
      </c>
      <c r="H237" s="167">
        <v>1</v>
      </c>
      <c r="I237" s="168">
        <v>41122</v>
      </c>
      <c r="J237" s="164"/>
    </row>
    <row r="238" spans="1:10" ht="20.25" hidden="1" customHeight="1">
      <c r="A238" s="162" t="s">
        <v>1771</v>
      </c>
      <c r="B238" s="162" t="s">
        <v>2115</v>
      </c>
      <c r="C238" s="163" t="s">
        <v>1272</v>
      </c>
      <c r="D238" s="164" t="s">
        <v>2223</v>
      </c>
      <c r="E238" s="165" t="s">
        <v>2273</v>
      </c>
      <c r="F238" s="164"/>
      <c r="G238" s="166">
        <v>6200</v>
      </c>
      <c r="H238" s="167">
        <v>1</v>
      </c>
      <c r="I238" s="168">
        <v>41122</v>
      </c>
      <c r="J238" s="164"/>
    </row>
    <row r="239" spans="1:10" ht="20.25" hidden="1" customHeight="1">
      <c r="A239" s="162" t="s">
        <v>1771</v>
      </c>
      <c r="B239" s="162" t="s">
        <v>2115</v>
      </c>
      <c r="C239" s="163" t="s">
        <v>1270</v>
      </c>
      <c r="D239" s="164" t="s">
        <v>2223</v>
      </c>
      <c r="E239" s="165" t="s">
        <v>2273</v>
      </c>
      <c r="F239" s="164"/>
      <c r="G239" s="166">
        <v>6200</v>
      </c>
      <c r="H239" s="167">
        <v>1</v>
      </c>
      <c r="I239" s="168">
        <v>41122</v>
      </c>
      <c r="J239" s="164"/>
    </row>
    <row r="240" spans="1:10" ht="20.25" hidden="1" customHeight="1">
      <c r="A240" s="162" t="s">
        <v>1771</v>
      </c>
      <c r="B240" s="162" t="s">
        <v>2115</v>
      </c>
      <c r="C240" s="163" t="s">
        <v>1267</v>
      </c>
      <c r="D240" s="164" t="s">
        <v>2274</v>
      </c>
      <c r="E240" s="165" t="s">
        <v>2275</v>
      </c>
      <c r="F240" s="164"/>
      <c r="G240" s="166">
        <v>1380</v>
      </c>
      <c r="H240" s="167">
        <v>1</v>
      </c>
      <c r="I240" s="168">
        <v>41122</v>
      </c>
      <c r="J240" s="164"/>
    </row>
    <row r="241" spans="1:10" ht="20.25" hidden="1" customHeight="1">
      <c r="A241" s="162" t="s">
        <v>1771</v>
      </c>
      <c r="B241" s="162" t="s">
        <v>2115</v>
      </c>
      <c r="C241" s="163" t="s">
        <v>1264</v>
      </c>
      <c r="D241" s="164" t="s">
        <v>2274</v>
      </c>
      <c r="E241" s="165" t="s">
        <v>2275</v>
      </c>
      <c r="F241" s="164"/>
      <c r="G241" s="166">
        <v>1380</v>
      </c>
      <c r="H241" s="167">
        <v>1</v>
      </c>
      <c r="I241" s="168">
        <v>41122</v>
      </c>
      <c r="J241" s="164"/>
    </row>
    <row r="242" spans="1:10" ht="20.25" hidden="1" customHeight="1">
      <c r="A242" s="162" t="s">
        <v>1771</v>
      </c>
      <c r="B242" s="162" t="s">
        <v>2115</v>
      </c>
      <c r="C242" s="163" t="s">
        <v>2276</v>
      </c>
      <c r="D242" s="164" t="s">
        <v>2226</v>
      </c>
      <c r="E242" s="165" t="s">
        <v>2277</v>
      </c>
      <c r="F242" s="164"/>
      <c r="G242" s="166">
        <v>3078</v>
      </c>
      <c r="H242" s="167">
        <v>1</v>
      </c>
      <c r="I242" s="168">
        <v>40878</v>
      </c>
      <c r="J242" s="164"/>
    </row>
    <row r="243" spans="1:10" ht="20.25" hidden="1" customHeight="1">
      <c r="A243" s="162" t="s">
        <v>1771</v>
      </c>
      <c r="B243" s="162" t="s">
        <v>2115</v>
      </c>
      <c r="C243" s="163" t="s">
        <v>2278</v>
      </c>
      <c r="D243" s="164" t="s">
        <v>2233</v>
      </c>
      <c r="E243" s="165" t="s">
        <v>2279</v>
      </c>
      <c r="F243" s="164"/>
      <c r="G243" s="166">
        <v>15740</v>
      </c>
      <c r="H243" s="167">
        <v>1</v>
      </c>
      <c r="I243" s="168">
        <v>41275</v>
      </c>
      <c r="J243" s="164"/>
    </row>
    <row r="244" spans="1:10" ht="20.25" hidden="1" customHeight="1">
      <c r="A244" s="162" t="s">
        <v>1771</v>
      </c>
      <c r="B244" s="162" t="s">
        <v>2115</v>
      </c>
      <c r="C244" s="163" t="s">
        <v>2280</v>
      </c>
      <c r="D244" s="164" t="s">
        <v>2281</v>
      </c>
      <c r="E244" s="165" t="s">
        <v>2282</v>
      </c>
      <c r="F244" s="164"/>
      <c r="G244" s="166">
        <v>2980</v>
      </c>
      <c r="H244" s="167">
        <v>1</v>
      </c>
      <c r="I244" s="168">
        <v>41244</v>
      </c>
      <c r="J244" s="164"/>
    </row>
    <row r="245" spans="1:10" ht="20.25" hidden="1" customHeight="1">
      <c r="A245" s="162" t="s">
        <v>1771</v>
      </c>
      <c r="B245" s="162" t="s">
        <v>2115</v>
      </c>
      <c r="C245" s="163" t="s">
        <v>2283</v>
      </c>
      <c r="D245" s="164" t="s">
        <v>2281</v>
      </c>
      <c r="E245" s="165" t="s">
        <v>2284</v>
      </c>
      <c r="F245" s="164"/>
      <c r="G245" s="166">
        <v>1998</v>
      </c>
      <c r="H245" s="167">
        <v>1</v>
      </c>
      <c r="I245" s="168">
        <v>41487</v>
      </c>
      <c r="J245" s="164"/>
    </row>
    <row r="246" spans="1:10" ht="20.25" hidden="1" customHeight="1">
      <c r="A246" s="162" t="s">
        <v>1771</v>
      </c>
      <c r="B246" s="162" t="s">
        <v>2115</v>
      </c>
      <c r="C246" s="163" t="s">
        <v>1247</v>
      </c>
      <c r="D246" s="164" t="s">
        <v>2233</v>
      </c>
      <c r="E246" s="165" t="s">
        <v>2285</v>
      </c>
      <c r="F246" s="164"/>
      <c r="G246" s="166">
        <v>5290</v>
      </c>
      <c r="H246" s="167">
        <v>1</v>
      </c>
      <c r="I246" s="168">
        <v>41487</v>
      </c>
      <c r="J246" s="164"/>
    </row>
    <row r="247" spans="1:10" ht="20.25" hidden="1" customHeight="1">
      <c r="A247" s="162" t="s">
        <v>1771</v>
      </c>
      <c r="B247" s="162" t="s">
        <v>2115</v>
      </c>
      <c r="C247" s="163" t="s">
        <v>1244</v>
      </c>
      <c r="D247" s="164" t="s">
        <v>2223</v>
      </c>
      <c r="E247" s="165" t="s">
        <v>2286</v>
      </c>
      <c r="F247" s="164"/>
      <c r="G247" s="166">
        <v>3340</v>
      </c>
      <c r="H247" s="167">
        <v>1</v>
      </c>
      <c r="I247" s="168">
        <v>41518</v>
      </c>
      <c r="J247" s="164"/>
    </row>
    <row r="248" spans="1:10" ht="20.25" hidden="1" customHeight="1">
      <c r="A248" s="162" t="s">
        <v>1771</v>
      </c>
      <c r="B248" s="162" t="s">
        <v>2115</v>
      </c>
      <c r="C248" s="163" t="s">
        <v>1242</v>
      </c>
      <c r="D248" s="164" t="s">
        <v>2223</v>
      </c>
      <c r="E248" s="165" t="s">
        <v>2286</v>
      </c>
      <c r="F248" s="164"/>
      <c r="G248" s="166">
        <v>3340</v>
      </c>
      <c r="H248" s="167">
        <v>1</v>
      </c>
      <c r="I248" s="168">
        <v>41518</v>
      </c>
      <c r="J248" s="164"/>
    </row>
    <row r="249" spans="1:10" ht="20.25" hidden="1" customHeight="1">
      <c r="A249" s="162" t="s">
        <v>1771</v>
      </c>
      <c r="B249" s="162" t="s">
        <v>2115</v>
      </c>
      <c r="C249" s="163" t="s">
        <v>1241</v>
      </c>
      <c r="D249" s="164" t="s">
        <v>2223</v>
      </c>
      <c r="E249" s="165" t="s">
        <v>2286</v>
      </c>
      <c r="F249" s="164"/>
      <c r="G249" s="166">
        <v>3340</v>
      </c>
      <c r="H249" s="167">
        <v>1</v>
      </c>
      <c r="I249" s="168">
        <v>41518</v>
      </c>
      <c r="J249" s="164"/>
    </row>
    <row r="250" spans="1:10" ht="20.25" hidden="1" customHeight="1">
      <c r="A250" s="162" t="s">
        <v>1771</v>
      </c>
      <c r="B250" s="162" t="s">
        <v>2115</v>
      </c>
      <c r="C250" s="163" t="s">
        <v>1239</v>
      </c>
      <c r="D250" s="164" t="s">
        <v>2223</v>
      </c>
      <c r="E250" s="165" t="s">
        <v>2286</v>
      </c>
      <c r="F250" s="164"/>
      <c r="G250" s="166">
        <v>3340</v>
      </c>
      <c r="H250" s="167">
        <v>1</v>
      </c>
      <c r="I250" s="168">
        <v>41518</v>
      </c>
      <c r="J250" s="164"/>
    </row>
    <row r="251" spans="1:10" ht="20.25" hidden="1" customHeight="1">
      <c r="A251" s="162" t="s">
        <v>1771</v>
      </c>
      <c r="B251" s="162" t="s">
        <v>2115</v>
      </c>
      <c r="C251" s="163" t="s">
        <v>1233</v>
      </c>
      <c r="D251" s="164" t="s">
        <v>2223</v>
      </c>
      <c r="E251" s="165" t="s">
        <v>2287</v>
      </c>
      <c r="F251" s="164"/>
      <c r="G251" s="166">
        <v>7000</v>
      </c>
      <c r="H251" s="167">
        <v>1</v>
      </c>
      <c r="I251" s="168">
        <v>41518</v>
      </c>
      <c r="J251" s="164"/>
    </row>
    <row r="252" spans="1:10" ht="20.25" hidden="1" customHeight="1">
      <c r="A252" s="162" t="s">
        <v>1771</v>
      </c>
      <c r="B252" s="162" t="s">
        <v>2115</v>
      </c>
      <c r="C252" s="163" t="s">
        <v>1231</v>
      </c>
      <c r="D252" s="164" t="s">
        <v>2223</v>
      </c>
      <c r="E252" s="165" t="s">
        <v>2287</v>
      </c>
      <c r="F252" s="164"/>
      <c r="G252" s="166">
        <v>7000</v>
      </c>
      <c r="H252" s="167">
        <v>1</v>
      </c>
      <c r="I252" s="168">
        <v>41518</v>
      </c>
      <c r="J252" s="164"/>
    </row>
    <row r="253" spans="1:10" ht="20.25" hidden="1" customHeight="1">
      <c r="A253" s="162" t="s">
        <v>1771</v>
      </c>
      <c r="B253" s="162" t="s">
        <v>2115</v>
      </c>
      <c r="C253" s="163" t="s">
        <v>1229</v>
      </c>
      <c r="D253" s="164" t="s">
        <v>2223</v>
      </c>
      <c r="E253" s="165" t="s">
        <v>2287</v>
      </c>
      <c r="F253" s="164"/>
      <c r="G253" s="166">
        <v>7000</v>
      </c>
      <c r="H253" s="167">
        <v>1</v>
      </c>
      <c r="I253" s="168">
        <v>41518</v>
      </c>
      <c r="J253" s="164"/>
    </row>
    <row r="254" spans="1:10" ht="20.25" hidden="1" customHeight="1">
      <c r="A254" s="162" t="s">
        <v>1771</v>
      </c>
      <c r="B254" s="162" t="s">
        <v>2115</v>
      </c>
      <c r="C254" s="163" t="s">
        <v>1227</v>
      </c>
      <c r="D254" s="164" t="s">
        <v>2223</v>
      </c>
      <c r="E254" s="165" t="s">
        <v>2287</v>
      </c>
      <c r="F254" s="164"/>
      <c r="G254" s="166">
        <v>7000</v>
      </c>
      <c r="H254" s="167">
        <v>1</v>
      </c>
      <c r="I254" s="168">
        <v>41518</v>
      </c>
      <c r="J254" s="164"/>
    </row>
    <row r="255" spans="1:10" ht="20.25" hidden="1" customHeight="1">
      <c r="A255" s="162" t="s">
        <v>1771</v>
      </c>
      <c r="B255" s="162" t="s">
        <v>2115</v>
      </c>
      <c r="C255" s="163" t="s">
        <v>1225</v>
      </c>
      <c r="D255" s="164" t="s">
        <v>2223</v>
      </c>
      <c r="E255" s="165" t="s">
        <v>2287</v>
      </c>
      <c r="F255" s="164"/>
      <c r="G255" s="166">
        <v>7000</v>
      </c>
      <c r="H255" s="167">
        <v>1</v>
      </c>
      <c r="I255" s="168">
        <v>41518</v>
      </c>
      <c r="J255" s="164"/>
    </row>
    <row r="256" spans="1:10" ht="20.25" hidden="1" customHeight="1">
      <c r="A256" s="162" t="s">
        <v>1771</v>
      </c>
      <c r="B256" s="162" t="s">
        <v>2115</v>
      </c>
      <c r="C256" s="163" t="s">
        <v>1223</v>
      </c>
      <c r="D256" s="164" t="s">
        <v>2223</v>
      </c>
      <c r="E256" s="165" t="s">
        <v>2287</v>
      </c>
      <c r="F256" s="164"/>
      <c r="G256" s="166">
        <v>7000</v>
      </c>
      <c r="H256" s="167">
        <v>1</v>
      </c>
      <c r="I256" s="168">
        <v>41518</v>
      </c>
      <c r="J256" s="164"/>
    </row>
    <row r="257" spans="1:10" ht="20.25" hidden="1" customHeight="1">
      <c r="A257" s="162" t="s">
        <v>1771</v>
      </c>
      <c r="B257" s="162" t="s">
        <v>2115</v>
      </c>
      <c r="C257" s="163" t="s">
        <v>2288</v>
      </c>
      <c r="D257" s="164" t="s">
        <v>2289</v>
      </c>
      <c r="E257" s="165" t="s">
        <v>2290</v>
      </c>
      <c r="F257" s="164"/>
      <c r="G257" s="166">
        <v>17500</v>
      </c>
      <c r="H257" s="167">
        <v>1</v>
      </c>
      <c r="I257" s="168">
        <v>41609</v>
      </c>
      <c r="J257" s="164"/>
    </row>
    <row r="258" spans="1:10" ht="20.25" hidden="1" customHeight="1">
      <c r="A258" s="162" t="s">
        <v>1771</v>
      </c>
      <c r="B258" s="162" t="s">
        <v>2115</v>
      </c>
      <c r="C258" s="163" t="s">
        <v>2291</v>
      </c>
      <c r="D258" s="164" t="s">
        <v>2292</v>
      </c>
      <c r="E258" s="165" t="s">
        <v>2293</v>
      </c>
      <c r="F258" s="164"/>
      <c r="G258" s="166">
        <v>152000</v>
      </c>
      <c r="H258" s="167">
        <v>4</v>
      </c>
      <c r="I258" s="168">
        <v>41518</v>
      </c>
      <c r="J258" s="164"/>
    </row>
    <row r="259" spans="1:10" ht="20.25" hidden="1" customHeight="1">
      <c r="A259" s="162" t="s">
        <v>1771</v>
      </c>
      <c r="B259" s="162" t="s">
        <v>2115</v>
      </c>
      <c r="C259" s="163" t="s">
        <v>1188</v>
      </c>
      <c r="D259" s="164" t="s">
        <v>2266</v>
      </c>
      <c r="E259" s="165" t="s">
        <v>2294</v>
      </c>
      <c r="F259" s="164"/>
      <c r="G259" s="166">
        <v>10800</v>
      </c>
      <c r="H259" s="167">
        <v>1</v>
      </c>
      <c r="I259" s="168">
        <v>41609</v>
      </c>
      <c r="J259" s="164"/>
    </row>
    <row r="260" spans="1:10" ht="20.25" hidden="1" customHeight="1">
      <c r="A260" s="162" t="s">
        <v>1771</v>
      </c>
      <c r="B260" s="162" t="s">
        <v>2115</v>
      </c>
      <c r="C260" s="163" t="s">
        <v>2295</v>
      </c>
      <c r="D260" s="164" t="s">
        <v>2223</v>
      </c>
      <c r="E260" s="165" t="s">
        <v>2296</v>
      </c>
      <c r="F260" s="164"/>
      <c r="G260" s="166">
        <v>4910</v>
      </c>
      <c r="H260" s="167">
        <v>1</v>
      </c>
      <c r="I260" s="168">
        <v>41821</v>
      </c>
      <c r="J260" s="164"/>
    </row>
    <row r="261" spans="1:10" ht="20.25" hidden="1" customHeight="1">
      <c r="A261" s="162" t="s">
        <v>1771</v>
      </c>
      <c r="B261" s="162" t="s">
        <v>2115</v>
      </c>
      <c r="C261" s="163" t="s">
        <v>1178</v>
      </c>
      <c r="D261" s="164" t="s">
        <v>2297</v>
      </c>
      <c r="E261" s="165" t="s">
        <v>2298</v>
      </c>
      <c r="F261" s="164"/>
      <c r="G261" s="166">
        <v>3000</v>
      </c>
      <c r="H261" s="167">
        <v>1</v>
      </c>
      <c r="I261" s="168">
        <v>41852</v>
      </c>
      <c r="J261" s="164"/>
    </row>
    <row r="262" spans="1:10" ht="20.25" hidden="1" customHeight="1">
      <c r="A262" s="162" t="s">
        <v>1771</v>
      </c>
      <c r="B262" s="162" t="s">
        <v>2115</v>
      </c>
      <c r="C262" s="163" t="s">
        <v>1177</v>
      </c>
      <c r="D262" s="164" t="s">
        <v>2297</v>
      </c>
      <c r="E262" s="165" t="s">
        <v>2298</v>
      </c>
      <c r="F262" s="164"/>
      <c r="G262" s="166">
        <v>3000</v>
      </c>
      <c r="H262" s="167">
        <v>1</v>
      </c>
      <c r="I262" s="168">
        <v>41852</v>
      </c>
      <c r="J262" s="164"/>
    </row>
    <row r="263" spans="1:10" ht="20.25" hidden="1" customHeight="1">
      <c r="A263" s="162" t="s">
        <v>1796</v>
      </c>
      <c r="B263" s="162" t="s">
        <v>2115</v>
      </c>
      <c r="C263" s="169" t="s">
        <v>2299</v>
      </c>
      <c r="D263" s="170" t="s">
        <v>2229</v>
      </c>
      <c r="E263" s="193" t="s">
        <v>2300</v>
      </c>
      <c r="F263" s="172" t="s">
        <v>2301</v>
      </c>
      <c r="G263" s="173">
        <v>8700</v>
      </c>
      <c r="H263" s="174">
        <v>1</v>
      </c>
      <c r="I263" s="175">
        <v>40118</v>
      </c>
      <c r="J263" s="164"/>
    </row>
    <row r="264" spans="1:10" ht="20.25" hidden="1" customHeight="1">
      <c r="A264" s="162" t="s">
        <v>1796</v>
      </c>
      <c r="B264" s="162" t="s">
        <v>2115</v>
      </c>
      <c r="C264" s="169" t="s">
        <v>2302</v>
      </c>
      <c r="D264" s="170" t="s">
        <v>2292</v>
      </c>
      <c r="E264" s="171" t="s">
        <v>2303</v>
      </c>
      <c r="F264" s="171" t="s">
        <v>2303</v>
      </c>
      <c r="G264" s="173">
        <v>15000</v>
      </c>
      <c r="H264" s="174">
        <v>1</v>
      </c>
      <c r="I264" s="175">
        <v>40148</v>
      </c>
      <c r="J264" s="164"/>
    </row>
    <row r="265" spans="1:10" ht="20.25" hidden="1" customHeight="1">
      <c r="A265" s="162" t="s">
        <v>1771</v>
      </c>
      <c r="B265" s="162" t="s">
        <v>2115</v>
      </c>
      <c r="C265" s="163" t="s">
        <v>2304</v>
      </c>
      <c r="D265" s="164" t="s">
        <v>2233</v>
      </c>
      <c r="E265" s="165" t="s">
        <v>2303</v>
      </c>
      <c r="F265" s="164"/>
      <c r="G265" s="166">
        <v>10000</v>
      </c>
      <c r="H265" s="167">
        <v>1</v>
      </c>
      <c r="I265" s="168">
        <v>40148</v>
      </c>
      <c r="J265" s="164"/>
    </row>
    <row r="266" spans="1:10" ht="20.25" hidden="1" customHeight="1">
      <c r="A266" s="162" t="s">
        <v>1796</v>
      </c>
      <c r="B266" s="162" t="s">
        <v>2115</v>
      </c>
      <c r="C266" s="169" t="s">
        <v>2305</v>
      </c>
      <c r="D266" s="170" t="s">
        <v>2223</v>
      </c>
      <c r="E266" s="171" t="s">
        <v>2303</v>
      </c>
      <c r="F266" s="171" t="s">
        <v>2303</v>
      </c>
      <c r="G266" s="173">
        <v>6000</v>
      </c>
      <c r="H266" s="174">
        <v>1</v>
      </c>
      <c r="I266" s="175">
        <v>40148</v>
      </c>
      <c r="J266" s="164"/>
    </row>
    <row r="267" spans="1:10" ht="20.25" hidden="1" customHeight="1">
      <c r="A267" s="162" t="s">
        <v>1796</v>
      </c>
      <c r="B267" s="162" t="s">
        <v>2115</v>
      </c>
      <c r="C267" s="169" t="s">
        <v>2306</v>
      </c>
      <c r="D267" s="170" t="s">
        <v>2226</v>
      </c>
      <c r="E267" s="171" t="s">
        <v>2307</v>
      </c>
      <c r="F267" s="172" t="s">
        <v>2272</v>
      </c>
      <c r="G267" s="181">
        <v>3480</v>
      </c>
      <c r="H267" s="174">
        <v>1</v>
      </c>
      <c r="I267" s="182">
        <v>40391</v>
      </c>
      <c r="J267" s="164"/>
    </row>
    <row r="268" spans="1:10" ht="20.25" hidden="1" customHeight="1">
      <c r="A268" s="162" t="s">
        <v>1796</v>
      </c>
      <c r="B268" s="162" t="s">
        <v>2115</v>
      </c>
      <c r="C268" s="169" t="s">
        <v>2308</v>
      </c>
      <c r="D268" s="170" t="s">
        <v>2223</v>
      </c>
      <c r="E268" s="171" t="s">
        <v>2251</v>
      </c>
      <c r="F268" s="172" t="s">
        <v>2252</v>
      </c>
      <c r="G268" s="173">
        <v>6000</v>
      </c>
      <c r="H268" s="174">
        <v>1</v>
      </c>
      <c r="I268" s="175">
        <v>40026</v>
      </c>
      <c r="J268" s="164"/>
    </row>
    <row r="269" spans="1:10" ht="20.25" hidden="1" customHeight="1">
      <c r="A269" s="162" t="s">
        <v>1796</v>
      </c>
      <c r="B269" s="162" t="s">
        <v>2115</v>
      </c>
      <c r="C269" s="169" t="s">
        <v>2309</v>
      </c>
      <c r="D269" s="170" t="s">
        <v>2223</v>
      </c>
      <c r="E269" s="171" t="s">
        <v>2251</v>
      </c>
      <c r="F269" s="172" t="s">
        <v>2252</v>
      </c>
      <c r="G269" s="173">
        <v>6000</v>
      </c>
      <c r="H269" s="174">
        <v>1</v>
      </c>
      <c r="I269" s="175">
        <v>40026</v>
      </c>
      <c r="J269" s="164"/>
    </row>
    <row r="270" spans="1:10" ht="20.25" hidden="1" customHeight="1">
      <c r="A270" s="162" t="s">
        <v>1796</v>
      </c>
      <c r="B270" s="162" t="s">
        <v>2115</v>
      </c>
      <c r="C270" s="169" t="s">
        <v>2310</v>
      </c>
      <c r="D270" s="170" t="s">
        <v>2235</v>
      </c>
      <c r="E270" s="171" t="s">
        <v>2311</v>
      </c>
      <c r="F270" s="172" t="s">
        <v>2312</v>
      </c>
      <c r="G270" s="173">
        <v>780</v>
      </c>
      <c r="H270" s="174">
        <v>1</v>
      </c>
      <c r="I270" s="175">
        <v>40391</v>
      </c>
      <c r="J270" s="164"/>
    </row>
    <row r="271" spans="1:10" ht="20.25" hidden="1" customHeight="1">
      <c r="A271" s="162" t="s">
        <v>1796</v>
      </c>
      <c r="B271" s="162" t="s">
        <v>2115</v>
      </c>
      <c r="C271" s="169" t="s">
        <v>2313</v>
      </c>
      <c r="D271" s="170" t="s">
        <v>2235</v>
      </c>
      <c r="E271" s="171" t="s">
        <v>2314</v>
      </c>
      <c r="F271" s="172" t="s">
        <v>2312</v>
      </c>
      <c r="G271" s="173">
        <v>1130</v>
      </c>
      <c r="H271" s="174">
        <v>1</v>
      </c>
      <c r="I271" s="175">
        <v>40391</v>
      </c>
      <c r="J271" s="164"/>
    </row>
    <row r="272" spans="1:10" ht="20.25" hidden="1" customHeight="1">
      <c r="A272" s="162" t="s">
        <v>1796</v>
      </c>
      <c r="B272" s="162" t="s">
        <v>2115</v>
      </c>
      <c r="C272" s="169" t="s">
        <v>2315</v>
      </c>
      <c r="D272" s="170" t="s">
        <v>2297</v>
      </c>
      <c r="E272" s="171" t="s">
        <v>2316</v>
      </c>
      <c r="F272" s="172" t="s">
        <v>2317</v>
      </c>
      <c r="G272" s="173">
        <v>1550</v>
      </c>
      <c r="H272" s="174">
        <v>1</v>
      </c>
      <c r="I272" s="175">
        <v>40391</v>
      </c>
      <c r="J272" s="164"/>
    </row>
    <row r="273" spans="1:10" ht="20.25" hidden="1" customHeight="1">
      <c r="A273" s="162" t="s">
        <v>1796</v>
      </c>
      <c r="B273" s="162" t="s">
        <v>2115</v>
      </c>
      <c r="C273" s="169" t="s">
        <v>2318</v>
      </c>
      <c r="D273" s="170" t="s">
        <v>2319</v>
      </c>
      <c r="E273" s="171" t="s">
        <v>2320</v>
      </c>
      <c r="F273" s="171" t="s">
        <v>2320</v>
      </c>
      <c r="G273" s="181">
        <v>5090</v>
      </c>
      <c r="H273" s="174">
        <v>1</v>
      </c>
      <c r="I273" s="182">
        <v>40360</v>
      </c>
      <c r="J273" s="164"/>
    </row>
    <row r="274" spans="1:10" ht="20.25" hidden="1" customHeight="1">
      <c r="A274" s="162" t="s">
        <v>1796</v>
      </c>
      <c r="B274" s="162" t="s">
        <v>2115</v>
      </c>
      <c r="C274" s="169" t="s">
        <v>2321</v>
      </c>
      <c r="D274" s="170" t="s">
        <v>2223</v>
      </c>
      <c r="E274" s="171" t="s">
        <v>2251</v>
      </c>
      <c r="F274" s="171" t="s">
        <v>2251</v>
      </c>
      <c r="G274" s="173">
        <v>4890</v>
      </c>
      <c r="H274" s="174">
        <v>1</v>
      </c>
      <c r="I274" s="175">
        <v>40422</v>
      </c>
      <c r="J274" s="164"/>
    </row>
    <row r="275" spans="1:10" ht="20.25" hidden="1" customHeight="1">
      <c r="A275" s="162" t="s">
        <v>1796</v>
      </c>
      <c r="B275" s="162" t="s">
        <v>2115</v>
      </c>
      <c r="C275" s="169" t="s">
        <v>2322</v>
      </c>
      <c r="D275" s="170" t="s">
        <v>2223</v>
      </c>
      <c r="E275" s="171" t="s">
        <v>2251</v>
      </c>
      <c r="F275" s="171" t="s">
        <v>2251</v>
      </c>
      <c r="G275" s="173">
        <v>4890</v>
      </c>
      <c r="H275" s="174">
        <v>1</v>
      </c>
      <c r="I275" s="175">
        <v>40422</v>
      </c>
      <c r="J275" s="164"/>
    </row>
    <row r="276" spans="1:10" ht="20.25" hidden="1" customHeight="1">
      <c r="A276" s="162" t="s">
        <v>1796</v>
      </c>
      <c r="B276" s="162" t="s">
        <v>2115</v>
      </c>
      <c r="C276" s="169" t="s">
        <v>2323</v>
      </c>
      <c r="D276" s="170" t="s">
        <v>2223</v>
      </c>
      <c r="E276" s="171" t="s">
        <v>2251</v>
      </c>
      <c r="F276" s="171" t="s">
        <v>2251</v>
      </c>
      <c r="G276" s="173">
        <v>4840</v>
      </c>
      <c r="H276" s="174">
        <v>1</v>
      </c>
      <c r="I276" s="175">
        <v>40695</v>
      </c>
      <c r="J276" s="164"/>
    </row>
    <row r="277" spans="1:10" ht="20.25" hidden="1" customHeight="1">
      <c r="A277" s="162" t="s">
        <v>1796</v>
      </c>
      <c r="B277" s="162" t="s">
        <v>2115</v>
      </c>
      <c r="C277" s="169" t="s">
        <v>2324</v>
      </c>
      <c r="D277" s="170" t="s">
        <v>2233</v>
      </c>
      <c r="E277" s="171" t="s">
        <v>2251</v>
      </c>
      <c r="F277" s="171" t="s">
        <v>2251</v>
      </c>
      <c r="G277" s="173">
        <v>8450</v>
      </c>
      <c r="H277" s="174">
        <v>1</v>
      </c>
      <c r="I277" s="175">
        <v>40725</v>
      </c>
      <c r="J277" s="164"/>
    </row>
    <row r="278" spans="1:10" ht="20.25" hidden="1" customHeight="1">
      <c r="A278" s="162" t="s">
        <v>1796</v>
      </c>
      <c r="B278" s="162" t="s">
        <v>2115</v>
      </c>
      <c r="C278" s="169" t="s">
        <v>2325</v>
      </c>
      <c r="D278" s="170" t="s">
        <v>2223</v>
      </c>
      <c r="E278" s="171" t="s">
        <v>2326</v>
      </c>
      <c r="F278" s="171" t="s">
        <v>2251</v>
      </c>
      <c r="G278" s="173">
        <v>4750</v>
      </c>
      <c r="H278" s="174">
        <v>1</v>
      </c>
      <c r="I278" s="175">
        <v>40725</v>
      </c>
      <c r="J278" s="164"/>
    </row>
    <row r="279" spans="1:10" ht="20.25" hidden="1" customHeight="1">
      <c r="A279" s="162" t="s">
        <v>1796</v>
      </c>
      <c r="B279" s="162" t="s">
        <v>2115</v>
      </c>
      <c r="C279" s="169" t="s">
        <v>2327</v>
      </c>
      <c r="D279" s="170" t="s">
        <v>2226</v>
      </c>
      <c r="E279" s="183" t="s">
        <v>2328</v>
      </c>
      <c r="F279" s="172" t="s">
        <v>2272</v>
      </c>
      <c r="G279" s="184">
        <v>6538</v>
      </c>
      <c r="H279" s="174">
        <v>1</v>
      </c>
      <c r="I279" s="182">
        <v>40878</v>
      </c>
      <c r="J279" s="164"/>
    </row>
    <row r="280" spans="1:10" ht="20.25" hidden="1" customHeight="1">
      <c r="A280" s="162" t="s">
        <v>1796</v>
      </c>
      <c r="B280" s="162" t="s">
        <v>2115</v>
      </c>
      <c r="C280" s="163" t="s">
        <v>2329</v>
      </c>
      <c r="D280" s="176" t="s">
        <v>2223</v>
      </c>
      <c r="E280" s="165" t="s">
        <v>2286</v>
      </c>
      <c r="F280" s="178" t="s">
        <v>2252</v>
      </c>
      <c r="G280" s="166">
        <v>3370</v>
      </c>
      <c r="H280" s="167">
        <v>1</v>
      </c>
      <c r="I280" s="180">
        <v>41426</v>
      </c>
      <c r="J280" s="164"/>
    </row>
    <row r="281" spans="1:10" ht="20.25" hidden="1" customHeight="1">
      <c r="A281" s="162" t="s">
        <v>1796</v>
      </c>
      <c r="B281" s="162" t="s">
        <v>2115</v>
      </c>
      <c r="C281" s="163" t="s">
        <v>1070</v>
      </c>
      <c r="D281" s="176" t="s">
        <v>2223</v>
      </c>
      <c r="E281" s="165" t="s">
        <v>2286</v>
      </c>
      <c r="F281" s="178" t="s">
        <v>2252</v>
      </c>
      <c r="G281" s="166">
        <v>3370</v>
      </c>
      <c r="H281" s="167">
        <v>1</v>
      </c>
      <c r="I281" s="180">
        <v>41426</v>
      </c>
      <c r="J281" s="164"/>
    </row>
    <row r="282" spans="1:10" ht="20.25" hidden="1" customHeight="1">
      <c r="A282" s="162" t="s">
        <v>1796</v>
      </c>
      <c r="B282" s="162" t="s">
        <v>2115</v>
      </c>
      <c r="C282" s="163" t="s">
        <v>2330</v>
      </c>
      <c r="D282" s="176" t="s">
        <v>2331</v>
      </c>
      <c r="E282" s="165" t="s">
        <v>2332</v>
      </c>
      <c r="F282" s="178" t="s">
        <v>2333</v>
      </c>
      <c r="G282" s="166">
        <v>2500</v>
      </c>
      <c r="H282" s="167">
        <v>1</v>
      </c>
      <c r="I282" s="180">
        <v>41426</v>
      </c>
      <c r="J282" s="164"/>
    </row>
    <row r="283" spans="1:10" ht="20.25" hidden="1" customHeight="1">
      <c r="A283" s="162" t="s">
        <v>1796</v>
      </c>
      <c r="B283" s="162" t="s">
        <v>2115</v>
      </c>
      <c r="C283" s="163" t="s">
        <v>2334</v>
      </c>
      <c r="D283" s="176" t="s">
        <v>2266</v>
      </c>
      <c r="E283" s="165" t="s">
        <v>2335</v>
      </c>
      <c r="F283" s="178" t="s">
        <v>2336</v>
      </c>
      <c r="G283" s="166">
        <v>47900</v>
      </c>
      <c r="H283" s="167">
        <v>1</v>
      </c>
      <c r="I283" s="180">
        <v>41487</v>
      </c>
      <c r="J283" s="164"/>
    </row>
    <row r="284" spans="1:10" ht="20.25" hidden="1" customHeight="1">
      <c r="A284" s="162" t="s">
        <v>1796</v>
      </c>
      <c r="B284" s="162" t="s">
        <v>2115</v>
      </c>
      <c r="C284" s="163" t="s">
        <v>2337</v>
      </c>
      <c r="D284" s="176" t="s">
        <v>2223</v>
      </c>
      <c r="E284" s="165" t="s">
        <v>2338</v>
      </c>
      <c r="F284" s="178" t="s">
        <v>2252</v>
      </c>
      <c r="G284" s="166">
        <v>4935</v>
      </c>
      <c r="H284" s="167">
        <v>1</v>
      </c>
      <c r="I284" s="180">
        <v>41609</v>
      </c>
      <c r="J284" s="164"/>
    </row>
    <row r="285" spans="1:10" ht="20.25" hidden="1" customHeight="1">
      <c r="A285" s="162" t="s">
        <v>1796</v>
      </c>
      <c r="B285" s="162" t="s">
        <v>2115</v>
      </c>
      <c r="C285" s="163" t="s">
        <v>2339</v>
      </c>
      <c r="D285" s="176" t="s">
        <v>2226</v>
      </c>
      <c r="E285" s="165" t="s">
        <v>2340</v>
      </c>
      <c r="F285" s="164" t="s">
        <v>2341</v>
      </c>
      <c r="G285" s="166">
        <v>5095</v>
      </c>
      <c r="H285" s="167">
        <v>1</v>
      </c>
      <c r="I285" s="180">
        <v>41730</v>
      </c>
      <c r="J285" s="164"/>
    </row>
    <row r="286" spans="1:10" ht="20.25" hidden="1" customHeight="1">
      <c r="A286" s="162" t="s">
        <v>1796</v>
      </c>
      <c r="B286" s="162" t="s">
        <v>2115</v>
      </c>
      <c r="C286" s="163" t="s">
        <v>2342</v>
      </c>
      <c r="D286" s="176" t="s">
        <v>2292</v>
      </c>
      <c r="E286" s="165" t="s">
        <v>2343</v>
      </c>
      <c r="F286" s="164"/>
      <c r="G286" s="166">
        <v>30000</v>
      </c>
      <c r="H286" s="167">
        <v>1</v>
      </c>
      <c r="I286" s="180">
        <v>41883</v>
      </c>
      <c r="J286" s="164"/>
    </row>
    <row r="287" spans="1:10" ht="20.25" hidden="1" customHeight="1">
      <c r="A287" s="162" t="s">
        <v>1796</v>
      </c>
      <c r="B287" s="162" t="s">
        <v>1857</v>
      </c>
      <c r="C287" s="163" t="s">
        <v>1141</v>
      </c>
      <c r="D287" s="176" t="s">
        <v>2344</v>
      </c>
      <c r="E287" s="165" t="s">
        <v>2345</v>
      </c>
      <c r="F287" s="164"/>
      <c r="G287" s="166">
        <v>13455</v>
      </c>
      <c r="H287" s="167">
        <v>1</v>
      </c>
      <c r="I287" s="168"/>
      <c r="J287" s="164"/>
    </row>
    <row r="288" spans="1:10" ht="20.25" customHeight="1">
      <c r="A288" s="162" t="s">
        <v>1753</v>
      </c>
      <c r="B288" s="162" t="s">
        <v>2115</v>
      </c>
      <c r="C288" s="163" t="s">
        <v>2346</v>
      </c>
      <c r="D288" s="164" t="s">
        <v>2226</v>
      </c>
      <c r="E288" s="165" t="s">
        <v>1596</v>
      </c>
      <c r="F288" s="164"/>
      <c r="G288" s="166">
        <v>3800</v>
      </c>
      <c r="H288" s="167">
        <v>1</v>
      </c>
      <c r="I288" s="168">
        <v>38292</v>
      </c>
      <c r="J288" s="164"/>
    </row>
    <row r="289" spans="1:10" ht="20.25" customHeight="1">
      <c r="A289" s="162" t="s">
        <v>1753</v>
      </c>
      <c r="B289" s="162" t="s">
        <v>2115</v>
      </c>
      <c r="C289" s="163" t="s">
        <v>2347</v>
      </c>
      <c r="D289" s="164" t="s">
        <v>2348</v>
      </c>
      <c r="E289" s="165" t="s">
        <v>2349</v>
      </c>
      <c r="F289" s="164"/>
      <c r="G289" s="166">
        <v>7440</v>
      </c>
      <c r="H289" s="167">
        <v>1</v>
      </c>
      <c r="I289" s="168">
        <v>38443</v>
      </c>
      <c r="J289" s="164"/>
    </row>
    <row r="290" spans="1:10" ht="20.25" customHeight="1">
      <c r="A290" s="162" t="s">
        <v>1753</v>
      </c>
      <c r="B290" s="162" t="s">
        <v>2115</v>
      </c>
      <c r="C290" s="163" t="s">
        <v>2350</v>
      </c>
      <c r="D290" s="164" t="s">
        <v>2348</v>
      </c>
      <c r="E290" s="165" t="s">
        <v>2351</v>
      </c>
      <c r="F290" s="164"/>
      <c r="G290" s="166">
        <v>7010</v>
      </c>
      <c r="H290" s="167">
        <v>1</v>
      </c>
      <c r="I290" s="168">
        <v>38687</v>
      </c>
      <c r="J290" s="164" t="s">
        <v>1783</v>
      </c>
    </row>
    <row r="291" spans="1:10" ht="20.25" customHeight="1">
      <c r="A291" s="162" t="s">
        <v>1753</v>
      </c>
      <c r="B291" s="162" t="s">
        <v>2115</v>
      </c>
      <c r="C291" s="163" t="s">
        <v>2352</v>
      </c>
      <c r="D291" s="164" t="s">
        <v>2117</v>
      </c>
      <c r="E291" s="165" t="s">
        <v>1387</v>
      </c>
      <c r="F291" s="164"/>
      <c r="G291" s="166">
        <v>1080</v>
      </c>
      <c r="H291" s="167">
        <v>1</v>
      </c>
      <c r="I291" s="168">
        <v>38991</v>
      </c>
      <c r="J291" s="164"/>
    </row>
    <row r="292" spans="1:10" ht="20.25" customHeight="1">
      <c r="A292" s="162" t="s">
        <v>1753</v>
      </c>
      <c r="B292" s="162" t="s">
        <v>2115</v>
      </c>
      <c r="C292" s="163" t="s">
        <v>2353</v>
      </c>
      <c r="D292" s="164" t="s">
        <v>2233</v>
      </c>
      <c r="E292" s="165" t="s">
        <v>2245</v>
      </c>
      <c r="F292" s="164"/>
      <c r="G292" s="166">
        <v>9238.1299999999992</v>
      </c>
      <c r="H292" s="167">
        <v>1</v>
      </c>
      <c r="I292" s="168">
        <v>38961</v>
      </c>
      <c r="J292" s="164"/>
    </row>
    <row r="293" spans="1:10" ht="20.25" customHeight="1">
      <c r="A293" s="162" t="s">
        <v>1753</v>
      </c>
      <c r="B293" s="162" t="s">
        <v>2115</v>
      </c>
      <c r="C293" s="163" t="s">
        <v>2354</v>
      </c>
      <c r="D293" s="164" t="s">
        <v>2235</v>
      </c>
      <c r="E293" s="165" t="s">
        <v>2355</v>
      </c>
      <c r="F293" s="164"/>
      <c r="G293" s="166">
        <v>849</v>
      </c>
      <c r="H293" s="167">
        <v>1</v>
      </c>
      <c r="I293" s="168">
        <v>39234</v>
      </c>
      <c r="J293" s="164"/>
    </row>
    <row r="294" spans="1:10" ht="20.25" customHeight="1">
      <c r="A294" s="162" t="s">
        <v>1753</v>
      </c>
      <c r="B294" s="162" t="s">
        <v>2115</v>
      </c>
      <c r="C294" s="163" t="s">
        <v>2356</v>
      </c>
      <c r="D294" s="164" t="s">
        <v>2233</v>
      </c>
      <c r="E294" s="165" t="s">
        <v>2251</v>
      </c>
      <c r="F294" s="164"/>
      <c r="G294" s="166">
        <v>7200</v>
      </c>
      <c r="H294" s="167">
        <v>1</v>
      </c>
      <c r="I294" s="168">
        <v>39661</v>
      </c>
      <c r="J294" s="164"/>
    </row>
    <row r="295" spans="1:10" ht="20.25" hidden="1" customHeight="1">
      <c r="A295" s="162" t="s">
        <v>1796</v>
      </c>
      <c r="B295" s="162" t="s">
        <v>2115</v>
      </c>
      <c r="C295" s="169" t="s">
        <v>2357</v>
      </c>
      <c r="D295" s="170" t="s">
        <v>2233</v>
      </c>
      <c r="E295" s="171" t="s">
        <v>2251</v>
      </c>
      <c r="F295" s="172" t="s">
        <v>2252</v>
      </c>
      <c r="G295" s="173">
        <v>7200</v>
      </c>
      <c r="H295" s="174">
        <v>1</v>
      </c>
      <c r="I295" s="175">
        <v>39661</v>
      </c>
      <c r="J295" s="164"/>
    </row>
    <row r="296" spans="1:10" ht="20.25" customHeight="1">
      <c r="A296" s="162" t="s">
        <v>1753</v>
      </c>
      <c r="B296" s="162" t="s">
        <v>2115</v>
      </c>
      <c r="C296" s="163" t="s">
        <v>2358</v>
      </c>
      <c r="D296" s="164" t="s">
        <v>2233</v>
      </c>
      <c r="E296" s="165" t="s">
        <v>2251</v>
      </c>
      <c r="F296" s="164"/>
      <c r="G296" s="166">
        <v>7200</v>
      </c>
      <c r="H296" s="167">
        <v>1</v>
      </c>
      <c r="I296" s="168">
        <v>39661</v>
      </c>
      <c r="J296" s="164"/>
    </row>
    <row r="297" spans="1:10" ht="20.25" customHeight="1">
      <c r="A297" s="162" t="s">
        <v>1753</v>
      </c>
      <c r="B297" s="162" t="s">
        <v>2115</v>
      </c>
      <c r="C297" s="163" t="s">
        <v>2359</v>
      </c>
      <c r="D297" s="164" t="s">
        <v>2233</v>
      </c>
      <c r="E297" s="165" t="s">
        <v>2251</v>
      </c>
      <c r="F297" s="164"/>
      <c r="G297" s="166">
        <v>7200</v>
      </c>
      <c r="H297" s="167">
        <v>1</v>
      </c>
      <c r="I297" s="168">
        <v>39661</v>
      </c>
      <c r="J297" s="164"/>
    </row>
    <row r="298" spans="1:10" ht="20.25" customHeight="1">
      <c r="A298" s="162" t="s">
        <v>1753</v>
      </c>
      <c r="B298" s="162" t="s">
        <v>2115</v>
      </c>
      <c r="C298" s="163" t="s">
        <v>2360</v>
      </c>
      <c r="D298" s="164" t="s">
        <v>2233</v>
      </c>
      <c r="E298" s="165" t="s">
        <v>2251</v>
      </c>
      <c r="F298" s="164"/>
      <c r="G298" s="166">
        <v>7200</v>
      </c>
      <c r="H298" s="167">
        <v>1</v>
      </c>
      <c r="I298" s="168">
        <v>39661</v>
      </c>
      <c r="J298" s="164"/>
    </row>
    <row r="299" spans="1:10" ht="20.25" customHeight="1">
      <c r="A299" s="162" t="s">
        <v>1753</v>
      </c>
      <c r="B299" s="162" t="s">
        <v>2115</v>
      </c>
      <c r="C299" s="163" t="s">
        <v>2361</v>
      </c>
      <c r="D299" s="164" t="s">
        <v>2233</v>
      </c>
      <c r="E299" s="165" t="s">
        <v>2251</v>
      </c>
      <c r="F299" s="164"/>
      <c r="G299" s="166">
        <v>7200</v>
      </c>
      <c r="H299" s="167">
        <v>1</v>
      </c>
      <c r="I299" s="168">
        <v>39661</v>
      </c>
      <c r="J299" s="164"/>
    </row>
    <row r="300" spans="1:10" ht="20.25" customHeight="1">
      <c r="A300" s="162" t="s">
        <v>1753</v>
      </c>
      <c r="B300" s="162" t="s">
        <v>2115</v>
      </c>
      <c r="C300" s="163" t="s">
        <v>2362</v>
      </c>
      <c r="D300" s="164" t="s">
        <v>2233</v>
      </c>
      <c r="E300" s="165" t="s">
        <v>2251</v>
      </c>
      <c r="F300" s="164"/>
      <c r="G300" s="166">
        <v>7200</v>
      </c>
      <c r="H300" s="167">
        <v>1</v>
      </c>
      <c r="I300" s="168">
        <v>39661</v>
      </c>
      <c r="J300" s="164"/>
    </row>
    <row r="301" spans="1:10" ht="20.25" customHeight="1">
      <c r="A301" s="162" t="s">
        <v>1753</v>
      </c>
      <c r="B301" s="162" t="s">
        <v>2115</v>
      </c>
      <c r="C301" s="163" t="s">
        <v>2363</v>
      </c>
      <c r="D301" s="164" t="s">
        <v>2233</v>
      </c>
      <c r="E301" s="165" t="s">
        <v>2251</v>
      </c>
      <c r="F301" s="164"/>
      <c r="G301" s="166">
        <v>7200</v>
      </c>
      <c r="H301" s="167">
        <v>1</v>
      </c>
      <c r="I301" s="168">
        <v>39661</v>
      </c>
      <c r="J301" s="164"/>
    </row>
    <row r="302" spans="1:10" ht="20.25" customHeight="1">
      <c r="A302" s="162" t="s">
        <v>1753</v>
      </c>
      <c r="B302" s="162" t="s">
        <v>2115</v>
      </c>
      <c r="C302" s="163" t="s">
        <v>2364</v>
      </c>
      <c r="D302" s="164" t="s">
        <v>2233</v>
      </c>
      <c r="E302" s="165" t="s">
        <v>2251</v>
      </c>
      <c r="F302" s="164"/>
      <c r="G302" s="166">
        <v>7200</v>
      </c>
      <c r="H302" s="167">
        <v>1</v>
      </c>
      <c r="I302" s="168">
        <v>39661</v>
      </c>
      <c r="J302" s="164" t="s">
        <v>2365</v>
      </c>
    </row>
    <row r="303" spans="1:10" ht="20.25" customHeight="1">
      <c r="A303" s="162" t="s">
        <v>1753</v>
      </c>
      <c r="B303" s="162" t="s">
        <v>2115</v>
      </c>
      <c r="C303" s="163" t="s">
        <v>2366</v>
      </c>
      <c r="D303" s="164" t="s">
        <v>2233</v>
      </c>
      <c r="E303" s="165" t="s">
        <v>2251</v>
      </c>
      <c r="F303" s="164"/>
      <c r="G303" s="166">
        <v>7200</v>
      </c>
      <c r="H303" s="167">
        <v>1</v>
      </c>
      <c r="I303" s="168">
        <v>39661</v>
      </c>
      <c r="J303" s="164"/>
    </row>
    <row r="304" spans="1:10" ht="20.25" customHeight="1">
      <c r="A304" s="162" t="s">
        <v>1753</v>
      </c>
      <c r="B304" s="162" t="s">
        <v>2115</v>
      </c>
      <c r="C304" s="163" t="s">
        <v>2367</v>
      </c>
      <c r="D304" s="164" t="s">
        <v>2233</v>
      </c>
      <c r="E304" s="165" t="s">
        <v>2368</v>
      </c>
      <c r="F304" s="164"/>
      <c r="G304" s="166">
        <v>9375</v>
      </c>
      <c r="H304" s="167">
        <v>1</v>
      </c>
      <c r="I304" s="168">
        <v>40026</v>
      </c>
      <c r="J304" s="164" t="s">
        <v>2365</v>
      </c>
    </row>
    <row r="305" spans="1:10" ht="20.25" customHeight="1">
      <c r="A305" s="162" t="s">
        <v>1753</v>
      </c>
      <c r="B305" s="162" t="s">
        <v>2115</v>
      </c>
      <c r="C305" s="163" t="s">
        <v>2369</v>
      </c>
      <c r="D305" s="164" t="s">
        <v>2223</v>
      </c>
      <c r="E305" s="165" t="s">
        <v>2251</v>
      </c>
      <c r="F305" s="164"/>
      <c r="G305" s="166">
        <v>4840</v>
      </c>
      <c r="H305" s="167">
        <v>1</v>
      </c>
      <c r="I305" s="168">
        <v>40695</v>
      </c>
      <c r="J305" s="164"/>
    </row>
    <row r="306" spans="1:10" ht="20.25" customHeight="1">
      <c r="A306" s="162" t="s">
        <v>1753</v>
      </c>
      <c r="B306" s="162" t="s">
        <v>2115</v>
      </c>
      <c r="C306" s="163" t="s">
        <v>2370</v>
      </c>
      <c r="D306" s="164" t="s">
        <v>2233</v>
      </c>
      <c r="E306" s="165" t="s">
        <v>2251</v>
      </c>
      <c r="F306" s="164"/>
      <c r="G306" s="166">
        <v>8450</v>
      </c>
      <c r="H306" s="167">
        <v>1</v>
      </c>
      <c r="I306" s="168">
        <v>40725</v>
      </c>
      <c r="J306" s="164"/>
    </row>
    <row r="307" spans="1:10" ht="20.25" customHeight="1">
      <c r="A307" s="162" t="s">
        <v>1753</v>
      </c>
      <c r="B307" s="162" t="s">
        <v>2115</v>
      </c>
      <c r="C307" s="163" t="s">
        <v>2371</v>
      </c>
      <c r="D307" s="164" t="s">
        <v>2226</v>
      </c>
      <c r="E307" s="165" t="s">
        <v>2372</v>
      </c>
      <c r="F307" s="164"/>
      <c r="G307" s="166">
        <v>3078</v>
      </c>
      <c r="H307" s="167">
        <v>1</v>
      </c>
      <c r="I307" s="168">
        <v>40878</v>
      </c>
      <c r="J307" s="164"/>
    </row>
    <row r="308" spans="1:10" ht="20.25" customHeight="1">
      <c r="A308" s="162" t="s">
        <v>1753</v>
      </c>
      <c r="B308" s="162" t="s">
        <v>2115</v>
      </c>
      <c r="C308" s="163" t="s">
        <v>2373</v>
      </c>
      <c r="D308" s="164" t="s">
        <v>2223</v>
      </c>
      <c r="E308" s="165" t="s">
        <v>2374</v>
      </c>
      <c r="F308" s="164"/>
      <c r="G308" s="166">
        <v>6545</v>
      </c>
      <c r="H308" s="167">
        <v>1</v>
      </c>
      <c r="I308" s="168">
        <v>41214</v>
      </c>
      <c r="J308" s="164"/>
    </row>
    <row r="309" spans="1:10" ht="20.25" customHeight="1">
      <c r="A309" s="162" t="s">
        <v>1753</v>
      </c>
      <c r="B309" s="162" t="s">
        <v>2115</v>
      </c>
      <c r="C309" s="163" t="s">
        <v>1733</v>
      </c>
      <c r="D309" s="164" t="s">
        <v>2223</v>
      </c>
      <c r="E309" s="165" t="s">
        <v>2374</v>
      </c>
      <c r="F309" s="164"/>
      <c r="G309" s="166">
        <v>6545</v>
      </c>
      <c r="H309" s="167">
        <v>1</v>
      </c>
      <c r="I309" s="168">
        <v>41214</v>
      </c>
      <c r="J309" s="164"/>
    </row>
    <row r="310" spans="1:10" ht="20.25" customHeight="1">
      <c r="A310" s="162" t="s">
        <v>1753</v>
      </c>
      <c r="B310" s="162" t="s">
        <v>2115</v>
      </c>
      <c r="C310" s="163" t="s">
        <v>1735</v>
      </c>
      <c r="D310" s="164" t="s">
        <v>2223</v>
      </c>
      <c r="E310" s="165" t="s">
        <v>2374</v>
      </c>
      <c r="F310" s="164"/>
      <c r="G310" s="166">
        <v>6545</v>
      </c>
      <c r="H310" s="167">
        <v>1</v>
      </c>
      <c r="I310" s="168">
        <v>41214</v>
      </c>
      <c r="J310" s="164"/>
    </row>
    <row r="311" spans="1:10" ht="20.25" customHeight="1">
      <c r="A311" s="162" t="s">
        <v>1753</v>
      </c>
      <c r="B311" s="162" t="s">
        <v>2115</v>
      </c>
      <c r="C311" s="163" t="s">
        <v>1738</v>
      </c>
      <c r="D311" s="164" t="s">
        <v>2235</v>
      </c>
      <c r="E311" s="165" t="s">
        <v>2375</v>
      </c>
      <c r="F311" s="164"/>
      <c r="G311" s="166">
        <v>1595</v>
      </c>
      <c r="H311" s="167">
        <v>1</v>
      </c>
      <c r="I311" s="168">
        <v>41365</v>
      </c>
      <c r="J311" s="164"/>
    </row>
    <row r="312" spans="1:10" ht="20.25" customHeight="1">
      <c r="A312" s="162" t="s">
        <v>1753</v>
      </c>
      <c r="B312" s="162" t="s">
        <v>2115</v>
      </c>
      <c r="C312" s="163" t="s">
        <v>1740</v>
      </c>
      <c r="D312" s="164" t="s">
        <v>2223</v>
      </c>
      <c r="E312" s="165" t="s">
        <v>2286</v>
      </c>
      <c r="F312" s="164"/>
      <c r="G312" s="166">
        <v>6040</v>
      </c>
      <c r="H312" s="167">
        <v>1</v>
      </c>
      <c r="I312" s="168">
        <v>41518</v>
      </c>
      <c r="J312" s="164"/>
    </row>
    <row r="313" spans="1:10" ht="20.25" customHeight="1">
      <c r="A313" s="162" t="s">
        <v>1753</v>
      </c>
      <c r="B313" s="162" t="s">
        <v>2115</v>
      </c>
      <c r="C313" s="163" t="s">
        <v>1741</v>
      </c>
      <c r="D313" s="164" t="s">
        <v>2223</v>
      </c>
      <c r="E313" s="165" t="s">
        <v>2286</v>
      </c>
      <c r="F313" s="164"/>
      <c r="G313" s="166">
        <v>6040</v>
      </c>
      <c r="H313" s="167">
        <v>1</v>
      </c>
      <c r="I313" s="168">
        <v>41518</v>
      </c>
      <c r="J313" s="164"/>
    </row>
    <row r="314" spans="1:10" ht="20.25" customHeight="1">
      <c r="A314" s="162" t="s">
        <v>1753</v>
      </c>
      <c r="B314" s="162" t="s">
        <v>2115</v>
      </c>
      <c r="C314" s="163" t="s">
        <v>1742</v>
      </c>
      <c r="D314" s="164" t="s">
        <v>2223</v>
      </c>
      <c r="E314" s="165" t="s">
        <v>2286</v>
      </c>
      <c r="F314" s="164"/>
      <c r="G314" s="166">
        <v>6040</v>
      </c>
      <c r="H314" s="167">
        <v>1</v>
      </c>
      <c r="I314" s="168">
        <v>41518</v>
      </c>
      <c r="J314" s="164"/>
    </row>
    <row r="315" spans="1:10" ht="20.25" customHeight="1">
      <c r="A315" s="162" t="s">
        <v>1753</v>
      </c>
      <c r="B315" s="162" t="s">
        <v>1754</v>
      </c>
      <c r="C315" s="163" t="s">
        <v>2376</v>
      </c>
      <c r="D315" s="164" t="s">
        <v>2377</v>
      </c>
      <c r="E315" s="165" t="s">
        <v>2378</v>
      </c>
      <c r="F315" s="164"/>
      <c r="G315" s="166">
        <v>6600</v>
      </c>
      <c r="H315" s="167">
        <v>1</v>
      </c>
      <c r="I315" s="168">
        <v>37226</v>
      </c>
      <c r="J315" s="164"/>
    </row>
    <row r="316" spans="1:10" ht="20.25" hidden="1" customHeight="1">
      <c r="A316" s="162" t="s">
        <v>1796</v>
      </c>
      <c r="B316" s="162" t="s">
        <v>2115</v>
      </c>
      <c r="C316" s="169" t="s">
        <v>2379</v>
      </c>
      <c r="D316" s="170" t="s">
        <v>2235</v>
      </c>
      <c r="E316" s="171" t="s">
        <v>2380</v>
      </c>
      <c r="F316" s="170"/>
      <c r="G316" s="173">
        <v>1080</v>
      </c>
      <c r="H316" s="174">
        <v>1</v>
      </c>
      <c r="I316" s="175">
        <v>38139</v>
      </c>
      <c r="J316" s="164"/>
    </row>
    <row r="317" spans="1:10" ht="20.25" hidden="1" customHeight="1">
      <c r="A317" s="162" t="s">
        <v>1796</v>
      </c>
      <c r="B317" s="162" t="s">
        <v>2115</v>
      </c>
      <c r="C317" s="169" t="s">
        <v>2381</v>
      </c>
      <c r="D317" s="170" t="s">
        <v>2226</v>
      </c>
      <c r="E317" s="171" t="s">
        <v>2382</v>
      </c>
      <c r="F317" s="172" t="s">
        <v>2272</v>
      </c>
      <c r="G317" s="173">
        <v>1730</v>
      </c>
      <c r="H317" s="174">
        <v>1</v>
      </c>
      <c r="I317" s="175">
        <v>39661</v>
      </c>
      <c r="J317" s="164"/>
    </row>
    <row r="318" spans="1:10" ht="20.25" hidden="1" customHeight="1">
      <c r="A318" s="162" t="s">
        <v>1796</v>
      </c>
      <c r="B318" s="162" t="s">
        <v>2383</v>
      </c>
      <c r="C318" s="169" t="s">
        <v>2384</v>
      </c>
      <c r="D318" s="170" t="s">
        <v>2385</v>
      </c>
      <c r="E318" s="171"/>
      <c r="F318" s="170"/>
      <c r="G318" s="181">
        <v>850000</v>
      </c>
      <c r="H318" s="174">
        <v>2</v>
      </c>
      <c r="I318" s="182">
        <v>40148</v>
      </c>
      <c r="J318" s="164"/>
    </row>
    <row r="319" spans="1:10" ht="20.25" hidden="1" customHeight="1">
      <c r="A319" s="162" t="s">
        <v>1771</v>
      </c>
      <c r="B319" s="162" t="s">
        <v>2115</v>
      </c>
      <c r="C319" s="163" t="s">
        <v>2386</v>
      </c>
      <c r="D319" s="164" t="s">
        <v>1543</v>
      </c>
      <c r="E319" s="165" t="s">
        <v>2387</v>
      </c>
      <c r="F319" s="164"/>
      <c r="G319" s="166">
        <v>1450</v>
      </c>
      <c r="H319" s="167">
        <v>1</v>
      </c>
      <c r="I319" s="168">
        <v>37895</v>
      </c>
      <c r="J319" s="164"/>
    </row>
    <row r="320" spans="1:10" ht="20.25" hidden="1" customHeight="1">
      <c r="A320" s="162" t="s">
        <v>1771</v>
      </c>
      <c r="B320" s="162" t="s">
        <v>1754</v>
      </c>
      <c r="C320" s="163" t="s">
        <v>2388</v>
      </c>
      <c r="D320" s="164" t="s">
        <v>2389</v>
      </c>
      <c r="E320" s="165" t="s">
        <v>2390</v>
      </c>
      <c r="F320" s="164"/>
      <c r="G320" s="166">
        <v>14500</v>
      </c>
      <c r="H320" s="167">
        <v>1</v>
      </c>
      <c r="I320" s="168">
        <v>38687</v>
      </c>
      <c r="J320" s="164"/>
    </row>
    <row r="321" spans="1:10" ht="20.25" hidden="1" customHeight="1">
      <c r="A321" s="162" t="s">
        <v>1771</v>
      </c>
      <c r="B321" s="162" t="s">
        <v>2115</v>
      </c>
      <c r="C321" s="163" t="s">
        <v>2391</v>
      </c>
      <c r="D321" s="164" t="s">
        <v>2392</v>
      </c>
      <c r="E321" s="165" t="s">
        <v>2320</v>
      </c>
      <c r="F321" s="164"/>
      <c r="G321" s="166">
        <v>1998</v>
      </c>
      <c r="H321" s="167">
        <v>1</v>
      </c>
      <c r="I321" s="168">
        <v>39630</v>
      </c>
      <c r="J321" s="164"/>
    </row>
    <row r="322" spans="1:10" ht="20.25" hidden="1" customHeight="1">
      <c r="A322" s="162" t="s">
        <v>1771</v>
      </c>
      <c r="B322" s="162" t="s">
        <v>1857</v>
      </c>
      <c r="C322" s="163" t="s">
        <v>2393</v>
      </c>
      <c r="D322" s="164" t="s">
        <v>2394</v>
      </c>
      <c r="E322" s="165" t="s">
        <v>2395</v>
      </c>
      <c r="F322" s="164"/>
      <c r="G322" s="166">
        <v>3016</v>
      </c>
      <c r="H322" s="167">
        <v>1</v>
      </c>
      <c r="I322" s="168">
        <v>41244</v>
      </c>
      <c r="J322" s="164"/>
    </row>
    <row r="323" spans="1:10" ht="20.25" hidden="1" customHeight="1">
      <c r="A323" s="162" t="s">
        <v>1771</v>
      </c>
      <c r="B323" s="162" t="s">
        <v>1857</v>
      </c>
      <c r="C323" s="163" t="s">
        <v>1256</v>
      </c>
      <c r="D323" s="164" t="s">
        <v>2394</v>
      </c>
      <c r="E323" s="165" t="s">
        <v>2395</v>
      </c>
      <c r="F323" s="164"/>
      <c r="G323" s="166">
        <v>3016</v>
      </c>
      <c r="H323" s="167">
        <v>1</v>
      </c>
      <c r="I323" s="168">
        <v>41244</v>
      </c>
      <c r="J323" s="164"/>
    </row>
    <row r="324" spans="1:10" ht="20.25" hidden="1" customHeight="1">
      <c r="A324" s="162" t="s">
        <v>1771</v>
      </c>
      <c r="B324" s="162" t="s">
        <v>1754</v>
      </c>
      <c r="C324" s="163" t="s">
        <v>2396</v>
      </c>
      <c r="D324" s="164" t="s">
        <v>2397</v>
      </c>
      <c r="E324" s="165"/>
      <c r="F324" s="164"/>
      <c r="G324" s="166">
        <v>261739.37</v>
      </c>
      <c r="H324" s="167">
        <v>1</v>
      </c>
      <c r="I324" s="168">
        <v>41671</v>
      </c>
      <c r="J324" s="164"/>
    </row>
    <row r="325" spans="1:10" ht="20.25" hidden="1" customHeight="1">
      <c r="A325" s="162" t="s">
        <v>1796</v>
      </c>
      <c r="B325" s="162" t="s">
        <v>2115</v>
      </c>
      <c r="C325" s="169" t="s">
        <v>2398</v>
      </c>
      <c r="D325" s="170" t="s">
        <v>2399</v>
      </c>
      <c r="E325" s="171" t="s">
        <v>2400</v>
      </c>
      <c r="F325" s="172" t="s">
        <v>2401</v>
      </c>
      <c r="G325" s="173">
        <v>9100</v>
      </c>
      <c r="H325" s="174">
        <v>1</v>
      </c>
      <c r="I325" s="175">
        <v>40087</v>
      </c>
      <c r="J325" s="164"/>
    </row>
    <row r="326" spans="1:10" ht="20.25" hidden="1" customHeight="1">
      <c r="A326" s="162" t="s">
        <v>1796</v>
      </c>
      <c r="B326" s="162" t="s">
        <v>2115</v>
      </c>
      <c r="C326" s="169" t="s">
        <v>2402</v>
      </c>
      <c r="D326" s="170" t="s">
        <v>2399</v>
      </c>
      <c r="E326" s="171" t="s">
        <v>2400</v>
      </c>
      <c r="F326" s="172" t="s">
        <v>2401</v>
      </c>
      <c r="G326" s="173">
        <v>9100</v>
      </c>
      <c r="H326" s="174">
        <v>1</v>
      </c>
      <c r="I326" s="175">
        <v>40087</v>
      </c>
      <c r="J326" s="164"/>
    </row>
    <row r="327" spans="1:10" ht="20.25" hidden="1" customHeight="1">
      <c r="A327" s="162" t="s">
        <v>1796</v>
      </c>
      <c r="B327" s="162" t="s">
        <v>2115</v>
      </c>
      <c r="C327" s="169" t="s">
        <v>2403</v>
      </c>
      <c r="D327" s="170" t="s">
        <v>2399</v>
      </c>
      <c r="E327" s="171" t="s">
        <v>2400</v>
      </c>
      <c r="F327" s="172" t="s">
        <v>2401</v>
      </c>
      <c r="G327" s="173">
        <v>9100</v>
      </c>
      <c r="H327" s="174">
        <v>1</v>
      </c>
      <c r="I327" s="175">
        <v>40087</v>
      </c>
      <c r="J327" s="164"/>
    </row>
    <row r="328" spans="1:10" ht="20.25" hidden="1" customHeight="1">
      <c r="A328" s="162" t="s">
        <v>1796</v>
      </c>
      <c r="B328" s="162" t="s">
        <v>2115</v>
      </c>
      <c r="C328" s="169" t="s">
        <v>2404</v>
      </c>
      <c r="D328" s="170" t="s">
        <v>2399</v>
      </c>
      <c r="E328" s="171" t="s">
        <v>2400</v>
      </c>
      <c r="F328" s="172" t="s">
        <v>2401</v>
      </c>
      <c r="G328" s="173">
        <v>9100</v>
      </c>
      <c r="H328" s="174">
        <v>1</v>
      </c>
      <c r="I328" s="175">
        <v>40087</v>
      </c>
      <c r="J328" s="164"/>
    </row>
    <row r="329" spans="1:10" ht="20.25" hidden="1" customHeight="1">
      <c r="A329" s="162" t="s">
        <v>1796</v>
      </c>
      <c r="B329" s="162" t="s">
        <v>2115</v>
      </c>
      <c r="C329" s="169" t="s">
        <v>2405</v>
      </c>
      <c r="D329" s="170" t="s">
        <v>2399</v>
      </c>
      <c r="E329" s="171" t="s">
        <v>2400</v>
      </c>
      <c r="F329" s="172" t="s">
        <v>2401</v>
      </c>
      <c r="G329" s="173">
        <v>9100</v>
      </c>
      <c r="H329" s="174">
        <v>1</v>
      </c>
      <c r="I329" s="175">
        <v>40087</v>
      </c>
      <c r="J329" s="164"/>
    </row>
    <row r="330" spans="1:10" ht="20.25" hidden="1" customHeight="1">
      <c r="A330" s="162" t="s">
        <v>1796</v>
      </c>
      <c r="B330" s="162" t="s">
        <v>2115</v>
      </c>
      <c r="C330" s="169" t="s">
        <v>2406</v>
      </c>
      <c r="D330" s="170" t="s">
        <v>2399</v>
      </c>
      <c r="E330" s="171" t="s">
        <v>2407</v>
      </c>
      <c r="F330" s="172" t="s">
        <v>2401</v>
      </c>
      <c r="G330" s="173">
        <v>2598</v>
      </c>
      <c r="H330" s="174">
        <v>1</v>
      </c>
      <c r="I330" s="175">
        <v>40087</v>
      </c>
      <c r="J330" s="164"/>
    </row>
    <row r="331" spans="1:10" ht="20.25" hidden="1" customHeight="1">
      <c r="A331" s="162" t="s">
        <v>1796</v>
      </c>
      <c r="B331" s="162" t="s">
        <v>2115</v>
      </c>
      <c r="C331" s="169" t="s">
        <v>2408</v>
      </c>
      <c r="D331" s="170" t="s">
        <v>2399</v>
      </c>
      <c r="E331" s="171" t="s">
        <v>2407</v>
      </c>
      <c r="F331" s="172" t="s">
        <v>2401</v>
      </c>
      <c r="G331" s="173">
        <v>2598</v>
      </c>
      <c r="H331" s="174">
        <v>1</v>
      </c>
      <c r="I331" s="175">
        <v>40087</v>
      </c>
      <c r="J331" s="164"/>
    </row>
    <row r="332" spans="1:10" ht="20.25" hidden="1" customHeight="1">
      <c r="A332" s="162" t="s">
        <v>1796</v>
      </c>
      <c r="B332" s="162" t="s">
        <v>2115</v>
      </c>
      <c r="C332" s="169" t="s">
        <v>2409</v>
      </c>
      <c r="D332" s="170" t="s">
        <v>2399</v>
      </c>
      <c r="E332" s="171" t="s">
        <v>2407</v>
      </c>
      <c r="F332" s="172" t="s">
        <v>2401</v>
      </c>
      <c r="G332" s="173">
        <v>2598</v>
      </c>
      <c r="H332" s="174">
        <v>1</v>
      </c>
      <c r="I332" s="175">
        <v>40087</v>
      </c>
      <c r="J332" s="164"/>
    </row>
    <row r="333" spans="1:10" ht="20.25" hidden="1" customHeight="1">
      <c r="A333" s="162" t="s">
        <v>1796</v>
      </c>
      <c r="B333" s="162" t="s">
        <v>2115</v>
      </c>
      <c r="C333" s="169" t="s">
        <v>2410</v>
      </c>
      <c r="D333" s="170" t="s">
        <v>2399</v>
      </c>
      <c r="E333" s="171" t="s">
        <v>2407</v>
      </c>
      <c r="F333" s="172" t="s">
        <v>2401</v>
      </c>
      <c r="G333" s="173">
        <v>2598</v>
      </c>
      <c r="H333" s="174">
        <v>1</v>
      </c>
      <c r="I333" s="175">
        <v>40087</v>
      </c>
      <c r="J333" s="164"/>
    </row>
    <row r="334" spans="1:10" ht="20.25" hidden="1" customHeight="1">
      <c r="A334" s="162" t="s">
        <v>1796</v>
      </c>
      <c r="B334" s="162" t="s">
        <v>2115</v>
      </c>
      <c r="C334" s="169" t="s">
        <v>2411</v>
      </c>
      <c r="D334" s="170" t="s">
        <v>2399</v>
      </c>
      <c r="E334" s="171" t="s">
        <v>2407</v>
      </c>
      <c r="F334" s="172" t="s">
        <v>2401</v>
      </c>
      <c r="G334" s="173">
        <v>2598</v>
      </c>
      <c r="H334" s="174">
        <v>1</v>
      </c>
      <c r="I334" s="175">
        <v>40087</v>
      </c>
      <c r="J334" s="164"/>
    </row>
    <row r="335" spans="1:10" ht="20.25" hidden="1" customHeight="1">
      <c r="A335" s="162" t="s">
        <v>1796</v>
      </c>
      <c r="B335" s="162" t="s">
        <v>2115</v>
      </c>
      <c r="C335" s="169" t="s">
        <v>2412</v>
      </c>
      <c r="D335" s="170" t="s">
        <v>2399</v>
      </c>
      <c r="E335" s="171" t="s">
        <v>2407</v>
      </c>
      <c r="F335" s="172" t="s">
        <v>2401</v>
      </c>
      <c r="G335" s="173">
        <v>2598</v>
      </c>
      <c r="H335" s="174">
        <v>1</v>
      </c>
      <c r="I335" s="175">
        <v>40087</v>
      </c>
      <c r="J335" s="164"/>
    </row>
    <row r="336" spans="1:10" ht="20.25" hidden="1" customHeight="1">
      <c r="A336" s="162" t="s">
        <v>1796</v>
      </c>
      <c r="B336" s="162" t="s">
        <v>2115</v>
      </c>
      <c r="C336" s="169" t="s">
        <v>2413</v>
      </c>
      <c r="D336" s="170" t="s">
        <v>2399</v>
      </c>
      <c r="E336" s="171" t="s">
        <v>2407</v>
      </c>
      <c r="F336" s="172" t="s">
        <v>2401</v>
      </c>
      <c r="G336" s="173">
        <v>2598</v>
      </c>
      <c r="H336" s="174">
        <v>1</v>
      </c>
      <c r="I336" s="175">
        <v>40087</v>
      </c>
      <c r="J336" s="164"/>
    </row>
    <row r="337" spans="1:10" ht="20.25" hidden="1" customHeight="1">
      <c r="A337" s="162" t="s">
        <v>1796</v>
      </c>
      <c r="B337" s="162" t="s">
        <v>2115</v>
      </c>
      <c r="C337" s="169" t="s">
        <v>2414</v>
      </c>
      <c r="D337" s="170" t="s">
        <v>2399</v>
      </c>
      <c r="E337" s="171" t="s">
        <v>2407</v>
      </c>
      <c r="F337" s="172" t="s">
        <v>2401</v>
      </c>
      <c r="G337" s="173">
        <v>2598</v>
      </c>
      <c r="H337" s="174">
        <v>1</v>
      </c>
      <c r="I337" s="175">
        <v>40087</v>
      </c>
      <c r="J337" s="164"/>
    </row>
    <row r="338" spans="1:10" ht="20.25" hidden="1" customHeight="1">
      <c r="A338" s="162" t="s">
        <v>1796</v>
      </c>
      <c r="B338" s="162" t="s">
        <v>2115</v>
      </c>
      <c r="C338" s="169" t="s">
        <v>2415</v>
      </c>
      <c r="D338" s="170" t="s">
        <v>2399</v>
      </c>
      <c r="E338" s="171" t="s">
        <v>2407</v>
      </c>
      <c r="F338" s="172" t="s">
        <v>2401</v>
      </c>
      <c r="G338" s="173">
        <v>2598</v>
      </c>
      <c r="H338" s="174">
        <v>1</v>
      </c>
      <c r="I338" s="175">
        <v>40087</v>
      </c>
      <c r="J338" s="164"/>
    </row>
    <row r="339" spans="1:10" ht="20.25" hidden="1" customHeight="1">
      <c r="A339" s="162" t="s">
        <v>1796</v>
      </c>
      <c r="B339" s="162" t="s">
        <v>1857</v>
      </c>
      <c r="C339" s="169" t="s">
        <v>2416</v>
      </c>
      <c r="D339" s="170" t="s">
        <v>2417</v>
      </c>
      <c r="E339" s="171" t="s">
        <v>2418</v>
      </c>
      <c r="F339" s="170"/>
      <c r="G339" s="181">
        <v>1490</v>
      </c>
      <c r="H339" s="174">
        <v>1</v>
      </c>
      <c r="I339" s="182">
        <v>40148</v>
      </c>
      <c r="J339" s="164"/>
    </row>
    <row r="340" spans="1:10" ht="20.25" hidden="1" customHeight="1">
      <c r="A340" s="162" t="s">
        <v>1796</v>
      </c>
      <c r="B340" s="162" t="s">
        <v>1857</v>
      </c>
      <c r="C340" s="169" t="s">
        <v>2419</v>
      </c>
      <c r="D340" s="170" t="s">
        <v>2420</v>
      </c>
      <c r="E340" s="171" t="s">
        <v>2421</v>
      </c>
      <c r="F340" s="170"/>
      <c r="G340" s="181">
        <v>1060</v>
      </c>
      <c r="H340" s="174">
        <v>1</v>
      </c>
      <c r="I340" s="182">
        <v>40148</v>
      </c>
      <c r="J340" s="164"/>
    </row>
    <row r="341" spans="1:10" ht="20.25" hidden="1" customHeight="1">
      <c r="A341" s="162" t="s">
        <v>1796</v>
      </c>
      <c r="B341" s="162" t="s">
        <v>1754</v>
      </c>
      <c r="C341" s="169" t="s">
        <v>2422</v>
      </c>
      <c r="D341" s="170" t="s">
        <v>2423</v>
      </c>
      <c r="E341" s="171" t="s">
        <v>2424</v>
      </c>
      <c r="F341" s="172" t="s">
        <v>2425</v>
      </c>
      <c r="G341" s="181">
        <v>1500</v>
      </c>
      <c r="H341" s="174">
        <v>1</v>
      </c>
      <c r="I341" s="182">
        <v>40148</v>
      </c>
      <c r="J341" s="164"/>
    </row>
    <row r="342" spans="1:10" ht="20.25" hidden="1" customHeight="1">
      <c r="A342" s="162" t="s">
        <v>1796</v>
      </c>
      <c r="B342" s="162" t="s">
        <v>2115</v>
      </c>
      <c r="C342" s="169" t="s">
        <v>2426</v>
      </c>
      <c r="D342" s="170" t="s">
        <v>2427</v>
      </c>
      <c r="E342" s="171" t="s">
        <v>2428</v>
      </c>
      <c r="F342" s="172" t="s">
        <v>2429</v>
      </c>
      <c r="G342" s="173">
        <v>2100</v>
      </c>
      <c r="H342" s="174">
        <v>1</v>
      </c>
      <c r="I342" s="175">
        <v>40391</v>
      </c>
      <c r="J342" s="164"/>
    </row>
    <row r="343" spans="1:10" ht="20.25" hidden="1" customHeight="1">
      <c r="A343" s="162" t="s">
        <v>1796</v>
      </c>
      <c r="B343" s="162" t="s">
        <v>2115</v>
      </c>
      <c r="C343" s="169" t="s">
        <v>2430</v>
      </c>
      <c r="D343" s="170" t="s">
        <v>2431</v>
      </c>
      <c r="E343" s="171" t="s">
        <v>2432</v>
      </c>
      <c r="F343" s="172" t="s">
        <v>2433</v>
      </c>
      <c r="G343" s="173">
        <v>2999</v>
      </c>
      <c r="H343" s="174">
        <v>1</v>
      </c>
      <c r="I343" s="175">
        <v>40391</v>
      </c>
      <c r="J343" s="164"/>
    </row>
    <row r="344" spans="1:10" ht="20.25" hidden="1" customHeight="1">
      <c r="A344" s="162" t="s">
        <v>1796</v>
      </c>
      <c r="B344" s="162" t="s">
        <v>2115</v>
      </c>
      <c r="C344" s="169" t="s">
        <v>2434</v>
      </c>
      <c r="D344" s="170" t="s">
        <v>2392</v>
      </c>
      <c r="E344" s="171" t="s">
        <v>2435</v>
      </c>
      <c r="F344" s="172" t="s">
        <v>2312</v>
      </c>
      <c r="G344" s="173">
        <v>2000</v>
      </c>
      <c r="H344" s="174">
        <v>1</v>
      </c>
      <c r="I344" s="175">
        <v>40391</v>
      </c>
      <c r="J344" s="164"/>
    </row>
    <row r="345" spans="1:10" ht="20.25" hidden="1" customHeight="1">
      <c r="A345" s="162" t="s">
        <v>1796</v>
      </c>
      <c r="B345" s="162" t="s">
        <v>2115</v>
      </c>
      <c r="C345" s="169" t="s">
        <v>2436</v>
      </c>
      <c r="D345" s="170" t="s">
        <v>2437</v>
      </c>
      <c r="E345" s="171" t="s">
        <v>2438</v>
      </c>
      <c r="F345" s="172" t="s">
        <v>2439</v>
      </c>
      <c r="G345" s="173">
        <v>500</v>
      </c>
      <c r="H345" s="174">
        <v>1</v>
      </c>
      <c r="I345" s="175">
        <v>40391</v>
      </c>
      <c r="J345" s="164"/>
    </row>
    <row r="346" spans="1:10" ht="20.25" hidden="1" customHeight="1">
      <c r="A346" s="162" t="s">
        <v>1796</v>
      </c>
      <c r="B346" s="162" t="s">
        <v>1857</v>
      </c>
      <c r="C346" s="169" t="s">
        <v>2440</v>
      </c>
      <c r="D346" s="170" t="s">
        <v>2441</v>
      </c>
      <c r="E346" s="171"/>
      <c r="F346" s="170"/>
      <c r="G346" s="173">
        <v>5400</v>
      </c>
      <c r="H346" s="174">
        <v>3</v>
      </c>
      <c r="I346" s="175">
        <v>40483</v>
      </c>
      <c r="J346" s="164"/>
    </row>
    <row r="347" spans="1:10" ht="20.25" hidden="1" customHeight="1">
      <c r="A347" s="162" t="s">
        <v>1796</v>
      </c>
      <c r="B347" s="162" t="s">
        <v>1857</v>
      </c>
      <c r="C347" s="169" t="s">
        <v>2442</v>
      </c>
      <c r="D347" s="170" t="s">
        <v>2443</v>
      </c>
      <c r="E347" s="171"/>
      <c r="F347" s="170"/>
      <c r="G347" s="173">
        <v>4560</v>
      </c>
      <c r="H347" s="174">
        <v>1</v>
      </c>
      <c r="I347" s="175">
        <v>40544</v>
      </c>
      <c r="J347" s="164"/>
    </row>
    <row r="348" spans="1:10" ht="20.25" hidden="1" customHeight="1">
      <c r="A348" s="162" t="s">
        <v>1796</v>
      </c>
      <c r="B348" s="162" t="s">
        <v>1857</v>
      </c>
      <c r="C348" s="169" t="s">
        <v>2444</v>
      </c>
      <c r="D348" s="170" t="s">
        <v>2445</v>
      </c>
      <c r="E348" s="171"/>
      <c r="F348" s="172" t="s">
        <v>2446</v>
      </c>
      <c r="G348" s="173">
        <v>29050</v>
      </c>
      <c r="H348" s="174">
        <v>1</v>
      </c>
      <c r="I348" s="175">
        <v>40695</v>
      </c>
      <c r="J348" s="164"/>
    </row>
    <row r="349" spans="1:10" ht="20.25" hidden="1" customHeight="1">
      <c r="A349" s="162" t="s">
        <v>1796</v>
      </c>
      <c r="B349" s="162" t="s">
        <v>1857</v>
      </c>
      <c r="C349" s="169" t="s">
        <v>2447</v>
      </c>
      <c r="D349" s="170" t="s">
        <v>2448</v>
      </c>
      <c r="E349" s="171"/>
      <c r="F349" s="172" t="s">
        <v>2446</v>
      </c>
      <c r="G349" s="173">
        <v>17200</v>
      </c>
      <c r="H349" s="174">
        <v>1</v>
      </c>
      <c r="I349" s="175">
        <v>40695</v>
      </c>
      <c r="J349" s="164"/>
    </row>
    <row r="350" spans="1:10" ht="20.25" hidden="1" customHeight="1">
      <c r="A350" s="162" t="s">
        <v>1796</v>
      </c>
      <c r="B350" s="162" t="s">
        <v>1857</v>
      </c>
      <c r="C350" s="169" t="s">
        <v>2449</v>
      </c>
      <c r="D350" s="170" t="s">
        <v>2448</v>
      </c>
      <c r="E350" s="171"/>
      <c r="F350" s="172" t="s">
        <v>2446</v>
      </c>
      <c r="G350" s="173">
        <v>2480</v>
      </c>
      <c r="H350" s="174">
        <v>1</v>
      </c>
      <c r="I350" s="175">
        <v>40695</v>
      </c>
      <c r="J350" s="164"/>
    </row>
    <row r="351" spans="1:10" ht="20.25" hidden="1" customHeight="1">
      <c r="A351" s="162" t="s">
        <v>1796</v>
      </c>
      <c r="B351" s="162" t="s">
        <v>1857</v>
      </c>
      <c r="C351" s="169" t="s">
        <v>2450</v>
      </c>
      <c r="D351" s="189" t="s">
        <v>2451</v>
      </c>
      <c r="E351" s="171" t="s">
        <v>2452</v>
      </c>
      <c r="F351" s="170"/>
      <c r="G351" s="173">
        <v>5386</v>
      </c>
      <c r="H351" s="174">
        <v>1</v>
      </c>
      <c r="I351" s="175">
        <v>40817</v>
      </c>
      <c r="J351" s="164"/>
    </row>
    <row r="352" spans="1:10" ht="20.25" hidden="1" customHeight="1">
      <c r="A352" s="162" t="s">
        <v>1796</v>
      </c>
      <c r="B352" s="162" t="s">
        <v>1754</v>
      </c>
      <c r="C352" s="169" t="s">
        <v>2453</v>
      </c>
      <c r="D352" s="170" t="s">
        <v>2454</v>
      </c>
      <c r="E352" s="171"/>
      <c r="F352" s="170" t="s">
        <v>2043</v>
      </c>
      <c r="G352" s="173">
        <v>130000</v>
      </c>
      <c r="H352" s="174">
        <v>1</v>
      </c>
      <c r="I352" s="175">
        <v>40848</v>
      </c>
      <c r="J352" s="164"/>
    </row>
    <row r="353" spans="1:10" ht="20.25" hidden="1" customHeight="1">
      <c r="A353" s="162" t="s">
        <v>1796</v>
      </c>
      <c r="B353" s="162" t="s">
        <v>1857</v>
      </c>
      <c r="C353" s="163" t="s">
        <v>2455</v>
      </c>
      <c r="D353" s="176" t="s">
        <v>2456</v>
      </c>
      <c r="E353" s="165" t="s">
        <v>2457</v>
      </c>
      <c r="F353" s="178" t="s">
        <v>2458</v>
      </c>
      <c r="G353" s="166">
        <v>51800</v>
      </c>
      <c r="H353" s="167">
        <v>1</v>
      </c>
      <c r="I353" s="180">
        <v>41487</v>
      </c>
      <c r="J353" s="164"/>
    </row>
    <row r="354" spans="1:10" ht="20.25" hidden="1" customHeight="1">
      <c r="A354" s="162" t="s">
        <v>1796</v>
      </c>
      <c r="B354" s="162" t="s">
        <v>1857</v>
      </c>
      <c r="C354" s="163" t="s">
        <v>2459</v>
      </c>
      <c r="D354" s="176" t="s">
        <v>2460</v>
      </c>
      <c r="E354" s="165"/>
      <c r="F354" s="164"/>
      <c r="G354" s="166">
        <v>18700</v>
      </c>
      <c r="H354" s="167">
        <v>1</v>
      </c>
      <c r="I354" s="180">
        <v>41699</v>
      </c>
      <c r="J354" s="164"/>
    </row>
    <row r="355" spans="1:10" ht="20.25" hidden="1" customHeight="1">
      <c r="A355" s="162" t="s">
        <v>1796</v>
      </c>
      <c r="B355" s="162" t="s">
        <v>1857</v>
      </c>
      <c r="C355" s="163" t="s">
        <v>1104</v>
      </c>
      <c r="D355" s="176" t="s">
        <v>2461</v>
      </c>
      <c r="E355" s="165"/>
      <c r="F355" s="164"/>
      <c r="G355" s="166">
        <v>16380</v>
      </c>
      <c r="H355" s="167">
        <v>1</v>
      </c>
      <c r="I355" s="180">
        <v>41699</v>
      </c>
      <c r="J355" s="164"/>
    </row>
    <row r="356" spans="1:10" ht="20.25" hidden="1" customHeight="1">
      <c r="A356" s="162" t="s">
        <v>1796</v>
      </c>
      <c r="B356" s="162" t="s">
        <v>1857</v>
      </c>
      <c r="C356" s="163" t="s">
        <v>2462</v>
      </c>
      <c r="D356" s="176" t="s">
        <v>2463</v>
      </c>
      <c r="E356" s="165" t="s">
        <v>2464</v>
      </c>
      <c r="F356" s="164"/>
      <c r="G356" s="166">
        <v>34000</v>
      </c>
      <c r="H356" s="167">
        <v>4</v>
      </c>
      <c r="I356" s="180">
        <v>41821</v>
      </c>
      <c r="J356" s="164"/>
    </row>
    <row r="357" spans="1:10" ht="20.25" hidden="1" customHeight="1">
      <c r="A357" s="162" t="s">
        <v>1796</v>
      </c>
      <c r="B357" s="162" t="s">
        <v>1857</v>
      </c>
      <c r="C357" s="163" t="s">
        <v>2465</v>
      </c>
      <c r="D357" s="176" t="s">
        <v>2126</v>
      </c>
      <c r="E357" s="165" t="s">
        <v>2466</v>
      </c>
      <c r="F357" s="164"/>
      <c r="G357" s="166">
        <v>9200</v>
      </c>
      <c r="H357" s="167">
        <v>4</v>
      </c>
      <c r="I357" s="180">
        <v>41821</v>
      </c>
      <c r="J357" s="164"/>
    </row>
    <row r="358" spans="1:10" ht="20.25" hidden="1" customHeight="1">
      <c r="A358" s="162" t="s">
        <v>1796</v>
      </c>
      <c r="B358" s="162" t="s">
        <v>1857</v>
      </c>
      <c r="C358" s="163" t="s">
        <v>2467</v>
      </c>
      <c r="D358" s="176" t="s">
        <v>2468</v>
      </c>
      <c r="E358" s="165">
        <v>4961</v>
      </c>
      <c r="F358" s="164"/>
      <c r="G358" s="166">
        <v>219100</v>
      </c>
      <c r="H358" s="167">
        <v>7</v>
      </c>
      <c r="I358" s="180">
        <v>41821</v>
      </c>
      <c r="J358" s="164"/>
    </row>
    <row r="359" spans="1:10" ht="20.25" hidden="1" customHeight="1">
      <c r="A359" s="162" t="s">
        <v>1796</v>
      </c>
      <c r="B359" s="162" t="s">
        <v>1857</v>
      </c>
      <c r="C359" s="163" t="s">
        <v>2469</v>
      </c>
      <c r="D359" s="176" t="s">
        <v>506</v>
      </c>
      <c r="E359" s="165" t="s">
        <v>2470</v>
      </c>
      <c r="F359" s="164"/>
      <c r="G359" s="166">
        <v>13500</v>
      </c>
      <c r="H359" s="167">
        <v>1</v>
      </c>
      <c r="I359" s="180">
        <v>41821</v>
      </c>
      <c r="J359" s="164"/>
    </row>
    <row r="360" spans="1:10" ht="20.25" customHeight="1">
      <c r="A360" s="162" t="s">
        <v>1753</v>
      </c>
      <c r="B360" s="162" t="s">
        <v>2115</v>
      </c>
      <c r="C360" s="163" t="s">
        <v>2471</v>
      </c>
      <c r="D360" s="164" t="s">
        <v>1543</v>
      </c>
      <c r="E360" s="165"/>
      <c r="F360" s="164"/>
      <c r="G360" s="166">
        <v>1200</v>
      </c>
      <c r="H360" s="167">
        <v>1</v>
      </c>
      <c r="I360" s="168">
        <v>37257</v>
      </c>
      <c r="J360" s="164"/>
    </row>
    <row r="361" spans="1:10" ht="20.25" customHeight="1">
      <c r="A361" s="162" t="s">
        <v>1753</v>
      </c>
      <c r="B361" s="162" t="s">
        <v>1857</v>
      </c>
      <c r="C361" s="163" t="s">
        <v>2472</v>
      </c>
      <c r="D361" s="164" t="s">
        <v>2473</v>
      </c>
      <c r="E361" s="165" t="s">
        <v>2474</v>
      </c>
      <c r="F361" s="164"/>
      <c r="G361" s="166">
        <v>50700</v>
      </c>
      <c r="H361" s="167">
        <v>1</v>
      </c>
      <c r="I361" s="168">
        <v>41122</v>
      </c>
      <c r="J361" s="164"/>
    </row>
    <row r="362" spans="1:10" ht="20.25" hidden="1" customHeight="1">
      <c r="A362" s="162" t="s">
        <v>1771</v>
      </c>
      <c r="B362" s="162" t="s">
        <v>2475</v>
      </c>
      <c r="C362" s="163" t="s">
        <v>2476</v>
      </c>
      <c r="D362" s="164" t="s">
        <v>2477</v>
      </c>
      <c r="E362" s="165" t="s">
        <v>2478</v>
      </c>
      <c r="F362" s="164"/>
      <c r="G362" s="166">
        <v>134500</v>
      </c>
      <c r="H362" s="167">
        <v>1</v>
      </c>
      <c r="I362" s="168">
        <v>39904</v>
      </c>
      <c r="J362" s="164"/>
    </row>
    <row r="363" spans="1:10" ht="20.25" hidden="1" customHeight="1">
      <c r="A363" s="162" t="s">
        <v>1771</v>
      </c>
      <c r="B363" s="162" t="s">
        <v>2475</v>
      </c>
      <c r="C363" s="163" t="s">
        <v>2479</v>
      </c>
      <c r="D363" s="164" t="s">
        <v>2480</v>
      </c>
      <c r="E363" s="165"/>
      <c r="F363" s="164"/>
      <c r="G363" s="166">
        <v>163410</v>
      </c>
      <c r="H363" s="167">
        <v>1</v>
      </c>
      <c r="I363" s="168">
        <v>41214</v>
      </c>
      <c r="J363" s="164"/>
    </row>
    <row r="364" spans="1:10" ht="20.25" hidden="1" customHeight="1">
      <c r="A364" s="162" t="s">
        <v>1796</v>
      </c>
      <c r="B364" s="162" t="s">
        <v>1754</v>
      </c>
      <c r="C364" s="163" t="s">
        <v>2481</v>
      </c>
      <c r="D364" s="176" t="s">
        <v>2482</v>
      </c>
      <c r="E364" s="165"/>
      <c r="F364" s="178" t="s">
        <v>1799</v>
      </c>
      <c r="G364" s="166">
        <v>9000</v>
      </c>
      <c r="H364" s="167"/>
      <c r="I364" s="180">
        <v>41244</v>
      </c>
      <c r="J364" s="164"/>
    </row>
    <row r="365" spans="1:10" ht="20.25" hidden="1" customHeight="1">
      <c r="A365" s="162" t="s">
        <v>1796</v>
      </c>
      <c r="B365" s="162" t="s">
        <v>1754</v>
      </c>
      <c r="C365" s="163" t="s">
        <v>2484</v>
      </c>
      <c r="D365" s="176" t="s">
        <v>2485</v>
      </c>
      <c r="E365" s="165"/>
      <c r="F365" s="178" t="s">
        <v>1806</v>
      </c>
      <c r="G365" s="166">
        <v>29491</v>
      </c>
      <c r="H365" s="167">
        <v>1</v>
      </c>
      <c r="I365" s="180">
        <v>41244</v>
      </c>
      <c r="J365" s="164"/>
    </row>
    <row r="366" spans="1:10" ht="20.25" hidden="1" customHeight="1">
      <c r="A366" s="162" t="s">
        <v>1796</v>
      </c>
      <c r="B366" s="162" t="s">
        <v>1754</v>
      </c>
      <c r="C366" s="163" t="s">
        <v>2484</v>
      </c>
      <c r="D366" s="176" t="s">
        <v>2486</v>
      </c>
      <c r="E366" s="165"/>
      <c r="F366" s="178" t="s">
        <v>1806</v>
      </c>
      <c r="G366" s="166">
        <v>32600</v>
      </c>
      <c r="H366" s="167">
        <v>1</v>
      </c>
      <c r="I366" s="180">
        <v>41244</v>
      </c>
      <c r="J366" s="164"/>
    </row>
    <row r="367" spans="1:10" ht="20.25" hidden="1" customHeight="1">
      <c r="A367" s="162" t="s">
        <v>1796</v>
      </c>
      <c r="B367" s="162" t="s">
        <v>1754</v>
      </c>
      <c r="C367" s="163" t="s">
        <v>2484</v>
      </c>
      <c r="D367" s="176" t="s">
        <v>2487</v>
      </c>
      <c r="E367" s="165"/>
      <c r="F367" s="178" t="s">
        <v>1806</v>
      </c>
      <c r="G367" s="166">
        <v>43155</v>
      </c>
      <c r="H367" s="167">
        <v>1</v>
      </c>
      <c r="I367" s="180">
        <v>41244</v>
      </c>
      <c r="J367" s="164"/>
    </row>
    <row r="368" spans="1:10" ht="20.25" hidden="1" customHeight="1">
      <c r="A368" s="162" t="s">
        <v>1771</v>
      </c>
      <c r="B368" s="162" t="s">
        <v>2383</v>
      </c>
      <c r="C368" s="163" t="s">
        <v>2488</v>
      </c>
      <c r="D368" s="164" t="s">
        <v>2489</v>
      </c>
      <c r="E368" s="165" t="s">
        <v>2490</v>
      </c>
      <c r="F368" s="164"/>
      <c r="G368" s="166">
        <v>299970</v>
      </c>
      <c r="H368" s="167">
        <v>1</v>
      </c>
      <c r="I368" s="168">
        <v>41579</v>
      </c>
      <c r="J368" s="164"/>
    </row>
    <row r="369" spans="1:10" ht="20.25" hidden="1" customHeight="1">
      <c r="A369" s="162" t="s">
        <v>1771</v>
      </c>
      <c r="B369" s="162" t="s">
        <v>2383</v>
      </c>
      <c r="C369" s="163" t="s">
        <v>2488</v>
      </c>
      <c r="D369" s="164" t="s">
        <v>2491</v>
      </c>
      <c r="E369" s="165" t="s">
        <v>2492</v>
      </c>
      <c r="F369" s="164"/>
      <c r="G369" s="166">
        <v>310070</v>
      </c>
      <c r="H369" s="167">
        <v>1</v>
      </c>
      <c r="I369" s="168">
        <v>41579</v>
      </c>
      <c r="J369" s="164"/>
    </row>
    <row r="370" spans="1:10" ht="20.25" hidden="1" customHeight="1">
      <c r="A370" s="162" t="s">
        <v>1771</v>
      </c>
      <c r="B370" s="162" t="s">
        <v>2383</v>
      </c>
      <c r="C370" s="163" t="s">
        <v>2488</v>
      </c>
      <c r="D370" s="164" t="s">
        <v>2493</v>
      </c>
      <c r="E370" s="165" t="s">
        <v>2494</v>
      </c>
      <c r="F370" s="164"/>
      <c r="G370" s="166">
        <v>99970</v>
      </c>
      <c r="H370" s="167">
        <v>1</v>
      </c>
      <c r="I370" s="168">
        <v>41579</v>
      </c>
      <c r="J370" s="164"/>
    </row>
    <row r="371" spans="1:10" ht="20.25" hidden="1" customHeight="1">
      <c r="A371" s="162" t="s">
        <v>1771</v>
      </c>
      <c r="B371" s="162" t="s">
        <v>2383</v>
      </c>
      <c r="C371" s="163" t="s">
        <v>2488</v>
      </c>
      <c r="D371" s="164" t="s">
        <v>2495</v>
      </c>
      <c r="E371" s="165" t="s">
        <v>2496</v>
      </c>
      <c r="F371" s="164"/>
      <c r="G371" s="166">
        <v>460090</v>
      </c>
      <c r="H371" s="167">
        <v>1</v>
      </c>
      <c r="I371" s="168">
        <v>41579</v>
      </c>
      <c r="J371" s="164"/>
    </row>
    <row r="372" spans="1:10" ht="20.25" hidden="1" customHeight="1">
      <c r="A372" s="162" t="s">
        <v>1771</v>
      </c>
      <c r="B372" s="162" t="s">
        <v>2383</v>
      </c>
      <c r="C372" s="163" t="s">
        <v>2488</v>
      </c>
      <c r="D372" s="164" t="s">
        <v>2497</v>
      </c>
      <c r="E372" s="165" t="s">
        <v>2498</v>
      </c>
      <c r="F372" s="164"/>
      <c r="G372" s="166">
        <v>299970</v>
      </c>
      <c r="H372" s="167">
        <v>1</v>
      </c>
      <c r="I372" s="168">
        <v>41579</v>
      </c>
      <c r="J372" s="164"/>
    </row>
    <row r="373" spans="1:10" ht="20.25" hidden="1" customHeight="1">
      <c r="A373" s="162" t="s">
        <v>1771</v>
      </c>
      <c r="B373" s="162" t="s">
        <v>2383</v>
      </c>
      <c r="C373" s="163" t="s">
        <v>2488</v>
      </c>
      <c r="D373" s="164" t="s">
        <v>2499</v>
      </c>
      <c r="E373" s="165" t="s">
        <v>2500</v>
      </c>
      <c r="F373" s="164"/>
      <c r="G373" s="166">
        <v>299980</v>
      </c>
      <c r="H373" s="167">
        <v>1</v>
      </c>
      <c r="I373" s="168">
        <v>41579</v>
      </c>
      <c r="J373" s="164"/>
    </row>
    <row r="374" spans="1:10" ht="20.25" hidden="1" customHeight="1">
      <c r="A374" s="162" t="s">
        <v>1771</v>
      </c>
      <c r="B374" s="162" t="s">
        <v>2383</v>
      </c>
      <c r="C374" s="163" t="s">
        <v>2488</v>
      </c>
      <c r="D374" s="164" t="s">
        <v>2501</v>
      </c>
      <c r="E374" s="165" t="s">
        <v>2502</v>
      </c>
      <c r="F374" s="164"/>
      <c r="G374" s="166">
        <v>140080</v>
      </c>
      <c r="H374" s="167">
        <v>1</v>
      </c>
      <c r="I374" s="168">
        <v>41579</v>
      </c>
      <c r="J374" s="164"/>
    </row>
    <row r="375" spans="1:10" ht="20.25" hidden="1" customHeight="1">
      <c r="A375" s="162" t="s">
        <v>1771</v>
      </c>
      <c r="B375" s="162" t="s">
        <v>2383</v>
      </c>
      <c r="C375" s="163" t="s">
        <v>2488</v>
      </c>
      <c r="D375" s="164" t="s">
        <v>2503</v>
      </c>
      <c r="E375" s="165" t="s">
        <v>2504</v>
      </c>
      <c r="F375" s="164"/>
      <c r="G375" s="166">
        <v>130900</v>
      </c>
      <c r="H375" s="167">
        <v>1</v>
      </c>
      <c r="I375" s="168">
        <v>41579</v>
      </c>
      <c r="J375" s="164"/>
    </row>
    <row r="376" spans="1:10" ht="20.25" hidden="1" customHeight="1">
      <c r="A376" s="162" t="s">
        <v>1771</v>
      </c>
      <c r="B376" s="162" t="s">
        <v>2383</v>
      </c>
      <c r="C376" s="163" t="s">
        <v>2488</v>
      </c>
      <c r="D376" s="164" t="s">
        <v>2505</v>
      </c>
      <c r="E376" s="165" t="s">
        <v>2506</v>
      </c>
      <c r="F376" s="164"/>
      <c r="G376" s="166">
        <v>321000</v>
      </c>
      <c r="H376" s="167">
        <v>1</v>
      </c>
      <c r="I376" s="168">
        <v>41579</v>
      </c>
      <c r="J376" s="164"/>
    </row>
    <row r="377" spans="1:10" ht="20.25" hidden="1" customHeight="1">
      <c r="A377" s="162" t="s">
        <v>1771</v>
      </c>
      <c r="B377" s="162" t="s">
        <v>2383</v>
      </c>
      <c r="C377" s="163" t="s">
        <v>2488</v>
      </c>
      <c r="D377" s="164" t="s">
        <v>2507</v>
      </c>
      <c r="E377" s="165" t="s">
        <v>2508</v>
      </c>
      <c r="F377" s="164"/>
      <c r="G377" s="166">
        <v>347000</v>
      </c>
      <c r="H377" s="167">
        <v>1</v>
      </c>
      <c r="I377" s="168">
        <v>41579</v>
      </c>
      <c r="J377" s="164"/>
    </row>
    <row r="378" spans="1:10" ht="20.25" hidden="1" customHeight="1">
      <c r="A378" s="162" t="s">
        <v>1796</v>
      </c>
      <c r="B378" s="162" t="s">
        <v>1754</v>
      </c>
      <c r="C378" s="163" t="s">
        <v>2509</v>
      </c>
      <c r="D378" s="176" t="s">
        <v>2510</v>
      </c>
      <c r="E378" s="165"/>
      <c r="F378" s="164" t="s">
        <v>2511</v>
      </c>
      <c r="G378" s="166">
        <v>620000</v>
      </c>
      <c r="H378" s="167">
        <v>1</v>
      </c>
      <c r="I378" s="180">
        <v>41609</v>
      </c>
      <c r="J378" s="164" t="s">
        <v>2512</v>
      </c>
    </row>
    <row r="379" spans="1:10" ht="20.25" hidden="1" customHeight="1">
      <c r="A379" s="162" t="s">
        <v>1796</v>
      </c>
      <c r="B379" s="162" t="s">
        <v>1824</v>
      </c>
      <c r="C379" s="169"/>
      <c r="D379" s="170" t="s">
        <v>2513</v>
      </c>
      <c r="E379" s="171" t="s">
        <v>2514</v>
      </c>
      <c r="F379" s="170" t="s">
        <v>2043</v>
      </c>
      <c r="G379" s="173">
        <v>100000</v>
      </c>
      <c r="H379" s="174">
        <v>1</v>
      </c>
      <c r="I379" s="175">
        <v>40148</v>
      </c>
      <c r="J379" s="164"/>
    </row>
    <row r="380" spans="1:10" ht="20.25" hidden="1" customHeight="1">
      <c r="A380" s="162" t="s">
        <v>1796</v>
      </c>
      <c r="B380" s="162" t="s">
        <v>1754</v>
      </c>
      <c r="C380" s="169"/>
      <c r="D380" s="189" t="s">
        <v>1919</v>
      </c>
      <c r="E380" s="171" t="s">
        <v>2515</v>
      </c>
      <c r="F380" s="170"/>
      <c r="G380" s="173">
        <v>1555</v>
      </c>
      <c r="H380" s="174">
        <v>1</v>
      </c>
      <c r="I380" s="175">
        <v>40787</v>
      </c>
      <c r="J380" s="164" t="s">
        <v>2516</v>
      </c>
    </row>
    <row r="381" spans="1:10" ht="20.25" hidden="1" customHeight="1">
      <c r="A381" s="162" t="s">
        <v>1796</v>
      </c>
      <c r="B381" s="162" t="s">
        <v>2383</v>
      </c>
      <c r="C381" s="163"/>
      <c r="D381" s="176" t="s">
        <v>2488</v>
      </c>
      <c r="E381" s="165" t="s">
        <v>2517</v>
      </c>
      <c r="F381" s="165" t="s">
        <v>2517</v>
      </c>
      <c r="G381" s="166">
        <v>990000</v>
      </c>
      <c r="H381" s="167">
        <v>1</v>
      </c>
      <c r="I381" s="180">
        <v>41487</v>
      </c>
      <c r="J381" s="164"/>
    </row>
    <row r="382" spans="1:10" ht="20.25" hidden="1" customHeight="1">
      <c r="A382" s="162" t="s">
        <v>1796</v>
      </c>
      <c r="B382" s="162" t="s">
        <v>2488</v>
      </c>
      <c r="C382" s="163"/>
      <c r="D382" s="178" t="s">
        <v>2383</v>
      </c>
      <c r="E382" s="165" t="s">
        <v>2518</v>
      </c>
      <c r="F382" s="164"/>
      <c r="G382" s="166">
        <v>15000</v>
      </c>
      <c r="H382" s="167">
        <v>1</v>
      </c>
      <c r="I382" s="168"/>
      <c r="J382" s="164"/>
    </row>
    <row r="383" spans="1:10" ht="20.25" hidden="1" customHeight="1">
      <c r="A383" s="162" t="s">
        <v>1796</v>
      </c>
      <c r="B383" s="162" t="s">
        <v>2488</v>
      </c>
      <c r="C383" s="163"/>
      <c r="D383" s="176" t="s">
        <v>2488</v>
      </c>
      <c r="E383" s="165" t="s">
        <v>2519</v>
      </c>
      <c r="F383" s="164"/>
      <c r="G383" s="166">
        <v>10000</v>
      </c>
      <c r="H383" s="167">
        <v>1</v>
      </c>
      <c r="I383" s="168"/>
      <c r="J383" s="164"/>
    </row>
    <row r="384" spans="1:10" ht="20.25" hidden="1" customHeight="1">
      <c r="A384" s="162" t="s">
        <v>1796</v>
      </c>
      <c r="B384" s="162" t="s">
        <v>2488</v>
      </c>
      <c r="C384" s="163"/>
      <c r="D384" s="176" t="s">
        <v>2488</v>
      </c>
      <c r="E384" s="165" t="s">
        <v>2520</v>
      </c>
      <c r="F384" s="164"/>
      <c r="G384" s="166">
        <v>5000</v>
      </c>
      <c r="H384" s="167">
        <v>1</v>
      </c>
      <c r="I384" s="168"/>
      <c r="J384" s="164"/>
    </row>
    <row r="385" spans="1:10" ht="20.25" hidden="1" customHeight="1">
      <c r="A385" s="162" t="s">
        <v>1771</v>
      </c>
      <c r="B385" s="162" t="s">
        <v>1754</v>
      </c>
      <c r="C385" s="163"/>
      <c r="D385" s="164" t="s">
        <v>2521</v>
      </c>
      <c r="E385" s="165"/>
      <c r="F385" s="164"/>
      <c r="G385" s="166">
        <v>99500</v>
      </c>
      <c r="H385" s="167">
        <v>1</v>
      </c>
      <c r="I385" s="168">
        <v>38292</v>
      </c>
      <c r="J385" s="164"/>
    </row>
    <row r="386" spans="1:10" ht="20.25" hidden="1" customHeight="1">
      <c r="A386" s="162" t="s">
        <v>1771</v>
      </c>
      <c r="B386" s="162" t="s">
        <v>1754</v>
      </c>
      <c r="C386" s="163"/>
      <c r="D386" s="164" t="s">
        <v>2522</v>
      </c>
      <c r="E386" s="165"/>
      <c r="F386" s="164"/>
      <c r="G386" s="166">
        <v>20563</v>
      </c>
      <c r="H386" s="167">
        <v>5</v>
      </c>
      <c r="I386" s="168">
        <v>38596</v>
      </c>
      <c r="J386" s="164"/>
    </row>
    <row r="387" spans="1:10" ht="20.25" hidden="1" customHeight="1">
      <c r="A387" s="162" t="s">
        <v>1771</v>
      </c>
      <c r="B387" s="162" t="s">
        <v>1754</v>
      </c>
      <c r="C387" s="163"/>
      <c r="D387" s="164" t="s">
        <v>2523</v>
      </c>
      <c r="E387" s="165" t="s">
        <v>1411</v>
      </c>
      <c r="F387" s="164"/>
      <c r="G387" s="166">
        <v>1520</v>
      </c>
      <c r="H387" s="167">
        <v>1</v>
      </c>
      <c r="I387" s="168">
        <v>38838</v>
      </c>
      <c r="J387" s="164"/>
    </row>
    <row r="388" spans="1:10" ht="20.25" hidden="1" customHeight="1">
      <c r="A388" s="162" t="s">
        <v>1771</v>
      </c>
      <c r="B388" s="162" t="s">
        <v>1754</v>
      </c>
      <c r="C388" s="163"/>
      <c r="D388" s="164" t="s">
        <v>2524</v>
      </c>
      <c r="E388" s="165"/>
      <c r="F388" s="164"/>
      <c r="G388" s="166">
        <v>11486</v>
      </c>
      <c r="H388" s="167">
        <v>1</v>
      </c>
      <c r="I388" s="168">
        <v>38961</v>
      </c>
      <c r="J388" s="164"/>
    </row>
    <row r="389" spans="1:10" ht="20.25" hidden="1" customHeight="1">
      <c r="A389" s="162" t="s">
        <v>1771</v>
      </c>
      <c r="B389" s="162" t="s">
        <v>1754</v>
      </c>
      <c r="C389" s="163"/>
      <c r="D389" s="164" t="s">
        <v>2525</v>
      </c>
      <c r="E389" s="165"/>
      <c r="F389" s="164"/>
      <c r="G389" s="166">
        <v>1370</v>
      </c>
      <c r="H389" s="167">
        <v>1</v>
      </c>
      <c r="I389" s="168">
        <v>39083</v>
      </c>
      <c r="J389" s="164"/>
    </row>
    <row r="390" spans="1:10" ht="20.25" hidden="1" customHeight="1">
      <c r="A390" s="162" t="s">
        <v>1771</v>
      </c>
      <c r="B390" s="162" t="s">
        <v>1754</v>
      </c>
      <c r="C390" s="163"/>
      <c r="D390" s="164" t="s">
        <v>2525</v>
      </c>
      <c r="E390" s="165"/>
      <c r="F390" s="164"/>
      <c r="G390" s="166">
        <v>1320</v>
      </c>
      <c r="H390" s="167">
        <v>1</v>
      </c>
      <c r="I390" s="168">
        <v>39083</v>
      </c>
      <c r="J390" s="164"/>
    </row>
    <row r="391" spans="1:10" ht="20.25" customHeight="1">
      <c r="A391" s="194" t="s">
        <v>2526</v>
      </c>
      <c r="B391" s="194"/>
      <c r="C391" s="163"/>
      <c r="D391" s="164"/>
      <c r="E391" s="165"/>
      <c r="F391" s="164"/>
      <c r="G391" s="166">
        <f>SUBTOTAL(9,G2:G390)</f>
        <v>819586.86</v>
      </c>
      <c r="H391" s="167"/>
      <c r="I391" s="168"/>
      <c r="J391" s="164"/>
    </row>
  </sheetData>
  <autoFilter ref="A1:J390">
    <filterColumn colId="0">
      <filters>
        <filter val="起一"/>
      </filters>
    </filterColumn>
    <sortState ref="A2:J393">
      <sortCondition ref="C1:C393"/>
    </sortState>
  </autoFilter>
  <phoneticPr fontId="3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5</vt:i4>
      </vt:variant>
    </vt:vector>
  </HeadingPairs>
  <TitlesOfParts>
    <vt:vector size="18" baseType="lpstr">
      <vt:lpstr>设备计量记录表</vt:lpstr>
      <vt:lpstr>记录卡清单</vt:lpstr>
      <vt:lpstr>其他</vt:lpstr>
      <vt:lpstr>条保处台账</vt:lpstr>
      <vt:lpstr>起重二室</vt:lpstr>
      <vt:lpstr>起重一室</vt:lpstr>
      <vt:lpstr>港机三室</vt:lpstr>
      <vt:lpstr>Sheet3</vt:lpstr>
      <vt:lpstr>港机三室 (2)</vt:lpstr>
      <vt:lpstr>港机三室剔除报废</vt:lpstr>
      <vt:lpstr>办公其他</vt:lpstr>
      <vt:lpstr>仪器设备工具</vt:lpstr>
      <vt:lpstr>砝码校准记录表</vt:lpstr>
      <vt:lpstr>设备计量记录表!Print_Area</vt:lpstr>
      <vt:lpstr>仪器设备工具!Print_Area</vt:lpstr>
      <vt:lpstr>砝码校准记录表!Print_Titles</vt:lpstr>
      <vt:lpstr>设备计量记录表!Print_Titles</vt:lpstr>
      <vt:lpstr>仪器设备工具!Print_Titles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Administrator</cp:lastModifiedBy>
  <cp:lastPrinted>2017-06-20T05:01:14Z</cp:lastPrinted>
  <dcterms:created xsi:type="dcterms:W3CDTF">2010-03-11T01:42:14Z</dcterms:created>
  <dcterms:modified xsi:type="dcterms:W3CDTF">2017-07-28T02:28:40Z</dcterms:modified>
</cp:coreProperties>
</file>